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ngelikaV\istenosana-2017\raksts\Bioinfo_raksts\Final files\Very_final\Review\"/>
    </mc:Choice>
  </mc:AlternateContent>
  <bookViews>
    <workbookView xWindow="0" yWindow="0" windowWidth="28800" windowHeight="14130" tabRatio="500"/>
  </bookViews>
  <sheets>
    <sheet name="(A) DTX184_pila" sheetId="1" r:id="rId1"/>
    <sheet name="(B)DTX184_pita" sheetId="2" r:id="rId2"/>
    <sheet name="(C)LTR1813_pila" sheetId="3" r:id="rId3"/>
    <sheet name="(D)LTR1813_pilaf" sheetId="4" r:id="rId4"/>
    <sheet name="(E)LTR1813_pita" sheetId="5" r:id="rId5"/>
    <sheet name="(F)LTR1813_pitaf" sheetId="6" r:id="rId6"/>
    <sheet name="(G)MITE3321_pila" sheetId="21" r:id="rId7"/>
    <sheet name="(H)MITE3321_pilaf" sheetId="26" r:id="rId8"/>
    <sheet name="(I)MITE3321_pita" sheetId="20" r:id="rId9"/>
    <sheet name="(J)MITE3321_pitaf" sheetId="27" r:id="rId10"/>
    <sheet name="(K) Co25_pila" sheetId="8" r:id="rId11"/>
    <sheet name="(L)Copia25_pita" sheetId="9" r:id="rId12"/>
    <sheet name="(M)IFG_pita" sheetId="12" r:id="rId13"/>
    <sheet name="(N)IFG_pita_f" sheetId="10" r:id="rId14"/>
    <sheet name="(O) ifg_pila" sheetId="13" r:id="rId15"/>
    <sheet name="(P)IFG_pila_f" sheetId="11" r:id="rId16"/>
    <sheet name="(Q) Copia-17_pita" sheetId="18" r:id="rId17"/>
    <sheet name="(R)Co17_pila" sheetId="19" r:id="rId18"/>
    <sheet name="(S)pita_2602" sheetId="22" r:id="rId19"/>
    <sheet name="(T)pila_2602" sheetId="23" r:id="rId20"/>
    <sheet name="(U)pita_930" sheetId="24" r:id="rId21"/>
    <sheet name="(V)pila_930" sheetId="25" r:id="rId22"/>
    <sheet name="(W)App_pila" sheetId="17" r:id="rId23"/>
    <sheet name="(X)AppPita" sheetId="16" r:id="rId24"/>
    <sheet name="(Y)pita_Ryx6" sheetId="28" r:id="rId25"/>
    <sheet name="(Z)pita_RYX6f" sheetId="30" r:id="rId26"/>
  </sheets>
  <definedNames>
    <definedName name="_xlnm._FilterDatabase" localSheetId="0" hidden="1">'(A) DTX184_pila'!$A$2:$L$145</definedName>
    <definedName name="_xlnm._FilterDatabase" localSheetId="2" hidden="1">'(C)LTR1813_pila'!$C$3:$V$121</definedName>
    <definedName name="_xlnm._FilterDatabase" localSheetId="4" hidden="1">'(E)LTR1813_pita'!$C$2:$BC$82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7" i="9" l="1"/>
  <c r="B9" i="9"/>
  <c r="E79" i="5" l="1"/>
  <c r="E56" i="5"/>
  <c r="E81" i="5"/>
  <c r="E82" i="5"/>
  <c r="E62" i="5"/>
  <c r="E55" i="5"/>
  <c r="E57" i="5"/>
  <c r="E71" i="5"/>
  <c r="E69" i="5"/>
  <c r="E63" i="5"/>
  <c r="E66" i="5"/>
  <c r="E65" i="5"/>
  <c r="E75" i="5"/>
  <c r="E74" i="5"/>
  <c r="E70" i="5"/>
  <c r="E72" i="5"/>
  <c r="E76" i="5"/>
  <c r="E58" i="5"/>
  <c r="E68" i="5"/>
  <c r="E64" i="5"/>
  <c r="E78" i="5"/>
  <c r="E38" i="5"/>
  <c r="F38" i="5"/>
  <c r="E36" i="5"/>
  <c r="F36" i="5"/>
  <c r="E45" i="5"/>
  <c r="F45" i="5"/>
  <c r="E43" i="5"/>
  <c r="F43" i="5"/>
  <c r="E46" i="5"/>
  <c r="F46" i="5"/>
  <c r="E47" i="5"/>
  <c r="F47" i="5"/>
  <c r="E54" i="5"/>
  <c r="F54" i="5"/>
  <c r="E77" i="5"/>
  <c r="E41" i="5"/>
  <c r="F41" i="5"/>
  <c r="E48" i="5"/>
  <c r="F48" i="5"/>
  <c r="E44" i="5"/>
  <c r="F44" i="5"/>
  <c r="E40" i="5"/>
  <c r="F40" i="5"/>
  <c r="E39" i="5"/>
  <c r="F39" i="5"/>
  <c r="E53" i="5"/>
  <c r="F53" i="5"/>
  <c r="E50" i="5"/>
  <c r="F50" i="5"/>
  <c r="E52" i="5"/>
  <c r="F52" i="5"/>
  <c r="E42" i="5"/>
  <c r="F42" i="5"/>
  <c r="E51" i="5"/>
  <c r="F51" i="5"/>
  <c r="E49" i="5"/>
  <c r="F49" i="5"/>
  <c r="E28" i="5"/>
  <c r="F28" i="5"/>
  <c r="E26" i="5"/>
  <c r="F26" i="5"/>
  <c r="E35" i="5"/>
  <c r="F35" i="5"/>
  <c r="E37" i="5"/>
  <c r="F37" i="5"/>
  <c r="F34" i="5"/>
  <c r="E34" i="5"/>
  <c r="E21" i="5"/>
  <c r="F21" i="5"/>
  <c r="E25" i="5"/>
  <c r="F25" i="5"/>
  <c r="F20" i="5"/>
  <c r="E20" i="5"/>
  <c r="E31" i="5"/>
  <c r="F31" i="5"/>
  <c r="E24" i="5"/>
  <c r="F24" i="5"/>
  <c r="E27" i="5"/>
  <c r="F27" i="5"/>
  <c r="E30" i="5"/>
  <c r="F30" i="5"/>
  <c r="E29" i="5"/>
  <c r="F29" i="5"/>
  <c r="E23" i="5"/>
  <c r="F23" i="5"/>
  <c r="E33" i="5"/>
  <c r="F33" i="5"/>
  <c r="E32" i="5"/>
  <c r="F32" i="5"/>
  <c r="E14" i="5"/>
  <c r="F14" i="5"/>
  <c r="E18" i="5"/>
  <c r="F18" i="5"/>
  <c r="E16" i="5"/>
  <c r="F16" i="5"/>
  <c r="E22" i="5"/>
  <c r="F22" i="5"/>
  <c r="E17" i="5"/>
  <c r="F17" i="5"/>
  <c r="E19" i="5"/>
  <c r="F19" i="5"/>
  <c r="E15" i="5"/>
  <c r="F15" i="5"/>
  <c r="E12" i="5"/>
  <c r="F12" i="5"/>
  <c r="E13" i="5"/>
  <c r="F13" i="5"/>
  <c r="E11" i="5"/>
  <c r="F11" i="5"/>
  <c r="E10" i="5"/>
  <c r="F10" i="5"/>
  <c r="E9" i="5"/>
  <c r="F9" i="5"/>
  <c r="E8" i="5"/>
  <c r="F8" i="5"/>
  <c r="E6" i="5"/>
  <c r="F6" i="5"/>
  <c r="E7" i="5"/>
  <c r="F7" i="5"/>
  <c r="E5" i="5"/>
  <c r="F5" i="5"/>
  <c r="E4" i="5"/>
  <c r="F4" i="5"/>
  <c r="E3" i="5"/>
  <c r="F3" i="5"/>
  <c r="F119" i="3"/>
  <c r="E119" i="3"/>
  <c r="F118" i="3"/>
  <c r="E118" i="3"/>
  <c r="F117" i="3"/>
  <c r="E117" i="3"/>
  <c r="F116" i="3"/>
  <c r="E116" i="3"/>
  <c r="F115" i="3"/>
  <c r="E115" i="3"/>
  <c r="F114" i="3"/>
  <c r="E114" i="3"/>
  <c r="F113" i="3"/>
  <c r="E113" i="3"/>
  <c r="F112" i="3"/>
  <c r="E112" i="3"/>
  <c r="F111" i="3"/>
  <c r="E111" i="3"/>
  <c r="F110" i="3"/>
  <c r="E110" i="3"/>
  <c r="F109" i="3"/>
  <c r="E109" i="3"/>
  <c r="F108" i="3"/>
  <c r="E108" i="3"/>
  <c r="F107" i="3"/>
  <c r="E107" i="3"/>
  <c r="F106" i="3"/>
  <c r="E106" i="3"/>
  <c r="F105" i="3"/>
  <c r="E105" i="3"/>
  <c r="F104" i="3"/>
  <c r="E104" i="3"/>
  <c r="F103" i="3"/>
  <c r="E103" i="3"/>
  <c r="F102" i="3"/>
  <c r="E102" i="3"/>
  <c r="F101" i="3"/>
  <c r="E101" i="3"/>
  <c r="F100" i="3"/>
  <c r="E100" i="3"/>
  <c r="F99" i="3"/>
  <c r="E99" i="3"/>
  <c r="F98" i="3"/>
  <c r="E98" i="3"/>
  <c r="F97" i="3"/>
  <c r="E97" i="3"/>
  <c r="F96" i="3"/>
  <c r="E96" i="3"/>
  <c r="F95" i="3"/>
  <c r="E95" i="3"/>
  <c r="F94" i="3"/>
  <c r="E94" i="3"/>
  <c r="F93" i="3"/>
  <c r="E93" i="3"/>
  <c r="F92" i="3"/>
  <c r="E92" i="3"/>
  <c r="F91" i="3"/>
  <c r="E91" i="3"/>
  <c r="F90" i="3"/>
  <c r="E90" i="3"/>
  <c r="F89" i="3"/>
  <c r="E89" i="3"/>
  <c r="F88" i="3"/>
  <c r="E88" i="3"/>
  <c r="F87" i="3"/>
  <c r="E87" i="3"/>
  <c r="F86" i="3"/>
  <c r="E86" i="3"/>
  <c r="F85" i="3"/>
  <c r="E85" i="3"/>
  <c r="F84" i="3"/>
  <c r="E84" i="3"/>
  <c r="F83" i="3"/>
  <c r="E83" i="3"/>
  <c r="F82" i="3"/>
  <c r="E82" i="3"/>
  <c r="F81" i="3"/>
  <c r="E81" i="3"/>
  <c r="F80" i="3"/>
  <c r="E80" i="3"/>
  <c r="F79" i="3"/>
  <c r="E79" i="3"/>
  <c r="F78" i="3"/>
  <c r="E78" i="3"/>
  <c r="F77" i="3"/>
  <c r="E77" i="3"/>
  <c r="F76" i="3"/>
  <c r="E76" i="3"/>
  <c r="F75" i="3"/>
  <c r="E75" i="3"/>
  <c r="F74" i="3"/>
  <c r="E74" i="3"/>
  <c r="F73" i="3"/>
  <c r="E73" i="3"/>
  <c r="F72" i="3"/>
  <c r="E72" i="3"/>
  <c r="F71" i="3"/>
  <c r="E71" i="3"/>
  <c r="F70" i="3"/>
  <c r="E70" i="3"/>
  <c r="F69" i="3"/>
  <c r="E69" i="3"/>
  <c r="F68" i="3"/>
  <c r="E68" i="3"/>
  <c r="F67" i="3"/>
  <c r="E67" i="3"/>
  <c r="F66" i="3"/>
  <c r="E66" i="3"/>
  <c r="F65" i="3"/>
  <c r="E65" i="3"/>
  <c r="F64" i="3"/>
  <c r="E64" i="3"/>
  <c r="F63" i="3"/>
  <c r="E63" i="3"/>
  <c r="F62" i="3"/>
  <c r="E62" i="3"/>
  <c r="F61" i="3"/>
  <c r="E61" i="3"/>
  <c r="F60" i="3"/>
  <c r="E60" i="3"/>
  <c r="F59" i="3"/>
  <c r="E59" i="3"/>
  <c r="F58" i="3"/>
  <c r="E58" i="3"/>
  <c r="F57" i="3"/>
  <c r="E57" i="3"/>
  <c r="F56" i="3"/>
  <c r="E56" i="3"/>
  <c r="F55" i="3"/>
  <c r="E55" i="3"/>
  <c r="F54" i="3"/>
  <c r="E54" i="3"/>
  <c r="F53" i="3"/>
  <c r="E53" i="3"/>
  <c r="F52" i="3"/>
  <c r="E52" i="3"/>
  <c r="F51" i="3"/>
  <c r="E51" i="3"/>
  <c r="F50" i="3"/>
  <c r="E50" i="3"/>
  <c r="F49" i="3"/>
  <c r="E49" i="3"/>
  <c r="F48" i="3"/>
  <c r="E48" i="3"/>
  <c r="F47" i="3"/>
  <c r="E47" i="3"/>
  <c r="F46" i="3"/>
  <c r="E46" i="3"/>
  <c r="F45" i="3"/>
  <c r="E45" i="3"/>
  <c r="F44" i="3"/>
  <c r="E44" i="3"/>
  <c r="F43" i="3"/>
  <c r="E43" i="3"/>
  <c r="F42" i="3"/>
  <c r="E42" i="3"/>
  <c r="F41" i="3"/>
  <c r="E41" i="3"/>
  <c r="F40" i="3"/>
  <c r="E40" i="3"/>
  <c r="F39" i="3"/>
  <c r="E39" i="3"/>
  <c r="F38" i="3"/>
  <c r="E38" i="3"/>
  <c r="F37" i="3"/>
  <c r="E37" i="3"/>
  <c r="F36" i="3"/>
  <c r="E36" i="3"/>
  <c r="F35" i="3"/>
  <c r="E35" i="3"/>
  <c r="F34" i="3"/>
  <c r="E34" i="3"/>
  <c r="F33" i="3"/>
  <c r="E33" i="3"/>
  <c r="F32" i="3"/>
  <c r="E32" i="3"/>
  <c r="F31" i="3"/>
  <c r="E31" i="3"/>
  <c r="F30" i="3"/>
  <c r="E30" i="3"/>
  <c r="F29" i="3"/>
  <c r="E29" i="3"/>
  <c r="F28" i="3"/>
  <c r="E28" i="3"/>
  <c r="F27" i="3"/>
  <c r="E27" i="3"/>
  <c r="F26" i="3"/>
  <c r="E26" i="3"/>
  <c r="F25" i="3"/>
  <c r="E25" i="3"/>
  <c r="F24" i="3"/>
  <c r="E24" i="3"/>
  <c r="F23" i="3"/>
  <c r="E23" i="3"/>
  <c r="F22" i="3"/>
  <c r="E22" i="3"/>
  <c r="F21" i="3"/>
  <c r="E21" i="3"/>
  <c r="F20" i="3"/>
  <c r="E20" i="3"/>
  <c r="F19" i="3"/>
  <c r="E19" i="3"/>
  <c r="F18" i="3"/>
  <c r="E18" i="3"/>
  <c r="F17" i="3"/>
  <c r="E17" i="3"/>
  <c r="F16" i="3"/>
  <c r="E16" i="3"/>
  <c r="F15" i="3"/>
  <c r="E15" i="3"/>
  <c r="F14" i="3"/>
  <c r="E14" i="3"/>
  <c r="F13" i="3"/>
  <c r="E13" i="3"/>
  <c r="F12" i="3"/>
  <c r="E12" i="3"/>
  <c r="F11" i="3"/>
  <c r="E11" i="3"/>
  <c r="F10" i="3"/>
  <c r="E10" i="3"/>
  <c r="F9" i="3"/>
  <c r="E9" i="3"/>
  <c r="F8" i="3"/>
  <c r="E8" i="3"/>
  <c r="F7" i="3"/>
  <c r="E7" i="3"/>
  <c r="F6" i="3"/>
  <c r="E6" i="3"/>
  <c r="F5" i="3"/>
  <c r="E5" i="3"/>
  <c r="F4" i="3"/>
  <c r="E4" i="3"/>
  <c r="F60" i="5" l="1"/>
  <c r="E60" i="5"/>
  <c r="E61" i="5" s="1"/>
</calcChain>
</file>

<file path=xl/comments1.xml><?xml version="1.0" encoding="utf-8"?>
<comments xmlns="http://schemas.openxmlformats.org/spreadsheetml/2006/main">
  <authors>
    <author/>
  </authors>
  <commentList>
    <comment ref="O63" authorId="0" shapeId="0">
      <text>
        <r>
          <rPr>
            <b/>
            <sz val="9"/>
            <color rgb="FF000000"/>
            <rFont val="Tahoma"/>
            <family val="2"/>
            <charset val="186"/>
          </rPr>
          <t xml:space="preserve">Angelika Voronova:
</t>
        </r>
        <r>
          <rPr>
            <sz val="9"/>
            <color rgb="FF000000"/>
            <rFont val="Tahoma"/>
            <family val="2"/>
            <charset val="186"/>
          </rPr>
          <t>cDNA qq 54%, gene family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E23" authorId="0" shapeId="0">
      <text>
        <r>
          <rPr>
            <b/>
            <sz val="9"/>
            <color rgb="FF000000"/>
            <rFont val="Tahoma"/>
            <family val="2"/>
            <charset val="186"/>
          </rPr>
          <t xml:space="preserve">Angelika Voronova:
</t>
        </r>
        <r>
          <rPr>
            <sz val="9"/>
            <color rgb="FF000000"/>
            <rFont val="Tahoma"/>
            <family val="2"/>
            <charset val="186"/>
          </rPr>
          <t>this gene doesn't contain any ins in the introns, its not homolog to kinases, that has such ins</t>
        </r>
      </text>
    </comment>
  </commentList>
</comments>
</file>

<file path=xl/sharedStrings.xml><?xml version="1.0" encoding="utf-8"?>
<sst xmlns="http://schemas.openxmlformats.org/spreadsheetml/2006/main" count="8504" uniqueCount="5854">
  <si>
    <t>ID</t>
  </si>
  <si>
    <t>Max Score</t>
  </si>
  <si>
    <t>Total Score</t>
  </si>
  <si>
    <t>Query Cover</t>
  </si>
  <si>
    <t>E value</t>
  </si>
  <si>
    <t>Per. Ident</t>
  </si>
  <si>
    <t>Accession</t>
  </si>
  <si>
    <t>62.22%</t>
  </si>
  <si>
    <t>phosphatidylinositol-3-phosphatase myotubularin-1-like isoform X1 [Nymphaea colorata]</t>
  </si>
  <si>
    <t>cytoplasmic tRNA 2-thiolation protein 1 [Amborella trichopoda]</t>
  </si>
  <si>
    <t>ATP-dependent Clp protease ATP-binding subunit CLPT1, chloroplastic-like [Asparagus officinalis]</t>
  </si>
  <si>
    <t>PILAhm_000010</t>
  </si>
  <si>
    <t>PILAhm_000013</t>
  </si>
  <si>
    <t>PILAhm_000035</t>
  </si>
  <si>
    <t>PILAhm_000041</t>
  </si>
  <si>
    <t>PILAhm_000057</t>
  </si>
  <si>
    <t>PILAhm_000073</t>
  </si>
  <si>
    <t>PILAhm_000106</t>
  </si>
  <si>
    <t>PILAhm_000138</t>
  </si>
  <si>
    <t>PILAhm_000146</t>
  </si>
  <si>
    <t>PILAhm_000154</t>
  </si>
  <si>
    <t>PILAhm_000162</t>
  </si>
  <si>
    <t>PILAhm_000165</t>
  </si>
  <si>
    <t>PILAhm_000172</t>
  </si>
  <si>
    <t>PILAhm_000213</t>
  </si>
  <si>
    <t>PILAhm_000226</t>
  </si>
  <si>
    <t>PILAhm_000290</t>
  </si>
  <si>
    <t>PILAhm_000303</t>
  </si>
  <si>
    <t>PILAhm_000330</t>
  </si>
  <si>
    <t>PILAhm_000335</t>
  </si>
  <si>
    <t>PILAhm_000351</t>
  </si>
  <si>
    <t>PILAhm_000367</t>
  </si>
  <si>
    <t>PILAhm_000413</t>
  </si>
  <si>
    <t>PILAhm_000422</t>
  </si>
  <si>
    <t>PILAhm_000444</t>
  </si>
  <si>
    <t>PILAhm_000460</t>
  </si>
  <si>
    <t>PILAhm_000468</t>
  </si>
  <si>
    <t>PILAhm_000493</t>
  </si>
  <si>
    <t>PILAhm_000494</t>
  </si>
  <si>
    <t>PILAhm_000569</t>
  </si>
  <si>
    <t>PILAhm_000581</t>
  </si>
  <si>
    <t>PILAhm_000666</t>
  </si>
  <si>
    <t>PILAhm_000680</t>
  </si>
  <si>
    <t>PILAhm_000699</t>
  </si>
  <si>
    <t>PILAhm_000719</t>
  </si>
  <si>
    <t>PILAhm_000722</t>
  </si>
  <si>
    <t>unkn</t>
  </si>
  <si>
    <t>PILAhm_000738</t>
  </si>
  <si>
    <t>PILAhm_000761</t>
  </si>
  <si>
    <t>PILAhm_000762</t>
  </si>
  <si>
    <t>PILAhm_000765</t>
  </si>
  <si>
    <t>PILAhm_000776</t>
  </si>
  <si>
    <t>PILAhm_000788</t>
  </si>
  <si>
    <t>PILAhm_000791</t>
  </si>
  <si>
    <t>PILAhm_000807</t>
  </si>
  <si>
    <t>PILAhm_000818</t>
  </si>
  <si>
    <t>PILAhm_000859</t>
  </si>
  <si>
    <t>PILAhm_000889</t>
  </si>
  <si>
    <t>PILAhm_000949</t>
  </si>
  <si>
    <t>PILAhm_000988</t>
  </si>
  <si>
    <t>PILAhm_001016</t>
  </si>
  <si>
    <t>PILAhm_001034</t>
  </si>
  <si>
    <t>PILAhm_001062</t>
  </si>
  <si>
    <t>PILAhm_001076</t>
  </si>
  <si>
    <t>PILAhm_001084</t>
  </si>
  <si>
    <t>PILAhm_001086</t>
  </si>
  <si>
    <t>PILAhm_001194</t>
  </si>
  <si>
    <t>PILAhm_001208</t>
  </si>
  <si>
    <t>PILAhm_001216</t>
  </si>
  <si>
    <t>PILAhm_001224</t>
  </si>
  <si>
    <t>PILAhm_001328</t>
  </si>
  <si>
    <t>PILAhm_001387</t>
  </si>
  <si>
    <t>PILAhm_001430</t>
  </si>
  <si>
    <t>PILAhm_001481</t>
  </si>
  <si>
    <t>PILAhm_001567</t>
  </si>
  <si>
    <t>PILAhm_001571</t>
  </si>
  <si>
    <t>PILAhm_001611</t>
  </si>
  <si>
    <t>PILAhm_001622</t>
  </si>
  <si>
    <t>PILAhm_001641</t>
  </si>
  <si>
    <t>PILAhm_001694</t>
  </si>
  <si>
    <t>PILAhm_001737</t>
  </si>
  <si>
    <t>PILAhm_001754</t>
  </si>
  <si>
    <t>putative DNA topoisomerase III beta</t>
  </si>
  <si>
    <t>PILAhm_001760</t>
  </si>
  <si>
    <t>PILAhm_001770</t>
  </si>
  <si>
    <t>PILAhm_001773</t>
  </si>
  <si>
    <t>PILAhm_001794</t>
  </si>
  <si>
    <t>PILAhm_001800</t>
  </si>
  <si>
    <t>PILAhm_001832</t>
  </si>
  <si>
    <t>PILAhm_001845</t>
  </si>
  <si>
    <t>tetratricopeptide repeat protein 27 homolog</t>
  </si>
  <si>
    <t>PILAhm_001894</t>
  </si>
  <si>
    <t>PILAhm_001906</t>
  </si>
  <si>
    <t>PILAhm_001933</t>
  </si>
  <si>
    <t>sulfite oxidase</t>
  </si>
  <si>
    <t>PILAhm_001945</t>
  </si>
  <si>
    <t>PILAhm_001989</t>
  </si>
  <si>
    <t>PILAhm_001991</t>
  </si>
  <si>
    <t>PILAhm_002018</t>
  </si>
  <si>
    <t>PILAhm_002030</t>
  </si>
  <si>
    <t>PILAhm_002032</t>
  </si>
  <si>
    <t>PILAhm_002040</t>
  </si>
  <si>
    <t>PILAhm_002092</t>
  </si>
  <si>
    <t>nuclear pore complex protein NUP160 isoform X3 [Amborella trichopoda]</t>
  </si>
  <si>
    <t>XP_006851894.1</t>
  </si>
  <si>
    <t>NADH dehydrogenase [ubiquinone] 1 beta subcomplex subunit 9 isoform X4 [Amborella trichopoda]</t>
  </si>
  <si>
    <t>70.43%</t>
  </si>
  <si>
    <t>membralin-like protein At1g60995 [Elaeis guineensis]</t>
  </si>
  <si>
    <t>49.50%</t>
  </si>
  <si>
    <t>PREDICTED: switch-associated protein 70 isoform X1 [Nelumbo nucifera]</t>
  </si>
  <si>
    <t>Description</t>
  </si>
  <si>
    <t>PITA_00003</t>
  </si>
  <si>
    <t>ubiquitin thioesterase OTU1 [Ricinus communis]</t>
  </si>
  <si>
    <t>81.16%</t>
  </si>
  <si>
    <t>XP_002532556.1</t>
  </si>
  <si>
    <t>PITA_00084</t>
  </si>
  <si>
    <t>endonuclease 4-like isoform X3 [Amborella trichopoda]</t>
  </si>
  <si>
    <t>64.71%</t>
  </si>
  <si>
    <t>XP_011622328.2</t>
  </si>
  <si>
    <t>PITA_00095</t>
  </si>
  <si>
    <t>67.47%</t>
  </si>
  <si>
    <t>PITA_00107</t>
  </si>
  <si>
    <t>PRKR-interacting protein 1 [Amborella trichopoda]</t>
  </si>
  <si>
    <t>72.12%</t>
  </si>
  <si>
    <t>XP_020524961.1</t>
  </si>
  <si>
    <t>PITA_00128</t>
  </si>
  <si>
    <t>S-formylglutathione hydrolase [Nymphaea colorata]</t>
  </si>
  <si>
    <t>77.30%</t>
  </si>
  <si>
    <t>XP_031499971.1</t>
  </si>
  <si>
    <t>PITA_00146</t>
  </si>
  <si>
    <t>PHD finger protein ALFIN-LIKE 4 [Amborella trichopoda]</t>
  </si>
  <si>
    <t>83.27%</t>
  </si>
  <si>
    <t>XP_006836943.1</t>
  </si>
  <si>
    <t>PITA_00152</t>
  </si>
  <si>
    <t>PREDICTED: vesicle transport v-SNARE 13-like [Nelumbo nucifera]</t>
  </si>
  <si>
    <t>79.28%</t>
  </si>
  <si>
    <t>XP_010258250.1</t>
  </si>
  <si>
    <t>PITA_00158</t>
  </si>
  <si>
    <t>PREDICTED: proteasome subunit beta type-1 [Nelumbo nucifera]</t>
  </si>
  <si>
    <t>85.71%</t>
  </si>
  <si>
    <t>XP_010277370.1</t>
  </si>
  <si>
    <t>PITA_00198</t>
  </si>
  <si>
    <t>81.25%</t>
  </si>
  <si>
    <t>PITA_00218</t>
  </si>
  <si>
    <t>EIF2B2, translation initiation factor eIF-2B subunit delta isoform X2 [Amborella trichopoda]</t>
  </si>
  <si>
    <t>86.33%</t>
  </si>
  <si>
    <t>XP_020521878.1</t>
  </si>
  <si>
    <t>PITA_00219</t>
  </si>
  <si>
    <t>PSMD4, 26S proteasome non-ATPase regulatory subunit 4 homolog [Amborella trichopoda]</t>
  </si>
  <si>
    <t>65.76%</t>
  </si>
  <si>
    <t>XP_006846550.1</t>
  </si>
  <si>
    <t>PITA_00226</t>
  </si>
  <si>
    <t>PHD finger protein ALFIN-LIKE 4 [Cajanus cajan]</t>
  </si>
  <si>
    <t>79.17%</t>
  </si>
  <si>
    <t>XP_020224764.1</t>
  </si>
  <si>
    <t>PITA_00269</t>
  </si>
  <si>
    <t>cationic amino acid transporter 2, vacuolar-like [Nymphaea colorata]</t>
  </si>
  <si>
    <t>0.0</t>
  </si>
  <si>
    <t>65.71%</t>
  </si>
  <si>
    <t>XP_031473550.1</t>
  </si>
  <si>
    <t>PITA_00324</t>
  </si>
  <si>
    <t>histidine--tRNA ligase, chloroplastic/mitochondrial-like [Sorghum bicolor]</t>
  </si>
  <si>
    <t>70.14%</t>
  </si>
  <si>
    <t>XP_021308895.1</t>
  </si>
  <si>
    <t>PITA_00338</t>
  </si>
  <si>
    <t>PREDICTED: two-pore potassium channel 3-like isoform X2 [Nelumbo nucifera]</t>
  </si>
  <si>
    <t>76.57%</t>
  </si>
  <si>
    <t>XP_010275702.1</t>
  </si>
  <si>
    <t>PITA_00351</t>
  </si>
  <si>
    <t>mitochondrial import receptor subunit TOM40-1-like [Phoenix dactylifera]</t>
  </si>
  <si>
    <t>80.62%</t>
  </si>
  <si>
    <t>XP_008790463.1</t>
  </si>
  <si>
    <t>PITA_00372</t>
  </si>
  <si>
    <t>serine/threonine-protein kinase GRIK1 [Amborella trichopoda]</t>
  </si>
  <si>
    <t>69.21%</t>
  </si>
  <si>
    <t>XP_011627097.1</t>
  </si>
  <si>
    <t>PITA_00442</t>
  </si>
  <si>
    <t>serine/threonine-protein phosphatase 5 [Amborella trichopoda]</t>
  </si>
  <si>
    <t>81.28%</t>
  </si>
  <si>
    <t>XP_006852678.1</t>
  </si>
  <si>
    <t>PITA_00457</t>
  </si>
  <si>
    <t>serine/threonine-protein phosphatase BSL3 isoform X1 [Amborella trichopoda]</t>
  </si>
  <si>
    <t>82.43%</t>
  </si>
  <si>
    <t>XP_011628639.1</t>
  </si>
  <si>
    <t>PITA_00469</t>
  </si>
  <si>
    <t>V-type proton ATPase subunit a1 isoform X1 [Citrus clementina]</t>
  </si>
  <si>
    <t>78.12%</t>
  </si>
  <si>
    <t>XP_006424665.1</t>
  </si>
  <si>
    <t>PITA_00484</t>
  </si>
  <si>
    <t>uncharacterized protein C18orf8 isoform X1 [Amborella trichopoda]</t>
  </si>
  <si>
    <t>50.63%</t>
  </si>
  <si>
    <t>XP_011625281.1</t>
  </si>
  <si>
    <t>PITA_00553</t>
  </si>
  <si>
    <t>uncharacterized protein LOC18440847 [Amborella trichopoda]</t>
  </si>
  <si>
    <t>74.31%</t>
  </si>
  <si>
    <t>XP_006851047.1</t>
  </si>
  <si>
    <t>PITA_00724</t>
  </si>
  <si>
    <t>ribosome production factor 1-like [Malus domestica]</t>
  </si>
  <si>
    <t>73.55%</t>
  </si>
  <si>
    <t>XP_008374760.1</t>
  </si>
  <si>
    <t>PITA_00909</t>
  </si>
  <si>
    <t>uncharacterized protein LOC116258100 [Nymphaea colorata]</t>
  </si>
  <si>
    <t>76.54%</t>
  </si>
  <si>
    <t>XP_031491077.1</t>
  </si>
  <si>
    <t>PITA_00976</t>
  </si>
  <si>
    <t>urease accessory protein G-like isoform X1 [Coffea eugenioides]</t>
  </si>
  <si>
    <t>84.65%</t>
  </si>
  <si>
    <t>XP_027184906.1</t>
  </si>
  <si>
    <t>PITA_00995</t>
  </si>
  <si>
    <t>chromatin assembly factor 1 subunit FAS1 [Nymphaea colorata]</t>
  </si>
  <si>
    <t>39.34%</t>
  </si>
  <si>
    <t>XP_031477923.1</t>
  </si>
  <si>
    <t>PITA_01200</t>
  </si>
  <si>
    <t>protein trichome birefringence-like 26 isoform X2 [Amborella trichopoda]</t>
  </si>
  <si>
    <t>57.09%</t>
  </si>
  <si>
    <t>XP_020518376.1</t>
  </si>
  <si>
    <t>PITA_01316</t>
  </si>
  <si>
    <t>transformation/transcription domain-associated protein-like isoform X2 [Physcomitrella patens]</t>
  </si>
  <si>
    <t>74.85%</t>
  </si>
  <si>
    <t>XP_024401325.1</t>
  </si>
  <si>
    <t>PITA_01333</t>
  </si>
  <si>
    <t>B3 domain-containing transcription repressor VAL2 isoform X1 [Amborella trichopoda]</t>
  </si>
  <si>
    <t>40.45%</t>
  </si>
  <si>
    <t>XP_006841783.1</t>
  </si>
  <si>
    <t>PITA_01335</t>
  </si>
  <si>
    <t>PITA_01345</t>
  </si>
  <si>
    <t>PREDICTED: GTPase Der [Cucumis melo]</t>
  </si>
  <si>
    <t>72.47%</t>
  </si>
  <si>
    <t>XP_008449721.1</t>
  </si>
  <si>
    <t>PITA_01346</t>
  </si>
  <si>
    <t>mediator of RNA polymerase II transcription subunit 33A isoform X1 [Amborella trichopoda]</t>
  </si>
  <si>
    <t>53.48%</t>
  </si>
  <si>
    <t>XP_006842623.1</t>
  </si>
  <si>
    <t>PITA_01372</t>
  </si>
  <si>
    <t>PITA_26986</t>
  </si>
  <si>
    <t>uncharacterized protein LOC113275225 [Papaver somniferum]</t>
  </si>
  <si>
    <t>43.32%</t>
  </si>
  <si>
    <t>XP_026380465.1</t>
  </si>
  <si>
    <t>PITA_000002652</t>
  </si>
  <si>
    <t>NPR1-1 protein [Glycine max]</t>
  </si>
  <si>
    <t>54.10%</t>
  </si>
  <si>
    <t>NP_001238658.1</t>
  </si>
  <si>
    <t>Total Intronic genotype GC-content (all probable insertions, LTRsh)</t>
  </si>
  <si>
    <t>Total Intronic genotype GC-content (&gt;1kb)</t>
  </si>
  <si>
    <t>average GC of Tes(sh)</t>
  </si>
  <si>
    <t>Average GC of Tes (1kb)</t>
  </si>
  <si>
    <t>Total uniq hits to TE (shLTR)</t>
  </si>
  <si>
    <t>Total unique hits to TE (1kb)</t>
  </si>
  <si>
    <t>gene cDNA GC content</t>
  </si>
  <si>
    <t>MP tree clustes</t>
  </si>
  <si>
    <t>Njtree clusters</t>
  </si>
  <si>
    <t>translation initiation factor eIF-2B subunit gamma [Ananas comosus]</t>
  </si>
  <si>
    <t>57.99%</t>
  </si>
  <si>
    <t>XP_020089151.1</t>
  </si>
  <si>
    <t>PILAhm_001620</t>
  </si>
  <si>
    <t>nudix hydrolase 3-like</t>
  </si>
  <si>
    <t>PILAhm_000464</t>
  </si>
  <si>
    <t>phosphatidylserine decarboxylase proenzyme 3-like</t>
  </si>
  <si>
    <t>PILAhm_001718</t>
  </si>
  <si>
    <t>uninf</t>
  </si>
  <si>
    <t>PILAhm_000347</t>
  </si>
  <si>
    <t>U</t>
  </si>
  <si>
    <t>Insulinase (peptidase family M16) family protein</t>
  </si>
  <si>
    <t>BRS_miseq_c18861_g1_i1|m.18247</t>
  </si>
  <si>
    <t>histone deacetylase 15 isoform X1 [Quercus suber]</t>
  </si>
  <si>
    <t>63.69%</t>
  </si>
  <si>
    <t>XP_023913091.1</t>
  </si>
  <si>
    <t>PILAhm_001592</t>
  </si>
  <si>
    <t>GTP-binding protein ERG</t>
  </si>
  <si>
    <t>PILAhm_001103</t>
  </si>
  <si>
    <t>O</t>
  </si>
  <si>
    <t>Beta-amylase, putative</t>
  </si>
  <si>
    <t>Neg_S1_c15447_g2_i1|m.80962</t>
  </si>
  <si>
    <t>oxygen-dependent coproporphyrinogen-III oxidase, chloroplastic [Vigna radiata var. radiata]</t>
  </si>
  <si>
    <t>79.77%</t>
  </si>
  <si>
    <t>XP_022637470.1</t>
  </si>
  <si>
    <t>PILAhm_001739</t>
  </si>
  <si>
    <t>dead box ATP-dependent RNA helicase</t>
  </si>
  <si>
    <t>PILAhm_000281</t>
  </si>
  <si>
    <t>organic cation/carnitine transporter 7 isoform X1 [Arachis hypogaea]</t>
  </si>
  <si>
    <t>62.86%</t>
  </si>
  <si>
    <t>XP_025645165.1</t>
  </si>
  <si>
    <t>JASS_hiseq_c48790_g1_i1|m.17065</t>
  </si>
  <si>
    <t>N</t>
  </si>
  <si>
    <t>V_hiseq_c30618_g1_i1|m.8708</t>
  </si>
  <si>
    <t>PREDICTED: selenoprotein O</t>
  </si>
  <si>
    <t>PILAhm_001787</t>
  </si>
  <si>
    <t>P</t>
  </si>
  <si>
    <t>PREDICTED: DNA-(apurinic or apyrimidinic site) lyase-like</t>
  </si>
  <si>
    <t>PILAhm_000300</t>
  </si>
  <si>
    <t>heparan-alpha-glucosaminide N-acetyltransferase isoform X5</t>
  </si>
  <si>
    <t>BRS_miseq_c43082_g1_i1|m.63060</t>
  </si>
  <si>
    <t>unknown, CD: Zn_ADH10  cd08263  Alcohol dehydrogenases of the MDR family; NAD(P)(H)-dependent oxidoreductases</t>
  </si>
  <si>
    <t>PILAhm_000554</t>
  </si>
  <si>
    <t>peroxisomal nicotinamide adenine dinucleotide carrier</t>
  </si>
  <si>
    <t>E1_hiseq_c31222_g1_i1|m.10062</t>
  </si>
  <si>
    <t xml:space="preserve">unknown; CD: SRPBCC_11  cd08866  Ligand-binding SRPBCC domain of an uncharacterized subfamily of proteins; </t>
  </si>
  <si>
    <t>PILAhm_000223</t>
  </si>
  <si>
    <t>GDP-Man:Man(3)GlcNAc(2)-PP-Dol alpha-1,2-mannosyltransferase isoform X1 [Amborella trichopoda]</t>
  </si>
  <si>
    <t>67.98%</t>
  </si>
  <si>
    <t>XP_006845362.1</t>
  </si>
  <si>
    <t>BRN_hiseq_c3485_g1_i1|m.876</t>
  </si>
  <si>
    <t>S</t>
  </si>
  <si>
    <t>P4H9, probable prolyl 4-hydroxylase 9 [Camellia sinensis]</t>
  </si>
  <si>
    <t>68.28%</t>
  </si>
  <si>
    <t>XP_028118467.1</t>
  </si>
  <si>
    <t>PILAhm_001436</t>
  </si>
  <si>
    <t>T</t>
  </si>
  <si>
    <t>Protein GPR89A, Golgi pH regulator A Voltage dependent anion channel</t>
  </si>
  <si>
    <t>JASS_hiseq_c61678_g2_i1|m.58176</t>
  </si>
  <si>
    <t>importin subunit alpha-2 [Phoenix dactylifera], mediates nuclear protein import</t>
  </si>
  <si>
    <t>65.70%</t>
  </si>
  <si>
    <t>XP_008793530.1</t>
  </si>
  <si>
    <t>K_S1_c18229_g1_i1|m.195419</t>
  </si>
  <si>
    <t>golgin candidate 5 [Amborella trichopoda], Golgi matrix protein playing a role in tethering of vesicles to Golgi membranes and in maintaining the overall structure of the Golgi apparatus.</t>
  </si>
  <si>
    <t>70.58%</t>
  </si>
  <si>
    <t>XP_011620563.1</t>
  </si>
  <si>
    <t>BRS_miseq_c11965_g2_i1|m.8967</t>
  </si>
  <si>
    <t>target of Myb protein 1-like [Asparagus officinalis], intracellular protein transport</t>
  </si>
  <si>
    <t>51.74%</t>
  </si>
  <si>
    <t>XP_020274492.1</t>
  </si>
  <si>
    <t>PILAhm_000276</t>
  </si>
  <si>
    <t>J</t>
  </si>
  <si>
    <t>PILAhm_001349</t>
  </si>
  <si>
    <t>V_hiseq_c27034_g1_i1|m.7127</t>
  </si>
  <si>
    <t>Basket_c6700_g1_i1|m.5052</t>
  </si>
  <si>
    <t>photosystem II stability/assembly factor HCF136, chloroplastic [Rosa chinensis]</t>
  </si>
  <si>
    <t>83.62%</t>
  </si>
  <si>
    <t>XP_024193271.1</t>
  </si>
  <si>
    <t>PILAhm_000090</t>
  </si>
  <si>
    <t>high affinity cGMP-specific 3',5'-cyclic phosphodiesterase 9A-like [Phoenix dactylifera]</t>
  </si>
  <si>
    <t>59.70%</t>
  </si>
  <si>
    <t>XP_008791804.1</t>
  </si>
  <si>
    <t>PILAhm_000873</t>
  </si>
  <si>
    <t>PREDICTED: CTL-like protein DDB_G0274487</t>
  </si>
  <si>
    <t>E1_2kb_023635|m.423696</t>
  </si>
  <si>
    <t>Q</t>
  </si>
  <si>
    <t>methionine aminopeptidase 1D, chloroplastic/mitochondrial [Asparagus officinalis]</t>
  </si>
  <si>
    <t>69.44%</t>
  </si>
  <si>
    <t>XP_020269290.1</t>
  </si>
  <si>
    <t>PILAhm_000364</t>
  </si>
  <si>
    <t>BTB/POZ domain-containing protein At1g21780 isoform X2</t>
  </si>
  <si>
    <t>V_hiseq_c27045_g1_i1|m.7142</t>
  </si>
  <si>
    <t>SDN_miseq_c30360_g1_i1|m.43166</t>
  </si>
  <si>
    <t>I</t>
  </si>
  <si>
    <t xml:space="preserve">unknown, CD: TypA_BipA super family  cl36894, GTP-binding protein TypA/BipA; </t>
  </si>
  <si>
    <t>BRN_hiseq_c54782_g1_i2|m.18393</t>
  </si>
  <si>
    <t>PREDICTED: protein SYM1-like isoform X2 [Musa acuminata subsp. malaccensis]</t>
  </si>
  <si>
    <t>61.67%</t>
  </si>
  <si>
    <t>XP_009395607.1</t>
  </si>
  <si>
    <t>JASS_hiseq_c15623_g1_i1|m.3525</t>
  </si>
  <si>
    <t xml:space="preserve">unknown proetein, CD: NlpI super family  cl34822  Lipoprotein NlpI, contains TPR repeats [Cell wall/membrane/envelope biogenesis]; </t>
  </si>
  <si>
    <t>PREDICTED: Vitis vinifera transcription initiation factor TFIID subunit 6 (LOC100265835), transcript variant X3, mRNA</t>
  </si>
  <si>
    <t>74.73%</t>
  </si>
  <si>
    <t>XM_010646205.2</t>
  </si>
  <si>
    <t>NACLR_hiseq_c61061_g2_i1|m.44274</t>
  </si>
  <si>
    <t>ATP-dependent Clp protease ATP-binding subunit CLPT1, chloroplastic [Amborella trichopoda]</t>
  </si>
  <si>
    <t>71.01%</t>
  </si>
  <si>
    <t>XP_006856238.1</t>
  </si>
  <si>
    <t>zinc finger CCCH domain-containing protein 27 isoform X2 [Amborella trichopoda]</t>
  </si>
  <si>
    <t>44.65%</t>
  </si>
  <si>
    <t>XP_011623459.1</t>
  </si>
  <si>
    <t>PREDICTED: endoplasmic oxidoreductin-1</t>
  </si>
  <si>
    <t>K_S1_c13272_g1_i1|m.188773</t>
  </si>
  <si>
    <t>M</t>
  </si>
  <si>
    <t>GPCR-type G protein COLD1-like isoform X3 [Coffea arabica]</t>
  </si>
  <si>
    <t>83.67%</t>
  </si>
  <si>
    <t>XP_027103421.1</t>
  </si>
  <si>
    <t>PILAhm_000227</t>
  </si>
  <si>
    <t>calcium-transporting ATPase 3, endoplasmic reticulum-type-like</t>
  </si>
  <si>
    <t>V_hiseq_c59571_g1_i2|m.51109</t>
  </si>
  <si>
    <t>PILAhm_000128</t>
  </si>
  <si>
    <t>beta-glucosidase 4 [Amborella trichopoda]</t>
  </si>
  <si>
    <t>70.95%</t>
  </si>
  <si>
    <t>XP_006858818.1</t>
  </si>
  <si>
    <t>PILAhm_000305</t>
  </si>
  <si>
    <t>mRNA-capping enzyme isoform X1 [Amborella trichopoda]</t>
  </si>
  <si>
    <t>65.46%</t>
  </si>
  <si>
    <t>XP_006846558.1</t>
  </si>
  <si>
    <t>PILAhm_001158</t>
  </si>
  <si>
    <t>RING finger and transmembrane domain-containing protein 1</t>
  </si>
  <si>
    <t>BRS_miseq_c28454_g1_i2|m.43852</t>
  </si>
  <si>
    <t>PILAhm_000476</t>
  </si>
  <si>
    <t>PREDICTED: transcription factor E2FA</t>
  </si>
  <si>
    <t>PILAhm_001300</t>
  </si>
  <si>
    <t>PREDICTED: oxysterol-binding protein-related protein 1C isoform X1</t>
  </si>
  <si>
    <t>PILAhm_000230</t>
  </si>
  <si>
    <t>NADPH-dependent diflavin oxidoreductase 1-like</t>
  </si>
  <si>
    <t>Wound_hiseq_c70186_g1_i1|m.47657</t>
  </si>
  <si>
    <t>K</t>
  </si>
  <si>
    <t>PILAhm_000235</t>
  </si>
  <si>
    <t>probable trafficking protein particle complex subunit 13 homolog [Amborella trichopoda]</t>
  </si>
  <si>
    <t>67.43%</t>
  </si>
  <si>
    <t>XP_011625579.1</t>
  </si>
  <si>
    <t>PILAhm_000291</t>
  </si>
  <si>
    <t>conserved oligomeric Golgi complex subunit 8</t>
  </si>
  <si>
    <t>PILAhm_000462</t>
  </si>
  <si>
    <t>ubiquitin interaction motif-containing protein</t>
  </si>
  <si>
    <t>PILAhm_001748</t>
  </si>
  <si>
    <t>PREDICTED: kinesin-like protein KCA2 isoform X1</t>
  </si>
  <si>
    <t>PILAhm_000026</t>
  </si>
  <si>
    <t>calcium-dependent protein kinase 28 isoform X1 [Citrus clementina]</t>
  </si>
  <si>
    <t>84.01%</t>
  </si>
  <si>
    <t>XP_006425469.1</t>
  </si>
  <si>
    <t>DCS_1kb_024877|m.132350</t>
  </si>
  <si>
    <t>methionine aminopeptidase 1A isoform X1 [Phoenix dactylifera]</t>
  </si>
  <si>
    <t>84.00%</t>
  </si>
  <si>
    <t>XP_008812354.1</t>
  </si>
  <si>
    <t>PILAhm_001953</t>
  </si>
  <si>
    <t>bifunctional purine biosynthesis protein, putative</t>
  </si>
  <si>
    <t>JASS_hiseq_c55610_g1_i2|m.31291</t>
  </si>
  <si>
    <t>NAP1-related protein 2 [Selaginella moellendorffii]</t>
  </si>
  <si>
    <t>70.83%</t>
  </si>
  <si>
    <t>XP_002970334.2</t>
  </si>
  <si>
    <t>PILAhm_001873</t>
  </si>
  <si>
    <t>R</t>
  </si>
  <si>
    <t>NAD-dependent malic enzyme 59 kDa isoform, mitochondrial</t>
  </si>
  <si>
    <t>PILAhm_001115</t>
  </si>
  <si>
    <t>transducin family nucleolar protein with WD40 repeats</t>
  </si>
  <si>
    <t>DCR_hiseq_c82483_g1_i1|m.42216</t>
  </si>
  <si>
    <t>E3 ubiquitin-protein ligase RFWD3 isoform X1 [Amborella trichopoda]</t>
  </si>
  <si>
    <t>42.67%</t>
  </si>
  <si>
    <t>XP_006853476.2</t>
  </si>
  <si>
    <t>PILAhm_001457</t>
  </si>
  <si>
    <t>H</t>
  </si>
  <si>
    <t>pentatricopeptide repeat-containing protein At5g04810</t>
  </si>
  <si>
    <t>Neg_S1_c19266_g1_i1|m.93869</t>
  </si>
  <si>
    <t>general transcription and DNA repair factor IIH subunit TFB2 isoform X3 [Abrus precatorius]</t>
  </si>
  <si>
    <t>47.80%</t>
  </si>
  <si>
    <t>XP_027346021.1</t>
  </si>
  <si>
    <t>PILAhm_000380</t>
  </si>
  <si>
    <t>ATP-binding cassette transporter, subfamily B, member 6, group TAP protein PpABCB6</t>
  </si>
  <si>
    <t>PILAhm_002047</t>
  </si>
  <si>
    <t>PILAhm_001891</t>
  </si>
  <si>
    <t>PREDICTED: DNA gyrase subunit A, chloroplastic/mitochondrial-like isoform X3</t>
  </si>
  <si>
    <t>PILAhm_000864</t>
  </si>
  <si>
    <t>PREDICTED: protein PHR1-LIKE 1</t>
  </si>
  <si>
    <t>PILAhm_001478</t>
  </si>
  <si>
    <t>PILAhm_001577</t>
  </si>
  <si>
    <t>protochlorophyllide-dependent translocon component 52, chloroplastic</t>
  </si>
  <si>
    <t>PILAhm_000445</t>
  </si>
  <si>
    <t>V_hiseq_c47861_g1_i1|m.21470</t>
  </si>
  <si>
    <t>PILAhm_001197</t>
  </si>
  <si>
    <t>PREDICTED: choline transporter-like protein 2-like</t>
  </si>
  <si>
    <t>PILAhm_000849</t>
  </si>
  <si>
    <t>ribonucleic acid binding protein S1</t>
  </si>
  <si>
    <t>PILAhm_000327</t>
  </si>
  <si>
    <t>probable acyl-activating enzyme 17, peroxisomal [Ananas comosus]</t>
  </si>
  <si>
    <t>67.27%</t>
  </si>
  <si>
    <t>XP_020090054.1</t>
  </si>
  <si>
    <t>NACLR_hiseq_c22869_g1_i1|m.10889</t>
  </si>
  <si>
    <t>PILAhm_001486</t>
  </si>
  <si>
    <t>haloalkane dehalogenase</t>
  </si>
  <si>
    <t>PILAhm_001907</t>
  </si>
  <si>
    <t>metal transporter Nramp6</t>
  </si>
  <si>
    <t>NACLR_hiseq_c3856_g1_i1|m.1611</t>
  </si>
  <si>
    <t>heparan-alpha-glucosaminide N-acetyltransferase [Amborella trichopoda]</t>
  </si>
  <si>
    <t>60.04%</t>
  </si>
  <si>
    <t>XP_011623496.1</t>
  </si>
  <si>
    <t>PILAhm_000640</t>
  </si>
  <si>
    <t>ABC transporter F family member 5</t>
  </si>
  <si>
    <t>DCS_hiseq_c55889_g1_i1|m.34795</t>
  </si>
  <si>
    <t>plant intracellular Ras-group-related LRR protein 6 isoform X1 [Amborella trichopoda]</t>
  </si>
  <si>
    <t>65.99%</t>
  </si>
  <si>
    <t>XP_006827793.1</t>
  </si>
  <si>
    <t>PILAhm_001453</t>
  </si>
  <si>
    <t>YODA MAPKK kinase</t>
  </si>
  <si>
    <t>PILAhm_001027</t>
  </si>
  <si>
    <t>probable tyrosine-protein phosphatase At1g05000-like</t>
  </si>
  <si>
    <t>Basket_c12478_g2_i1|m.12119</t>
  </si>
  <si>
    <t>E3 ubiquitin-protein ligase RFI2 isoform X3 [Cajanus cajan]</t>
  </si>
  <si>
    <t>54.37%</t>
  </si>
  <si>
    <t>XP_029125588.1</t>
  </si>
  <si>
    <t>PILAhm_001374</t>
  </si>
  <si>
    <t>PREDICTED: serine--tRNA ligase, mitochondrial-like</t>
  </si>
  <si>
    <t>PILAhm_000111</t>
  </si>
  <si>
    <t>lys-63-specific deubiquitinase BRCC36-like [Manihot esculenta]</t>
  </si>
  <si>
    <t>54.63%</t>
  </si>
  <si>
    <t>XP_021610919.1</t>
  </si>
  <si>
    <t>S_hiseq_c38645_g1_i2|m.23494</t>
  </si>
  <si>
    <t>PILAhm_000634</t>
  </si>
  <si>
    <t>PREDICTED: vacuolar fusion protein CCZ1 homolog isoform X4</t>
  </si>
  <si>
    <t>SDN_miseq_c30709_g1_i3|m.44867</t>
  </si>
  <si>
    <t>PILAhm_002027</t>
  </si>
  <si>
    <t>PREDICTED: ATP-dependent Clp protease proteolytic subunit 6, chloroplastic isoform X1</t>
  </si>
  <si>
    <t>DCR_hiseq_c94589_g1_i2|m.69776</t>
  </si>
  <si>
    <t>dystrophia myotonica WD repeat-containing protein isoform X1 [Amborella trichopoda]</t>
  </si>
  <si>
    <t>76.85%</t>
  </si>
  <si>
    <t>XP_006854341.2</t>
  </si>
  <si>
    <t>PILAhm_001958</t>
  </si>
  <si>
    <t>PREDICTED: lysM domain receptor-like kinase 3 isoform X1</t>
  </si>
  <si>
    <t>PILAhm_000655</t>
  </si>
  <si>
    <t>acyl-coenzyme A thioesterase 13-like</t>
  </si>
  <si>
    <t>PILAhm_001648</t>
  </si>
  <si>
    <t>actin-related protein 7</t>
  </si>
  <si>
    <t>PILAhm_000656</t>
  </si>
  <si>
    <t>lactoylglutathione lyase family protein / glyoxalase I family protein</t>
  </si>
  <si>
    <t>PILAhm_001911</t>
  </si>
  <si>
    <t>Rab2/RabB-family small GTPase</t>
  </si>
  <si>
    <t>PILAhm_001064</t>
  </si>
  <si>
    <t>branched-chain-amino-acid aminotransferase 5, chloroplastic-like</t>
  </si>
  <si>
    <t>DCS_hiseq_c52353_g1_i2|m.25174</t>
  </si>
  <si>
    <t>zinc finger CCCH domain-containing protein 25 [Ricinus communis]</t>
  </si>
  <si>
    <t>77.65%</t>
  </si>
  <si>
    <t>XP_015578766.1</t>
  </si>
  <si>
    <t>S_hiseq_c25705_g1_i2|m.7168</t>
  </si>
  <si>
    <t>SDN_miseq_c16301_g1_i2|m.11993</t>
  </si>
  <si>
    <t>K_S1_c25095_g1_i1|m.210973</t>
  </si>
  <si>
    <t>glutamate-1-semialdehyde 2,1-aminomutase 2, chloroplastic [Durio zibethinus]</t>
  </si>
  <si>
    <t>74.79%</t>
  </si>
  <si>
    <t>XP_022770699.1</t>
  </si>
  <si>
    <t>PILAhm_000617</t>
  </si>
  <si>
    <t>PILAhm_000535</t>
  </si>
  <si>
    <t>PREDICTED: nuclear pore complex protein NUP88</t>
  </si>
  <si>
    <t>E1_hiseq_c35879_g2_i3|m.16708</t>
  </si>
  <si>
    <t>C</t>
  </si>
  <si>
    <t>PILAhm_001271</t>
  </si>
  <si>
    <t>PREDICTED   splicing factor 3A subunit 3</t>
  </si>
  <si>
    <t>PILAhm_001651</t>
  </si>
  <si>
    <t>PREDICTED: cleavage and polyadenylation specificity factor subunit 5-like</t>
  </si>
  <si>
    <t>PILAhm_001895</t>
  </si>
  <si>
    <t>PREDICTED: mitochondrial metalloendopeptidase OMA1</t>
  </si>
  <si>
    <t>PILAhm_000481</t>
  </si>
  <si>
    <t>PREDICTED: CSC1-like protein At1g32090 isoform X1</t>
  </si>
  <si>
    <t>PILAhm_002039</t>
  </si>
  <si>
    <t>carboxymethylenebutenolidase, putative</t>
  </si>
  <si>
    <t>Neg_S1_c3204_g1_i1|m.62735</t>
  </si>
  <si>
    <t>bifunctional monothiol glutaredoxin-S16, chloroplastic-like [Papaver somniferum]</t>
  </si>
  <si>
    <t>55.67%</t>
  </si>
  <si>
    <t>XP_026418601.1</t>
  </si>
  <si>
    <t>PILAhm_001059</t>
  </si>
  <si>
    <t>PILAhm_002026</t>
  </si>
  <si>
    <t>A</t>
  </si>
  <si>
    <t>Glucose-6-phosphate isomerase</t>
  </si>
  <si>
    <t>PILAhq_012128</t>
  </si>
  <si>
    <t>BRS/miseq/c20798_g1_i1|m</t>
  </si>
  <si>
    <t>PILAhq_044430</t>
  </si>
  <si>
    <t>PILAhq_050085</t>
  </si>
  <si>
    <t>PILAhq_010901</t>
  </si>
  <si>
    <t>kinesin-like protein KIN-14I [Amborella trichopoda]</t>
  </si>
  <si>
    <t>PILAhq_060239</t>
  </si>
  <si>
    <t>embryogenesis-associated protein EMB8 [Ananas comosus]</t>
  </si>
  <si>
    <t>80.15%</t>
  </si>
  <si>
    <t>PILAhq_076900</t>
  </si>
  <si>
    <t>PILAhq_021099</t>
  </si>
  <si>
    <t>probable E3 ubiquitin-protein ligase HIP1 [Asparagus officinalis]</t>
  </si>
  <si>
    <t>79.0</t>
  </si>
  <si>
    <t>58.33%</t>
  </si>
  <si>
    <t>PILAhq_022835</t>
  </si>
  <si>
    <t>PILAhq_045945</t>
  </si>
  <si>
    <t>PILAhq_040891</t>
  </si>
  <si>
    <t>O-fucosyltransferase 6 [Brachypodium distachyon]</t>
  </si>
  <si>
    <t>74.15%</t>
  </si>
  <si>
    <t>PILAhq_045446</t>
  </si>
  <si>
    <t>PILAhq_031039</t>
  </si>
  <si>
    <t>PILAhq_031673</t>
  </si>
  <si>
    <t>PILAhq_056208</t>
  </si>
  <si>
    <t>lon protease homolog, mitochondrial-like [Phoenix dactylifera]</t>
  </si>
  <si>
    <t>81.90%</t>
  </si>
  <si>
    <t>auxin response factor 12-like isoform X2 [Phoenix dactylifera]</t>
  </si>
  <si>
    <t>87.79%</t>
  </si>
  <si>
    <t>PILAhq_080925</t>
  </si>
  <si>
    <t>HD domain-containing protein C4G3.17-like [Prosopis alba]</t>
  </si>
  <si>
    <t>59.62%</t>
  </si>
  <si>
    <t>DNA (cytosine-5)-methyltransferase CMT3 [Elaeis guineensis]</t>
  </si>
  <si>
    <t>54.64%</t>
  </si>
  <si>
    <t>RNA-binding KH domain-containing protein RCF3 [Jatropha curcas]</t>
  </si>
  <si>
    <t>68.9</t>
  </si>
  <si>
    <t>50.00%</t>
  </si>
  <si>
    <t>PILAhq_054889</t>
  </si>
  <si>
    <t>methyltransferase-like protein 25 isoform X4 [Amborella trichopoda]</t>
  </si>
  <si>
    <t>51.75%</t>
  </si>
  <si>
    <t>PILAhq_060939</t>
  </si>
  <si>
    <t>beta-glucosidase 6 isoform X1 [Phoenix dactylifera]</t>
  </si>
  <si>
    <t>99.0</t>
  </si>
  <si>
    <t>64.38%</t>
  </si>
  <si>
    <t>PILAhq_070562</t>
  </si>
  <si>
    <t>serine/threonine-protein phosphatase PP-X isozyme 2 isoform X1 [Amborella trichopoda]</t>
  </si>
  <si>
    <t>94.87%</t>
  </si>
  <si>
    <t>probable inactive shikimate kinase like 2, chloroplastic [Amborella trichopoda]</t>
  </si>
  <si>
    <t>47.33%</t>
  </si>
  <si>
    <t xml:space="preserve"> WUSCHEL-related homeobox 13-like [Gossypium hirsutum]</t>
  </si>
  <si>
    <t>54.23%</t>
  </si>
  <si>
    <t>protein DCL homolog, chloroplastic [Syzygium oleosum]</t>
  </si>
  <si>
    <t>70.1</t>
  </si>
  <si>
    <t>70.00%</t>
  </si>
  <si>
    <t>PILAhm_000017</t>
  </si>
  <si>
    <t>PILAhm_000043</t>
  </si>
  <si>
    <t xml:space="preserve"> type I inositol 1,4,5-trisphosphate 5-phosphatase 2 isoform X2</t>
  </si>
  <si>
    <t>PILAhm_000067</t>
  </si>
  <si>
    <t>PILAhm_000070</t>
  </si>
  <si>
    <t xml:space="preserve"> NADH dehydrogenase C1, chloroplastic/mitochondrial-like</t>
  </si>
  <si>
    <t>PILAhm_000074</t>
  </si>
  <si>
    <t>PILAhm_000084</t>
  </si>
  <si>
    <t>PILAhm_000087</t>
  </si>
  <si>
    <t xml:space="preserve"> DNA ligase 3 isoform X1</t>
  </si>
  <si>
    <t>PILAhm_000104</t>
  </si>
  <si>
    <t xml:space="preserve"> superkiller viralicidic activity 2-like 2-like</t>
  </si>
  <si>
    <t>PILAhm_000114</t>
  </si>
  <si>
    <t>PILAhm_000122</t>
  </si>
  <si>
    <t>PILAhm_000131</t>
  </si>
  <si>
    <t>PILAhm_000153</t>
  </si>
  <si>
    <t>PILAhm_000155</t>
  </si>
  <si>
    <t>PILAhm_000173</t>
  </si>
  <si>
    <t xml:space="preserve"> isoamylase 3, chloroplastic-like</t>
  </si>
  <si>
    <t>PILAhm_000194</t>
  </si>
  <si>
    <t>PILAhm_000196</t>
  </si>
  <si>
    <t>PILAhm_000200</t>
  </si>
  <si>
    <t>PILAhm_000207</t>
  </si>
  <si>
    <t>PILAhm_000216</t>
  </si>
  <si>
    <t xml:space="preserve"> calcium-transporting ATPase 3, endoplasmic reticulum-type-like</t>
  </si>
  <si>
    <t>PILAhm_000233</t>
  </si>
  <si>
    <t>PILAhm_000240</t>
  </si>
  <si>
    <t>PILAhm_000257</t>
  </si>
  <si>
    <t>PILAhm_000274</t>
  </si>
  <si>
    <t>PILAhm_000278</t>
  </si>
  <si>
    <t>PILAhm_000279</t>
  </si>
  <si>
    <t>PILAhm_000282</t>
  </si>
  <si>
    <t xml:space="preserve"> uncharacterized aarF domain-containing protein kinase At1g79600, chloroplastic isoform X1</t>
  </si>
  <si>
    <t>PILAhm_000294</t>
  </si>
  <si>
    <t xml:space="preserve"> ADP-ribosylation factor 1-like 2</t>
  </si>
  <si>
    <t xml:space="preserve"> heparan-alpha-glucosaminide N-acetyltransferase isoform X5</t>
  </si>
  <si>
    <t xml:space="preserve"> mRNA-capping enzyme-like</t>
  </si>
  <si>
    <t>PILAhm_000312</t>
  </si>
  <si>
    <t>PILAhm_000326</t>
  </si>
  <si>
    <t>PILAhm_000334</t>
  </si>
  <si>
    <t>PILAhm_000342</t>
  </si>
  <si>
    <t>PILAhm_000346</t>
  </si>
  <si>
    <t>PILAhm_000349</t>
  </si>
  <si>
    <t xml:space="preserve"> probable serine/threonine-protein kinase At5g41260-like isoform X4</t>
  </si>
  <si>
    <t>PILAhm_000360</t>
  </si>
  <si>
    <t>PILAhm_000366</t>
  </si>
  <si>
    <t>PILAhm_000384</t>
  </si>
  <si>
    <t>PILAhm_000397</t>
  </si>
  <si>
    <t>PILAhm_000401</t>
  </si>
  <si>
    <t>PILAhm_000423</t>
  </si>
  <si>
    <t>PILAhm_000425</t>
  </si>
  <si>
    <t>PILAhm_000428</t>
  </si>
  <si>
    <t xml:space="preserve"> WD repeat-containing protein 75-like</t>
  </si>
  <si>
    <t>PILAhm_000434</t>
  </si>
  <si>
    <t xml:space="preserve"> U-box domain-containing protein 44-like</t>
  </si>
  <si>
    <t>PILAhm_000453</t>
  </si>
  <si>
    <t>PILAhm_000471</t>
  </si>
  <si>
    <t>PILAhm_000475</t>
  </si>
  <si>
    <t xml:space="preserve"> transcription factor E2FA</t>
  </si>
  <si>
    <t>PILAhm_000593</t>
  </si>
  <si>
    <t>PILAhm_000676</t>
  </si>
  <si>
    <t>PILAhm_000687</t>
  </si>
  <si>
    <t>PILAhm_000705</t>
  </si>
  <si>
    <t xml:space="preserve"> OTU domain-containing protein DDB_G0284757 isoform X2</t>
  </si>
  <si>
    <t>PILAhm_000726</t>
  </si>
  <si>
    <t>PILAhm_000731</t>
  </si>
  <si>
    <t>PILAhm_000733</t>
  </si>
  <si>
    <t>PILAhm_000734</t>
  </si>
  <si>
    <t>PILAhm_000767</t>
  </si>
  <si>
    <t>PILAhm_000773</t>
  </si>
  <si>
    <t>PILAhm_000792</t>
  </si>
  <si>
    <t>PILAhm_000793</t>
  </si>
  <si>
    <t>PILAhm_000801</t>
  </si>
  <si>
    <t>PILAhm_000805</t>
  </si>
  <si>
    <t>PILAhm_000808</t>
  </si>
  <si>
    <t xml:space="preserve"> acyl-CoA dehydrogenase family member 10-like</t>
  </si>
  <si>
    <t>PILAhm_000810</t>
  </si>
  <si>
    <t>PILAhm_000812</t>
  </si>
  <si>
    <t>PILAhm_000827</t>
  </si>
  <si>
    <t>PILAhm_000867</t>
  </si>
  <si>
    <t>PILAhm_000894</t>
  </si>
  <si>
    <t>PILAhm_000919</t>
  </si>
  <si>
    <t>PILAhm_000942</t>
  </si>
  <si>
    <t>PILAhm_000955</t>
  </si>
  <si>
    <t>PILAhm_000978</t>
  </si>
  <si>
    <t>PILAhm_001004</t>
  </si>
  <si>
    <t>PILAhm_001028</t>
  </si>
  <si>
    <t>PILAhm_001031</t>
  </si>
  <si>
    <t xml:space="preserve"> peptide chain release factor 2-like</t>
  </si>
  <si>
    <t>PILAhm_001045</t>
  </si>
  <si>
    <t>PILAhm_001049</t>
  </si>
  <si>
    <t>PILAhm_001071</t>
  </si>
  <si>
    <t>PILAhm_001082</t>
  </si>
  <si>
    <t>PILAhm_001083</t>
  </si>
  <si>
    <t>PILAhm_001114</t>
  </si>
  <si>
    <t>PILAhm_001122</t>
  </si>
  <si>
    <t>PILAhm_001144</t>
  </si>
  <si>
    <t>PILAhm_001154</t>
  </si>
  <si>
    <t xml:space="preserve"> RING finger and transmembrane domain-containing protein 1</t>
  </si>
  <si>
    <t>PILAhm_001192</t>
  </si>
  <si>
    <t xml:space="preserve"> plastidal glycolate/glycerate translocator 1, chloroplastic</t>
  </si>
  <si>
    <t>PILAhm_001201</t>
  </si>
  <si>
    <t>PILAhm_001227</t>
  </si>
  <si>
    <t>PILAhm_001251</t>
  </si>
  <si>
    <t>PILAhm_001289</t>
  </si>
  <si>
    <t>PILAhm_001293</t>
  </si>
  <si>
    <t xml:space="preserve"> oxysterol-binding protein-related protein 1C isoform X1</t>
  </si>
  <si>
    <t>PILAhm_001305</t>
  </si>
  <si>
    <t>PILAhm_001306</t>
  </si>
  <si>
    <t>PILAhm_001401</t>
  </si>
  <si>
    <t>PILAhm_001417</t>
  </si>
  <si>
    <t>PILAhm_001437</t>
  </si>
  <si>
    <t xml:space="preserve"> ATP-dependent DNA helicase Q-like SIM isoform X2</t>
  </si>
  <si>
    <t>PILAhm_001443</t>
  </si>
  <si>
    <t>PILAhm_001454</t>
  </si>
  <si>
    <t>PILAhm_001460</t>
  </si>
  <si>
    <t xml:space="preserve"> phosphoglucan phosphatase LSF1, chloroplastic isoform X1</t>
  </si>
  <si>
    <t>PILAhm_001496</t>
  </si>
  <si>
    <t>PILAhm_001505</t>
  </si>
  <si>
    <t>PILAhm_001513</t>
  </si>
  <si>
    <t>PILAhm_001527</t>
  </si>
  <si>
    <t>PILAhm_001538</t>
  </si>
  <si>
    <t>PILAhm_001552</t>
  </si>
  <si>
    <t>PILAhm_001584</t>
  </si>
  <si>
    <t xml:space="preserve"> GTP-binding protein ERG</t>
  </si>
  <si>
    <t>PILAhm_001615</t>
  </si>
  <si>
    <t xml:space="preserve"> nudix hydrolase 3-like</t>
  </si>
  <si>
    <t>PILAhm_001623</t>
  </si>
  <si>
    <t>PILAhm_001638</t>
  </si>
  <si>
    <t xml:space="preserve"> isoleucyl-tRNA synthetase-like</t>
  </si>
  <si>
    <t>PILAhm_001646</t>
  </si>
  <si>
    <t>PILAhm_001655</t>
  </si>
  <si>
    <t xml:space="preserve"> flap endonuclease 1 isoform X2</t>
  </si>
  <si>
    <t>PILAhm_001673</t>
  </si>
  <si>
    <t>PILAhm_001676</t>
  </si>
  <si>
    <t>PILAhm_001695</t>
  </si>
  <si>
    <t>PILAhm_001703</t>
  </si>
  <si>
    <t>PILAhm_001708</t>
  </si>
  <si>
    <t>PILAhm_001713</t>
  </si>
  <si>
    <t xml:space="preserve"> alpha-glucosidase 2-like</t>
  </si>
  <si>
    <t>PILAhm_001726</t>
  </si>
  <si>
    <t>PILAhm_001727</t>
  </si>
  <si>
    <t>PILAhm_001736</t>
  </si>
  <si>
    <t xml:space="preserve"> DNA-(apurinic or apyrimidinic site) lyase-like</t>
  </si>
  <si>
    <t>PILAhm_001820</t>
  </si>
  <si>
    <t>PILAhm_001838</t>
  </si>
  <si>
    <t xml:space="preserve"> tetratricopeptide repeat protein 27 homolog</t>
  </si>
  <si>
    <t>PILAhm_001855</t>
  </si>
  <si>
    <t>PILAhm_001871</t>
  </si>
  <si>
    <t>PILAhm_001902</t>
  </si>
  <si>
    <t>PILAhm_001915</t>
  </si>
  <si>
    <t>PILAhm_001931</t>
  </si>
  <si>
    <t>PILAhm_001968</t>
  </si>
  <si>
    <t xml:space="preserve"> ABC transporter D family member 2, chloroplastic-like</t>
  </si>
  <si>
    <t>PILAhm_001969</t>
  </si>
  <si>
    <t>PILAhm_002002</t>
  </si>
  <si>
    <t>PILAhm_002004</t>
  </si>
  <si>
    <t>PILAhm_002045</t>
  </si>
  <si>
    <t>PILAhm_002053</t>
  </si>
  <si>
    <t>PILAhm_002065</t>
  </si>
  <si>
    <t>PILAhm_002073</t>
  </si>
  <si>
    <t>PILAhm_002094</t>
  </si>
  <si>
    <t>PILAhq_033112</t>
  </si>
  <si>
    <t>PILAhq_035481</t>
  </si>
  <si>
    <t>PILAhq_055184</t>
  </si>
  <si>
    <t>Total intronic GC-content (LTRsh)</t>
  </si>
  <si>
    <t>Total Intronic TE GC-content (1kb)</t>
  </si>
  <si>
    <t>average intronic GC(sh)</t>
  </si>
  <si>
    <t>Average intronic GC content(1kb)</t>
  </si>
  <si>
    <t>repeat count in introns uniq hits to shLTR</t>
  </si>
  <si>
    <t>repeat count, uniq hits to Tes &gt; 1kb</t>
  </si>
  <si>
    <t>Mptree</t>
  </si>
  <si>
    <t>Njtree</t>
  </si>
  <si>
    <t>ribosome production factor 1 [Elaeis guineensis]</t>
  </si>
  <si>
    <t>77.02%</t>
  </si>
  <si>
    <t>XP_010940989.1</t>
  </si>
  <si>
    <t>PITA_01309</t>
  </si>
  <si>
    <t>cytochrome P450 734A1 [Jatropha curcas]</t>
  </si>
  <si>
    <t>50.30%</t>
  </si>
  <si>
    <t>XP_012078717.1</t>
  </si>
  <si>
    <t>PITA_00454</t>
  </si>
  <si>
    <t>threonine dehydratase biosynthetic, chloroplastic [Phalaenopsis equestris]</t>
  </si>
  <si>
    <t>78.29%</t>
  </si>
  <si>
    <t>XP_020578960.1</t>
  </si>
  <si>
    <t>PITA_00093</t>
  </si>
  <si>
    <t>COP9 signalosome complex subunit 6a [Pistacia vera]</t>
  </si>
  <si>
    <t>81.85%</t>
  </si>
  <si>
    <t>XP_031257561.1</t>
  </si>
  <si>
    <t>D</t>
  </si>
  <si>
    <t>proteasome subunit beta type-1 [Durio zibethinus]</t>
  </si>
  <si>
    <t>82.96%</t>
  </si>
  <si>
    <t>XP_022770288.1</t>
  </si>
  <si>
    <t>78.48%</t>
  </si>
  <si>
    <t>PITA_00582</t>
  </si>
  <si>
    <t>chaperone protein ClpB3, chloroplastic isoform X2 [Elaeis guineensis]</t>
  </si>
  <si>
    <t>84.71%</t>
  </si>
  <si>
    <t>XP_010936352.2</t>
  </si>
  <si>
    <t>PITA_00081</t>
  </si>
  <si>
    <t xml:space="preserve"> PREDICTED: glutamyl-tRNA(Gln) amidotransferase subunit B, chloroplastic/mitochondrial isoform X1 [Vitis vinifera]</t>
  </si>
  <si>
    <t xml:space="preserve"> 591  591  99%  0.0 80.06%  XP_010650169.1</t>
  </si>
  <si>
    <t>PITA_00049</t>
  </si>
  <si>
    <t xml:space="preserve"> ras-related protein RABB1c [Selaginella moellendorffii]</t>
  </si>
  <si>
    <t xml:space="preserve"> 384  384  99%  4e-134 86.85%  XP_002965710.1</t>
  </si>
  <si>
    <t>B</t>
  </si>
  <si>
    <t>PITA_00264</t>
  </si>
  <si>
    <t>4-coumarate--CoA ligase-like 7 isoform X1 [Ziziphus jujuba]</t>
  </si>
  <si>
    <t>63.10%</t>
  </si>
  <si>
    <t>XP_015874554.1</t>
  </si>
  <si>
    <t>PITA_01349</t>
  </si>
  <si>
    <t>PITA_00504</t>
  </si>
  <si>
    <t>1,4-alpha-glucan-branching enzyme 2-2, chloroplastic/amyloplastic isoform X1 [Prunus persica]</t>
  </si>
  <si>
    <t>74.97%</t>
  </si>
  <si>
    <t>XP_007204282.1</t>
  </si>
  <si>
    <t>PITA_00194</t>
  </si>
  <si>
    <t>probable 3-hydroxyisobutyrate dehydrogenase, mitochondrial isoform X1 [Quercus lobata]</t>
  </si>
  <si>
    <t>66.10%</t>
  </si>
  <si>
    <t>XP_030971648.1</t>
  </si>
  <si>
    <t>PITA_00327</t>
  </si>
  <si>
    <t>zinc finger protein BRUTUS isoform X2 [Rosa chinensis]</t>
  </si>
  <si>
    <t>77.35%</t>
  </si>
  <si>
    <t>XP_024174943.1</t>
  </si>
  <si>
    <t>PRKR-interacting protein 1 [Asparagus officinalis]</t>
  </si>
  <si>
    <t>82.05%</t>
  </si>
  <si>
    <t>XP_020266102.1</t>
  </si>
  <si>
    <t>PITA_01318</t>
  </si>
  <si>
    <t>PITA_01371</t>
  </si>
  <si>
    <t>PITA_00409</t>
  </si>
  <si>
    <t>CDP-diacylglycerol--serine O-phosphatidyltransferase 1-like isoform X3 [Coffea arabica]</t>
  </si>
  <si>
    <t>80.63%</t>
  </si>
  <si>
    <t>XP_027100372.1</t>
  </si>
  <si>
    <t>E</t>
  </si>
  <si>
    <t>PITA_00697</t>
  </si>
  <si>
    <t>endoribonuclease Dicer homolog 1 isoform X1 [Phoenix dactylifera]</t>
  </si>
  <si>
    <t>79.91%</t>
  </si>
  <si>
    <t>XP_008783544.1</t>
  </si>
  <si>
    <t>PITA_01312</t>
  </si>
  <si>
    <t>PITA_00038</t>
  </si>
  <si>
    <t xml:space="preserve"> cytosolic Fe-S cluster assembly factor NBP35-like [Physcomitrella patens]</t>
  </si>
  <si>
    <t xml:space="preserve"> 560  560  96%  0.0 76.44%  XP_024389036.1</t>
  </si>
  <si>
    <t>L</t>
  </si>
  <si>
    <t>PITA_00121</t>
  </si>
  <si>
    <t>alpha-soluble NSF attachment protein [Elaeis guineensis]</t>
  </si>
  <si>
    <t>71.97%</t>
  </si>
  <si>
    <t>XP_010905207.1</t>
  </si>
  <si>
    <t>PITA_00234</t>
  </si>
  <si>
    <t>tubulin-folding cofactor B [Cannabis sativa]</t>
  </si>
  <si>
    <t>69.96%</t>
  </si>
  <si>
    <t>XP_030484754.1</t>
  </si>
  <si>
    <t>SFGH, S-formylglutathione hydrolase isoform X1 [Amborella trichopoda]</t>
  </si>
  <si>
    <t>76.43%</t>
  </si>
  <si>
    <t>XP_006843471.1</t>
  </si>
  <si>
    <t>PITA_00030</t>
  </si>
  <si>
    <t xml:space="preserve"> tropinone reductase homolog At5g06060-like isoform X1 [Ananas comosus]</t>
  </si>
  <si>
    <t>74.50%</t>
  </si>
  <si>
    <t>XP_020102071.1</t>
  </si>
  <si>
    <t>PITA_00817</t>
  </si>
  <si>
    <t>tropinone reductase homolog At5g06060-like isoform X1 [Ananas comosus]</t>
  </si>
  <si>
    <t>PITA_00159</t>
  </si>
  <si>
    <t>putative ER lumen protein-retaining receptor C28H8.4 [Amborella trichopoda]</t>
  </si>
  <si>
    <t>82.97%</t>
  </si>
  <si>
    <t>XP_006846944.2</t>
  </si>
  <si>
    <t>G</t>
  </si>
  <si>
    <t>PITA_00241</t>
  </si>
  <si>
    <t>rac-like GTP-binding protein 5 isoform X1 [Rhodamnia argentea]</t>
  </si>
  <si>
    <t>88.89%</t>
  </si>
  <si>
    <t>XP_030523271.1</t>
  </si>
  <si>
    <t>PITA_00465</t>
  </si>
  <si>
    <t>3-phosphoinositide-dependent protein kinase 2 isoform X1 [Amborella trichopoda]</t>
  </si>
  <si>
    <t>66.53%</t>
  </si>
  <si>
    <t>XP_011628962.1</t>
  </si>
  <si>
    <t>f</t>
  </si>
  <si>
    <t>i</t>
  </si>
  <si>
    <t>PITA_00617</t>
  </si>
  <si>
    <t>histone-lysine N-methyltransferase SUVR3-like [Papaver somniferum]</t>
  </si>
  <si>
    <t>46.03%</t>
  </si>
  <si>
    <t>XP_026417999.1</t>
  </si>
  <si>
    <t>PITA_01145</t>
  </si>
  <si>
    <t>PITA_00175</t>
  </si>
  <si>
    <t>mitotic checkpoint protein BUB3.1 [Ananas comosus]</t>
  </si>
  <si>
    <t>90.00%</t>
  </si>
  <si>
    <t>XP_020103882.1</t>
  </si>
  <si>
    <t>PITA_01341</t>
  </si>
  <si>
    <t>mechanosensitive ion channel protein 1, mitochondrial-like [Camellia sinensis]</t>
  </si>
  <si>
    <t>59.91%</t>
  </si>
  <si>
    <t>XP_028109798.1</t>
  </si>
  <si>
    <t>PITA_00641</t>
  </si>
  <si>
    <t>PREDICTED: Cannabis sativa phytochrome B-like (LOC115721719), transcript variant X2, mRNA</t>
  </si>
  <si>
    <t>72.65%</t>
  </si>
  <si>
    <t>XM_030650789.1</t>
  </si>
  <si>
    <t>PITA_01356</t>
  </si>
  <si>
    <t>PITA_00036</t>
  </si>
  <si>
    <t xml:space="preserve"> putative glucose-6-phosphate 1-epimerase [Camellia sinensis]</t>
  </si>
  <si>
    <t xml:space="preserve"> 525  525  99%  0.0 82.05%  XP_028114828.1</t>
  </si>
  <si>
    <t>PITA_00047</t>
  </si>
  <si>
    <t xml:space="preserve"> 525  525  97%  0.0 82.05%  XP_028114828.1</t>
  </si>
  <si>
    <t>PITA_00335</t>
  </si>
  <si>
    <t>ketol-acid reductoisomerase, chloroplastic [Pistacia vera]</t>
  </si>
  <si>
    <t>84.20%</t>
  </si>
  <si>
    <t>XP_031284395.1</t>
  </si>
  <si>
    <t>PITA_00558</t>
  </si>
  <si>
    <t>protein VACUOLELESS1 [Camellia sinensis]</t>
  </si>
  <si>
    <t>76.88%</t>
  </si>
  <si>
    <t>XP_028073210.1</t>
  </si>
  <si>
    <t>PITA_00165</t>
  </si>
  <si>
    <t>serine/arginine-rich splicing factor SC35-like isoform X2 [Papaver somniferum]</t>
  </si>
  <si>
    <t>88.79%</t>
  </si>
  <si>
    <t>XP_026391269.1</t>
  </si>
  <si>
    <t>PITA_01827</t>
  </si>
  <si>
    <t>importin-5 [Amborella trichopoda]</t>
  </si>
  <si>
    <t>84.56%</t>
  </si>
  <si>
    <t>XP_011628793.1</t>
  </si>
  <si>
    <t>PITA_12510</t>
  </si>
  <si>
    <t>zinc finger CCCH domain-containing protein 56 [Selaginella moellendorffii]</t>
  </si>
  <si>
    <t>49.31%</t>
  </si>
  <si>
    <t>XP_002973974.2</t>
  </si>
  <si>
    <t>PITA_00381</t>
  </si>
  <si>
    <t>WD repeat-containing protein WRAP73 isoform X1 [Elaeis guineensis]</t>
  </si>
  <si>
    <t>78.28%</t>
  </si>
  <si>
    <t>XP_010919686.1</t>
  </si>
  <si>
    <t xml:space="preserve">C </t>
  </si>
  <si>
    <t>PITA_00319</t>
  </si>
  <si>
    <t>62.10%</t>
  </si>
  <si>
    <t>PITA_00368</t>
  </si>
  <si>
    <t>26S proteasome regulatory subunit S10B homolog B-like [Momordica charantia]</t>
  </si>
  <si>
    <t>95.37%</t>
  </si>
  <si>
    <t>XP_022144268.1</t>
  </si>
  <si>
    <t>F</t>
  </si>
  <si>
    <t>PITA_00555</t>
  </si>
  <si>
    <t>SPX domain-containing membrane protein At4g22990-like isoform X1 [Quercus lobata]</t>
  </si>
  <si>
    <t>72.08%</t>
  </si>
  <si>
    <t>XP_030946474.1</t>
  </si>
  <si>
    <t>PITA_01343</t>
  </si>
  <si>
    <t>CRM-domain containing factor CFM3, chloroplastic/mitochondrial [Amborella trichopoda]</t>
  </si>
  <si>
    <t>51.99%</t>
  </si>
  <si>
    <t>XP_006842297.1</t>
  </si>
  <si>
    <t>PITA_02569</t>
  </si>
  <si>
    <t>PITA_00352</t>
  </si>
  <si>
    <t>phospholipid:diacylglycerol acyltransferase 1 [Amborella trichopoda]</t>
  </si>
  <si>
    <t>76.18%</t>
  </si>
  <si>
    <t>XP_006849611.1</t>
  </si>
  <si>
    <t>PITA_00472</t>
  </si>
  <si>
    <t>75.90%</t>
  </si>
  <si>
    <t>PITA_00101</t>
  </si>
  <si>
    <t>L-galactose dehydrogenase [Quercus lobata]</t>
  </si>
  <si>
    <t>80.44%</t>
  </si>
  <si>
    <t>XP_030944440.1</t>
  </si>
  <si>
    <t>PITA_01352</t>
  </si>
  <si>
    <t>sorting and assembly machinery component 50 homolog [Camellia sinensis]</t>
  </si>
  <si>
    <t>60.17%</t>
  </si>
  <si>
    <t>XP_028084435.1</t>
  </si>
  <si>
    <t>PITA_00556</t>
  </si>
  <si>
    <t>vacuolar protein-sorting-associated protein 11 homolog [Populus trichocarpa]</t>
  </si>
  <si>
    <t>72.87%</t>
  </si>
  <si>
    <t>XP_002321189.1</t>
  </si>
  <si>
    <t>PITA_00525</t>
  </si>
  <si>
    <t>110 kDa U5 small nuclear ribonucleoprotein component CLO [Amborella trichopoda]</t>
  </si>
  <si>
    <t>85.66%</t>
  </si>
  <si>
    <t>XP_006849266.1</t>
  </si>
  <si>
    <t>PITA_01308</t>
  </si>
  <si>
    <t>stAR-related lipid transfer protein 7, mitochondrial-like isoform X2 [Camellia sinensis]</t>
  </si>
  <si>
    <t>54.94%</t>
  </si>
  <si>
    <t>XP_028107557.1</t>
  </si>
  <si>
    <t>PITA_01325</t>
  </si>
  <si>
    <t>dynamin-related protein 3A-like isoform X2 [Hevea brasiliensis]</t>
  </si>
  <si>
    <t>60.86%</t>
  </si>
  <si>
    <t>XP_021649825.1</t>
  </si>
  <si>
    <t>PITA_00438</t>
  </si>
  <si>
    <t>histone deacetylase 6 isoform X1 [Amborella trichopoda]</t>
  </si>
  <si>
    <t>75.65%</t>
  </si>
  <si>
    <t>XP_006840835.1</t>
  </si>
  <si>
    <t>PITA_00451</t>
  </si>
  <si>
    <t>PITA_00253</t>
  </si>
  <si>
    <t>signal recognition particle receptor subunit alpha [Amborella trichopoda]</t>
  </si>
  <si>
    <t>74.40%</t>
  </si>
  <si>
    <t>XP_006854510.1</t>
  </si>
  <si>
    <t>PITA_00481</t>
  </si>
  <si>
    <t>signal recognition particle receptor subunit alpha [Elaeis guineensis]</t>
  </si>
  <si>
    <t>91.43%</t>
  </si>
  <si>
    <t>XP_010908801.1</t>
  </si>
  <si>
    <t>PITA_00529</t>
  </si>
  <si>
    <t>SPX domain-containing membrane protein At4g22990-like isoform X2 [Durio zibethinus]</t>
  </si>
  <si>
    <t>71.29%</t>
  </si>
  <si>
    <t>XP_022719836.1</t>
  </si>
  <si>
    <t>PITA_00070</t>
  </si>
  <si>
    <t xml:space="preserve"> probable lactoylglutathione lyase, chloroplastic [Amborella trichopoda]</t>
  </si>
  <si>
    <t xml:space="preserve"> 573  573  99%  0.0 74.53%  XP_006833423.1</t>
  </si>
  <si>
    <t>g</t>
  </si>
  <si>
    <t>PITA_00023</t>
  </si>
  <si>
    <t xml:space="preserve"> ethylene-responsive transcription factor-like protein At4g13040 isoform X2 [Quercus lobata]</t>
  </si>
  <si>
    <t>XP_030934819.1</t>
  </si>
  <si>
    <t>PITA_00208</t>
  </si>
  <si>
    <t>ethylene-responsive transcription factor-like protein At4g13040 isoform X2 [Quercus lobata]</t>
  </si>
  <si>
    <t>PITA_23352</t>
  </si>
  <si>
    <t>PITA_05636</t>
  </si>
  <si>
    <t>cathepsin B-like protease 2 [Rhodamnia argentea]</t>
  </si>
  <si>
    <t>62.07%</t>
  </si>
  <si>
    <t>XP_030539754.1</t>
  </si>
  <si>
    <t>PITA_00045</t>
  </si>
  <si>
    <t>PITA_04920</t>
  </si>
  <si>
    <t>PITA_00124</t>
  </si>
  <si>
    <t>3-oxoacyl-[acyl-carrier-protein] synthase 3 B, chloroplastic [Amborella trichopoda]</t>
  </si>
  <si>
    <t>78.54%</t>
  </si>
  <si>
    <t>XP_011622776.1</t>
  </si>
  <si>
    <t>PITA_00188</t>
  </si>
  <si>
    <t>isocitrate dehydrogenase [NAD] regulatory subunit 1, mitochondrial isoform X1 [Selaginella moellendorffii]</t>
  </si>
  <si>
    <t>89.24%</t>
  </si>
  <si>
    <t>XP_002969878.2</t>
  </si>
  <si>
    <t>PITA_00197</t>
  </si>
  <si>
    <t>COMPASS-like H3K4 histone methylase component WDR5B [Ziziphus jujuba]</t>
  </si>
  <si>
    <t>73.02%</t>
  </si>
  <si>
    <t>XP_015892074.1</t>
  </si>
  <si>
    <t>PITA_00464</t>
  </si>
  <si>
    <t>74.52%</t>
  </si>
  <si>
    <t>PITA_00616</t>
  </si>
  <si>
    <t>PITA_05593</t>
  </si>
  <si>
    <t>PITA_01708</t>
  </si>
  <si>
    <t>transposon Pol polyprotein, partial</t>
  </si>
  <si>
    <t>PITA_01806</t>
  </si>
  <si>
    <t>transposon Pol polyprotein [Pelagivirga sediminicola]</t>
  </si>
  <si>
    <t>PITA_01872</t>
  </si>
  <si>
    <t>transposon Pol polyprotein</t>
  </si>
  <si>
    <t>PITA_01878</t>
  </si>
  <si>
    <t>PITA_02878</t>
  </si>
  <si>
    <t>PITA_05128</t>
  </si>
  <si>
    <t>unck prot</t>
  </si>
  <si>
    <t>PITA_05503</t>
  </si>
  <si>
    <t>PITA_06805</t>
  </si>
  <si>
    <t>PITA_06976</t>
  </si>
  <si>
    <t xml:space="preserve">aspartyl protease family protein 1 isoform X1 </t>
  </si>
  <si>
    <t>PITA_08560</t>
  </si>
  <si>
    <t>LOW QUALITY PROTEIN: copia protein</t>
  </si>
  <si>
    <t>PITA_08853</t>
  </si>
  <si>
    <t>PITA_13116</t>
  </si>
  <si>
    <t xml:space="preserve">  DDE-type integrase/transposase/recombinase</t>
  </si>
  <si>
    <t>PITA_20663</t>
  </si>
  <si>
    <t>ribonuclease H, partial</t>
  </si>
  <si>
    <t>PITA_27219</t>
  </si>
  <si>
    <t>DDE-type integrase/transposase/recombinase</t>
  </si>
  <si>
    <t>PITA_32610</t>
  </si>
  <si>
    <t>PITA_02022</t>
  </si>
  <si>
    <t>PITA_18640</t>
  </si>
  <si>
    <t>76.99%</t>
  </si>
  <si>
    <t>PITA_02308</t>
  </si>
  <si>
    <t>PITA_00774</t>
  </si>
  <si>
    <t>PITA_02428</t>
  </si>
  <si>
    <t>PITA_00783</t>
  </si>
  <si>
    <t>PITA_00839</t>
  </si>
  <si>
    <t>PITA_01374</t>
  </si>
  <si>
    <t>PITA_01654</t>
  </si>
  <si>
    <t>PITA_01850</t>
  </si>
  <si>
    <t>PITA_18394</t>
  </si>
  <si>
    <t>PITA_02058</t>
  </si>
  <si>
    <t>PITA_02076</t>
  </si>
  <si>
    <t>expansin-A4-like [Ananas comosus]</t>
  </si>
  <si>
    <t>PITA_02080</t>
  </si>
  <si>
    <t>PITA_02202</t>
  </si>
  <si>
    <t>PITA_25290</t>
  </si>
  <si>
    <t>PITA_02421</t>
  </si>
  <si>
    <t>PITA_02427</t>
  </si>
  <si>
    <t>PITA_03025</t>
  </si>
  <si>
    <t>PITA_00207</t>
  </si>
  <si>
    <t>PITA_03365</t>
  </si>
  <si>
    <t>PITA_01112</t>
  </si>
  <si>
    <t>PITA_03782</t>
  </si>
  <si>
    <t>PITA_01222</t>
  </si>
  <si>
    <t>PITA_03925</t>
  </si>
  <si>
    <t>PITA_04207</t>
  </si>
  <si>
    <t>PITA_04386</t>
  </si>
  <si>
    <t>PITA_04654</t>
  </si>
  <si>
    <t>PITA_04945</t>
  </si>
  <si>
    <t>PITA_05007</t>
  </si>
  <si>
    <t>PITA_05639</t>
  </si>
  <si>
    <t>PITA_05920</t>
  </si>
  <si>
    <t>PITA_05994</t>
  </si>
  <si>
    <t>PITA_07078</t>
  </si>
  <si>
    <t>PITA_07175</t>
  </si>
  <si>
    <t>PITA_07547</t>
  </si>
  <si>
    <t>PITA_07575</t>
  </si>
  <si>
    <t>PITA_07623</t>
  </si>
  <si>
    <t>PITA_07804</t>
  </si>
  <si>
    <t>PITA_07875</t>
  </si>
  <si>
    <t>PITA_08397</t>
  </si>
  <si>
    <t>PITA_08478</t>
  </si>
  <si>
    <t>PITA_09034</t>
  </si>
  <si>
    <t>PITA_09165</t>
  </si>
  <si>
    <t>PITA_09432</t>
  </si>
  <si>
    <t>PITA_09436</t>
  </si>
  <si>
    <t>PITA_10133</t>
  </si>
  <si>
    <t>PITA_10267</t>
  </si>
  <si>
    <t>PITA_11136</t>
  </si>
  <si>
    <t>PITA_11397</t>
  </si>
  <si>
    <t>PITA_11795</t>
  </si>
  <si>
    <t>PITA_11978</t>
  </si>
  <si>
    <t>PITA_12452</t>
  </si>
  <si>
    <t>PITA_12606</t>
  </si>
  <si>
    <t>PITA_12880</t>
  </si>
  <si>
    <t>PITA_13028</t>
  </si>
  <si>
    <t>PITA_13029</t>
  </si>
  <si>
    <t>PITA_13313</t>
  </si>
  <si>
    <t>PITA_13331</t>
  </si>
  <si>
    <t>PITA_13814</t>
  </si>
  <si>
    <t>PITA_14141</t>
  </si>
  <si>
    <t>PITA_15000</t>
  </si>
  <si>
    <t>PITA_15014</t>
  </si>
  <si>
    <t>PITA_15245</t>
  </si>
  <si>
    <t>PITA_15365</t>
  </si>
  <si>
    <t>PITA_15618</t>
  </si>
  <si>
    <t>PITA_15804</t>
  </si>
  <si>
    <t>PITA_16247</t>
  </si>
  <si>
    <t>PITA_16656</t>
  </si>
  <si>
    <t>PITA_16667</t>
  </si>
  <si>
    <t>PITA_16723</t>
  </si>
  <si>
    <t>PITA_16857</t>
  </si>
  <si>
    <t>PITA_17482</t>
  </si>
  <si>
    <t>PITA_17783</t>
  </si>
  <si>
    <t>PITA_17965</t>
  </si>
  <si>
    <t>PITA_18277</t>
  </si>
  <si>
    <t>PITA_18437</t>
  </si>
  <si>
    <t>PITA_18446</t>
  </si>
  <si>
    <t>PITA_18526</t>
  </si>
  <si>
    <t>PITA_18833</t>
  </si>
  <si>
    <t>PITA_18913</t>
  </si>
  <si>
    <t>PITA_19130</t>
  </si>
  <si>
    <t>PITA_19751</t>
  </si>
  <si>
    <t>PITA_19913</t>
  </si>
  <si>
    <t>PITA_20344</t>
  </si>
  <si>
    <t>PITA_20734</t>
  </si>
  <si>
    <t>PITA_20950</t>
  </si>
  <si>
    <t>PITA_21393</t>
  </si>
  <si>
    <t>PITA_21488</t>
  </si>
  <si>
    <t>PITA_21688</t>
  </si>
  <si>
    <t>PITA_21987</t>
  </si>
  <si>
    <t>PITA_22377</t>
  </si>
  <si>
    <t>PITA_22460</t>
  </si>
  <si>
    <t>PITA_22964</t>
  </si>
  <si>
    <t>PITA_23371</t>
  </si>
  <si>
    <t>PITA_23539</t>
  </si>
  <si>
    <t>PITA_23716</t>
  </si>
  <si>
    <t>PITA_24281</t>
  </si>
  <si>
    <t>PITA_24781</t>
  </si>
  <si>
    <t>PITA_24789</t>
  </si>
  <si>
    <t>PITA_25005</t>
  </si>
  <si>
    <t>PITA_25184</t>
  </si>
  <si>
    <t>PITA_25488</t>
  </si>
  <si>
    <t>PITA_25663</t>
  </si>
  <si>
    <t>PITA_26065</t>
  </si>
  <si>
    <t>PITA_26278</t>
  </si>
  <si>
    <t>PITA_26996</t>
  </si>
  <si>
    <t>PITA_28244</t>
  </si>
  <si>
    <t>PITA_28343</t>
  </si>
  <si>
    <t>PITA_28657</t>
  </si>
  <si>
    <t>PITA_29093</t>
  </si>
  <si>
    <t>PITA_29375</t>
  </si>
  <si>
    <t>PITA_29535</t>
  </si>
  <si>
    <t>PITA_30006</t>
  </si>
  <si>
    <t>PITA_30333</t>
  </si>
  <si>
    <t>PITA_30346</t>
  </si>
  <si>
    <t>PITA_31831</t>
  </si>
  <si>
    <t>PITA_32780</t>
  </si>
  <si>
    <t>PITA_32971</t>
  </si>
  <si>
    <t>PITA_33322</t>
  </si>
  <si>
    <t>PITA_33565</t>
  </si>
  <si>
    <t>PITA_33606</t>
  </si>
  <si>
    <t>PITA_33627</t>
  </si>
  <si>
    <t>XP_020521707.1</t>
  </si>
  <si>
    <t>PITA_33765</t>
  </si>
  <si>
    <t>PITA_33831</t>
  </si>
  <si>
    <t>PITA_34302</t>
  </si>
  <si>
    <t>PITA_34391</t>
  </si>
  <si>
    <t>PITA_34677</t>
  </si>
  <si>
    <t>PITA_35291</t>
  </si>
  <si>
    <t>PITA_35802</t>
  </si>
  <si>
    <t>PITA_35980</t>
  </si>
  <si>
    <t>PITA_36072</t>
  </si>
  <si>
    <t>Basket_c116_g1_i1|m.118</t>
  </si>
  <si>
    <t>E3 ubiquitin-protein ligase At1g12760-like [Nymphaea colorata]</t>
  </si>
  <si>
    <t>70.53%</t>
  </si>
  <si>
    <t>XP_031494536.1</t>
  </si>
  <si>
    <t>Basket_c18182_g1_i2|m.24279</t>
  </si>
  <si>
    <t>mitotic checkpoint serine/threonine-protein kinase BUB1-like isoform X2 [Pistacia vera]</t>
  </si>
  <si>
    <t>60.88%</t>
  </si>
  <si>
    <t>XP_031255388.1</t>
  </si>
  <si>
    <t>BRN_hiseq_c66832_g1_i4|m.41240</t>
  </si>
  <si>
    <t>kinesin light chain 3 isoform X6 [Amborella trichopoda]</t>
  </si>
  <si>
    <t>53.75%</t>
  </si>
  <si>
    <t>XP_020531351.1</t>
  </si>
  <si>
    <t>BRN_hiseq_c70498_g8_i4|m.56870</t>
  </si>
  <si>
    <t>regulator of telomere elongation helicase 1 homolog isoform X6 [Nymphaea colorata]</t>
  </si>
  <si>
    <t>41.05%</t>
  </si>
  <si>
    <t>XP_031498054.1</t>
  </si>
  <si>
    <t>BRS_miseq_c16040_g1_i1|m.14203</t>
  </si>
  <si>
    <t>unknown</t>
  </si>
  <si>
    <t>BRS_miseq_c2802_g1_i1|m.1910</t>
  </si>
  <si>
    <t>peptidyl-tRNA hydrolase 2, mitochondrial isoform X2 [Medicago truncatula]</t>
  </si>
  <si>
    <t>60.73%</t>
  </si>
  <si>
    <t>XP_024633777.1</t>
  </si>
  <si>
    <t>BRS_miseq_c28845_g1_i1|m.45425</t>
  </si>
  <si>
    <t>tRNA-dihydrouridine(20) synthase [NAD(P)+]-like isoform X1 [Jatropha curcas]</t>
  </si>
  <si>
    <t>75.55%</t>
  </si>
  <si>
    <t>XP_012082133.1</t>
  </si>
  <si>
    <t>BRS_miseq_c6358_g1_i1|m.4498</t>
  </si>
  <si>
    <t>N-acetyl-D-glucosamine kinase [Amborella trichopoda]</t>
  </si>
  <si>
    <t>77.62%</t>
  </si>
  <si>
    <t>XP_006845997.2</t>
  </si>
  <si>
    <t>DCR_hiseq_c104003_g1_i1|m.106533</t>
  </si>
  <si>
    <t>mediator of RNA polymerase II transcription subunit 27 isoform X1 [Phoenix dactylifera]</t>
  </si>
  <si>
    <t>51.53%</t>
  </si>
  <si>
    <t>XP_008797329.1</t>
  </si>
  <si>
    <t>DCR_hiseq_c30617_g1_i1|m.10270</t>
  </si>
  <si>
    <t>solute carrier family 35 member G1 [Selaginella moellendorffii]</t>
  </si>
  <si>
    <t>61.45%</t>
  </si>
  <si>
    <t>XP_024523003.1</t>
  </si>
  <si>
    <t>DCR_hiseq_c45029_g1_i1|m.14511</t>
  </si>
  <si>
    <t>pentatricopeptide repeat-containing protein At5g67570, chloroplastic [Pistacia vera]</t>
  </si>
  <si>
    <t>53.40%</t>
  </si>
  <si>
    <t>XP_031272873.1</t>
  </si>
  <si>
    <t>DCR_hiseq_c58088_g1_i2|m.19513</t>
  </si>
  <si>
    <t>DCR_hiseq_c71488_g1_i2|m.28886</t>
  </si>
  <si>
    <t>DCR_hiseq_c87723_g1_i1|m.52264</t>
  </si>
  <si>
    <t>DCR_hiseq_c94260_g1_i1|m.68799</t>
  </si>
  <si>
    <t>protein ROOT INITIATION DEFECTIVE 3 isoform X2 [Amborella trichopoda]</t>
  </si>
  <si>
    <t>53.52%</t>
  </si>
  <si>
    <t>XP_006845212.3</t>
  </si>
  <si>
    <t>DCS_hiseq_c48615_g1_i1|m.18488</t>
  </si>
  <si>
    <t>protein EI24 homolog [Herrania umbratica]</t>
  </si>
  <si>
    <t>55.23%</t>
  </si>
  <si>
    <t>XP_021285846.1</t>
  </si>
  <si>
    <t>DCS_hiseq_c55419_g1_i1|m.33298</t>
  </si>
  <si>
    <t>DCS_hiseq_c61103_g2_i1|m.59338</t>
  </si>
  <si>
    <t>afadin- and alpha-actinin-binding protein isoform X1 [Amborella trichopoda]</t>
  </si>
  <si>
    <t>79.09%</t>
  </si>
  <si>
    <t>XP_011623839.1</t>
  </si>
  <si>
    <t>DCS1kb_1_polished_high_000627|m.1017</t>
  </si>
  <si>
    <t>protein bicaudal C homolog 1-like isoform X1 [Phoenix dactylifera]</t>
  </si>
  <si>
    <t>41.96%</t>
  </si>
  <si>
    <t>XP_008793808.1</t>
  </si>
  <si>
    <t>DCS1kb_2_007588|m.45488</t>
  </si>
  <si>
    <t>E1_hiseq_c3812_g1_i1|m.717</t>
  </si>
  <si>
    <t>rhomboid-like protein 19 [Amborella trichopoda]</t>
  </si>
  <si>
    <t>61.97%</t>
  </si>
  <si>
    <t>XP_006854488.1</t>
  </si>
  <si>
    <t>E1_hiseq_c40367_g1_i1|m.28544</t>
  </si>
  <si>
    <t>exonuclease DPD1, chloroplastic/mitochondrial isoform X1 [Amborella trichopoda]</t>
  </si>
  <si>
    <t>65.88%</t>
  </si>
  <si>
    <t>XP_006855354.2</t>
  </si>
  <si>
    <t>E1_2kb_2_009111|m.333950</t>
  </si>
  <si>
    <t>protein MRG1 isoform X1 [Amborella trichopoda]</t>
  </si>
  <si>
    <t>73.79%</t>
  </si>
  <si>
    <t>XP_011628149.1</t>
  </si>
  <si>
    <t>JASS_hiseq_c23423_g1_i2|m.5196</t>
  </si>
  <si>
    <t>thioredoxin-related transmembrane protein 2 homolog isoform X1 [Amborella trichopoda]</t>
  </si>
  <si>
    <t>58.94%</t>
  </si>
  <si>
    <t>XP_006853642.1</t>
  </si>
  <si>
    <t>JASS_hiseq_c43738_g1_i1|m.11861</t>
  </si>
  <si>
    <t>OTU domain-containing protein DDB_G0284757 [Amborella trichopoda]</t>
  </si>
  <si>
    <t>72.46%</t>
  </si>
  <si>
    <t>XP_011623493.1</t>
  </si>
  <si>
    <t>JASS_hiseq_c54590_g1_i1|m.28580</t>
  </si>
  <si>
    <t>30S ribosomal protein S1, chloroplastic [Phoenix dactylifera]</t>
  </si>
  <si>
    <t>61.00%</t>
  </si>
  <si>
    <t>XP_008800989.1</t>
  </si>
  <si>
    <t>JASS_hiseq_c55219_g1_i1|m.30332</t>
  </si>
  <si>
    <t>protein Simiate [Phoenix dactylifera]</t>
  </si>
  <si>
    <t>63.68%</t>
  </si>
  <si>
    <t>XP_008806125.1</t>
  </si>
  <si>
    <t>importin subunit alpha-2 [Phoenix dactylifera]</t>
  </si>
  <si>
    <t>golgin candidate 5-like isoform X1 [Durio zibethinus]</t>
  </si>
  <si>
    <t>52.29%</t>
  </si>
  <si>
    <t>XP_022714995.1</t>
  </si>
  <si>
    <t>K_S1_c30450_g7_i6|m.233306</t>
  </si>
  <si>
    <t>MMS19 nucleotide excision repair protein homolog isoform X2 [Amborella trichopoda]</t>
  </si>
  <si>
    <t>39.60%</t>
  </si>
  <si>
    <t>XP_006853692.3</t>
  </si>
  <si>
    <t>M_S1_c2964_g1_i2|m.113658</t>
  </si>
  <si>
    <t>(S)-coclaurine N-methyltransferase-like [Olea europaea var. sylvestris]</t>
  </si>
  <si>
    <t>67.71%</t>
  </si>
  <si>
    <t>XP_022892716.1</t>
  </si>
  <si>
    <t>M_S1_c33441_g1_i2|m.148863</t>
  </si>
  <si>
    <t>PREDICTED: putative tRNA pseudouridine synthase isoform X2 [Vitis vinifera]</t>
  </si>
  <si>
    <t>47.57%</t>
  </si>
  <si>
    <t>XP_010650837.1</t>
  </si>
  <si>
    <t>M_S1_c8285_g1_i1|m.115850</t>
  </si>
  <si>
    <t>probable envelope ADP,ATP carrier protein, chloroplastic [Rhodamnia argentea]</t>
  </si>
  <si>
    <t>76.36%</t>
  </si>
  <si>
    <t>XP_030537236.1</t>
  </si>
  <si>
    <t>NACLR_hiseq_c70134_g2_i5|m.74061</t>
  </si>
  <si>
    <t>E3 SUMO-protein ligase SIZ1 [Ziziphus jujuba]</t>
  </si>
  <si>
    <t>40.87%</t>
  </si>
  <si>
    <t>XP_024926171.1</t>
  </si>
  <si>
    <t>NACLR_hiseq_c75737_g1_i1|m.85708</t>
  </si>
  <si>
    <t>putative 50S ribosomal protein L17 [Glycine max]</t>
  </si>
  <si>
    <t>78.81%</t>
  </si>
  <si>
    <t>NP_001237810.1</t>
  </si>
  <si>
    <t>S_hiseq_c19518_g1_i1|m.4935</t>
  </si>
  <si>
    <t>RNA pseudouridine synthase 3, mitochondrial isoform X1 [Quercus suber]</t>
  </si>
  <si>
    <t>55.96%</t>
  </si>
  <si>
    <t>XP_023878012.1</t>
  </si>
  <si>
    <t>S_hiseq_c22302_g1_i1|m.5893</t>
  </si>
  <si>
    <t>serine/threonine-protein kinase 4 [Amborella trichopoda]</t>
  </si>
  <si>
    <t>55.57%</t>
  </si>
  <si>
    <t>XP_006856881.1</t>
  </si>
  <si>
    <t>S_hiseq_c37406_g1_i2|m.20591</t>
  </si>
  <si>
    <t>60.24%</t>
  </si>
  <si>
    <t>S_hiseq_c42628_g1_i1|m.35978</t>
  </si>
  <si>
    <t>PREDICTED: centrin-2 [Ipomoea nil]</t>
  </si>
  <si>
    <t>35.38%</t>
  </si>
  <si>
    <t>XP_019161061.1</t>
  </si>
  <si>
    <t>S_hiseq_c45538_g1_i2|m.51147</t>
  </si>
  <si>
    <t>50.27%</t>
  </si>
  <si>
    <t>S_hiseq_c45919_g1_i3|m.53685</t>
  </si>
  <si>
    <t>pentatricopeptide repeat-containing protein At1g02150 [Nymphaea colorata]</t>
  </si>
  <si>
    <t>42.86%</t>
  </si>
  <si>
    <t>XP_031503324.1</t>
  </si>
  <si>
    <t>SDN_miseq_c19367_g1_i2|m.15854</t>
  </si>
  <si>
    <t>DNA repair protein RAD51 homolog 2 isoform X3 [Amborella trichopoda]</t>
  </si>
  <si>
    <t>64.16%</t>
  </si>
  <si>
    <t>XP_020529944.1</t>
  </si>
  <si>
    <t>SDN_miseq_c25851_g1_i1|m.28042</t>
  </si>
  <si>
    <t>probable protein arginine N-methyltransferase 6 isoform X1 [Papaver somniferum]</t>
  </si>
  <si>
    <t>68.12%</t>
  </si>
  <si>
    <t>XP_026454279.1</t>
  </si>
  <si>
    <t>SDN_miseq_c28238_g1_i3|m.34883</t>
  </si>
  <si>
    <t>SDN_miseq_c29752_g2_i1|m.40460</t>
  </si>
  <si>
    <t>ubiquinol-cytochrome-c reductase complex assembly factor 1 isoform X1 [Solanum lycopersicum]</t>
  </si>
  <si>
    <t>55.03%</t>
  </si>
  <si>
    <t>XP_004240764.1</t>
  </si>
  <si>
    <t>SDN_miseq_c30177_g1_i3|m.42228</t>
  </si>
  <si>
    <t>NADH-cytochrome b5 reductase-like protein [Rhodamnia argentea]</t>
  </si>
  <si>
    <t>67.73%</t>
  </si>
  <si>
    <t>XP_030549994.1</t>
  </si>
  <si>
    <t>SDN_miseq_c3018_g1_i1|m.1755</t>
  </si>
  <si>
    <t>V_hiseq_c58232_g1_i1|m.46163</t>
  </si>
  <si>
    <t>myb-like protein I isoform X1 [Nymphaea colorata]</t>
  </si>
  <si>
    <t>XP_031477197.1</t>
  </si>
  <si>
    <t>V_hiseq_c58326_g1_i1|m.46487</t>
  </si>
  <si>
    <t>1-acyl-sn-glycerol-3-phosphate acyltransferase PLS1-like [Papaver somniferum]</t>
  </si>
  <si>
    <t>70.77%</t>
  </si>
  <si>
    <t>XP_026418965.1</t>
  </si>
  <si>
    <t>V_hiseq_c58970_g1_i1|m.48783</t>
  </si>
  <si>
    <t>V_hiseq_c60707_g5_i1|m.56347</t>
  </si>
  <si>
    <t>putative nitric oxide synthase isoform X1 [Ipomoea triloba]</t>
  </si>
  <si>
    <t>62.34%</t>
  </si>
  <si>
    <t>XP_031117425.1</t>
  </si>
  <si>
    <t>V_hiseq_c65533_g1_i1|m.83632</t>
  </si>
  <si>
    <t>glycosyltransferase-like At2g41451 [Amborella trichopoda]</t>
  </si>
  <si>
    <t>XP_011621172.1</t>
  </si>
  <si>
    <t>V_2kb_015393|m.1013225</t>
  </si>
  <si>
    <t>cyclase-like protein 2 [Quercus lobata]</t>
  </si>
  <si>
    <t>81.02%</t>
  </si>
  <si>
    <t>XP_030949612.1</t>
  </si>
  <si>
    <t>V_2kb_1_polished_high_000125|m.171</t>
  </si>
  <si>
    <t>outer envelope protein 80, chloroplastic-like [Physcomitrella patens]</t>
  </si>
  <si>
    <t>73.48%</t>
  </si>
  <si>
    <t>XP_024370540.1</t>
  </si>
  <si>
    <t>V1_1kb_2_polished_high_001800|m.1740</t>
  </si>
  <si>
    <t>probable ADP-ribosylation factor GTPase-activating protein AGD8 [Camellia sinensis]</t>
  </si>
  <si>
    <t>52.01%</t>
  </si>
  <si>
    <t>XP_028074512.1</t>
  </si>
  <si>
    <t>V1_1kb_3_010745|m.800201</t>
  </si>
  <si>
    <t>V1_1kb_3_polished_high_000990|m.975</t>
  </si>
  <si>
    <t>E3 ubiquitin-protein ligase MARCH8 [Nymphaea colorata]</t>
  </si>
  <si>
    <t>79.86%</t>
  </si>
  <si>
    <t>XP_031488654.1</t>
  </si>
  <si>
    <t>Wound_hiseq_c55773_g1_i1|m.18334</t>
  </si>
  <si>
    <t>kxDL motif-containing protein 1-like [Quercus suber]</t>
  </si>
  <si>
    <t>67.50%</t>
  </si>
  <si>
    <t>XP_023923092.1</t>
  </si>
  <si>
    <t>Wound_hiseq_c61367_g1_i1|m.24760</t>
  </si>
  <si>
    <t>Wound_hiseq_c63953_g1_i6|m.29450</t>
  </si>
  <si>
    <t>TITAN-like protein isoform X5 [Physcomitrella patens]</t>
  </si>
  <si>
    <t>47.94%</t>
  </si>
  <si>
    <t>XP_024379046.1</t>
  </si>
  <si>
    <t>Wound_hiseq_c68155_g1_i1|m.40236</t>
  </si>
  <si>
    <t>uncharacterized aarF domain-containing protein kinase At4g31390, chloroplastic isoform X1 [Amborella trichopoda]</t>
  </si>
  <si>
    <t>82.33%</t>
  </si>
  <si>
    <t>XP_006826450.2</t>
  </si>
  <si>
    <t>PILAhm_002020</t>
  </si>
  <si>
    <t>N-terminal acetyltransferase B complex catalytic subunit NAA20 [Amborella trichopoda]</t>
  </si>
  <si>
    <t>95.40%</t>
  </si>
  <si>
    <t>XP_006838248.1</t>
  </si>
  <si>
    <t>PILAhm_001734</t>
  </si>
  <si>
    <t>PILAhm_001409</t>
  </si>
  <si>
    <t>nuclear pore complex protein NUP62-like [Physcomitrella patens]</t>
  </si>
  <si>
    <t>XP_024396806.1</t>
  </si>
  <si>
    <t>PILAhm_001333</t>
  </si>
  <si>
    <t>pumilio homolog 1-like [Physcomitrella patens]</t>
  </si>
  <si>
    <t>51.72%</t>
  </si>
  <si>
    <t>XP_024382505.1</t>
  </si>
  <si>
    <t>phosphoribosylglycinamide formyltransferase, chloroplastic-like isoform X1 [Asparagus officinalis]</t>
  </si>
  <si>
    <t>55.48%</t>
  </si>
  <si>
    <t>XP_020251648.1</t>
  </si>
  <si>
    <t>PILAhm_001017</t>
  </si>
  <si>
    <t>protein disulfide isomerase-like 5-4 [Elaeis guineensis]</t>
  </si>
  <si>
    <t>68.71%</t>
  </si>
  <si>
    <t>XP_019706975.1</t>
  </si>
  <si>
    <t>PILAhm_000728</t>
  </si>
  <si>
    <t>transmembrane protein 184B [Amborella trichopoda]</t>
  </si>
  <si>
    <t>77.21%</t>
  </si>
  <si>
    <t>XP_006841552.2</t>
  </si>
  <si>
    <t>golgin candidate 6 [Selaginella moellendorffii]</t>
  </si>
  <si>
    <t>61.22%</t>
  </si>
  <si>
    <t>XP_002967506.1</t>
  </si>
  <si>
    <t>PILAhm_000579</t>
  </si>
  <si>
    <t>citrate synthase, mitochondrial [Dendrobium catenatum]</t>
  </si>
  <si>
    <t>77.38%</t>
  </si>
  <si>
    <t>XP_028550042.1</t>
  </si>
  <si>
    <t>nicotinamidase 1 [Amborella trichopoda]</t>
  </si>
  <si>
    <t>67.78%</t>
  </si>
  <si>
    <t>XP_006852927.2</t>
  </si>
  <si>
    <t>exosome complex component CSL4 isoform X2 [Phoenix dactylifera]</t>
  </si>
  <si>
    <t>68.23%</t>
  </si>
  <si>
    <t>XP_008789464.1</t>
  </si>
  <si>
    <t>F-box/LRR-repeat protein 4-like [Selaginella moellendorffii]</t>
  </si>
  <si>
    <t>31.18%</t>
  </si>
  <si>
    <t>XP_024521483.1</t>
  </si>
  <si>
    <t>protein furry homolog-like [Amborella trichopoda]</t>
  </si>
  <si>
    <t>74.33%</t>
  </si>
  <si>
    <t>XP_006847968.1</t>
  </si>
  <si>
    <t>AUGMIN subunit 3 [Amborella trichopoda]</t>
  </si>
  <si>
    <t>78.25%</t>
  </si>
  <si>
    <t>XP_011626175.1</t>
  </si>
  <si>
    <t>PILAhm_000018</t>
  </si>
  <si>
    <t xml:space="preserve"> CMP-sialic acid transporter 4-like</t>
  </si>
  <si>
    <t>PILAhm_000060</t>
  </si>
  <si>
    <t xml:space="preserve"> alpha-taxilin-like</t>
  </si>
  <si>
    <t>PILAhm_000189</t>
  </si>
  <si>
    <t xml:space="preserve"> charged multivesicular body protein 7</t>
  </si>
  <si>
    <t>putative 3,4-dihydroxy-2-butanone kinase</t>
  </si>
  <si>
    <t>PILAhm_000229</t>
  </si>
  <si>
    <t>Rho GTPase activating protein with PAK box/P21 Rho binding domain</t>
  </si>
  <si>
    <t>probable leucine-rich repeat receptor-like protein kinase At5g49770-like precursor</t>
  </si>
  <si>
    <t>PILAhm_000272</t>
  </si>
  <si>
    <t xml:space="preserve"> putative nucleoside triphosphatase</t>
  </si>
  <si>
    <t>PILAhm_000315</t>
  </si>
  <si>
    <t xml:space="preserve"> ATP-dependent RNA helicase DHX36</t>
  </si>
  <si>
    <t>PILAhm_000317</t>
  </si>
  <si>
    <t xml:space="preserve"> putative quinone-oxidoreductase homolog, chloroplastic-like</t>
  </si>
  <si>
    <t>PILAhm_000350</t>
  </si>
  <si>
    <t>TLD-domain containing nucleolar protein</t>
  </si>
  <si>
    <t>PILAhm_000365</t>
  </si>
  <si>
    <t xml:space="preserve"> acyl-CoA-binding domain-containing protein 4-like isoform X1</t>
  </si>
  <si>
    <t>PILAhm_000371</t>
  </si>
  <si>
    <t xml:space="preserve"> LIMR family protein At5g01460</t>
  </si>
  <si>
    <t>PILAhm_000412</t>
  </si>
  <si>
    <t xml:space="preserve"> aldehyde dehydrogenase family 3 member H1-like isoformX1</t>
  </si>
  <si>
    <t xml:space="preserve"> peroxisomal nicotinamide adenine dinucleotide carrier</t>
  </si>
  <si>
    <t>PILAhm_000556</t>
  </si>
  <si>
    <t xml:space="preserve"> exocyst complex component EXO70A1</t>
  </si>
  <si>
    <t>PILAhm_000559</t>
  </si>
  <si>
    <t>heme binding protein</t>
  </si>
  <si>
    <t>PILAhm_000570</t>
  </si>
  <si>
    <t>malate oxidoreductase family protein</t>
  </si>
  <si>
    <t>PILAhm_000657</t>
  </si>
  <si>
    <t xml:space="preserve"> serine/threonine-protein kinase cst-1 isoform X1</t>
  </si>
  <si>
    <t>PILAhm_000667</t>
  </si>
  <si>
    <t xml:space="preserve"> purple acid phosphatase 23-like</t>
  </si>
  <si>
    <t>PILAhm_000819</t>
  </si>
  <si>
    <t xml:space="preserve"> formamidase-like</t>
  </si>
  <si>
    <t>PILAhm_000831</t>
  </si>
  <si>
    <t xml:space="preserve"> glyoxylate/hydroxypyruvate reductase A HPR2-like</t>
  </si>
  <si>
    <t>PILAhm_000839</t>
  </si>
  <si>
    <t xml:space="preserve"> uncharacterized methyltransferase At2g41040, chloroplastic-like</t>
  </si>
  <si>
    <t>PILAhm_000844</t>
  </si>
  <si>
    <t xml:space="preserve"> DNA repair helicase UVH6</t>
  </si>
  <si>
    <t>PILAhm_000845</t>
  </si>
  <si>
    <t xml:space="preserve"> cinnamoyl-CoA reductase 1</t>
  </si>
  <si>
    <t>PILAhm_000888</t>
  </si>
  <si>
    <t xml:space="preserve"> FAD-linked sulfhydryl oxidase ERV1 isoform 1</t>
  </si>
  <si>
    <t>PILAhm_000934</t>
  </si>
  <si>
    <t xml:space="preserve"> elongator complex protein 5</t>
  </si>
  <si>
    <t>transcription initiation factor TFIID, subunit TAF1</t>
  </si>
  <si>
    <t>PILAhm_001098</t>
  </si>
  <si>
    <t xml:space="preserve"> long chain acyl-CoA synthetase 9, chloroplastic</t>
  </si>
  <si>
    <t>PILAhm_001195</t>
  </si>
  <si>
    <t xml:space="preserve"> sugar transporter ERD6-like 7</t>
  </si>
  <si>
    <t>DNA mismatch repair protein MSH3</t>
  </si>
  <si>
    <t>PILAhm_001331</t>
  </si>
  <si>
    <t>PILAhm_001395</t>
  </si>
  <si>
    <t xml:space="preserve"> probable aldehyde dehydrogenase-like</t>
  </si>
  <si>
    <t>Protein GPR89A, putative</t>
  </si>
  <si>
    <t>PILAhm_001518</t>
  </si>
  <si>
    <t xml:space="preserve"> U2 small nuclear ribonucleoprotein B'' 2</t>
  </si>
  <si>
    <t>PILAhm_001536</t>
  </si>
  <si>
    <t xml:space="preserve"> 50S ribosomal protein L3-2, chloroplastic</t>
  </si>
  <si>
    <t xml:space="preserve"> histone-lysine N-methyltransferase SUVR1-like isoform X3</t>
  </si>
  <si>
    <t>PILAhm_001568</t>
  </si>
  <si>
    <t xml:space="preserve"> phosphoinositide phospholipase C 4-like</t>
  </si>
  <si>
    <t>PILAhm_001575</t>
  </si>
  <si>
    <t>putative E3 ligase BRUTUS</t>
  </si>
  <si>
    <t>PILAhm_001576</t>
  </si>
  <si>
    <t>proline-rich receptor-like protein kinase PERK8</t>
  </si>
  <si>
    <t>PILAhm_001581</t>
  </si>
  <si>
    <t xml:space="preserve"> putative arsenical pump-driving ATPase-like</t>
  </si>
  <si>
    <t>transducin family protein / WD-40 repeat family protein</t>
  </si>
  <si>
    <t>PILAhm_001603</t>
  </si>
  <si>
    <t xml:space="preserve"> DEAD-box ATP-dependent RNA helicase 21-like</t>
  </si>
  <si>
    <t>nucleotide-binding protein</t>
  </si>
  <si>
    <t>PILAhm_001686</t>
  </si>
  <si>
    <t xml:space="preserve"> histone-lysine N-methyltransferase ATXR4-like</t>
  </si>
  <si>
    <t>single-stranded DNA-binding protein WHY1</t>
  </si>
  <si>
    <t>PILAhm_001745</t>
  </si>
  <si>
    <t xml:space="preserve"> glycogen phosphorylase, putative</t>
  </si>
  <si>
    <t>PILAhm_001767</t>
  </si>
  <si>
    <t xml:space="preserve"> general transcription factor 3C polypeptide 5-like isoform X1</t>
  </si>
  <si>
    <t>PILAhm_001768</t>
  </si>
  <si>
    <t>glycosyltransferase CAZy family 14</t>
  </si>
  <si>
    <t>PILAhm_001843</t>
  </si>
  <si>
    <t xml:space="preserve"> serine/threonine-protein kinase EDR1 isoform X2</t>
  </si>
  <si>
    <t>lipid binding protein, putative</t>
  </si>
  <si>
    <t>Actin-binding protein FH2</t>
  </si>
  <si>
    <t>PILAhm_001930</t>
  </si>
  <si>
    <t xml:space="preserve"> peroxisome biogenesis protein 6-like</t>
  </si>
  <si>
    <t>LG27/30-like gene</t>
  </si>
  <si>
    <t>PILAhm_002029</t>
  </si>
  <si>
    <t xml:space="preserve"> AP-2 complex subunit alpha-1</t>
  </si>
  <si>
    <t>PILAhq_008942</t>
  </si>
  <si>
    <t xml:space="preserve"> UNC93-like protein 1-like, partial</t>
  </si>
  <si>
    <t>PILAhq_058591</t>
  </si>
  <si>
    <t xml:space="preserve"> protein notum homolog isoform X1</t>
  </si>
  <si>
    <t>PILAhq_058597</t>
  </si>
  <si>
    <t xml:space="preserve"> hypothetical protein VITISV_039063</t>
  </si>
  <si>
    <t>PILAhq_073716</t>
  </si>
  <si>
    <t xml:space="preserve"> probable inactive purple acid phosphatase 2</t>
  </si>
  <si>
    <t>description</t>
  </si>
  <si>
    <t>PITA_00016</t>
  </si>
  <si>
    <t>probable prolyl 4-hydroxylase 4 [Prunus persica]</t>
  </si>
  <si>
    <t>71.58%</t>
  </si>
  <si>
    <t>XP_007223204.1</t>
  </si>
  <si>
    <t>PITA_00075</t>
  </si>
  <si>
    <t>NADP-dependent D-sorbitol-6-phosphate dehydrogenase [Manihot esculenta]</t>
  </si>
  <si>
    <t>84.36%</t>
  </si>
  <si>
    <t>XP_021609432.1</t>
  </si>
  <si>
    <t>COP9 signalosome complex subunit 6a-like [Nymphaea colorata]</t>
  </si>
  <si>
    <t>85.91%</t>
  </si>
  <si>
    <t>XP_031491248.1</t>
  </si>
  <si>
    <t>PITA_00098</t>
  </si>
  <si>
    <t>hydroxyacylglutathione hydrolase cytoplasmic isoform X4 [Cynara cardunculus var. scolymus]</t>
  </si>
  <si>
    <t>59.69%</t>
  </si>
  <si>
    <t>XP_024967456.1</t>
  </si>
  <si>
    <t>PITA_00111</t>
  </si>
  <si>
    <t>ER membrane protein complex subunit 8/9 homolog [Nymphaea colorata]</t>
  </si>
  <si>
    <t>59.35%</t>
  </si>
  <si>
    <t>XP_031497506.1</t>
  </si>
  <si>
    <t>PITA_00181</t>
  </si>
  <si>
    <t>probable serine/threonine-protein kinase PIX7 isoform X1 [Cicer arietinum]</t>
  </si>
  <si>
    <t>72.32%</t>
  </si>
  <si>
    <t>XP_004489995.2</t>
  </si>
  <si>
    <t>PREDICTED: probable NAD(P)H dehydrogenase (quinone) FQR1-like 2 [Nelumbo nucifera]</t>
  </si>
  <si>
    <t>XP_010244327.1</t>
  </si>
  <si>
    <t>PITA_00209</t>
  </si>
  <si>
    <t>class V chitinase CHIT5b-like [Pistacia vera]</t>
  </si>
  <si>
    <t>52.99%</t>
  </si>
  <si>
    <t>XP_031280481.1</t>
  </si>
  <si>
    <t>rac-like GTP-binding protein 5 [Punica granatum]</t>
  </si>
  <si>
    <t>87.88%</t>
  </si>
  <si>
    <t>XP_031380769.1</t>
  </si>
  <si>
    <t>PITA_00273</t>
  </si>
  <si>
    <t>pre-mRNA-splicing factor 38 [Nymphaea colorata]</t>
  </si>
  <si>
    <t>92.93%</t>
  </si>
  <si>
    <t>XP_031496445.1</t>
  </si>
  <si>
    <t>PITA_00332</t>
  </si>
  <si>
    <t>serine/threonine-protein kinase STY46 [Spinacia oleracea]</t>
  </si>
  <si>
    <t>70.90%</t>
  </si>
  <si>
    <t>XP_021845196.1</t>
  </si>
  <si>
    <t>PITA_00333</t>
  </si>
  <si>
    <t>PTI1-like tyrosine-protein kinase At3g15890 [Asparagus officinalis]</t>
  </si>
  <si>
    <t>68.03%</t>
  </si>
  <si>
    <t>XP_020265609.1</t>
  </si>
  <si>
    <t>PITA_00391</t>
  </si>
  <si>
    <t>lysine--tRNA ligase isoform X2 [Elaeis guineensis]</t>
  </si>
  <si>
    <t>XP_010911688.1</t>
  </si>
  <si>
    <t>PITA_00437</t>
  </si>
  <si>
    <t>probable serine/threonine-protein kinase PIX7 isoform X2 [Amborella trichopoda]</t>
  </si>
  <si>
    <t>78.89%</t>
  </si>
  <si>
    <t>XP_006842103.1</t>
  </si>
  <si>
    <t>PITA_00459</t>
  </si>
  <si>
    <t>plastidial pyruvate kinase 2 [Amborella trichopoda]</t>
  </si>
  <si>
    <t>79.92%</t>
  </si>
  <si>
    <t>XP_006843356.1</t>
  </si>
  <si>
    <t>PITA_00647</t>
  </si>
  <si>
    <t>peroxisome biogenesis protein 6 isoform X1 [Amborella trichopoda]</t>
  </si>
  <si>
    <t>57.03%</t>
  </si>
  <si>
    <t>XP_011626676.1</t>
  </si>
  <si>
    <t>PITA_00715</t>
  </si>
  <si>
    <t>aluminum-activated malate transporter 9-like [Cucurbita pepo subsp. pepo]</t>
  </si>
  <si>
    <t>58.09%</t>
  </si>
  <si>
    <t>XP_023531795.1</t>
  </si>
  <si>
    <t>jasmonic acid-amido synthetase JAR1-like [Phoenix dactylifera]</t>
  </si>
  <si>
    <t>57.70%</t>
  </si>
  <si>
    <t>XP_008792017.1</t>
  </si>
  <si>
    <t>coiled-coil domain-containing protein R3HCC1L isoform X1 [Rosa chinensis]</t>
  </si>
  <si>
    <t>44.97%</t>
  </si>
  <si>
    <t>XP_024159760.1</t>
  </si>
  <si>
    <t>PITA_01320</t>
  </si>
  <si>
    <t>76.67%</t>
  </si>
  <si>
    <t>PITA_01368</t>
  </si>
  <si>
    <t>aluminum-activated malate transporter 9-like [Cucurbita maxima]</t>
  </si>
  <si>
    <t>XP_022966089.1</t>
  </si>
  <si>
    <t>single LTR</t>
  </si>
  <si>
    <t>cytosolic Fe-S cluster assembly factor NBP35-like [Physcomitrella patens]</t>
  </si>
  <si>
    <t>76.44%</t>
  </si>
  <si>
    <t>XP_024389036.1</t>
  </si>
  <si>
    <t>proteasome subunit beta type-1 [Herrania umbratica]</t>
  </si>
  <si>
    <t>82.51%</t>
  </si>
  <si>
    <t>XP_021280125.1</t>
  </si>
  <si>
    <t>probable 3-hydroxyisobutyrate dehydrogenase, mitochondrial isoform X4 [Nymphaea colorata]</t>
  </si>
  <si>
    <t>67.57%</t>
  </si>
  <si>
    <t>XP_031505028.1</t>
  </si>
  <si>
    <t>PITA_00200</t>
  </si>
  <si>
    <t>GDSL esterase/lipase At2g38180 [Selaginella moellendorffii]</t>
  </si>
  <si>
    <t>60.82%</t>
  </si>
  <si>
    <t>XP_024515741.1</t>
  </si>
  <si>
    <t>PITA_00342</t>
  </si>
  <si>
    <t>cyclin-L1-1 [Malus domestica]</t>
  </si>
  <si>
    <t>70.03%</t>
  </si>
  <si>
    <t>XP_028945908.1</t>
  </si>
  <si>
    <t>PITA_00975</t>
  </si>
  <si>
    <t>PAP-specific phosphatase HAL2-like [Hevea brasiliensis]</t>
  </si>
  <si>
    <t>67.75%</t>
  </si>
  <si>
    <t>XP_021659808.1</t>
  </si>
  <si>
    <t>importin-5 [Nymphaea colorata]</t>
  </si>
  <si>
    <t>85.62%</t>
  </si>
  <si>
    <t>XP_031487546.1</t>
  </si>
  <si>
    <t>PITA_01928</t>
  </si>
  <si>
    <t>pectinesterase [Amborella trichopoda]</t>
  </si>
  <si>
    <t>64.98%</t>
  </si>
  <si>
    <t>XP_006841486.1</t>
  </si>
  <si>
    <t>PITA_02529</t>
  </si>
  <si>
    <t>pectinesterase [Manihot esculenta]</t>
  </si>
  <si>
    <t>57.92%</t>
  </si>
  <si>
    <t>XP_021598981.1</t>
  </si>
  <si>
    <t>PITA_02938</t>
  </si>
  <si>
    <t>58.12%</t>
  </si>
  <si>
    <t>PITA_09019</t>
  </si>
  <si>
    <t>hypothetical protein CONPUDRAFT_68508 [Coniophora puteana RWD-64-598 SS2]</t>
  </si>
  <si>
    <t>41.6</t>
  </si>
  <si>
    <t>0.62</t>
  </si>
  <si>
    <t>44.74%</t>
  </si>
  <si>
    <t>XP_007776099.1</t>
  </si>
  <si>
    <t>PITA_09903</t>
  </si>
  <si>
    <t>PITA_05790</t>
  </si>
  <si>
    <t>benzyl alcohol O-benzoyltransferase-like [Durio zibethinus]</t>
  </si>
  <si>
    <t>29.59%</t>
  </si>
  <si>
    <t>XP_022747882.1</t>
  </si>
  <si>
    <t>PITA_12489</t>
  </si>
  <si>
    <t>laccase-17-like [Ziziphus jujuba]</t>
  </si>
  <si>
    <t>73.9</t>
  </si>
  <si>
    <t>33.12%</t>
  </si>
  <si>
    <t>XP_020230005.1</t>
  </si>
  <si>
    <t>PITA_03127</t>
  </si>
  <si>
    <t>LOW QUALITY PROTEIN: calcium-transporting ATPase 12, plasma membrane-type-like [Syzygium oleosum]</t>
  </si>
  <si>
    <t>98.2</t>
  </si>
  <si>
    <t>49.49%</t>
  </si>
  <si>
    <t>XP_030442493.1</t>
  </si>
  <si>
    <t>PITA_03773</t>
  </si>
  <si>
    <t>PITA_30901</t>
  </si>
  <si>
    <t>peroxidase 4-like [Chenopodium quinoa]</t>
  </si>
  <si>
    <t>64.07%</t>
  </si>
  <si>
    <t>XP_021769298.1</t>
  </si>
  <si>
    <t>PITA_25604</t>
  </si>
  <si>
    <t>protein NYNRIN-like [Papaver somniferum]</t>
  </si>
  <si>
    <t>67.14%</t>
  </si>
  <si>
    <t>XP_015869373.1</t>
  </si>
  <si>
    <t>PITA_07667</t>
  </si>
  <si>
    <t>ras GTPase-activating protein-binding protein 1 [Amborella trichopoda]</t>
  </si>
  <si>
    <t>39.74%</t>
  </si>
  <si>
    <t>XP_006848484.1</t>
  </si>
  <si>
    <t>PITA_30838</t>
  </si>
  <si>
    <t>receptor-like protein EIX2 [Cajanus cajan]</t>
  </si>
  <si>
    <t>PITA_00862</t>
  </si>
  <si>
    <t>sugar transport protein 7 [Setaria italica]</t>
  </si>
  <si>
    <t>PITA_01635</t>
  </si>
  <si>
    <t>PITA_33027</t>
  </si>
  <si>
    <t>PITA_03015</t>
  </si>
  <si>
    <t>PITA_06467</t>
  </si>
  <si>
    <t>PITA_25297</t>
  </si>
  <si>
    <t>28.89%</t>
  </si>
  <si>
    <t>WP_139158344.1</t>
  </si>
  <si>
    <t>PITA_08208</t>
  </si>
  <si>
    <t>69.52%</t>
  </si>
  <si>
    <t>XP_004982025.1</t>
  </si>
  <si>
    <t>PITA_03812</t>
  </si>
  <si>
    <t>PITA_02332</t>
  </si>
  <si>
    <t>PITA_13882</t>
  </si>
  <si>
    <t>abietadienol/abietadienal oxidase [Morus notabilis]</t>
  </si>
  <si>
    <t>PITA_00149</t>
  </si>
  <si>
    <t>B-box zinc finger protein 18 isoform X3 [Selaginella moellendorffii]</t>
  </si>
  <si>
    <t>PITA_26596</t>
  </si>
  <si>
    <t>glutathione S-transferase F9-like [Durio zibethinus]</t>
  </si>
  <si>
    <t>60.53%</t>
  </si>
  <si>
    <t>XP_022872960.1</t>
  </si>
  <si>
    <t>PITA_01227</t>
  </si>
  <si>
    <t>probable LRR receptor-like serine/threonine-protein kinase At1g67720 [Nicotiana sylvestris]</t>
  </si>
  <si>
    <t>78.10%</t>
  </si>
  <si>
    <t>XP_024517934.1</t>
  </si>
  <si>
    <t>PITA_25793</t>
  </si>
  <si>
    <t>protein DMR6-LIKE OXYGENASE 2-like isoform X1 [Olea europaea var. sylvestris]</t>
  </si>
  <si>
    <t>PITA_05012</t>
  </si>
  <si>
    <t>36.90%</t>
  </si>
  <si>
    <t>XP_009757162.1</t>
  </si>
  <si>
    <t>PITA_05695</t>
  </si>
  <si>
    <t>PITA_05720</t>
  </si>
  <si>
    <t>PITA_07884</t>
  </si>
  <si>
    <t>PITA_12072</t>
  </si>
  <si>
    <t>PITA_21767</t>
  </si>
  <si>
    <t>47.09%</t>
  </si>
  <si>
    <t>XP_010086785.2</t>
  </si>
  <si>
    <t>PITA_33107</t>
  </si>
  <si>
    <t>31.42%</t>
  </si>
  <si>
    <t>WP_124837991.1</t>
  </si>
  <si>
    <t>PILAhq_064094</t>
  </si>
  <si>
    <t>RA DNA directed RNA polymerase II second largest chain, putative</t>
  </si>
  <si>
    <t>PILAhq_036439</t>
  </si>
  <si>
    <t>RA PREDICTED: serine/threonine protein kinase HT1</t>
  </si>
  <si>
    <t>PILAhq_019914</t>
  </si>
  <si>
    <t>PILAhq_073969</t>
  </si>
  <si>
    <t>PILAhq_076326</t>
  </si>
  <si>
    <t>RA translocase of chloroplast 132</t>
  </si>
  <si>
    <t>PILAhq_081970</t>
  </si>
  <si>
    <t>protein-L-isoaspartate O-methyltransferase isoform X1 [Selaginella moellendorffii]</t>
  </si>
  <si>
    <t>65.79%</t>
  </si>
  <si>
    <t>XP_024538065.1</t>
  </si>
  <si>
    <t>PILAhq_074449</t>
  </si>
  <si>
    <t xml:space="preserve"> Auxin response factor, putative</t>
  </si>
  <si>
    <t>PILAhq_083395</t>
  </si>
  <si>
    <t xml:space="preserve"> cysteine protease 1</t>
  </si>
  <si>
    <t>PILAhq_023989</t>
  </si>
  <si>
    <t>12S seed storage protein CRA1</t>
  </si>
  <si>
    <t>PILAhq_076077</t>
  </si>
  <si>
    <t>chaperonin containing tcomplex protein 1, delta subunit, tcpd, putative</t>
  </si>
  <si>
    <t>Neg_S1_c13788_g1_i5|m.76882</t>
  </si>
  <si>
    <t>fumarylacetoacetate hydrolase family protein [Azospirillum brasilense]</t>
  </si>
  <si>
    <t>WP_137140052.1</t>
  </si>
  <si>
    <t>DCS1kb_1_025456|m.33689</t>
  </si>
  <si>
    <t>geranylgeranyl diphosphate reductase, chloroplastic-like [Physcomitrella patens]</t>
  </si>
  <si>
    <t>81.57%</t>
  </si>
  <si>
    <t>XP_024402808.1</t>
  </si>
  <si>
    <t>SDN_miseq_c11275_g1_i1|m.7329</t>
  </si>
  <si>
    <t>outer envelope pore protein 16-4, chloroplastic-like isoform X2 [Physcomitrella patens]</t>
  </si>
  <si>
    <t>97.1</t>
  </si>
  <si>
    <t>46.10%</t>
  </si>
  <si>
    <t>XP_024356419.1</t>
  </si>
  <si>
    <t>V1_1kb_1_030286|m.741411</t>
  </si>
  <si>
    <t>probable sphingolipid transporter spinster homolog 2 isoform X1 [Amborella trichopoda]</t>
  </si>
  <si>
    <t>69.29%</t>
  </si>
  <si>
    <t>XP_006852711.1</t>
  </si>
  <si>
    <t>PILAhq_048636</t>
  </si>
  <si>
    <t>DEAD-box ATP-dependent RNA helicase 1 isoform X3 [Gossypium raimondii]</t>
  </si>
  <si>
    <t>83.61%</t>
  </si>
  <si>
    <t>XP_012447600.1</t>
  </si>
  <si>
    <t>PILAhq_038462</t>
  </si>
  <si>
    <t>aspartyl protease AED3 [Gossypium arboreum]</t>
  </si>
  <si>
    <t>39.13%</t>
  </si>
  <si>
    <t>XP_017646572.1</t>
  </si>
  <si>
    <t>JASS_hiseq_c186_g1_i1|m.61</t>
  </si>
  <si>
    <t>PILAhq_023434</t>
  </si>
  <si>
    <t>PILAhq_026408</t>
  </si>
  <si>
    <t>PITA_00944</t>
  </si>
  <si>
    <t>3-oxoacyl-[acyl-carrier-protein] synthase, mitochondrial [Malus domestica]</t>
  </si>
  <si>
    <t>72.99%</t>
  </si>
  <si>
    <t>XP_028963841.1</t>
  </si>
  <si>
    <t>PITA_01313</t>
  </si>
  <si>
    <t>PITA_20011</t>
  </si>
  <si>
    <t>6-phosphogluconate dehydrogenase, decarboxylating 1, chloroplastic [Punica granatum]</t>
  </si>
  <si>
    <t>83.47%</t>
  </si>
  <si>
    <t>XP_031377582.1</t>
  </si>
  <si>
    <t>PITA_00364</t>
  </si>
  <si>
    <t>ankyrin repeat-containing protein At5g02620 [Amborella trichopoda]</t>
  </si>
  <si>
    <t>51.63%</t>
  </si>
  <si>
    <t>XP_006850626.1</t>
  </si>
  <si>
    <t>PITA_00470</t>
  </si>
  <si>
    <t>AP-2 complex subunit mu [Morus notabilis]</t>
  </si>
  <si>
    <t>96.35%</t>
  </si>
  <si>
    <t>XP_024026503.1</t>
  </si>
  <si>
    <t>PITA_00595</t>
  </si>
  <si>
    <t>ATP-dependent RNA helicase DBP2-like [Physcomitrella patens]</t>
  </si>
  <si>
    <t>70.79%</t>
  </si>
  <si>
    <t>XP_024387364.1</t>
  </si>
  <si>
    <t>PITA_00238</t>
  </si>
  <si>
    <t>bZIP transcription factor 17-like [Citrus sinensis]</t>
  </si>
  <si>
    <t>41.93%</t>
  </si>
  <si>
    <t>XP_006482041.1</t>
  </si>
  <si>
    <t>chaperone protein ClpB3, chloroplastic [Nymphaea colorata]</t>
  </si>
  <si>
    <t>84.89%</t>
  </si>
  <si>
    <t>XP_031491976.1</t>
  </si>
  <si>
    <t>PITA_01382</t>
  </si>
  <si>
    <t>disease resistance protein TAO1 [Amborella trichopoda]</t>
  </si>
  <si>
    <t>35.80%</t>
  </si>
  <si>
    <t>PITA_15376</t>
  </si>
  <si>
    <t>31.59%</t>
  </si>
  <si>
    <t>PITA_00693</t>
  </si>
  <si>
    <t>gamma-glutamylcyclotransferase 2-1 isoform X1 [Citrus clementina]</t>
  </si>
  <si>
    <t>75.00%</t>
  </si>
  <si>
    <t>XP_006450091.1</t>
  </si>
  <si>
    <t>PITA_00434</t>
  </si>
  <si>
    <t>glucan endo-1,3-beta-glucosidase 8 [Phoenix dactylifera]</t>
  </si>
  <si>
    <t>65.26%</t>
  </si>
  <si>
    <t>XP_008812061.1</t>
  </si>
  <si>
    <t>glutamyl-tRNA(Gln) amidotransferase subunit B, chloroplastic/mitochondrial-like [Nymphaea colorata]</t>
  </si>
  <si>
    <t>79.78%</t>
  </si>
  <si>
    <t>XP_031474067.1</t>
  </si>
  <si>
    <t>PITA_09629</t>
  </si>
  <si>
    <t>heavy metal-associated isoprenylated plant protein 43-like [Quercus lobata]</t>
  </si>
  <si>
    <t>43.31%</t>
  </si>
  <si>
    <t>XP_030932987.1</t>
  </si>
  <si>
    <t>PITA_01332</t>
  </si>
  <si>
    <t>homeobox-leucine zipper protein ATHB-15 [Amborella trichopoda]</t>
  </si>
  <si>
    <t>55.70%</t>
  </si>
  <si>
    <t>XP_006853643.2</t>
  </si>
  <si>
    <t>PITA_14921</t>
  </si>
  <si>
    <t>LRR receptor-like serine/threonine-protein kinase ERL1 [Camellia sinensis]</t>
  </si>
  <si>
    <t>XP_028055313.1</t>
  </si>
  <si>
    <t>PITA_00142</t>
  </si>
  <si>
    <t>metal tolerance protein 11 isoform X2 [Populus trichocarpa]</t>
  </si>
  <si>
    <t>78.06%</t>
  </si>
  <si>
    <t>XP_024461978.1</t>
  </si>
  <si>
    <t>PITA_00114</t>
  </si>
  <si>
    <t>metal tolerance protein 5-like [Nymphaea colorata]</t>
  </si>
  <si>
    <t>74.25%</t>
  </si>
  <si>
    <t>XP_031480506.1</t>
  </si>
  <si>
    <t>PITA_00220</t>
  </si>
  <si>
    <t>monooxygenase 3 isoform X1 [Quercus lobata]</t>
  </si>
  <si>
    <t>59.48%</t>
  </si>
  <si>
    <t>XP_030945557.1</t>
  </si>
  <si>
    <t>PITA_00085</t>
  </si>
  <si>
    <t>OTU domain-containing protein 5-B isoform X2 [Amborella trichopoda]</t>
  </si>
  <si>
    <t>75.59%</t>
  </si>
  <si>
    <t>XP_020527335.1</t>
  </si>
  <si>
    <t>PITA_00211</t>
  </si>
  <si>
    <t>73.35%</t>
  </si>
  <si>
    <t>PITA_00550</t>
  </si>
  <si>
    <t>PITA_01094</t>
  </si>
  <si>
    <t>pentatricopeptide repeat-containing protein At4g37170 [Nymphaea colorata]</t>
  </si>
  <si>
    <t>53.86%</t>
  </si>
  <si>
    <t>XP_031475135.1</t>
  </si>
  <si>
    <t>PITA_00467</t>
  </si>
  <si>
    <t>PREDICTED: ATP-dependent RNA helicase DBP2-like [Nelumbo nucifera]</t>
  </si>
  <si>
    <t>74.23%</t>
  </si>
  <si>
    <t>XP_010253045.1</t>
  </si>
  <si>
    <t>PITA_18314</t>
  </si>
  <si>
    <t>PREDICTED: putative receptor-like protein kinase At4g00960 [Vitis vinifera]</t>
  </si>
  <si>
    <t>42.10%</t>
  </si>
  <si>
    <t>XP_010647173.1</t>
  </si>
  <si>
    <t>PITA_00571</t>
  </si>
  <si>
    <t>pre-mRNA-splicing factor ATP-dependent RNA helicase DEAH7 isoform X3 [Amborella trichopoda]</t>
  </si>
  <si>
    <t>87.29%</t>
  </si>
  <si>
    <t>XP_020526385.1</t>
  </si>
  <si>
    <t>PITA_01359</t>
  </si>
  <si>
    <t>probable inactive purple acid phosphatase 2 [Nymphaea colorata]</t>
  </si>
  <si>
    <t>64.08%</t>
  </si>
  <si>
    <t>XP_031492308.1</t>
  </si>
  <si>
    <t>PITA_00288</t>
  </si>
  <si>
    <t>probable potassium transporter 11 [Amborella trichopoda]</t>
  </si>
  <si>
    <t>67.30%</t>
  </si>
  <si>
    <t>XP_006830082.1</t>
  </si>
  <si>
    <t>PITA_00539</t>
  </si>
  <si>
    <t>67.34%</t>
  </si>
  <si>
    <t>PITA_00440</t>
  </si>
  <si>
    <t>probable serine/threonine-protein kinase abkC isoform X1 [Amborella trichopoda]</t>
  </si>
  <si>
    <t>76.51%</t>
  </si>
  <si>
    <t>XP_011622354.1</t>
  </si>
  <si>
    <t>84.83%</t>
  </si>
  <si>
    <t>PITA_03060</t>
  </si>
  <si>
    <t>protein DMR6-LIKE OXYGENASE 1-like isoform X1 [Amborella trichopoda]</t>
  </si>
  <si>
    <t>55.07%</t>
  </si>
  <si>
    <t>XP_011624603.1</t>
  </si>
  <si>
    <t>PITA_00476</t>
  </si>
  <si>
    <t>purple acid phosphatase 23 isoform X3 [Durio zibethinus]</t>
  </si>
  <si>
    <t>68.69%</t>
  </si>
  <si>
    <t>XP_022722886.1</t>
  </si>
  <si>
    <t>PITA_00318</t>
  </si>
  <si>
    <t>purple acid phosphatase-like isoform X1 [Syzygium oleosum]</t>
  </si>
  <si>
    <t>69.40%</t>
  </si>
  <si>
    <t>XP_030476384.1</t>
  </si>
  <si>
    <t>PITA_01360</t>
  </si>
  <si>
    <t>68.66%</t>
  </si>
  <si>
    <t>ras-related protein RABB1c [Selaginella moellendorffii]</t>
  </si>
  <si>
    <t>86.85%</t>
  </si>
  <si>
    <t>XP_002965710.1</t>
  </si>
  <si>
    <t>PITA_00418</t>
  </si>
  <si>
    <t>serine/threonine protein phosphatase 2A 55 kDa regulatory subunit B beta isoform isoform X2 [Amborella trichopoda]</t>
  </si>
  <si>
    <t>81.62%</t>
  </si>
  <si>
    <t>XP_020528835.1</t>
  </si>
  <si>
    <t>PITA_00492</t>
  </si>
  <si>
    <t>triacylglycerol lipase SDP1 [Amborella trichopoda]</t>
  </si>
  <si>
    <t>65.28%</t>
  </si>
  <si>
    <t>XP_006849413.1</t>
  </si>
  <si>
    <t>PITA_00569</t>
  </si>
  <si>
    <t>67.58%</t>
  </si>
  <si>
    <t>PITA_00043</t>
  </si>
  <si>
    <t>vacuolar-processing enzyme [Phoenix dactylifera]</t>
  </si>
  <si>
    <t>67.52%</t>
  </si>
  <si>
    <t>XP_008797891.1</t>
  </si>
  <si>
    <t>PITA_00301</t>
  </si>
  <si>
    <t>68.76%</t>
  </si>
  <si>
    <t>PITA_00399</t>
  </si>
  <si>
    <t>66.17%</t>
  </si>
  <si>
    <t>PITA_00927</t>
  </si>
  <si>
    <t>vignain-like isoform X1 [Phalaenopsis equestris]</t>
  </si>
  <si>
    <t>62.31%</t>
  </si>
  <si>
    <t>XP_020576900.1</t>
  </si>
  <si>
    <t>PITA_03098</t>
  </si>
  <si>
    <t>zinc finger protein BRUTUS-like [Nymphaea colorata]</t>
  </si>
  <si>
    <t>78.32%</t>
  </si>
  <si>
    <t>XP_031499794.1</t>
  </si>
  <si>
    <t>PITA_00019</t>
  </si>
  <si>
    <t>cell division protein FtsZ homolog 1, chloroplastic-like [Papaver somniferum]</t>
  </si>
  <si>
    <t>86.22%</t>
  </si>
  <si>
    <t>XP_026385480.1</t>
  </si>
  <si>
    <t>PITA_00297</t>
  </si>
  <si>
    <t>two-pore potassium channel 3-like [Solanum pennellii]</t>
  </si>
  <si>
    <t>XP_015063567.1</t>
  </si>
  <si>
    <t>PITA_00527</t>
  </si>
  <si>
    <t>calcium-transporting ATPase 1, plasma membrane-type [Amborella trichopoda]</t>
  </si>
  <si>
    <t>70.06%</t>
  </si>
  <si>
    <t>XP_006849321.1</t>
  </si>
  <si>
    <t>PITA_00562</t>
  </si>
  <si>
    <t>respiratory burst oxidase homolog protein C [Amborella trichopoda]</t>
  </si>
  <si>
    <t>XP_006844712.1</t>
  </si>
  <si>
    <t>PITA_01147</t>
  </si>
  <si>
    <t>pentatricopeptide repeat-containing protein At3g24000, mitochondrial [Amborella trichopoda]</t>
  </si>
  <si>
    <t>39.03%</t>
  </si>
  <si>
    <t>XP_011620383.1</t>
  </si>
  <si>
    <t>PITA_01271</t>
  </si>
  <si>
    <t>MADS-box protein AeAP3-2-like isoform X2 [Nymphaea colorata]</t>
  </si>
  <si>
    <t>51.97%</t>
  </si>
  <si>
    <t>XP_031480567.1</t>
  </si>
  <si>
    <t>PITA_01297</t>
  </si>
  <si>
    <t>LRR receptor-like serine/threonine-protein kinase GSO1 [Jatropha curcas]</t>
  </si>
  <si>
    <t>39.97%</t>
  </si>
  <si>
    <t>XP_012068567.1</t>
  </si>
  <si>
    <t>PITA_03215</t>
  </si>
  <si>
    <t>PITA_31824</t>
  </si>
  <si>
    <t>beta-glucosidase 12-like [Quercus lobata]</t>
  </si>
  <si>
    <t>57.67%</t>
  </si>
  <si>
    <t>XP_030953787.1</t>
  </si>
  <si>
    <t>PITA_34718</t>
  </si>
  <si>
    <t>beta-glucosidase 12-like [Asparagus officinalis]</t>
  </si>
  <si>
    <t>51.41%</t>
  </si>
  <si>
    <t>XP_020271377.1</t>
  </si>
  <si>
    <t>PITA_35856</t>
  </si>
  <si>
    <t>32.47%</t>
  </si>
  <si>
    <t>Only IFG (LTR)</t>
  </si>
  <si>
    <t>PITA_00530</t>
  </si>
  <si>
    <t>transcription factor GTE7 [Amborella trichopoda]</t>
  </si>
  <si>
    <t>45.95%</t>
  </si>
  <si>
    <t>XP_006856632.1</t>
  </si>
  <si>
    <t>PITA_05222</t>
  </si>
  <si>
    <t>Neg_S1_c7291_g1_i1</t>
  </si>
  <si>
    <t>XP_015865875</t>
  </si>
  <si>
    <t>Neg_S1_c35433_g1_i1</t>
  </si>
  <si>
    <t>hippocampus abundant transcript-like protein 1 isoform X1 [Amborella trichopoda]</t>
  </si>
  <si>
    <t>XP_006851495</t>
  </si>
  <si>
    <t>Neg_S1_c3383_g1_i1</t>
  </si>
  <si>
    <t>GATA transcription factor 26 isoform X1 [Pistacia vera]</t>
  </si>
  <si>
    <t>XP_031248260</t>
  </si>
  <si>
    <t>Neg_S1_c15447_g2_i1</t>
  </si>
  <si>
    <t>XP_002263190</t>
  </si>
  <si>
    <t>Neg_S1_c15162_g1_i1</t>
  </si>
  <si>
    <t xml:space="preserve">acyl-lipid (8-3)-desaturase [Physcomitrella patens] </t>
  </si>
  <si>
    <t>XP_024396886</t>
  </si>
  <si>
    <t>Neg_S1_c13386_g1_i1</t>
  </si>
  <si>
    <t>PREDICTED: probable serine/threonine protein kinase IRE4 isoform X1 [Nelumbo nucifera]</t>
  </si>
  <si>
    <t>XP_010254906</t>
  </si>
  <si>
    <t>Neg_S1_c10218_g1_i1</t>
  </si>
  <si>
    <t xml:space="preserve">protein NLP6 [Amborella trichopoda] </t>
  </si>
  <si>
    <t>XP_006844913</t>
  </si>
  <si>
    <t>NACLR_hiseq_c74799_g1_i1</t>
  </si>
  <si>
    <t>NACLR_hiseq_c72300_g1_i1</t>
  </si>
  <si>
    <t>protein CREG1 [Quercus suber]</t>
  </si>
  <si>
    <t>XP_023885324</t>
  </si>
  <si>
    <t>NACLR_hiseq_c70314_g3_i2</t>
  </si>
  <si>
    <t>NACLR_hiseq_c70134_g2_i5</t>
  </si>
  <si>
    <t>E3 SUMO-protein ligase SIZ1 [Punica granatum]</t>
  </si>
  <si>
    <t>XP_031385602</t>
  </si>
  <si>
    <t>NACLR_hiseq_c69191_g2_i2</t>
  </si>
  <si>
    <t xml:space="preserve">mediator of RNA polymerase II transcription subunit 31 [Citrus clementina] </t>
  </si>
  <si>
    <t>XP_006437036</t>
  </si>
  <si>
    <t>NACLR_hiseq_c66236_g1_i1</t>
  </si>
  <si>
    <t>NACLR_hiseq_c4701_g1_i1</t>
  </si>
  <si>
    <t>uncharacterized protein LOC116248916 isoform X1 [Nymphaea colorata]</t>
  </si>
  <si>
    <t>XP_031477810</t>
  </si>
  <si>
    <t>NACLR_hiseq_c24521_g1_i1</t>
  </si>
  <si>
    <t>uncharacterized protein LOC18423559 [Amborella trichopoda]</t>
  </si>
  <si>
    <t>XP_006828223</t>
  </si>
  <si>
    <t>M_S1_c36614_g1_i4</t>
  </si>
  <si>
    <t>uncharacterized protein LOC18447794 [Amborella trichopoda]</t>
  </si>
  <si>
    <t>XP_006857943</t>
  </si>
  <si>
    <t>M_S1_c34948_g1_i1</t>
  </si>
  <si>
    <t>XP_030537564</t>
  </si>
  <si>
    <t>M_S1_c2964_g1_i2</t>
  </si>
  <si>
    <t>XP_022892716</t>
  </si>
  <si>
    <t>K_S1_c23520_g1_i2</t>
  </si>
  <si>
    <t>XP_010528777</t>
  </si>
  <si>
    <t>K_S1_c18785_g1_i1</t>
  </si>
  <si>
    <t>XP_010242929</t>
  </si>
  <si>
    <t>K_S1_c16802_g1_i1</t>
  </si>
  <si>
    <t>PREDICTED: peptide-N(4)-(N-acetyl-beta-glucosaminyl)asparagine amidase [Vitis vinifera]</t>
  </si>
  <si>
    <t>XP_002278422</t>
  </si>
  <si>
    <t>K_S1_c12215_g1_i1</t>
  </si>
  <si>
    <t>large proline-rich protein BAG6 isoform X1 [Quercus lobata]</t>
  </si>
  <si>
    <t>XP_030950871</t>
  </si>
  <si>
    <t>JASS_hiseq_c56910_g4_i1</t>
  </si>
  <si>
    <t>XP_022987625</t>
  </si>
  <si>
    <t>JASS_hiseq_c55610_g1_i2</t>
  </si>
  <si>
    <t>XP_002970334</t>
  </si>
  <si>
    <t>JASS_hiseq_c54551_g2_i2</t>
  </si>
  <si>
    <t>uncharacterized protein LOC114263042 [Camellia sinensis]</t>
  </si>
  <si>
    <t>XP_028059337</t>
  </si>
  <si>
    <t>JASS_hiseq_c49832_g1_i1</t>
  </si>
  <si>
    <t>XP_024192700</t>
  </si>
  <si>
    <t>JASS_hiseq_c48790_g1_i1</t>
  </si>
  <si>
    <t>PREDICTED: uncharacterized protein LOC100246646 [Vitis vinifera]</t>
  </si>
  <si>
    <t>XP_002270456</t>
  </si>
  <si>
    <t>JASS_hiseq_c44951_g1_i1</t>
  </si>
  <si>
    <t>XP_006829010</t>
  </si>
  <si>
    <t>JASS_hiseq_c43738_g1_i1</t>
  </si>
  <si>
    <t>PREDICTED: OTU domain-containing protein DDB_G0284757 [Tarenaya hassleriana]</t>
  </si>
  <si>
    <t>XP_010553269</t>
  </si>
  <si>
    <t>JASS_hiseq_c42069_g1_i1</t>
  </si>
  <si>
    <t>XP_006357313</t>
  </si>
  <si>
    <t>JASS_hiseq_c38612_g1_i2</t>
  </si>
  <si>
    <t>eukaryotic translation initiation factor 4E-1-like [Physcomitrella patens]</t>
  </si>
  <si>
    <t>XP_024389842</t>
  </si>
  <si>
    <t>JASS_hiseq_c29283_g1_i1</t>
  </si>
  <si>
    <t>E1_hiseq_c38205_g2_i2</t>
  </si>
  <si>
    <t>beta-glucuronosyltransferase GlcAT14A-like [Selaginella moellendorffii]</t>
  </si>
  <si>
    <t>XP_024527634</t>
  </si>
  <si>
    <t>E1_hiseq_c3812_g1_i1</t>
  </si>
  <si>
    <t>E1_hiseq_c35517_g1_i1</t>
  </si>
  <si>
    <t xml:space="preserve">protein CIA1 [Asparagus officinalis] </t>
  </si>
  <si>
    <t>XP_020260333</t>
  </si>
  <si>
    <t>E1_hiseq_c31222_g1_i1</t>
  </si>
  <si>
    <t>uncharacterized protein LOC103704391 isoform X1 [Phoenix dactylifera]</t>
  </si>
  <si>
    <t>XP_008785879</t>
  </si>
  <si>
    <t>E1_hiseq_c11785_g1_i1</t>
  </si>
  <si>
    <t>XP_031484215</t>
  </si>
  <si>
    <t>E1_2kb_polished_high_001038</t>
  </si>
  <si>
    <t>signal recognition particle 19 kDa protein isoform X2 [Amborella trichopoda]</t>
  </si>
  <si>
    <t>XP_006844881</t>
  </si>
  <si>
    <t>E1_2kb_3_polished_high_000890</t>
  </si>
  <si>
    <t xml:space="preserve">calcineurin B-like protein 3 [Amborella trichopoda] </t>
  </si>
  <si>
    <t>XP_011620983</t>
  </si>
  <si>
    <t>E1_2kb_2_009111</t>
  </si>
  <si>
    <t>E1_2kb_2_003985</t>
  </si>
  <si>
    <t>E1_2kb_1_023981</t>
  </si>
  <si>
    <t>DCS_1kb_024877</t>
  </si>
  <si>
    <t>PREDICTED: methionine aminopeptidase 1A [Nelumbo nucifera]</t>
  </si>
  <si>
    <t>XP_010264198</t>
  </si>
  <si>
    <t>DCS1kb_3_018940</t>
  </si>
  <si>
    <t>uncharacterized protein LOC111994566 [Quercus suber]</t>
  </si>
  <si>
    <t>XP_023882223</t>
  </si>
  <si>
    <t>DCS1kb_3_010457</t>
  </si>
  <si>
    <t>XP_028762020</t>
  </si>
  <si>
    <t>DCS1kb_1_006135</t>
  </si>
  <si>
    <t>metacaspase-4 [Sesamum indicum]</t>
  </si>
  <si>
    <t>XP_011095833</t>
  </si>
  <si>
    <t>DCR_hiseq_c97532_g1_i2</t>
  </si>
  <si>
    <t>protein GUCD1-like [Physcomitrella patens]</t>
  </si>
  <si>
    <t>XP_024403500</t>
  </si>
  <si>
    <t>DCR_hiseq_c97031_g1_i1</t>
  </si>
  <si>
    <t>uncharacterized protein LOC103708190 isoform X1 [Phoenix dactylifera]</t>
  </si>
  <si>
    <t>XP_008791234</t>
  </si>
  <si>
    <t>DCR_hiseq_c96502_g1_i1</t>
  </si>
  <si>
    <t>PREDICTED: MADS-box transcription factor 3-like isoform X2 [Musa acuminata subsp. malaccensis]</t>
  </si>
  <si>
    <t>XP_018674455</t>
  </si>
  <si>
    <t>DCR_hiseq_c89374_g1_i1</t>
  </si>
  <si>
    <t>uncharacterized protein LOC116245887 isoform X1 [Nymphaea colorata]</t>
  </si>
  <si>
    <t>XP_031473346</t>
  </si>
  <si>
    <t>DCR_hiseq_c80703_g1_i1</t>
  </si>
  <si>
    <t>XP_030538825</t>
  </si>
  <si>
    <t>DCR_hiseq_c77828_g1_i2</t>
  </si>
  <si>
    <t>DCR_hiseq_c73707_g1_i3</t>
  </si>
  <si>
    <t>protein SET-like [Ziziphus jujuba]</t>
  </si>
  <si>
    <t>XP_015867288</t>
  </si>
  <si>
    <t>DCR_hiseq_c61122_g1_i2</t>
  </si>
  <si>
    <t>uncharacterized oxidoreductase C663.09c-like [Papaver somniferum]</t>
  </si>
  <si>
    <t>XP_026385004</t>
  </si>
  <si>
    <t>DCR_hiseq_c58088_g1_i2</t>
  </si>
  <si>
    <t>PREDICTED: uncharacterized protein LOC104592823 [Nelumbo nucifera]</t>
  </si>
  <si>
    <t>XP_010250629</t>
  </si>
  <si>
    <t>DCR_hiseq_c54455_g1_i1</t>
  </si>
  <si>
    <t>PREDICTED: SCY1-like protein 2 [Theobroma cacao]</t>
  </si>
  <si>
    <t>XP_007019921</t>
  </si>
  <si>
    <t>DCR_hiseq_c48118_g1_i1</t>
  </si>
  <si>
    <t>plant cysteine oxidase 3 [Nymphaea colorata]</t>
  </si>
  <si>
    <t>XP_031478737</t>
  </si>
  <si>
    <t>DCR_hiseq_c3277_g1_i1</t>
  </si>
  <si>
    <t>XP_011099109</t>
  </si>
  <si>
    <t>DCR_hiseq_c30617_g1_i1</t>
  </si>
  <si>
    <t>XP_024523003</t>
  </si>
  <si>
    <t>DCR_hiseq_c109683_g1_i1</t>
  </si>
  <si>
    <t>uncharacterized protein LOC18438886 [Amborella trichopoda]</t>
  </si>
  <si>
    <t>XP_006849127</t>
  </si>
  <si>
    <t>DCR_hiseq_c107205_g1_i8</t>
  </si>
  <si>
    <t>MADS-box transcription factor 3-like isoform X2 [Asparagus officinalis]</t>
  </si>
  <si>
    <t>XP_020244706</t>
  </si>
  <si>
    <t>DCR_hiseq_c101087_g1_i1</t>
  </si>
  <si>
    <t>PREDICTED: regulator of nonsense transcripts UPF2 isoform X1 [Nelumbo nucifera]</t>
  </si>
  <si>
    <t>XP_010253475</t>
  </si>
  <si>
    <t>BRS_miseq_c49077_g1_i1</t>
  </si>
  <si>
    <t>uncharacterized protein LOC112285856 isoform X6 [Physcomitrella patens]</t>
  </si>
  <si>
    <t>XP_024382921</t>
  </si>
  <si>
    <t>BRS_miseq_c43082_g1_i1</t>
  </si>
  <si>
    <t>uncharacterized protein LOC18448385 isoform X1 [Amborella trichopoda]</t>
  </si>
  <si>
    <t>XP_006858513</t>
  </si>
  <si>
    <t>BRS_miseq_c23404_g1_i3</t>
  </si>
  <si>
    <t>XP_020151614</t>
  </si>
  <si>
    <t>BRS_miseq_c22414_g1_i1</t>
  </si>
  <si>
    <t>exocyst complex component EXO84B [Amborella trichopoda]</t>
  </si>
  <si>
    <t>XP_006858868</t>
  </si>
  <si>
    <t>BRS_miseq_c21201_g1_i1</t>
  </si>
  <si>
    <t>XP_031128609</t>
  </si>
  <si>
    <t>BRS_miseq_c19366_g1_i1</t>
  </si>
  <si>
    <t>N-alpha-acetyltransferase MAK3 [Amborella trichopoda]</t>
  </si>
  <si>
    <t>XP_006844466</t>
  </si>
  <si>
    <t>BRS_miseq_c18861_g1_i1</t>
  </si>
  <si>
    <t>BRS_miseq_c11425_g1_i1</t>
  </si>
  <si>
    <t>BRN_hiseq_c71722_g6_i1</t>
  </si>
  <si>
    <t>XP_022722261</t>
  </si>
  <si>
    <t>BRN_hiseq_c71499_g1_i2</t>
  </si>
  <si>
    <t>BRN_hiseq_c70498_g8_i4</t>
  </si>
  <si>
    <t>BRN_hiseq_c68969_g1_i2</t>
  </si>
  <si>
    <t>BRN_hiseq_c67293_g4_i4</t>
  </si>
  <si>
    <t>XP_031496031</t>
  </si>
  <si>
    <t>BRN_hiseq_c66832_g1_i4</t>
  </si>
  <si>
    <t>uncharacterized protein LOC18423794 isoform X2 [Amborella trichopoda]</t>
  </si>
  <si>
    <t>XP_006828454</t>
  </si>
  <si>
    <t>BRN_hiseq_c65218_g1_i6</t>
  </si>
  <si>
    <t xml:space="preserve">uncharacterized protein At5g43822 isoform X1 [Amborella trichopoda] </t>
  </si>
  <si>
    <t>XP_006855714</t>
  </si>
  <si>
    <t>BRN_hiseq_c64559_g1_i1</t>
  </si>
  <si>
    <t>uncharacterized protein LOC21405610 isoform X1 [Morus notabilis]</t>
  </si>
  <si>
    <t>XP_024030575</t>
  </si>
  <si>
    <t>BRN_hiseq_c56679_g1_i4</t>
  </si>
  <si>
    <t>MADS-box protein SOC1 [Abrus precatorius]</t>
  </si>
  <si>
    <t>XP_027334800</t>
  </si>
  <si>
    <t>BRN_hiseq_c56221_g1_i1</t>
  </si>
  <si>
    <t>uncharacterized protein LOC105048923 isoform X1 [Elaeis guineensis]</t>
  </si>
  <si>
    <t>XP_010926714</t>
  </si>
  <si>
    <t>BRN_hiseq_c48026_g3_i1</t>
  </si>
  <si>
    <t>XP_031476425</t>
  </si>
  <si>
    <t>BRN_hiseq_c47718_g1_i1</t>
  </si>
  <si>
    <t>XP_016512902</t>
  </si>
  <si>
    <t>Basket_c18182_g1_i2</t>
  </si>
  <si>
    <t>PREDICTED: mitotic checkpoint serine/threonine-protein kinase BUB1 [Nelumbo nucifera]</t>
  </si>
  <si>
    <t>XP_010272398</t>
  </si>
  <si>
    <t>Greatest HSP length</t>
  </si>
  <si>
    <t>Lowest E-value</t>
  </si>
  <si>
    <t>NADP-dependent D-sorbitol-6-phosphate dehydrogenase [Ricinus communis]</t>
  </si>
  <si>
    <t>XP_002513006</t>
  </si>
  <si>
    <t>XP_031480506</t>
  </si>
  <si>
    <t>XP_010277370</t>
  </si>
  <si>
    <t>PREDICTED: probable NAD(P)H dehydrogenase (quinone) FQR1-like 2 [Beta vulgaris subsp. vulgaris]</t>
  </si>
  <si>
    <t>XP_010667694</t>
  </si>
  <si>
    <t>26S proteasome non-ATPase regulatory subunit 4 homolog [Amborella trichopoda]</t>
  </si>
  <si>
    <t>XP_006846550</t>
  </si>
  <si>
    <t>PREDICTED: 4-coumarate--CoA ligase-like 7 [Nelumbo nucifera]</t>
  </si>
  <si>
    <t>XP_010267197</t>
  </si>
  <si>
    <t>XP_031473550</t>
  </si>
  <si>
    <t xml:space="preserve">serine/threonine-protein kinase GRIK1 [Amborella trichopoda] </t>
  </si>
  <si>
    <t>XP_011627097</t>
  </si>
  <si>
    <t>XP_020578960</t>
  </si>
  <si>
    <t>PITA_00468</t>
  </si>
  <si>
    <t>adenylosuccinate synthetase, chloroplastic-like [Phoenix dactylifera]</t>
  </si>
  <si>
    <t>XP_006849413</t>
  </si>
  <si>
    <t>XP_023531795</t>
  </si>
  <si>
    <t>PREDICTED: vignain-like [Nelumbo nucifera]</t>
  </si>
  <si>
    <t>XP_010248729</t>
  </si>
  <si>
    <t xml:space="preserve">jasmonic acid-amido synthetase JAR1-like [Phoenix dactylifera] </t>
  </si>
  <si>
    <t>XP_008792017</t>
  </si>
  <si>
    <t>endoribonuclease Dicer homolog 1 [Elaeis guineensis]</t>
  </si>
  <si>
    <t>XP_010934025</t>
  </si>
  <si>
    <t>uncharacterized protein LOC111794736 [Cucurbita pepo subsp. pepo]</t>
  </si>
  <si>
    <t>XP_023532634</t>
  </si>
  <si>
    <t>XP_031492308</t>
  </si>
  <si>
    <t>calcineurin B-like protein 3 [Amborella trichopoda]</t>
  </si>
  <si>
    <t>uncharacterized protein LOC112344204 [Selaginella moellendorffii]</t>
  </si>
  <si>
    <t>XP_024524284</t>
  </si>
  <si>
    <t>PITA_03019</t>
  </si>
  <si>
    <t>XP_011624603</t>
  </si>
  <si>
    <t>PITA_28669</t>
  </si>
  <si>
    <t>PREDICTED: uncharacterized protein LOC109363293 [Lupinus angustifolius]</t>
  </si>
  <si>
    <t>XP_019465092</t>
  </si>
  <si>
    <t>PITA_34593</t>
  </si>
  <si>
    <t>disease resistance protein TAO1 isoform X1 [Amborella trichopoda]</t>
  </si>
  <si>
    <t>XP_010272601</t>
  </si>
  <si>
    <t>BRN_hiseq_c59206_g1_i1</t>
  </si>
  <si>
    <t>PREDICTED: gamma-tubulin complex component 4 isoform X1 [Nelumbo nucifera]</t>
  </si>
  <si>
    <t>XP_010259533</t>
  </si>
  <si>
    <t>DCR_hiseq_c110979_g1_i1</t>
  </si>
  <si>
    <t>photosynthetic NDH subunit of subcomplex B 3, chloroplastic isoform X1 [Amborella trichopoda]</t>
  </si>
  <si>
    <t>E1_2kb_1_polished_high_002442</t>
  </si>
  <si>
    <t>JASS_hiseq_c43098_g1_i1</t>
  </si>
  <si>
    <t>uncharacterized protein LOC112274301 isoform X3 [Physcomitrella patens]</t>
  </si>
  <si>
    <t>K_S1_c27085_g1_i1</t>
  </si>
  <si>
    <t>plant UBX domain-containing protein 10-like [Rhodamnia argentea]</t>
  </si>
  <si>
    <t>M_S1_c33441_g1_i2</t>
  </si>
  <si>
    <t>PILAhm_000045</t>
  </si>
  <si>
    <t>uncharacterized protein LOC18429599 isoform X2 [Amborella trichopoda]</t>
  </si>
  <si>
    <t>PREDICTED: DExH-box ATP-dependent RNA helicase DExH9 isoform X1 [Nelumbo nucifera]</t>
  </si>
  <si>
    <t>asparagine synthetase [glutamine-hydrolyzing] 3 [Durio zibethinus]</t>
  </si>
  <si>
    <t>PREDICTED: translation initiation factor eIF-2B subunit gamma [Nelumbo nucifera]</t>
  </si>
  <si>
    <t>XP_010247225</t>
  </si>
  <si>
    <t>PREDICTED: putative pre-mRNA-splicing factor ATP-dependent RNA helicase DHX16 isoform X2 [Populus euphratica]</t>
  </si>
  <si>
    <t>XP_011044693</t>
  </si>
  <si>
    <t>PILAhm_000321</t>
  </si>
  <si>
    <t xml:space="preserve">uncharacterized protein LOC18425620 isoform X2 [Amborella trichopoda] </t>
  </si>
  <si>
    <t>PILAhm_000358</t>
  </si>
  <si>
    <t>ubiquitin carboxyl-terminal hydrolase 18 [Selaginella moellendorffii]</t>
  </si>
  <si>
    <t>PILAhm_000373</t>
  </si>
  <si>
    <t>uridine nucleosidase 1 isoform X1 [Nymphaea colorata]</t>
  </si>
  <si>
    <t>PREDICTED: probable thimet oligopeptidase isoform X2 [Nelumbo nucifera]</t>
  </si>
  <si>
    <t>CTL-like protein DDB_G0274487 isoform X1 [Amborella trichopoda]</t>
  </si>
  <si>
    <t>PILAhm_001109</t>
  </si>
  <si>
    <t>uncharacterized protein LOC18434369 [Amborella trichopoda]</t>
  </si>
  <si>
    <t>PILAhm_001138</t>
  </si>
  <si>
    <t>protein CLP1 homolog [Phoenix dactylifera]</t>
  </si>
  <si>
    <t>PILAhm_001452</t>
  </si>
  <si>
    <t>uncharacterized protein LOC114393468 [Glycine soja]</t>
  </si>
  <si>
    <t>fumarate hydratase 1, mitochondrial [Sesamum indicum]</t>
  </si>
  <si>
    <t>PREDICTED: 2-methylene-furan-3-one reductase [Vitis vinifera]</t>
  </si>
  <si>
    <t>XP_010661585</t>
  </si>
  <si>
    <t>tetratricopeptide repeat protein 27 homolog isoform X2 [Amborella trichopoda]</t>
  </si>
  <si>
    <t>copper-transporting ATPase PAA1, chloroplastic isoform X2 [Camellia sinensis]</t>
  </si>
  <si>
    <t>XP_028093601</t>
  </si>
  <si>
    <t>glutamyl-tRNA reductase-binding protein, chloroplastic-like isoform X1 [Physcomitrella patens]</t>
  </si>
  <si>
    <t>S_hiseq_c41338_g1_i1</t>
  </si>
  <si>
    <t>protein OSB2, chloroplastic-like [Nymphaea colorata]</t>
  </si>
  <si>
    <t>SDN_miseq_c19367_g1_i2</t>
  </si>
  <si>
    <t>XP_020529944</t>
  </si>
  <si>
    <t>Wound_hiseq_c71529_g1_i1</t>
  </si>
  <si>
    <t>CMP-sialic acid transporter 1 [Punica granatum]</t>
  </si>
  <si>
    <t>XP_002451598</t>
  </si>
  <si>
    <t>PREDICTED: probable prolyl 4-hydroxylase 4 [Nicotiana attenuata]</t>
  </si>
  <si>
    <t>XP_031478972</t>
  </si>
  <si>
    <t>XP_024375533</t>
  </si>
  <si>
    <t>PITA_00053</t>
  </si>
  <si>
    <t>probable protein phosphatase 2C 59 isoform X1 [Amborella trichopoda]</t>
  </si>
  <si>
    <t>XP_021670217</t>
  </si>
  <si>
    <t>PITA_00069</t>
  </si>
  <si>
    <t>PREDICTED: E3 ubiquitin-protein ligase SP1 [Nelumbo nucifera]</t>
  </si>
  <si>
    <t>XP_010255797</t>
  </si>
  <si>
    <t>XP_021609432</t>
  </si>
  <si>
    <t xml:space="preserve">PREDICTED: glutamyl-tRNA(Gln) amidotransferase subunit B, chloroplastic/mitochondrial isoform X1 [Vitis vinifera] </t>
  </si>
  <si>
    <t>XP_010650169</t>
  </si>
  <si>
    <t>XP_031493674</t>
  </si>
  <si>
    <t>PREDICTED: ER membrane protein complex subunit 8/9 homolog [Musa acuminata subsp. malaccensis]</t>
  </si>
  <si>
    <t>XP_004295195</t>
  </si>
  <si>
    <t>PITA_00145</t>
  </si>
  <si>
    <t>uncharacterized protein LOC105163723 isoform X1 [Sesamum indicum]</t>
  </si>
  <si>
    <t>XP_011080468</t>
  </si>
  <si>
    <t>LOW QUALITY PROTEIN: mitotic checkpoint protein BUB3.1-like [Phoenix dactylifera]</t>
  </si>
  <si>
    <t>XP_008787173</t>
  </si>
  <si>
    <t>XP_006842103</t>
  </si>
  <si>
    <t>probable 3-hydroxyisobutyrate dehydrogenase, mitochondrial [Ziziphus jujuba]</t>
  </si>
  <si>
    <t>XP_023924012</t>
  </si>
  <si>
    <t>XP_024542794</t>
  </si>
  <si>
    <t>PREDICTED: acidic mammalian chitinase-like [Nelumbo nucifera]</t>
  </si>
  <si>
    <t>XP_010265669</t>
  </si>
  <si>
    <t>PITA_00214</t>
  </si>
  <si>
    <t>uncharacterized protein LOC105163723 isoform X2 [Sesamum indicum]</t>
  </si>
  <si>
    <t>XP_006832961</t>
  </si>
  <si>
    <t>translation initiation factor eIF-2B subunit delta isoform X2 [Amborella trichopoda]</t>
  </si>
  <si>
    <t>XP_020521878</t>
  </si>
  <si>
    <t>bZIP transcription factor 17 [Citrus clementina]</t>
  </si>
  <si>
    <t>XP_006430509</t>
  </si>
  <si>
    <t xml:space="preserve">4-coumarate--CoA ligase-like 7 isoform X1 [Ziziphus jujuba] </t>
  </si>
  <si>
    <t>XP_015874554</t>
  </si>
  <si>
    <t>XP_010909913</t>
  </si>
  <si>
    <t>PITA_00308</t>
  </si>
  <si>
    <t>ferruginol synthase-like [Olea europaea var. sylvestris]</t>
  </si>
  <si>
    <t>XP_019069749</t>
  </si>
  <si>
    <t xml:space="preserve">purple acid phosphatase-like isoform X1 [Syzygium oleosum] </t>
  </si>
  <si>
    <t>XP_010061253</t>
  </si>
  <si>
    <t>XP_011628962</t>
  </si>
  <si>
    <t>XP_010274617</t>
  </si>
  <si>
    <t>XP_024970336</t>
  </si>
  <si>
    <t xml:space="preserve">PREDICTED: cyclin-L1-1-like [Nelumbo nucifera] </t>
  </si>
  <si>
    <t>XP_010244645</t>
  </si>
  <si>
    <t>XP_010919686</t>
  </si>
  <si>
    <t>XP_008803682</t>
  </si>
  <si>
    <t>PREDICTED: CDP-diacylglycerol--serine O-phosphatidyltransferase 1 [Nelumbo nucifera]</t>
  </si>
  <si>
    <t>XP_027100372</t>
  </si>
  <si>
    <t>XP_008812061</t>
  </si>
  <si>
    <t>PREDICTED: probable serine/threonine-protein kinase abkC isoform X1 [Nelumbo nucifera]</t>
  </si>
  <si>
    <t>XP_010277907</t>
  </si>
  <si>
    <t>PREDICTED: plastidial pyruvate kinase 2 [Musa acuminata subsp. malaccensis]</t>
  </si>
  <si>
    <t>XP_006843356</t>
  </si>
  <si>
    <t>XP_026418085</t>
  </si>
  <si>
    <t>XP_016198753</t>
  </si>
  <si>
    <t>PREDICTED: V-type proton ATPase subunit a1-like isoform X1 [Juglans regia]</t>
  </si>
  <si>
    <t>XP_006424665</t>
  </si>
  <si>
    <t>AP-2 complex subunit mu [Malus domestica]</t>
  </si>
  <si>
    <t>XP_030501137</t>
  </si>
  <si>
    <t>PREDICTED: purple acid phosphatase 23 [Lupinus angustifolius]</t>
  </si>
  <si>
    <t>XP_019451225</t>
  </si>
  <si>
    <t>PITA_00545</t>
  </si>
  <si>
    <t>PREDICTED: ETO1-like protein 1 [Nelumbo nucifera]</t>
  </si>
  <si>
    <t>XP_010259142</t>
  </si>
  <si>
    <t>PITA_00560</t>
  </si>
  <si>
    <t>PREDICTED: brefeldin A-inhibited guanine nucleotide-exchange protein 2 [Vitis vinifera]</t>
  </si>
  <si>
    <t>XP_031498905</t>
  </si>
  <si>
    <t>respiratory burst oxidase homolog protein C [Phoenix dactylifera]</t>
  </si>
  <si>
    <t>XP_008807833</t>
  </si>
  <si>
    <t>XP_028796578</t>
  </si>
  <si>
    <t>PREDICTED: histone-lysine N-methyltransferase SUVR3 isoform X1 [Nelumbo nucifera]</t>
  </si>
  <si>
    <t>XP_006443493</t>
  </si>
  <si>
    <t>PITA_00652</t>
  </si>
  <si>
    <t>protein SUPPRESSOR OF GENE SILENCING 3 homolog [Amborella trichopoda]</t>
  </si>
  <si>
    <t>XP_014490224</t>
  </si>
  <si>
    <t>PITA_00688</t>
  </si>
  <si>
    <t>transcription initiation factor IIF subunit alpha isoform X2 [Quercus lobata]</t>
  </si>
  <si>
    <t>XP_010270094</t>
  </si>
  <si>
    <t>PITA_00700</t>
  </si>
  <si>
    <t xml:space="preserve">WD-40 repeat-containing protein MSI1 [Selaginella moellendorffii] </t>
  </si>
  <si>
    <t>XP_015632366</t>
  </si>
  <si>
    <t>XP_017612992</t>
  </si>
  <si>
    <t>PITA_00763</t>
  </si>
  <si>
    <t>aldehyde dehydrogenase family 2 member C4 [Amborella trichopoda]</t>
  </si>
  <si>
    <t>XP_010926163</t>
  </si>
  <si>
    <t>XP_010244473</t>
  </si>
  <si>
    <t>PREDICTED: 3-oxoacyl-[acyl-carrier-protein] synthase, mitochondrial-like [Gossypium hirsutum]</t>
  </si>
  <si>
    <t>XP_016696383</t>
  </si>
  <si>
    <t>PREDICTED: urease accessory protein G [Musa acuminata subsp. malaccensis]</t>
  </si>
  <si>
    <t>XP_027184906</t>
  </si>
  <si>
    <t>PITA_00980</t>
  </si>
  <si>
    <t>PITA_01063</t>
  </si>
  <si>
    <t>pentatricopeptide repeat-containing protein At2g35030, mitochondrial [Cucurbita moschata]</t>
  </si>
  <si>
    <t>XP_022158551</t>
  </si>
  <si>
    <t>XP_022158615</t>
  </si>
  <si>
    <t>XP_022751691</t>
  </si>
  <si>
    <t>PITA_01311</t>
  </si>
  <si>
    <t xml:space="preserve">PREDICTED: calcium-transporting ATPase 8, plasma membrane-type [Tarenaya hassleriana] </t>
  </si>
  <si>
    <t>XP_010536881</t>
  </si>
  <si>
    <t>XP_012491100</t>
  </si>
  <si>
    <t>transformation/transcription domain-associated protein-like isoform X1 [Physcomitrella patens]</t>
  </si>
  <si>
    <t>XP_024401324</t>
  </si>
  <si>
    <t>PITA_01317</t>
  </si>
  <si>
    <t>PREDICTED: serine/threonine-protein kinase D6PKL2 [Prunus mume]</t>
  </si>
  <si>
    <t>XP_008224641</t>
  </si>
  <si>
    <t>uncharacterized protein LOC18444390 [Amborella trichopoda]</t>
  </si>
  <si>
    <t>XP_006854625</t>
  </si>
  <si>
    <t>PITA_01319</t>
  </si>
  <si>
    <t>homeobox-leucine zipper protein HOX32 isoform X1 [Elaeis guineensis]</t>
  </si>
  <si>
    <t>XP_010905420</t>
  </si>
  <si>
    <t>mechanosensitive ion channel protein 1, mitochondrial [Herrania umbratica]</t>
  </si>
  <si>
    <t>XP_007218991</t>
  </si>
  <si>
    <t>uncharacterized protein LOC111490713 [Cucurbita maxima]</t>
  </si>
  <si>
    <t>XP_030522640</t>
  </si>
  <si>
    <t>XP_031377547</t>
  </si>
  <si>
    <t>PITA_01369</t>
  </si>
  <si>
    <t>PREDICTED: beta-glucuronosyltransferase GlcAT14B [Vitis vinifera]</t>
  </si>
  <si>
    <t>XP_002282083</t>
  </si>
  <si>
    <t>PITA_01370</t>
  </si>
  <si>
    <t>PREDICTED: protein OSB2, chloroplastic-like [Nelumbo nucifera]</t>
  </si>
  <si>
    <t>XP_010278170</t>
  </si>
  <si>
    <t xml:space="preserve">uncharacterized protein LOC109832923 [Asparagus officinalis] </t>
  </si>
  <si>
    <t>XP_006826360</t>
  </si>
  <si>
    <t>PITA_01699</t>
  </si>
  <si>
    <t>XP_010647173</t>
  </si>
  <si>
    <t>XP_027103033</t>
  </si>
  <si>
    <t>uncharacterized protein LOC113700697 [Coffea arabica]</t>
  </si>
  <si>
    <t>XP_012838125</t>
  </si>
  <si>
    <t>PITA_04711</t>
  </si>
  <si>
    <t>insulin-degrading enzyme-like 1, peroxisomal [Elaeis guineensis]</t>
  </si>
  <si>
    <t>XP_020257088</t>
  </si>
  <si>
    <t>PITA_08489</t>
  </si>
  <si>
    <t>uncharacterized protein LOC115952099 [Quercus lobata]</t>
  </si>
  <si>
    <t>XP_030483602</t>
  </si>
  <si>
    <t>PREDICTED: uncharacterized protein LOC109003266 [Juglans regia]</t>
  </si>
  <si>
    <t>XP_018836890</t>
  </si>
  <si>
    <t>PITA_22561</t>
  </si>
  <si>
    <t xml:space="preserve">cytochrome P450 704B1-like [Physcomitrella patens] </t>
  </si>
  <si>
    <t>XP_002963764</t>
  </si>
  <si>
    <t>PITA_24641</t>
  </si>
  <si>
    <t>dynamin-related protein 3A-like [Nymphaea colorata]</t>
  </si>
  <si>
    <t>XP_031482732</t>
  </si>
  <si>
    <t>XP_021644139</t>
  </si>
  <si>
    <t>PITA_35702</t>
  </si>
  <si>
    <t>PREDICTED: ABC transporter A family member 2-like [Nelumbo nucifera]</t>
  </si>
  <si>
    <t>XP_010242392</t>
  </si>
  <si>
    <t>app &gt;1kb intr</t>
  </si>
  <si>
    <t>Basket_c14558_g2_i2</t>
  </si>
  <si>
    <t>uncharacterized protein LOC9649294 isoform X1 [Selaginella moellendorffii]</t>
  </si>
  <si>
    <t>XP_002985167</t>
  </si>
  <si>
    <t>Basket_c16023_g1_i2</t>
  </si>
  <si>
    <t>UDP-N-acetylglucosamine--dolichyl-phosphate N-acetylglucosaminephosphotransferase isoform X2 [Amborella trichopoda]</t>
  </si>
  <si>
    <t>XP_011626535</t>
  </si>
  <si>
    <t>Basket_c31561_g1_i1</t>
  </si>
  <si>
    <t>mitotic spindle checkpoint protein BUBR1 isoform X1 [Amborella trichopoda]</t>
  </si>
  <si>
    <t>XP_006849928</t>
  </si>
  <si>
    <t>Basket_c6700_g1_i1</t>
  </si>
  <si>
    <t>XP_024193271</t>
  </si>
  <si>
    <t>PREDICTED: ferredoxin-thioredoxin reductase catalytic chain, chloroplastic-like [Nicotiana tabacum]</t>
  </si>
  <si>
    <t>PREDICTED: MADS-box protein SOC1-like [Nelumbo nucifera]</t>
  </si>
  <si>
    <t>BRN_hiseq_c62706_g1_i1</t>
  </si>
  <si>
    <t>PREDICTED: magnesium transporter MRS2-3 [Nelumbo nucifera]</t>
  </si>
  <si>
    <t>XP_010273130</t>
  </si>
  <si>
    <t>BRN_hiseq_c71494_g1_i1</t>
  </si>
  <si>
    <t>ubiquitin-activating enzyme E1 1-like isoform X1 [Physcomitrella patens]</t>
  </si>
  <si>
    <t>XP_024373831</t>
  </si>
  <si>
    <t>BRS_miseq_c15537_g1_i1</t>
  </si>
  <si>
    <t xml:space="preserve">exonuclease V, chloroplastic-like [Physcomitrella patens] </t>
  </si>
  <si>
    <t>XP_024363490</t>
  </si>
  <si>
    <t>peptidyl-prolyl cis-trans isomerase FKBP16-4, chloroplastic [Ipomoea triloba]</t>
  </si>
  <si>
    <t>BRS_miseq_c2295_g1_i1</t>
  </si>
  <si>
    <t>DUF21 domain-containing protein At4g14240-like [Nymphaea colorata]</t>
  </si>
  <si>
    <t>XP_031496245</t>
  </si>
  <si>
    <t>BRS_miseq_c6395_g1_i2</t>
  </si>
  <si>
    <t xml:space="preserve">MADS-box transcription factor 23-like isoform X1 [Hevea brasiliensis] </t>
  </si>
  <si>
    <t>XP_021659606</t>
  </si>
  <si>
    <t>DCR_hiseq_c103882_g1_i2</t>
  </si>
  <si>
    <t>exosome complex component RRP42 [Phoenix dactylifera]</t>
  </si>
  <si>
    <t>XP_008776104</t>
  </si>
  <si>
    <t>DCR_hiseq_c21007_g1_i1</t>
  </si>
  <si>
    <t>mannose-P-dolichol utilization defect 1 protein homolog 2 [Nymphaea colorata]</t>
  </si>
  <si>
    <t>XP_031496295</t>
  </si>
  <si>
    <t>DCR_hiseq_c38183_g1_i1</t>
  </si>
  <si>
    <t>DNA polymerase delta subunit 4-like [Physcomitrella patens]</t>
  </si>
  <si>
    <t>XP_024372617</t>
  </si>
  <si>
    <t>DCR_hiseq_c83803_g1_i1</t>
  </si>
  <si>
    <t>FH protein interacting protein FIP2 [Amborella trichopoda]</t>
  </si>
  <si>
    <t>XP_006826342</t>
  </si>
  <si>
    <t>DCR_hiseq_c85201_g1_i2</t>
  </si>
  <si>
    <t>pyridoxine/pyridoxamine 5'-phosphate oxidase 2 [Asparagus officinalis]</t>
  </si>
  <si>
    <t>XP_020248217</t>
  </si>
  <si>
    <t>DCR_hiseq_c87723_g1_i1</t>
  </si>
  <si>
    <t>phosphatidylinositol-glycan biosynthesis class X protein isoform X4 [Amborella trichopoda]</t>
  </si>
  <si>
    <t>XP_020523702</t>
  </si>
  <si>
    <t>DCR_hiseq_c97979_g1_i1</t>
  </si>
  <si>
    <t>PREDICTED: uncharacterized protein LOC106295184 [Brassica oleracea var. oleracea]</t>
  </si>
  <si>
    <t>XP_013586470</t>
  </si>
  <si>
    <t>DCS2kb_1_003687</t>
  </si>
  <si>
    <t>uncharacterized protein LOC107405477 [Ziziphus jujuba]</t>
  </si>
  <si>
    <t>XP_015868023</t>
  </si>
  <si>
    <t>DCS2kb_2_polished_high_000572</t>
  </si>
  <si>
    <t>VAMP-like protein YKT61 [Herrania umbratica]</t>
  </si>
  <si>
    <t>XP_021276353</t>
  </si>
  <si>
    <t>XP_006854488</t>
  </si>
  <si>
    <t>JASS_hiseq_c61471_g2_i3</t>
  </si>
  <si>
    <t>uncharacterized protein C16C9.01c [Selaginella moellendorffii]</t>
  </si>
  <si>
    <t>XP_024533018</t>
  </si>
  <si>
    <t>NACLR_hiseq_c42017_g1_i1</t>
  </si>
  <si>
    <t xml:space="preserve">HVA22-like protein k isoform X1 [Elaeis guineensis] </t>
  </si>
  <si>
    <t>XP_010923442</t>
  </si>
  <si>
    <t>NACLR_hiseq_c44363_g1_i1</t>
  </si>
  <si>
    <t xml:space="preserve">protein THYLAKOID ASSEMBLY 8-like, chloroplastic [Papaver somniferum] </t>
  </si>
  <si>
    <t>XP_026425945</t>
  </si>
  <si>
    <t>NACLR_hiseq_c48631_g1_i2</t>
  </si>
  <si>
    <t>RING-H2 finger protein ATL58 [Selaginella moellendorffii]</t>
  </si>
  <si>
    <t>XP_002963425</t>
  </si>
  <si>
    <t>uncharacterized protein LOC103712321 [Phoenix dactylifera]</t>
  </si>
  <si>
    <t>XP_026662464</t>
  </si>
  <si>
    <t>NACLR_hiseq_c74696_g1_i1</t>
  </si>
  <si>
    <t>uncharacterized protein LOC21398669 [Morus notabilis]</t>
  </si>
  <si>
    <t>XP_024030028</t>
  </si>
  <si>
    <t>Neg_S1_c15373_g1_i1</t>
  </si>
  <si>
    <t>protein REVEILLE 8-like isoform X2 [Physcomitrella patens]</t>
  </si>
  <si>
    <t>XP_024389907</t>
  </si>
  <si>
    <t>PREDICTED: oxygen-dependent coproporphyrinogen-III oxidase, chloroplastic [Vitis vinifera]</t>
  </si>
  <si>
    <t>Neg_S1_c5170_g1_i2</t>
  </si>
  <si>
    <t>uncharacterized protein LOC105035294 [Elaeis guineensis]</t>
  </si>
  <si>
    <t>XP_010909119</t>
  </si>
  <si>
    <t>PILAhm_000051</t>
  </si>
  <si>
    <t>PREDICTED: dnaJ homolog subfamily C GRV2 isoform X1 [Nelumbo nucifera]</t>
  </si>
  <si>
    <t>XP_010249874</t>
  </si>
  <si>
    <t>PILAhm_000072</t>
  </si>
  <si>
    <t xml:space="preserve">kelch-like protein 12 [Amborella trichopoda] </t>
  </si>
  <si>
    <t>XP_011627559</t>
  </si>
  <si>
    <t>uncharacterized protein LOC116251095 isoform X2 [Nymphaea colorata]</t>
  </si>
  <si>
    <t>XP_031481029</t>
  </si>
  <si>
    <t>PILAhm_000091</t>
  </si>
  <si>
    <t xml:space="preserve">protein LIKE COV 1 [Selaginella moellendorffii] </t>
  </si>
  <si>
    <t>XP_002971063</t>
  </si>
  <si>
    <t>XP_010275959</t>
  </si>
  <si>
    <t>PILAhm_000107</t>
  </si>
  <si>
    <t>riboflavin biosynthesis protein PYRR, chloroplastic isoform X6 [Amborella trichopoda]</t>
  </si>
  <si>
    <t>XP_020517310</t>
  </si>
  <si>
    <t>PILAhm_000139</t>
  </si>
  <si>
    <t>alkylated DNA repair protein ALKBH8 homolog isoform X1 [Quercus lobata]</t>
  </si>
  <si>
    <t>XP_030945243</t>
  </si>
  <si>
    <t>PILAhm_000198</t>
  </si>
  <si>
    <t>aldo-keto reductase family 4 member C10 [Amborella trichopoda]</t>
  </si>
  <si>
    <t>XP_006847966</t>
  </si>
  <si>
    <t xml:space="preserve">kynurenine 3-monooxygenase-like isoform X1 [Physcomitrella patens] </t>
  </si>
  <si>
    <t>XP_024389867</t>
  </si>
  <si>
    <t>PILAhm_000260</t>
  </si>
  <si>
    <t>PREDICTED: serine hydroxymethyltransferase, mitochondrial [Musa acuminata subsp. malaccensis]</t>
  </si>
  <si>
    <t>XP_009411315</t>
  </si>
  <si>
    <t>probable apyrase 5 [Selaginella moellendorffii]</t>
  </si>
  <si>
    <t>XP_024540354</t>
  </si>
  <si>
    <t>PREDICTED: uncharacterized protein LOC104611710 isoform X4 [Nelumbo nucifera]</t>
  </si>
  <si>
    <t>XP_010277191</t>
  </si>
  <si>
    <t>uroporphyrinogen decarboxylase-like [Cucurbita maxima]</t>
  </si>
  <si>
    <t>XP_022984222</t>
  </si>
  <si>
    <t>PREDICTED: RHOMBOID-like protein 9, chloroplastic isoform X2 [Nelumbo nucifera]</t>
  </si>
  <si>
    <t>XP_010265233</t>
  </si>
  <si>
    <t>PREDICTED: S-adenosyl-L-methionine-dependent tRNA 4-demethylwyosine synthase [Juglans regia]</t>
  </si>
  <si>
    <t>XP_018821629</t>
  </si>
  <si>
    <t>phosphatidylinositol 4-phosphate 5-kinase 9 isoform X1 [Amborella trichopoda]</t>
  </si>
  <si>
    <t>XP_011629330</t>
  </si>
  <si>
    <t>PILAhm_000372</t>
  </si>
  <si>
    <t>uncharacterized protein LOC18423411 isoform X2 [Amborella trichopoda]</t>
  </si>
  <si>
    <t>XP_020528383</t>
  </si>
  <si>
    <t>PILAhm_000409</t>
  </si>
  <si>
    <t xml:space="preserve">phosphoinositide phosphatase SAC6 isoform X1 [Amborella trichopoda] </t>
  </si>
  <si>
    <t>XP_020523417</t>
  </si>
  <si>
    <t>PILAhm_000416</t>
  </si>
  <si>
    <t>uncharacterized protein LOC105049665 isoform X1 [Elaeis guineensis]</t>
  </si>
  <si>
    <t>XP_010927700</t>
  </si>
  <si>
    <t>PILAhm_000446</t>
  </si>
  <si>
    <t xml:space="preserve">lipoyl synthase, chloroplastic isoform X1 [Amborella trichopoda] </t>
  </si>
  <si>
    <t>XP_006845988</t>
  </si>
  <si>
    <t>PREDICTED: phosphatidylserine decarboxylase proenzyme 2-like [Nelumbo nucifera]</t>
  </si>
  <si>
    <t>XP_010260486</t>
  </si>
  <si>
    <t>PREDICTED: tripeptidyl-peptidase 2 isoform X2 [Vitis vinifera]</t>
  </si>
  <si>
    <t>XP_010662738</t>
  </si>
  <si>
    <t>probable inactive ATP-dependent zinc metalloprotease FTSHI 5, chloroplastic [Phoenix dactylifera]</t>
  </si>
  <si>
    <t>XP_008802248</t>
  </si>
  <si>
    <t>PREDICTED: protein CHROMATIN REMODELING 24-like isoform X1 [Nelumbo nucifera]</t>
  </si>
  <si>
    <t>XP_010269085</t>
  </si>
  <si>
    <t>PILAhm_000534</t>
  </si>
  <si>
    <t>vacuolar cation/proton exchanger 2 [Prunus persica]</t>
  </si>
  <si>
    <t>XP_007216445</t>
  </si>
  <si>
    <t>PILAhm_000625</t>
  </si>
  <si>
    <t>uncharacterized protein LOC112285284 [Physcomitrella patens]</t>
  </si>
  <si>
    <t>XP_024381730</t>
  </si>
  <si>
    <t>PILAhm_000652</t>
  </si>
  <si>
    <t>glycerophosphodiester phosphodiesterase GDPDL7-like [Ananas comosus]</t>
  </si>
  <si>
    <t>XP_020102403</t>
  </si>
  <si>
    <t xml:space="preserve">OTU domain-containing protein DDB_G0284757 [Amborella trichopoda] </t>
  </si>
  <si>
    <t>XP_011626610</t>
  </si>
  <si>
    <t>uncharacterized WD repeat-containing protein C17D11.16 [Jatropha curcas]</t>
  </si>
  <si>
    <t>XP_012077759</t>
  </si>
  <si>
    <t>PILAhm_000745</t>
  </si>
  <si>
    <t>lysosomal Pro-X carboxypeptidase [Nymphaea colorata]</t>
  </si>
  <si>
    <t>XP_031503638</t>
  </si>
  <si>
    <t>PILAhm_000757</t>
  </si>
  <si>
    <t>protein TAB2 homolog, chloroplastic-like isoform X1 [Physcomitrella patens]</t>
  </si>
  <si>
    <t>XP_024379120</t>
  </si>
  <si>
    <t>uncharacterized protein LOC116136225 isoform X3 [Pistacia vera]</t>
  </si>
  <si>
    <t>XP_031277806</t>
  </si>
  <si>
    <t>PILAhm_000763</t>
  </si>
  <si>
    <t>probable serine/threonine-protein kinase At4g35230 [Amborella trichopoda]</t>
  </si>
  <si>
    <t>XP_011627302</t>
  </si>
  <si>
    <t>PILAhm_000799</t>
  </si>
  <si>
    <t>RNA-dependent RNA polymerase 1-like [Durio zibethinus]</t>
  </si>
  <si>
    <t>XP_022776584</t>
  </si>
  <si>
    <t>IAA-amino acid hydrolase ILR1-like 6 [Nymphaea colorata]</t>
  </si>
  <si>
    <t>XP_031491819</t>
  </si>
  <si>
    <t>PILAhm_000816</t>
  </si>
  <si>
    <t>chromatin remodeling protein EBS [Amborella trichopoda]</t>
  </si>
  <si>
    <t>XP_020529264</t>
  </si>
  <si>
    <t>centromere/kinetochore protein zw10 homolog isoform X1 [Amborella trichopoda]</t>
  </si>
  <si>
    <t>XP_011629188</t>
  </si>
  <si>
    <t>PILAhm_000832</t>
  </si>
  <si>
    <t>U-box domain-containing protein 13 [Selaginella moellendorffii]</t>
  </si>
  <si>
    <t>XP_002984952</t>
  </si>
  <si>
    <t>alpha-mannosidase I MNS4 isoform X1 [Amborella trichopoda]</t>
  </si>
  <si>
    <t>XP_006838875</t>
  </si>
  <si>
    <t>PILAhm_000868</t>
  </si>
  <si>
    <t>nuclear pore complex protein NUP85 [Amborella trichopoda]</t>
  </si>
  <si>
    <t>XP_006853615</t>
  </si>
  <si>
    <t>XP_011629149</t>
  </si>
  <si>
    <t>PILAhm_000898</t>
  </si>
  <si>
    <t>uncharacterized protein LOC109849764 [Asparagus officinalis]</t>
  </si>
  <si>
    <t>XP_020275225</t>
  </si>
  <si>
    <t>pyruvate kinase isozyme A, chloroplastic [Hevea brasiliensis]</t>
  </si>
  <si>
    <t>XP_021691970</t>
  </si>
  <si>
    <t>PILAhm_000963</t>
  </si>
  <si>
    <t>uncharacterized protein LOC9661751 [Selaginella moellendorffii]</t>
  </si>
  <si>
    <t>XP_024517475</t>
  </si>
  <si>
    <t>PILAhm_000972</t>
  </si>
  <si>
    <t>PREDICTED: malonate--CoA ligase [Nelumbo nucifera]</t>
  </si>
  <si>
    <t>XP_010254053</t>
  </si>
  <si>
    <t>PILAhm_000977</t>
  </si>
  <si>
    <t>probable WRKY transcription factor 3 [Physcomitrella patens]</t>
  </si>
  <si>
    <t>XP_024383352</t>
  </si>
  <si>
    <t>flap endonuclease 1-B isoform X2 [Selaginella moellendorffii]</t>
  </si>
  <si>
    <t>XP_024540508</t>
  </si>
  <si>
    <t>probable rhamnogalacturonate lyase B [Nymphaea colorata]</t>
  </si>
  <si>
    <t>XP_031481466</t>
  </si>
  <si>
    <t xml:space="preserve">beta-amylase 2, chloroplastic-like [Nymphaea colorata] </t>
  </si>
  <si>
    <t>XP_031483343</t>
  </si>
  <si>
    <t>XP_008793274</t>
  </si>
  <si>
    <t>PILAhm_001153</t>
  </si>
  <si>
    <t>mitogen-activated protein kinase kinase kinase YODA isoform X1 [Amborella trichopoda]</t>
  </si>
  <si>
    <t>XP_006827575</t>
  </si>
  <si>
    <t>PILAhm_001190</t>
  </si>
  <si>
    <t>GPI mannosyltransferase 1 isoform X1 [Citrus clementina]</t>
  </si>
  <si>
    <t>XP_006432400</t>
  </si>
  <si>
    <t>PREDICTED: sugar transporter ERD6-like 7 [Vitis vinifera]</t>
  </si>
  <si>
    <t>XP_002270927</t>
  </si>
  <si>
    <t>PILAhm_001229</t>
  </si>
  <si>
    <t>PREDICTED: zeta-carotene desaturase, chloroplastic/chromoplastic-like [Lupinus angustifolius]</t>
  </si>
  <si>
    <t>XP_019428565</t>
  </si>
  <si>
    <t>XP_020251648</t>
  </si>
  <si>
    <t>PREDICTED: neutral ceramidase [Gossypium arboreum]</t>
  </si>
  <si>
    <t>XP_017641906</t>
  </si>
  <si>
    <t>PILAhm_001312</t>
  </si>
  <si>
    <t>uncharacterized protein LOC105049665 isoform X2 [Elaeis guineensis]</t>
  </si>
  <si>
    <t>XP_029121823</t>
  </si>
  <si>
    <t>uncharacterized protein LOC111992523 [Quercus suber]</t>
  </si>
  <si>
    <t>XP_023880163</t>
  </si>
  <si>
    <t>PILAhm_001377</t>
  </si>
  <si>
    <t>sodium/hydrogen exchanger 4 isoform X2 [Amborella trichopoda]</t>
  </si>
  <si>
    <t>XP_011627976</t>
  </si>
  <si>
    <t>PILAhm_001423</t>
  </si>
  <si>
    <t>PREDICTED: phospholipase A I isoform X1 [Vitis vinifera]</t>
  </si>
  <si>
    <t>XP_010655360</t>
  </si>
  <si>
    <t>PILAhm_001426</t>
  </si>
  <si>
    <t>protein STRICTOSIDINE SYNTHASE-LIKE 4-like [Cannabis sativa]</t>
  </si>
  <si>
    <t>XP_030492312</t>
  </si>
  <si>
    <t>mitotic spindle checkpoint protein MAD1 [Quercus suber]</t>
  </si>
  <si>
    <t>XP_023904822</t>
  </si>
  <si>
    <t>PILAhm_001432</t>
  </si>
  <si>
    <t>small RNA degrading nuclease 5-like [Cucurbita maxima]</t>
  </si>
  <si>
    <t>XP_022981433</t>
  </si>
  <si>
    <t>uncharacterized protein LOC18430039 isoform X1 [Amborella trichopoda]</t>
  </si>
  <si>
    <t>XP_006840266</t>
  </si>
  <si>
    <t>PILAhm_001466</t>
  </si>
  <si>
    <t>cysteine-rich receptor-like protein kinase 2 [Amborella trichopoda]</t>
  </si>
  <si>
    <t>XP_006840433</t>
  </si>
  <si>
    <t>PILAhm_001476</t>
  </si>
  <si>
    <t>PREDICTED: nudix hydrolase 9 isoform X1 [Theobroma cacao]</t>
  </si>
  <si>
    <t>XP_007016550</t>
  </si>
  <si>
    <t>protein VACUOLELESS1 [Nymphaea colorata]</t>
  </si>
  <si>
    <t>XP_031500525</t>
  </si>
  <si>
    <t>cation-chloride cotransporter 1 isoform X1 [Selaginella moellendorffii]</t>
  </si>
  <si>
    <t>XP_024538263</t>
  </si>
  <si>
    <t>PREDICTED: nudix hydrolase 3 [Nelumbo nucifera]</t>
  </si>
  <si>
    <t>XP_010268473</t>
  </si>
  <si>
    <t>glucose-induced degradation protein 8 homolog [Arachis duranensis]</t>
  </si>
  <si>
    <t>XP_015956305</t>
  </si>
  <si>
    <t>AP-3 complex subunit sigma isoform X1 [Ananas comosus]</t>
  </si>
  <si>
    <t>XP_020104687</t>
  </si>
  <si>
    <t>PREDICTED: AP-5 complex subunit mu [Nelumbo nucifera]</t>
  </si>
  <si>
    <t>XP_010279111</t>
  </si>
  <si>
    <t>PILAhm_001700</t>
  </si>
  <si>
    <t>PREDICTED: probable LRR receptor-like serine/threonine-protein kinase At5g48740 [Vitis vinifera]</t>
  </si>
  <si>
    <t>XP_002268160</t>
  </si>
  <si>
    <t>PREDICTED: phytanoyl-CoA dioxygenase [Nelumbo nucifera]</t>
  </si>
  <si>
    <t>XP_019055409</t>
  </si>
  <si>
    <t>PILAhm_001723</t>
  </si>
  <si>
    <t>acid phosphatase 1 [Selaginella moellendorffii]</t>
  </si>
  <si>
    <t>XP_002967517</t>
  </si>
  <si>
    <t>DEAD-box ATP-dependent RNA helicase 58, chloroplastic isoform X3 [Hevea brasiliensis]</t>
  </si>
  <si>
    <t>XP_021667141</t>
  </si>
  <si>
    <t>general transcription factor 3C polypeptide 5-like isoform X2 [Nymphaea colorata]</t>
  </si>
  <si>
    <t>XP_031480597</t>
  </si>
  <si>
    <t>PILAhm_001863</t>
  </si>
  <si>
    <t>O-acyltransferase WSD1 [Amborella trichopoda]</t>
  </si>
  <si>
    <t>XP_006852653</t>
  </si>
  <si>
    <t>PILAhm_001877</t>
  </si>
  <si>
    <t>uncharacterized protein LOC18421959 [Amborella trichopoda]</t>
  </si>
  <si>
    <t>XP_006826894</t>
  </si>
  <si>
    <t>PILAhm_001885</t>
  </si>
  <si>
    <t>protein RETICULATA-RELATED 1, chloroplastic [Amborella trichopoda]</t>
  </si>
  <si>
    <t>XP_006851061</t>
  </si>
  <si>
    <t>PILAhm_001904</t>
  </si>
  <si>
    <t>protein Asterix [Elaeis guineensis]</t>
  </si>
  <si>
    <t>XP_010939356</t>
  </si>
  <si>
    <t>PILAhm_001917</t>
  </si>
  <si>
    <t xml:space="preserve">PREDICTED: L-aspartate oxidase, chloroplastic [Vitis vinifera] </t>
  </si>
  <si>
    <t>XP_002274361</t>
  </si>
  <si>
    <t>PILAhm_001928</t>
  </si>
  <si>
    <t>bifunctional nitrilase/nitrile hydratase NIT4A [Sesamum indicum]</t>
  </si>
  <si>
    <t>XP_011088937</t>
  </si>
  <si>
    <t>sulfite oxidase isoform X3 [Rosa chinensis]</t>
  </si>
  <si>
    <t>XP_024185810</t>
  </si>
  <si>
    <t>PILAhm_001966</t>
  </si>
  <si>
    <t>G2/mitotic-specific cyclin S13-7-like isoform X3 [Physcomitrella patens]</t>
  </si>
  <si>
    <t>XP_024384561</t>
  </si>
  <si>
    <t>PILAhm_001999</t>
  </si>
  <si>
    <t xml:space="preserve">protein STRUBBELIG-RECEPTOR FAMILY 8 [Selaginella moellendorffii] </t>
  </si>
  <si>
    <t>XP_002965192</t>
  </si>
  <si>
    <t>1-(5-phosphoribosyl)-5-[(5-phosphoribosylamino)methylideneamino] imidazole-4-carboxamide isomerase, chloroplastic [Nymphaea colorata]</t>
  </si>
  <si>
    <t>XP_031475908</t>
  </si>
  <si>
    <t>PILAhq_000184</t>
  </si>
  <si>
    <t>PREDICTED: U-box domain-containing protein 13 [Nelumbo nucifera]</t>
  </si>
  <si>
    <t>XP_010275758</t>
  </si>
  <si>
    <t>UNC93-like protein 1 [Abrus precatorius]</t>
  </si>
  <si>
    <t>XP_027368426</t>
  </si>
  <si>
    <t>PILAhq_012499</t>
  </si>
  <si>
    <t>SUMO-activating enzyme subunit 2 isoform X2 [Punica granatum]</t>
  </si>
  <si>
    <t>XP_031391987</t>
  </si>
  <si>
    <t>PILAhq_047480</t>
  </si>
  <si>
    <t>probable pectate lyase 4 [Olea europaea var. sylvestris]</t>
  </si>
  <si>
    <t>XP_022856393</t>
  </si>
  <si>
    <t>PILAhq_080536</t>
  </si>
  <si>
    <t>ABC transporter G family member 31 isoform X2 [Amborella trichopoda]</t>
  </si>
  <si>
    <t>XP_020525137</t>
  </si>
  <si>
    <t>S_hiseq_c49333_g1_i1</t>
  </si>
  <si>
    <t>chromosome transmission fidelity protein 18 homolog isoform X2 [Amborella trichopoda]</t>
  </si>
  <si>
    <t>XP_006842987</t>
  </si>
  <si>
    <t>SDN_miseq_c10591_g1_i2</t>
  </si>
  <si>
    <t>protein RETICULATA-RELATED 4, chloroplastic-like [Nymphaea colorata]</t>
  </si>
  <si>
    <t>XP_031494020</t>
  </si>
  <si>
    <t>SDN_miseq_c22775_g1_i1</t>
  </si>
  <si>
    <t>light-inducible protein CPRF2-like [Nymphaea colorata]</t>
  </si>
  <si>
    <t>XP_031474005</t>
  </si>
  <si>
    <t>SDN_miseq_c27738_g1_i2</t>
  </si>
  <si>
    <t>vacuolar protein sorting-associated protein 51 homolog [Herrania umbratica]</t>
  </si>
  <si>
    <t>XP_021279912</t>
  </si>
  <si>
    <t>SDN_miseq_c28355_g1_i2</t>
  </si>
  <si>
    <t xml:space="preserve">uncharacterized protein LOC112273383 [Physcomitrella patens] </t>
  </si>
  <si>
    <t>XP_024357853</t>
  </si>
  <si>
    <t>SDN_miseq_c32230_g3_i3</t>
  </si>
  <si>
    <t xml:space="preserve">phosphatidylinositol 3,4,5-trisphosphate 5-phosphatase 2A-like [Physcomitrella patens] </t>
  </si>
  <si>
    <t>XP_024401185</t>
  </si>
  <si>
    <t>V_hiseq_c17471_g1_i1</t>
  </si>
  <si>
    <t>E3 ubiquitin-protein ligase XBAT33-like [Manihot esculenta]</t>
  </si>
  <si>
    <t>XP_021592769</t>
  </si>
  <si>
    <t>V_hiseq_c25190_g1_i1</t>
  </si>
  <si>
    <t>putative membrane-bound O-acyltransferase C24H6.01c isoform X1 [Ananas comosus]</t>
  </si>
  <si>
    <t>XP_020095534</t>
  </si>
  <si>
    <t>V_hiseq_c27034_g1_i1</t>
  </si>
  <si>
    <t>probable acyl-activating enzyme 16, chloroplastic isoform X1 [Prunus persica]</t>
  </si>
  <si>
    <t>XP_007221302</t>
  </si>
  <si>
    <t>V_hiseq_c64121_g1_i1</t>
  </si>
  <si>
    <t>histone-lysine N-methyltransferase ASHH2-like [Cannabis sativa]</t>
  </si>
  <si>
    <t>XP_030483096</t>
  </si>
  <si>
    <t>V_1kb_026618</t>
  </si>
  <si>
    <t>phosphatase IMPL1, chloroplastic-like [Papaver somniferum]</t>
  </si>
  <si>
    <t>XP_026417790</t>
  </si>
  <si>
    <t>V1_1kb_2_006113</t>
  </si>
  <si>
    <t>LOW QUALITY PROTEIN: uncharacterized protein LOC105049196 [Elaeis guineensis]</t>
  </si>
  <si>
    <t>XP_010927063</t>
  </si>
  <si>
    <t>V1_2kb_001935</t>
  </si>
  <si>
    <t>cytochrome P450 97B2, chloroplastic [Cucurbita moschata]</t>
  </si>
  <si>
    <t>XP_022942292</t>
  </si>
  <si>
    <t>Wound_hiseq_c67702_g1_i1</t>
  </si>
  <si>
    <t>PREDICTED: uncharacterized protein LOC104613296 isoform X1 [Nelumbo nucifera]</t>
  </si>
  <si>
    <t>XP_010279361</t>
  </si>
  <si>
    <t>Wound_hiseq_c71491_g1_i2</t>
  </si>
  <si>
    <t>MADS-box protein SOC1 isoform X2 [Coffea eugenioides]</t>
  </si>
  <si>
    <t>XP_027159621</t>
  </si>
  <si>
    <t>Wound_hiseq_c75390_g1_i1</t>
  </si>
  <si>
    <t>uncharacterized protein LOC9636806 [Selaginella moellendorffii]</t>
  </si>
  <si>
    <t>XP_024533541</t>
  </si>
  <si>
    <t>probable prolyl 4-hydroxylase 4 [Nymphaea colorata]</t>
  </si>
  <si>
    <t>cytosolic Fe-S cluster assembly factor NBP35 [Amborella trichopoda]</t>
  </si>
  <si>
    <t>XP_006853105</t>
  </si>
  <si>
    <t>ras-related protein RABB1c-like [Physcomitrella patens]</t>
  </si>
  <si>
    <t>PREDICTED: glutamyl-tRNA(Gln) amidotransferase subunit B, chloroplastic/mitochondrial isoform X1 [Vitis vinifera]</t>
  </si>
  <si>
    <t xml:space="preserve">OTU domain-containing protein 5 isoform X1 [Ziziphus jujuba] </t>
  </si>
  <si>
    <t>XP_015872967</t>
  </si>
  <si>
    <t>XP_031491248</t>
  </si>
  <si>
    <t>PRKR-interacting protein 1 [Nymphaea colorata]</t>
  </si>
  <si>
    <t>PREDICTED: ER membrane protein complex subunit 8/9 homolog [Fragaria vesca subsp. vesca]</t>
  </si>
  <si>
    <t>PITA_00186</t>
  </si>
  <si>
    <t>PREDICTED: ras-related protein Rab11A [Nelumbo nucifera]</t>
  </si>
  <si>
    <t>XP_010267206</t>
  </si>
  <si>
    <t>XP_031505028</t>
  </si>
  <si>
    <t>OVARIAN TUMOR DOMAIN-containing deubiquitinating enzyme 6 isoform X1 [Nymphaea colorata]</t>
  </si>
  <si>
    <t>XP_031504174</t>
  </si>
  <si>
    <t>PITA_00325</t>
  </si>
  <si>
    <t>mitochondrial carrier protein MTM1 [Prunus persica]</t>
  </si>
  <si>
    <t>XP_007218080</t>
  </si>
  <si>
    <t>PREDICTED: uncharacterized protein LOC104609887 [Nelumbo nucifera]</t>
  </si>
  <si>
    <t>PREDICTED: two-pore potassium channel 3-like [Solanum tuberosum]</t>
  </si>
  <si>
    <t>XP_006355603</t>
  </si>
  <si>
    <t>XP_006849611</t>
  </si>
  <si>
    <t>XP_024026503</t>
  </si>
  <si>
    <t>1,4-alpha-glucan-branching enzyme 1, chloroplastic/amyloplastic isoform X2 [Prunus persica]</t>
  </si>
  <si>
    <t>XP_020423581</t>
  </si>
  <si>
    <t>PITA_00505</t>
  </si>
  <si>
    <t>protein transport protein SEC23 [Amborella trichopoda]</t>
  </si>
  <si>
    <t>XP_006827919</t>
  </si>
  <si>
    <t>respiratory burst oxidase homolog protein C-like isoform X1 [Phoenix dactylifera]</t>
  </si>
  <si>
    <t>PREDICTED: ribosome production factor 1 isoform X2 [Gossypium arboreum]</t>
  </si>
  <si>
    <t>aldehyde dehydrogenase family 2 member C4 [Elaeis guineensis]</t>
  </si>
  <si>
    <t>PITA_01013</t>
  </si>
  <si>
    <t>beta-glucosidase 40 isoform X1 [Citrus clementina]</t>
  </si>
  <si>
    <t>XP_006437961</t>
  </si>
  <si>
    <t>receptor-like protein kinase 2 [Hevea brasiliensis]</t>
  </si>
  <si>
    <t>XP_021675653</t>
  </si>
  <si>
    <t>PITA_01401</t>
  </si>
  <si>
    <t>PREDICTED: probable LRR receptor-like serine/threonine-protein kinase At1g56140 isoform X1 [Juglans regia]</t>
  </si>
  <si>
    <t>XP_018829973</t>
  </si>
  <si>
    <t>PITA_02144</t>
  </si>
  <si>
    <t>aquaporin PIP2-7 [Prosopis alba]</t>
  </si>
  <si>
    <t>XP_028768058</t>
  </si>
  <si>
    <t>PREDICTED: uncharacterized protein LOC105953581 [Erythranthe guttata]</t>
  </si>
  <si>
    <t>XP_012832707</t>
  </si>
  <si>
    <t>PITA_03311</t>
  </si>
  <si>
    <t>uncharacterized protein LOC110611586 [Manihot esculenta]</t>
  </si>
  <si>
    <t>XP_021607670</t>
  </si>
  <si>
    <t>PITA_06556</t>
  </si>
  <si>
    <t>PREDICTED: oligopeptide transporter 4 [Gossypium hirsutum]</t>
  </si>
  <si>
    <t>XP_016666599</t>
  </si>
  <si>
    <t>PITA_06745</t>
  </si>
  <si>
    <t>TMV resistance protein N-like isoform X3 [Hevea brasiliensis]</t>
  </si>
  <si>
    <t>PITA_35457</t>
  </si>
  <si>
    <t>uncharacterized protein LOC111406737 [Olea europaea var. sylvestris]</t>
  </si>
  <si>
    <t>XP_022891884</t>
  </si>
  <si>
    <t>Basket_c16687_g1_i2</t>
  </si>
  <si>
    <t>PREDICTED: petal death protein-like isoform X1 [Gossypium raimondii]</t>
  </si>
  <si>
    <t>XP_012487007</t>
  </si>
  <si>
    <t>Basket_c18031_g1_i3</t>
  </si>
  <si>
    <t>probable protein phosphatase 2C 26 isoform X2 [Quercus lobata]</t>
  </si>
  <si>
    <t>XP_030963916</t>
  </si>
  <si>
    <t>Basket_c6692_g1_i2</t>
  </si>
  <si>
    <t>chaperone protein dnaJ 1, mitochondrial isoform X2 [Nymphaea colorata]</t>
  </si>
  <si>
    <t>XP_031497653</t>
  </si>
  <si>
    <t>BRN_hiseq_c13790_g1_i2</t>
  </si>
  <si>
    <t>uncharacterized protein LOC7467795 isoform X1 [Populus trichocarpa]</t>
  </si>
  <si>
    <t>XP_024450403</t>
  </si>
  <si>
    <t>BRN_hiseq_c57691_g1_i1</t>
  </si>
  <si>
    <t>PREDICTED: protein THYLAKOID FORMATION1, chloroplastic [Gossypium raimondii]</t>
  </si>
  <si>
    <t>XP_012459457</t>
  </si>
  <si>
    <t>BRN_hiseq_c59543_g1_i1</t>
  </si>
  <si>
    <t>phospholipase A(1) LCAT3 isoform X1 [Prunus avium]</t>
  </si>
  <si>
    <t>XP_021829497</t>
  </si>
  <si>
    <t>BRN_hiseq_c63184_g1_i1</t>
  </si>
  <si>
    <t>PREDICTED: heparan-alpha-glucosaminide N-acetyltransferase [Nelumbo nucifera]</t>
  </si>
  <si>
    <t>XP_010249387</t>
  </si>
  <si>
    <t>BRN_hiseq_c66171_g1_i1</t>
  </si>
  <si>
    <t xml:space="preserve">probable hydroxyacylglutathione hydrolase 2, chloroplastic [Cucurbita pepo subsp. pepo] </t>
  </si>
  <si>
    <t>XP_023540592</t>
  </si>
  <si>
    <t>BRN_hiseq_c67075_g1_i3</t>
  </si>
  <si>
    <t xml:space="preserve">uncharacterized protein LOC112292436 [Physcomitrella patens] </t>
  </si>
  <si>
    <t>XP_024396690</t>
  </si>
  <si>
    <t>protein NLP9 [Durio zibethinus]</t>
  </si>
  <si>
    <t>BRS_miseq_c22726_g1_i1</t>
  </si>
  <si>
    <t>PREDICTED: MADS-box transcription factor 23 isoform X2 [Theobroma cacao]</t>
  </si>
  <si>
    <t>XP_007038007</t>
  </si>
  <si>
    <t>XP_006830417</t>
  </si>
  <si>
    <t>DCR_hiseq_c95550_g1_i1</t>
  </si>
  <si>
    <t>glucosidase 2 subunit beta-like [Phoenix dactylifera]</t>
  </si>
  <si>
    <t>XP_026661446</t>
  </si>
  <si>
    <t>DCS1kb_3_021458</t>
  </si>
  <si>
    <t>PREDICTED: SH3 domain-containing protein 2-like isoform X2 [Nelumbo nucifera]</t>
  </si>
  <si>
    <t>XP_010263868</t>
  </si>
  <si>
    <t>E1_hiseq_c45114_g3_i2</t>
  </si>
  <si>
    <t>E3 SUMO-protein ligase SIZ1-like isoform X3 [Physcomitrella patens]</t>
  </si>
  <si>
    <t>XP_024357536</t>
  </si>
  <si>
    <t>E1_2kb_023635</t>
  </si>
  <si>
    <t>XP_020269290</t>
  </si>
  <si>
    <t>E1_2kb_1_016897</t>
  </si>
  <si>
    <t>UPF0160 protein-like [Quercus lobata]</t>
  </si>
  <si>
    <t>XP_030951792</t>
  </si>
  <si>
    <t>JASS_hiseq_c186_g1_i1</t>
  </si>
  <si>
    <t>uncharacterized protein LOC109849706 [Asparagus officinalis]</t>
  </si>
  <si>
    <t>XP_020275163</t>
  </si>
  <si>
    <t>JASS_hiseq_c4328_g1_i1</t>
  </si>
  <si>
    <t xml:space="preserve">MADS-box protein JOINTLESS [Citrus sinensis] </t>
  </si>
  <si>
    <t>XP_006466301</t>
  </si>
  <si>
    <t>pentatricopeptide repeat-containing protein At1g08070, chloroplastic [Cucurbita maxima]</t>
  </si>
  <si>
    <t>K_S1_c13272_g1_i1</t>
  </si>
  <si>
    <t>PREDICTED: GPCR-type G protein 1 isoform X2 [Theobroma cacao]</t>
  </si>
  <si>
    <t>XP_007029700</t>
  </si>
  <si>
    <t>XP_010650837</t>
  </si>
  <si>
    <t>M_S1_c8285_g1_i1</t>
  </si>
  <si>
    <t>PREDICTED: thylakoid ADP,ATP carrier protein, chloroplastic [Nelumbo nucifera]</t>
  </si>
  <si>
    <t>XP_010253868</t>
  </si>
  <si>
    <t>NACLR_hiseq_c4736_g1_i1</t>
  </si>
  <si>
    <t>30S ribosomal protein S6 alpha, chloroplastic [Camellia sinensis]</t>
  </si>
  <si>
    <t>XP_028113562</t>
  </si>
  <si>
    <t>NACLR_hiseq_c61077_g1_i1</t>
  </si>
  <si>
    <t>IAA-alanine resistance protein 1 isoform X1 [Amborella trichopoda]</t>
  </si>
  <si>
    <t>XP_006849455</t>
  </si>
  <si>
    <t>acyl-lipid (8-3)-desaturase [Selaginella moellendorffii]</t>
  </si>
  <si>
    <t>XP_002988231</t>
  </si>
  <si>
    <t>probable potassium transporter 11 isoform X1 [Nymphaea colorata]</t>
  </si>
  <si>
    <t>XP_031499455</t>
  </si>
  <si>
    <t>4-coumarate--CoA ligase-like 5 [Amborella trichopoda]</t>
  </si>
  <si>
    <t>XP_011628970</t>
  </si>
  <si>
    <t>PREDICTED: CMP-sialic acid transporter 4-like [Ipomoea nil]</t>
  </si>
  <si>
    <t>XP_019167167</t>
  </si>
  <si>
    <t>PILAhm_000022</t>
  </si>
  <si>
    <t>metal tolerance protein 2 isoform X4 [Amborella trichopoda]</t>
  </si>
  <si>
    <t>XP_020529805</t>
  </si>
  <si>
    <t>PILAhm_000092</t>
  </si>
  <si>
    <t>PREDICTED: alpha-L-arabinofuranosidase 1 [Theobroma cacao]</t>
  </si>
  <si>
    <t>XP_017977174</t>
  </si>
  <si>
    <t>PILAhm_000100</t>
  </si>
  <si>
    <t>PREDICTED: uncharacterized protein LOC105777665 [Gossypium raimondii]</t>
  </si>
  <si>
    <t>XP_012456485</t>
  </si>
  <si>
    <t>UDP-glucose:glycoprotein glucosyltransferase [Amborella trichopoda]</t>
  </si>
  <si>
    <t>XP_011628644</t>
  </si>
  <si>
    <t>PREDICTED: probable pre-mRNA-splicing factor ATP-dependent RNA helicase DEAH4 isoform X6 [Vitis vinifera]</t>
  </si>
  <si>
    <t>XP_019077453</t>
  </si>
  <si>
    <t>PREDICTED: protein MEI2-like 2 [Nelumbo nucifera]</t>
  </si>
  <si>
    <t>XP_010247555</t>
  </si>
  <si>
    <t>PILAhm_000174</t>
  </si>
  <si>
    <t xml:space="preserve">polyadenylate-binding protein-interacting protein 4 [Amborella trichopoda] </t>
  </si>
  <si>
    <t>XP_011627318</t>
  </si>
  <si>
    <t>PILAhm_000180</t>
  </si>
  <si>
    <t>putative F-box protein PP2-B2 [Elaeis guineensis]</t>
  </si>
  <si>
    <t>XP_010911076</t>
  </si>
  <si>
    <t>PILAhm_000185</t>
  </si>
  <si>
    <t>uncharacterized protein LOC112284881 [Physcomitrella patens]</t>
  </si>
  <si>
    <t>XP_024380988</t>
  </si>
  <si>
    <t>uncharacterized protein LOC105035575 [Elaeis guineensis]</t>
  </si>
  <si>
    <t>XP_010909481</t>
  </si>
  <si>
    <t>PILAhm_000202</t>
  </si>
  <si>
    <t>uncharacterized protein LOC115979280 isoform X2 [Quercus lobata]</t>
  </si>
  <si>
    <t>XP_030957127</t>
  </si>
  <si>
    <t>PILAhm_000211</t>
  </si>
  <si>
    <t>glutamate receptor 3.4-like isoform X1 [Asparagus officinalis]</t>
  </si>
  <si>
    <t>XP_020256596</t>
  </si>
  <si>
    <t>PILAhm_000238</t>
  </si>
  <si>
    <t>PREDICTED: probable carbohydrate esterase At4g34215 [Nelumbo nucifera]</t>
  </si>
  <si>
    <t>XP_010244262</t>
  </si>
  <si>
    <t>cycloartenol synthase 2 isoform X1 [Amborella trichopoda]</t>
  </si>
  <si>
    <t>XP_006850984</t>
  </si>
  <si>
    <t>XP_011629366</t>
  </si>
  <si>
    <t>structural maintenance of chromosomes protein 5 [Nymphaea colorata]</t>
  </si>
  <si>
    <t>XP_031476493</t>
  </si>
  <si>
    <t>PILAhm_000331</t>
  </si>
  <si>
    <t>ribose-phosphate pyrophosphokinase 4-like [Nymphaea colorata]</t>
  </si>
  <si>
    <t>XP_031501417</t>
  </si>
  <si>
    <t>PILAhm_000356</t>
  </si>
  <si>
    <t>DEAD-box ATP-dependent RNA helicase 3, chloroplastic isoform X1 [Manihot esculenta]</t>
  </si>
  <si>
    <t>XP_021622617</t>
  </si>
  <si>
    <t>XP_024541160</t>
  </si>
  <si>
    <t>symplekin isoform X2 [Nymphaea colorata]</t>
  </si>
  <si>
    <t>XP_031475163</t>
  </si>
  <si>
    <t>PREDICTED: BTB/POZ domain-containing protein At1g21780-like [Nelumbo nucifera]</t>
  </si>
  <si>
    <t>XP_010243844</t>
  </si>
  <si>
    <t>XP_031473058</t>
  </si>
  <si>
    <t>PILAhm_000414</t>
  </si>
  <si>
    <t>uncharacterized protein LOC106757711 isoform X1 [Vigna radiata var. radiata]</t>
  </si>
  <si>
    <t>XP_014495955</t>
  </si>
  <si>
    <t>PILAhm_000447</t>
  </si>
  <si>
    <t>PREDICTED: beta-galactosidase 8 [Nelumbo nucifera]</t>
  </si>
  <si>
    <t>XP_010253630</t>
  </si>
  <si>
    <t>PILAhm_000516</t>
  </si>
  <si>
    <t>pectin acetylesterase 8 isoform X1 [Sorghum bicolor]</t>
  </si>
  <si>
    <t>XP_002454426</t>
  </si>
  <si>
    <t>uncharacterized protein LOC18431251 [Amborella trichopoda]</t>
  </si>
  <si>
    <t>XP_006841442</t>
  </si>
  <si>
    <t>PREDICTED: probable thimet oligopeptidase isoform X1 [Nelumbo nucifera]</t>
  </si>
  <si>
    <t>XP_010248842</t>
  </si>
  <si>
    <t>AT-rich interactive domain-containing protein 3-like [Quercus suber]</t>
  </si>
  <si>
    <t>XP_023920693</t>
  </si>
  <si>
    <t>PILAhm_000622</t>
  </si>
  <si>
    <t>NADH dehydrogenase [ubiquinone] 1 alpha subcomplex subunit 13-B-like [Coffea arabica]</t>
  </si>
  <si>
    <t>XP_027065150</t>
  </si>
  <si>
    <t xml:space="preserve">uncharacterized protein LOC112285284 [Physcomitrella patens] </t>
  </si>
  <si>
    <t>PILAhm_000642</t>
  </si>
  <si>
    <t xml:space="preserve">KH domain-containing protein At1g09660/At1g09670 isoform X1 [Amborella trichopoda] </t>
  </si>
  <si>
    <t>XP_006858588</t>
  </si>
  <si>
    <t>PILAhm_000671</t>
  </si>
  <si>
    <t>PREDICTED: uncharacterized protein LOC104607995 isoform X4 [Nelumbo nucifera]</t>
  </si>
  <si>
    <t>XP_010272117</t>
  </si>
  <si>
    <t>syntaxin-22-like [Cucurbita moschata] &gt;ref|XP_023552503.1| syntaxin-22-like [Cucurbita pepo subsp. pepo]</t>
  </si>
  <si>
    <t>XP_022923460</t>
  </si>
  <si>
    <t>PILAhm_000750</t>
  </si>
  <si>
    <t>uncharacterized protein LOC116249289 [Nymphaea colorata]</t>
  </si>
  <si>
    <t>XP_031478368</t>
  </si>
  <si>
    <t>PILAhm_000753</t>
  </si>
  <si>
    <t xml:space="preserve">PREDICTED: 3-dehydrosphinganine reductase TSC10A-like [Solanum tuberosum] </t>
  </si>
  <si>
    <t>XP_006341895</t>
  </si>
  <si>
    <t>calmodulin-binding protein 60 D-like isoform X2 [Physcomitrella patens]</t>
  </si>
  <si>
    <t>XP_024394247</t>
  </si>
  <si>
    <t xml:space="preserve">sec1 family domain-containing protein MIP3 isoform X1 [Quercus suber] </t>
  </si>
  <si>
    <t>XP_023921797</t>
  </si>
  <si>
    <t>PILAhm_000830</t>
  </si>
  <si>
    <t>serine/threonine-protein kinase PBL27 [Abrus precatorius]</t>
  </si>
  <si>
    <t>XP_027339684</t>
  </si>
  <si>
    <t>PILAhm_000857</t>
  </si>
  <si>
    <t>EKC/KEOPS complex subunit TPRKB [Punica granatum]</t>
  </si>
  <si>
    <t>XP_031380655</t>
  </si>
  <si>
    <t>uncharacterized protein LOC112288073 isoform X4 [Physcomitrella patens]</t>
  </si>
  <si>
    <t>XP_024387671</t>
  </si>
  <si>
    <t>PILAhm_000910</t>
  </si>
  <si>
    <t xml:space="preserve">nucleolar GTP-binding protein 1 isoform X2 [Sesamum indicum] </t>
  </si>
  <si>
    <t>XP_011085256</t>
  </si>
  <si>
    <t>PILAhm_000917</t>
  </si>
  <si>
    <t>probable methyltransferase PMT23 [Amborella trichopoda]</t>
  </si>
  <si>
    <t>XP_011624479</t>
  </si>
  <si>
    <t>PILAhm_000957</t>
  </si>
  <si>
    <t>probable lactoylglutathione lyase, chloroplastic [Camellia sinensis]</t>
  </si>
  <si>
    <t>XP_028054641</t>
  </si>
  <si>
    <t>cationic amino acid transporter 9, chloroplastic-like [Papaver somniferum]</t>
  </si>
  <si>
    <t>XP_026424904</t>
  </si>
  <si>
    <t>PILAhm_001022</t>
  </si>
  <si>
    <t>PREDICTED: electron transfer flavoprotein subunit beta, mitochondrial-like [Nelumbo nucifera]</t>
  </si>
  <si>
    <t>XP_010262299</t>
  </si>
  <si>
    <t>PILAhm_001023</t>
  </si>
  <si>
    <t>lipoamide acyltransferase component of branched-chain alpha-keto acid dehydrogenase complex, mitochondrial isoform X1 [Elaeis guineensis]</t>
  </si>
  <si>
    <t>XP_010938375</t>
  </si>
  <si>
    <t>AUGMIN subunit 6 [Herrania umbratica]</t>
  </si>
  <si>
    <t>XP_021299001</t>
  </si>
  <si>
    <t>PILAhm_001087</t>
  </si>
  <si>
    <t>BTB/POZ domain and ankyrin repeat-containing protein NPR1 isoform X1 [Elaeis guineensis]</t>
  </si>
  <si>
    <t>XP_010915286</t>
  </si>
  <si>
    <t>PILAhm_001100</t>
  </si>
  <si>
    <t>PREDICTED: protein IQ-DOMAIN 1 isoform X2 [Vitis vinifera]</t>
  </si>
  <si>
    <t>XP_002265745</t>
  </si>
  <si>
    <t>PILAhm_001145</t>
  </si>
  <si>
    <t>receptor-like protein 4 [Phoenix dactylifera]</t>
  </si>
  <si>
    <t>XP_008789752</t>
  </si>
  <si>
    <t>MLO-like protein 14 isoform X2 [Amborella trichopoda]</t>
  </si>
  <si>
    <t>XP_020525744</t>
  </si>
  <si>
    <t>plastidal glycolate/glycerate translocator 1, chloroplastic [Olea europaea var. sylvestris]</t>
  </si>
  <si>
    <t>XP_022867645</t>
  </si>
  <si>
    <t>sphingosine kinase 2 isoform X1 [Nymphaea colorata]</t>
  </si>
  <si>
    <t>XP_031504901</t>
  </si>
  <si>
    <t>PILAhm_001254</t>
  </si>
  <si>
    <t>NADPH:quinone oxidoreductase [Nymphaea colorata]</t>
  </si>
  <si>
    <t>XP_031473467</t>
  </si>
  <si>
    <t>PILAhm_001272</t>
  </si>
  <si>
    <t xml:space="preserve">PREDICTED: protein phosphatase 2C and cyclic nucleotide-binding/kinase domain-containing protein isoform X1 [Nelumbo nucifera] </t>
  </si>
  <si>
    <t>XP_010249613</t>
  </si>
  <si>
    <t>PILAhm_001314</t>
  </si>
  <si>
    <t>PILAhm_001324</t>
  </si>
  <si>
    <t>uncharacterized protein LOC100279930 [Zea mays]</t>
  </si>
  <si>
    <t>NP_001146352</t>
  </si>
  <si>
    <t>PILAhm_001350</t>
  </si>
  <si>
    <t>heavy metal-associated isoprenylated plant protein 39-like isoform X3 [Ziziphus jujuba]</t>
  </si>
  <si>
    <t>XP_024935190</t>
  </si>
  <si>
    <t>PILAhm_001378</t>
  </si>
  <si>
    <t>PREDICTED: anaphase-promoting complex subunit 5 isoform X1 [Nelumbo nucifera]</t>
  </si>
  <si>
    <t>XP_010274115</t>
  </si>
  <si>
    <t>PREDICTED: phenylalanine--tRNA ligase, chloroplastic/mitochondrial isoform X1 [Gossypium raimondii]</t>
  </si>
  <si>
    <t>XP_012455648</t>
  </si>
  <si>
    <t xml:space="preserve">GPCR-type G protein COLD1-like isoform X1 [Coffea arabica] </t>
  </si>
  <si>
    <t>XP_027103419</t>
  </si>
  <si>
    <t>XP_028210622</t>
  </si>
  <si>
    <t>uncharacterized protein LOC110608716 [Manihot esculenta]</t>
  </si>
  <si>
    <t>XP_021603688</t>
  </si>
  <si>
    <t>PILAhm_001498</t>
  </si>
  <si>
    <t>3-dehydroquinate synthase, chloroplastic [Populus trichocarpa]</t>
  </si>
  <si>
    <t>XP_006383073</t>
  </si>
  <si>
    <t>phosphatidylserine decarboxylase proenzyme 1, mitochondrial [Quercus suber]</t>
  </si>
  <si>
    <t>XP_023916446</t>
  </si>
  <si>
    <t>PILAhm_001587</t>
  </si>
  <si>
    <t>GEM-like protein 1 [Durio zibethinus]</t>
  </si>
  <si>
    <t>XP_022773105</t>
  </si>
  <si>
    <t>PILAhm_001605</t>
  </si>
  <si>
    <t>serine carboxypeptidase 1 [Asparagus officinalis]</t>
  </si>
  <si>
    <t>XP_020254161</t>
  </si>
  <si>
    <t>PILAhm_001630</t>
  </si>
  <si>
    <t>putative potassium transporter 12 isoform X1 [Herrania umbratica]</t>
  </si>
  <si>
    <t>XP_021292672</t>
  </si>
  <si>
    <t>PILAhm_001644</t>
  </si>
  <si>
    <t>ABC transporter G family member 15 isoform X2 [Amborella trichopoda]</t>
  </si>
  <si>
    <t>XP_006837421</t>
  </si>
  <si>
    <t xml:space="preserve">glucose-induced degradation protein 8 homolog [Arachis duranensis] </t>
  </si>
  <si>
    <t>XP_011079617</t>
  </si>
  <si>
    <t>uncharacterized protein At4g17910 isoform X1 [Amborella trichopoda]</t>
  </si>
  <si>
    <t>XP_006838541</t>
  </si>
  <si>
    <t>dihydroorotate dehydrogenase (quinone), mitochondrial [Amborella trichopoda]</t>
  </si>
  <si>
    <t>XP_006847807</t>
  </si>
  <si>
    <t>PILAhm_001762</t>
  </si>
  <si>
    <t xml:space="preserve">probable serine incorporator isoform X2 [Selaginella moellendorffii] </t>
  </si>
  <si>
    <t>XP_002965853</t>
  </si>
  <si>
    <t>PILAhm_001828</t>
  </si>
  <si>
    <t>probable proline transporter 2 [Amborella trichopoda]</t>
  </si>
  <si>
    <t>XP_011625108</t>
  </si>
  <si>
    <t>PILAhm_001849</t>
  </si>
  <si>
    <t>ubiquitin-like-specific protease ESD4 [Amborella trichopoda</t>
  </si>
  <si>
    <t>XP_006840559</t>
  </si>
  <si>
    <t>PILAhm_001850</t>
  </si>
  <si>
    <t>PREDICTED: protein NETWORKED 1D [Eucalyptus grandis]</t>
  </si>
  <si>
    <t>XP_010038069</t>
  </si>
  <si>
    <t>PILAhm_001899</t>
  </si>
  <si>
    <t>DNA-binding protein SMUBP-2 isoform X1 [Manihot esculenta]</t>
  </si>
  <si>
    <t>XP_021622772</t>
  </si>
  <si>
    <t>uncharacterized protein LOC18443651 isoform X1 [Amborella trichopoda]</t>
  </si>
  <si>
    <t>XP_020528829</t>
  </si>
  <si>
    <t>PILAhm_001905</t>
  </si>
  <si>
    <t>brefeldin A-inhibited guanine nucleotide-exchange protein 2 [Amborella trichopoda]</t>
  </si>
  <si>
    <t>XP_006851811</t>
  </si>
  <si>
    <t>PILAhm_001962</t>
  </si>
  <si>
    <t>protein TIC 21, chloroplastic [Prunus persica]</t>
  </si>
  <si>
    <t>XP_007200540</t>
  </si>
  <si>
    <t>uncharacterized protein LOC8267179 [Ricinus communis]</t>
  </si>
  <si>
    <t>XP_002528762</t>
  </si>
  <si>
    <t>PILAhm_002005</t>
  </si>
  <si>
    <t>XP_006853643</t>
  </si>
  <si>
    <t>PILAhm_002062</t>
  </si>
  <si>
    <t>UDP-glycosyltransferase 86A1-like [Prunus avium]</t>
  </si>
  <si>
    <t>XP_021827454</t>
  </si>
  <si>
    <t>PILAhm_002072</t>
  </si>
  <si>
    <t>E3 ubiquitin-protein ligase RNF14-like [Papaver somniferum]</t>
  </si>
  <si>
    <t>XP_026401653</t>
  </si>
  <si>
    <t>DNA repair protein UVH3 [Nymphaea colorata]</t>
  </si>
  <si>
    <t>XP_031479392</t>
  </si>
  <si>
    <t>XP_024388100</t>
  </si>
  <si>
    <t>PILAhq_017912</t>
  </si>
  <si>
    <t>UDP-glycosyltransferase 92A1 [Morus notabilis]</t>
  </si>
  <si>
    <t>XP_010107652</t>
  </si>
  <si>
    <t>PILAhq_019494</t>
  </si>
  <si>
    <t>probable LRR receptor-like serine/threonine-protein kinase At3g47570 isoform X3 [Citrus clementina]</t>
  </si>
  <si>
    <t>XP_024045857</t>
  </si>
  <si>
    <t>PILAhq_027474</t>
  </si>
  <si>
    <t>GDSL esterase/lipase At5g22810 [Populus trichocarpa]</t>
  </si>
  <si>
    <t>XP_002313641</t>
  </si>
  <si>
    <t>PILAhq_033878</t>
  </si>
  <si>
    <t>aldehyde dehydrogenase family 7 member B4 isoform X1 [Selaginella moellendorffii]</t>
  </si>
  <si>
    <t>XP_024526189</t>
  </si>
  <si>
    <t>PILAhq_034417</t>
  </si>
  <si>
    <t>calmodulin-like protein 3 [Glycine soja]</t>
  </si>
  <si>
    <t>XP_028191878</t>
  </si>
  <si>
    <t>PILAhq_043222</t>
  </si>
  <si>
    <t>patellin-6 [Amborella trichopoda]</t>
  </si>
  <si>
    <t>XP_006828153</t>
  </si>
  <si>
    <t>PILAhq_048676</t>
  </si>
  <si>
    <t>PREDICTED: U-box domain-containing protein 34-like [Nelumbo nucifera]</t>
  </si>
  <si>
    <t>XP_019052065</t>
  </si>
  <si>
    <t>PILAhq_054809</t>
  </si>
  <si>
    <t>PREDICTED: uncharacterized protein LOC108193994 isoform X2 [Daucus carota subsp. sativus]</t>
  </si>
  <si>
    <t>XP_017216360</t>
  </si>
  <si>
    <t>PILAhq_056447</t>
  </si>
  <si>
    <t>probable 2-oxoglutarate-dependent dioxygenase ANS isoform X1 [Punica granatum]</t>
  </si>
  <si>
    <t>XP_031377848</t>
  </si>
  <si>
    <t>PILAhq_058358</t>
  </si>
  <si>
    <t>probable acetyltransferase NATA1-like [Rosa chinensis]</t>
  </si>
  <si>
    <t>XP_024176616</t>
  </si>
  <si>
    <t>PILAhq_063345</t>
  </si>
  <si>
    <t>peroxisomal membrane protein PMP22 [Asparagus officinalis]</t>
  </si>
  <si>
    <t>XP_020275856</t>
  </si>
  <si>
    <t>PILAhq_065826</t>
  </si>
  <si>
    <t>probable enoyl-CoA hydratase 2, mitochondrial [Amborella trichopoda]</t>
  </si>
  <si>
    <t>XP_006837387</t>
  </si>
  <si>
    <t>PILAhq_068940</t>
  </si>
  <si>
    <t>PREDICTED: heat shock cognate protein 80-like, partial [Cucumis melo]</t>
  </si>
  <si>
    <t>XP_008465515</t>
  </si>
  <si>
    <t>PILAhq_070031</t>
  </si>
  <si>
    <t>serine/threonine-protein kinase PCRK1 isoform X2 [Cicer arietinum]</t>
  </si>
  <si>
    <t>XP_012572736</t>
  </si>
  <si>
    <t>PILAhq_074648</t>
  </si>
  <si>
    <t>PREDICTED: uncharacterized protein LOC104898656 isoform X8 [Beta vulgaris subsp. vulgaris]</t>
  </si>
  <si>
    <t>XP_019106339</t>
  </si>
  <si>
    <t>PILAhq_075874</t>
  </si>
  <si>
    <t>pentatricopeptide repeat-containing protein At1g52640, mitochondrial-like [Nymphaea colorata]</t>
  </si>
  <si>
    <t>XP_031487215</t>
  </si>
  <si>
    <t>PILAhq_084684</t>
  </si>
  <si>
    <t>PREDICTED: histone H3.2-like [Nelumbo nucifera]</t>
  </si>
  <si>
    <t>XP_010260926</t>
  </si>
  <si>
    <t>S_hiseq_c22302_g1_i1</t>
  </si>
  <si>
    <t>XP_006856881</t>
  </si>
  <si>
    <t>S_1kb_1_polished_high_000161</t>
  </si>
  <si>
    <t>MADS-box transcription factor 6-like [Ananas comosus]</t>
  </si>
  <si>
    <t>XP_020084133</t>
  </si>
  <si>
    <t>S_1kb_2_polished_high_000899</t>
  </si>
  <si>
    <t>squalene synthase-like isoform X2 [Rosa chinensis]</t>
  </si>
  <si>
    <t>XP_024162895</t>
  </si>
  <si>
    <t>S_2kb_2_polished_high_000901</t>
  </si>
  <si>
    <t>PREDICTED: CASP-like protein 2A1 [Beta vulgaris subsp. vulgaris]</t>
  </si>
  <si>
    <t>XP_010694843</t>
  </si>
  <si>
    <t>SDN_miseq_c20669_g1_i1</t>
  </si>
  <si>
    <t>equilibrative nucleotide transporter 1 [Phoenix dactylifera]</t>
  </si>
  <si>
    <t>XP_008805174</t>
  </si>
  <si>
    <t>SDN_miseq_c27800_g1_i1</t>
  </si>
  <si>
    <t>PREDICTED: uncharacterized protein LOC104592897 isoform X1 [Nelumbo nucifera]</t>
  </si>
  <si>
    <t>XP_010250735</t>
  </si>
  <si>
    <t>SDN_miseq_c28417_g1_i3</t>
  </si>
  <si>
    <t>calcineurin B-like protein 7 isoform X2 [Elaeis guineensis]</t>
  </si>
  <si>
    <t>XP_010924507</t>
  </si>
  <si>
    <t>SDN_miseq_c31411_g3_i1</t>
  </si>
  <si>
    <t>protein PLASTID MOVEMENT IMPAIRED 1-RELATED 1-like [Quercus lobata]</t>
  </si>
  <si>
    <t>XP_030953014</t>
  </si>
  <si>
    <t>V_hiseq_c2333_g1_i1</t>
  </si>
  <si>
    <t>tRNA (adenine(58)-N(1))-methyltransferase non-catalytic subunit trm6 [Amborella trichopoda]</t>
  </si>
  <si>
    <t>XP_006852744</t>
  </si>
  <si>
    <t>PITA_00066</t>
  </si>
  <si>
    <t>60S ribosomal protein L8-1-like [Cucurbita moschata]</t>
  </si>
  <si>
    <t>XP_022936671</t>
  </si>
  <si>
    <t>PITA_00279</t>
  </si>
  <si>
    <t>CBL-interacting serine/threonine-protein kinase 9-like isoform X2 [Coffea arabica]</t>
  </si>
  <si>
    <t>XP_027115529</t>
  </si>
  <si>
    <t>XP_021308895</t>
  </si>
  <si>
    <t>PITA_00331</t>
  </si>
  <si>
    <t>CBL-interacting protein kinase 23 [Amborella trichopoda]</t>
  </si>
  <si>
    <t>XP_006836344</t>
  </si>
  <si>
    <t>XP_009410865</t>
  </si>
  <si>
    <t>XP_010253045</t>
  </si>
  <si>
    <t>PREDICTED: probable potassium transporter 11 [Musa acuminata subsp. malaccensis]</t>
  </si>
  <si>
    <t>XP_009384154</t>
  </si>
  <si>
    <t>XP_031491976</t>
  </si>
  <si>
    <t xml:space="preserve">uncharacterized protein LOC9641449 [Selaginella moellendorffii] </t>
  </si>
  <si>
    <t>XP_002960303</t>
  </si>
  <si>
    <t>PREDICTED: ribosome production factor 1 isoform X1 [Vitis vinifera]</t>
  </si>
  <si>
    <t>XP_002268541</t>
  </si>
  <si>
    <t>PITA_00983</t>
  </si>
  <si>
    <t>PREDICTED: delta-1-pyrroline-5-carboxylate synthase isoform X1 [Nelumbo nucifera]</t>
  </si>
  <si>
    <t>XP_010263774</t>
  </si>
  <si>
    <t>PITA_01002</t>
  </si>
  <si>
    <t>PREDICTED: pectinesterase-like [Nelumbo nucifera]</t>
  </si>
  <si>
    <t>XP_010271268</t>
  </si>
  <si>
    <t>PITA_01340</t>
  </si>
  <si>
    <t>PITA_01342</t>
  </si>
  <si>
    <t>probable LRR receptor-like serine/threonine-protein kinase At5g48740 [Manihot esculenta]</t>
  </si>
  <si>
    <t>XP_021630746</t>
  </si>
  <si>
    <t>probable LRR receptor-like serine/threonine-protein kinase At1g56140 isoform X1 [Quercus lobata]</t>
  </si>
  <si>
    <t>XP_030962006</t>
  </si>
  <si>
    <t>PITA_01531</t>
  </si>
  <si>
    <t>dihydroflavonol 4-reductase [Amborella trichopoda]</t>
  </si>
  <si>
    <t>XP_006878526</t>
  </si>
  <si>
    <t>PITA_02607</t>
  </si>
  <si>
    <t>PREDICTED: non-specific phospholipase C6 [Fragaria vesca subsp. vesca]</t>
  </si>
  <si>
    <t>XP_011463255</t>
  </si>
  <si>
    <t>PITA_03789</t>
  </si>
  <si>
    <t>protein kinase PINOID [Selaginella moellendorffii]</t>
  </si>
  <si>
    <t>XP_002981170</t>
  </si>
  <si>
    <t>PITA_07492</t>
  </si>
  <si>
    <t>probable linoleate 9S-lipoxygenase 5 [Camellia sinensis]</t>
  </si>
  <si>
    <t>XP_028055801</t>
  </si>
  <si>
    <t>PITA_07507</t>
  </si>
  <si>
    <t>ABC transporter G family member 36 [Elaeis guineensis]</t>
  </si>
  <si>
    <t>XP_010910610</t>
  </si>
  <si>
    <t>PITA_09881</t>
  </si>
  <si>
    <t>PREDICTED: cytokinin hydroxylase-like [Nelumbo nucifera]</t>
  </si>
  <si>
    <t>XP_010265149</t>
  </si>
  <si>
    <t>PITA_10392</t>
  </si>
  <si>
    <t>putative receptor-like protein kinase [Zea mays]</t>
  </si>
  <si>
    <t>NP_001183012</t>
  </si>
  <si>
    <t>PITA_10646</t>
  </si>
  <si>
    <t>phospho-2-dehydro-3-deoxyheptonate aldolase 1, chloroplastic-like [Phoenix dactylifera]</t>
  </si>
  <si>
    <t>XP_008790911</t>
  </si>
  <si>
    <t>PITA_11444</t>
  </si>
  <si>
    <t>laccase 12 [Arabidopsis thaliana]</t>
  </si>
  <si>
    <t>NP_196158</t>
  </si>
  <si>
    <t>PITA_11629</t>
  </si>
  <si>
    <t>PREDICTED: probable pectinesterase/pectinesterase inhibitor 61 [Nicotiana sylvestris]</t>
  </si>
  <si>
    <t>XP_009776000</t>
  </si>
  <si>
    <t>PITA_12742</t>
  </si>
  <si>
    <t>uncharacterized protein LOC113751259 [Coffea eugenioides]</t>
  </si>
  <si>
    <t>XP_027150997</t>
  </si>
  <si>
    <t>PITA_13008</t>
  </si>
  <si>
    <t>sugar carrier protein C isoform X1 [Amborella trichopoda]</t>
  </si>
  <si>
    <t>XP_011622348</t>
  </si>
  <si>
    <t>PITA_13508</t>
  </si>
  <si>
    <t>aquaporin NIP1-1-like [Camellia sinensis]</t>
  </si>
  <si>
    <t>XP_028062108</t>
  </si>
  <si>
    <t>PITA_13577</t>
  </si>
  <si>
    <t>PREDICTED: 4-coumarate--CoA ligase 2 isoform X1 [Nelumbo nucifera]</t>
  </si>
  <si>
    <t>XP_010261545</t>
  </si>
  <si>
    <t>PITA_13612</t>
  </si>
  <si>
    <t>probable xyloglucan endotransglucosylase/hydrolase protein 5 [Selaginella moellendorffii]</t>
  </si>
  <si>
    <t>XP_002984470</t>
  </si>
  <si>
    <t>PITA_14967</t>
  </si>
  <si>
    <t>XP_020521707</t>
  </si>
  <si>
    <t>PITA_16873</t>
  </si>
  <si>
    <t>PITA_16956</t>
  </si>
  <si>
    <t>PREDICTED: GDSL esterase/lipase At5g22810 [Gossypium arboreum]</t>
  </si>
  <si>
    <t>XP_017612431</t>
  </si>
  <si>
    <t>PITA_16979</t>
  </si>
  <si>
    <t>PITA_17792</t>
  </si>
  <si>
    <t>PREDICTED: transcription factor MYB46-like [Gossypium raimondii]</t>
  </si>
  <si>
    <t>XP_012478812</t>
  </si>
  <si>
    <t>PITA_17959</t>
  </si>
  <si>
    <t>TMV resistance protein N-like isoform X3 [Nymphaea colorata]</t>
  </si>
  <si>
    <t>XP_031475726</t>
  </si>
  <si>
    <t>PITA_19073</t>
  </si>
  <si>
    <t>L-gulonolactone oxidase 2 isoform X2 [Amborella trichopoda]</t>
  </si>
  <si>
    <t>XP_011621860</t>
  </si>
  <si>
    <t>PITA_19589</t>
  </si>
  <si>
    <t>PITA_19743</t>
  </si>
  <si>
    <t xml:space="preserve">casein kinase II subunit alpha-2 [Physcomitrella patens] </t>
  </si>
  <si>
    <t>XP_024368922</t>
  </si>
  <si>
    <t>PITA_20156</t>
  </si>
  <si>
    <t>PITA_21203</t>
  </si>
  <si>
    <t xml:space="preserve">cadmium/zinc-transporting ATPase HMA2-like [Physcomitrella patens] </t>
  </si>
  <si>
    <t>XP_024377456</t>
  </si>
  <si>
    <t>PITA_21327</t>
  </si>
  <si>
    <t xml:space="preserve">60S ribosomal protein L8-1-like [Cucurbita moschata] </t>
  </si>
  <si>
    <t>PITA_21986</t>
  </si>
  <si>
    <t>subtilisin-like protease SBT5.3 [Jatropha curcas]</t>
  </si>
  <si>
    <t>XP_012083905</t>
  </si>
  <si>
    <t>XP_024393957</t>
  </si>
  <si>
    <t>PITA_23480</t>
  </si>
  <si>
    <t>1-aminocyclopropane-1-carboxylate oxidase [Populus trichocarpa]</t>
  </si>
  <si>
    <t>XP_006383841</t>
  </si>
  <si>
    <t>PITA_24834</t>
  </si>
  <si>
    <t>PITA_25217</t>
  </si>
  <si>
    <t xml:space="preserve">PREDICTED: photosystem II reaction center PSB28 protein, chloroplastic [Nelumbo nucifera] </t>
  </si>
  <si>
    <t>XP_010262461</t>
  </si>
  <si>
    <t>PITA_26642</t>
  </si>
  <si>
    <t>XP_006841486</t>
  </si>
  <si>
    <t>PITA_26762</t>
  </si>
  <si>
    <t>ABC transporter B family member 15-like [Punica granatum]</t>
  </si>
  <si>
    <t>XP_031383489</t>
  </si>
  <si>
    <t>PITA_26875</t>
  </si>
  <si>
    <t>rust resistance kinase Lr10 [Amborella trichopoda]</t>
  </si>
  <si>
    <t>XP_020521653</t>
  </si>
  <si>
    <t>PITA_28628</t>
  </si>
  <si>
    <t>PITA_28894</t>
  </si>
  <si>
    <t>L-gulonolactone oxidase 3 [Selaginella moellendorffii]</t>
  </si>
  <si>
    <t>XP_024515194</t>
  </si>
  <si>
    <t>PITA_29157</t>
  </si>
  <si>
    <t>probable fructokinase-6, chloroplastic [Cicer arietinum]</t>
  </si>
  <si>
    <t>XP_004490806</t>
  </si>
  <si>
    <t>PITA_30008</t>
  </si>
  <si>
    <t>pectinesterase-like [Phoenix dactylifera]</t>
  </si>
  <si>
    <t>XP_008795768</t>
  </si>
  <si>
    <t>PITA_31816</t>
  </si>
  <si>
    <t>PITA_32198</t>
  </si>
  <si>
    <t>LOW QUALITY PROTEIN: uncharacterized protein LOC112184802 [Rosa chinensis]</t>
  </si>
  <si>
    <t>XP_024178806</t>
  </si>
  <si>
    <t>PITA_32280</t>
  </si>
  <si>
    <t xml:space="preserve">PREDICTED: acid phosphatase 1-like [Nicotiana sylvestris] </t>
  </si>
  <si>
    <t>XP_009795729</t>
  </si>
  <si>
    <t>PITA_32992</t>
  </si>
  <si>
    <t>PREDICTED: uncharacterized protein LOC104882468 [Vitis vinifera]</t>
  </si>
  <si>
    <t>XP_010664229</t>
  </si>
  <si>
    <t>PITA_33316</t>
  </si>
  <si>
    <t>plasma membrane intrinsic protein 2;8 [Arabidopsis thaliana]</t>
  </si>
  <si>
    <t>NP_179277</t>
  </si>
  <si>
    <t>PITA_33377</t>
  </si>
  <si>
    <t>PREDICTED: uncharacterized protein LOC103984039 isoform X2 [Musa acuminata subsp. malaccensis]</t>
  </si>
  <si>
    <t>XP_009399719</t>
  </si>
  <si>
    <t>PITA_34359</t>
  </si>
  <si>
    <t>PITA_34859</t>
  </si>
  <si>
    <t>PREDICTED: 3-oxoacyl-[acyl-carrier-protein] synthase I, chloroplastic-like [Nicotiana tomentosiformis]</t>
  </si>
  <si>
    <t>XP_009590113</t>
  </si>
  <si>
    <t>PITA_35263</t>
  </si>
  <si>
    <t>probable LRR receptor-like serine/threonine-protein kinase PAM74 [Nymphaea colorata]</t>
  </si>
  <si>
    <t>XP_031483919</t>
  </si>
  <si>
    <t>protein CutA 1, chloroplastic isoform X2 [Aegilops tauschii subsp. tauschii]</t>
  </si>
  <si>
    <t>BRS_miseq_c24224_g2_i1</t>
  </si>
  <si>
    <t xml:space="preserve">uncharacterized protein LOC18433635 isoform X2 [Amborella trichopoda] </t>
  </si>
  <si>
    <t>XP_011623093</t>
  </si>
  <si>
    <t>BRS_miseq_c45125_g1_i1</t>
  </si>
  <si>
    <t>probable CDP-diacylglycerol--inositol 3-phosphatidyltransferase 2 [Nymphaea colorata]</t>
  </si>
  <si>
    <t>XP_031495551</t>
  </si>
  <si>
    <t>DCR_hiseq_c96547_g1_i1</t>
  </si>
  <si>
    <t>thioredoxin X, chloroplastic [Oryza sativa Japonica Group]</t>
  </si>
  <si>
    <t>XP_015636655</t>
  </si>
  <si>
    <t>DCS_2kb_polished_high_000983</t>
  </si>
  <si>
    <t xml:space="preserve">iron-sulfur cluster assembly protein 1 [Amborella trichopoda] </t>
  </si>
  <si>
    <t>XP_006828325</t>
  </si>
  <si>
    <t>DCS1kb_2_009536</t>
  </si>
  <si>
    <t>PREDICTED: uncharacterized protein LOC104589153 isoform X2 [Nelumbo nucifera]</t>
  </si>
  <si>
    <t>XP_010245674</t>
  </si>
  <si>
    <t>E1_2kb_016267</t>
  </si>
  <si>
    <t>PREDICTED: uncharacterized protein LOC100853498 isoform X1 [Vitis vinifera]</t>
  </si>
  <si>
    <t>XP_010653691</t>
  </si>
  <si>
    <t>E1_hiseq_c9613_g1_i1</t>
  </si>
  <si>
    <t>uncharacterized protein LOC18437201 [Amborella trichopoda]</t>
  </si>
  <si>
    <t>XP_011624493</t>
  </si>
  <si>
    <t>JASS_hiseq_c59685_g1_i2</t>
  </si>
  <si>
    <t>peptide deformylase 1B, chloroplastic/mitochondrial-like [Physcomitrella patens]</t>
  </si>
  <si>
    <t>XP_024364262</t>
  </si>
  <si>
    <t>JASS_hiseq_c59688_g2_i3</t>
  </si>
  <si>
    <t>WD repeat-containing protein PCN [Elaeis guineensis]</t>
  </si>
  <si>
    <t>XP_010934832</t>
  </si>
  <si>
    <t>uncharacterized protein C16C9.01c-like isoform X3 [Physcomitrella patens]</t>
  </si>
  <si>
    <t>XP_024397968</t>
  </si>
  <si>
    <t>JASS_hiseq_c61674_g2_i1</t>
  </si>
  <si>
    <t>PREDICTED: histidine kinase 1-like isoform X2 [Gossypium hirsutum]</t>
  </si>
  <si>
    <t>XP_016724821</t>
  </si>
  <si>
    <t>JASS_hiseq_c62235_g4_i2</t>
  </si>
  <si>
    <t>PREDICTED: protein S-acyltransferase 11 [Nelumbo nucifera]</t>
  </si>
  <si>
    <t>XP_010277286</t>
  </si>
  <si>
    <t>K_S1_c4501_g1_i2</t>
  </si>
  <si>
    <t>protein SCO1 homolog 1, mitochondrial isoform X2 [Dendrobium catenatum]</t>
  </si>
  <si>
    <t>XP_020697208</t>
  </si>
  <si>
    <t>M_S1_c18548_g2_i1</t>
  </si>
  <si>
    <t xml:space="preserve">protein indeterminate-domain 5, chloroplastic-like [Durio zibethinus] </t>
  </si>
  <si>
    <t>XP_022735225</t>
  </si>
  <si>
    <t>M_S1_c5239_g1_i1</t>
  </si>
  <si>
    <t>dual specificity protein kinase shkC [Amborella trichopoda]</t>
  </si>
  <si>
    <t>XP_006858760</t>
  </si>
  <si>
    <t>NACLR_hiseq_c62254_g1_i1</t>
  </si>
  <si>
    <t>PREDICTED: ferric reduction oxidase 6 [Pyrus x bretschneideri]</t>
  </si>
  <si>
    <t>XP_009355418</t>
  </si>
  <si>
    <t>Neg_S1_c1712_g1_i2</t>
  </si>
  <si>
    <t>uncharacterized protein LOC110761727 isoform X2 [Prunus avium]</t>
  </si>
  <si>
    <t>XP_021819972</t>
  </si>
  <si>
    <t>PREDICTED: probable arabinosyltransferase ARAD1 [Nelumbo nucifera]</t>
  </si>
  <si>
    <t>XP_010256252</t>
  </si>
  <si>
    <t>PILAhm_000245</t>
  </si>
  <si>
    <t>protein GID8 homolog isoform X1 [Rhodamnia argentea]</t>
  </si>
  <si>
    <t>XP_030543613</t>
  </si>
  <si>
    <t>PILAhm_000255</t>
  </si>
  <si>
    <t>protein MARD1 isoform X2 [Sesamum indicum]</t>
  </si>
  <si>
    <t>XP_011090704</t>
  </si>
  <si>
    <t>XP_025645165</t>
  </si>
  <si>
    <t>PREDICTED: proline--tRNA ligase, cytoplasmic-like [Capsicum annuum]</t>
  </si>
  <si>
    <t>XP_016578473</t>
  </si>
  <si>
    <t>PILAhm_000603</t>
  </si>
  <si>
    <t>calcium-binding protein KIC-like [Ananas comosus]</t>
  </si>
  <si>
    <t>XP_020109190</t>
  </si>
  <si>
    <t>PREDICTED: KH domain-containing protein At1g09660/At1g09670 isoform X2 [Nelumbo nucifera]</t>
  </si>
  <si>
    <t>XP_010245421</t>
  </si>
  <si>
    <t>glycerophosphodiester phosphodiesterase GDPDL7-like [Chenopodium quinoa]</t>
  </si>
  <si>
    <t>XP_021741895</t>
  </si>
  <si>
    <t>acyl-coenzyme A thioesterase 13-like [Ananas comosus]</t>
  </si>
  <si>
    <t>XP_020101314</t>
  </si>
  <si>
    <t>probable methyltransferase PMT6 isoform X1 [Amborella trichopoda]</t>
  </si>
  <si>
    <t>XP_006853043</t>
  </si>
  <si>
    <t>PILAhm_000732</t>
  </si>
  <si>
    <t>long-chain-alcohol oxidase FAO4A [Camellia sinensis]</t>
  </si>
  <si>
    <t>XP_028104833</t>
  </si>
  <si>
    <t>PILAhm_000743</t>
  </si>
  <si>
    <t>PREDICTED: homeobox protein knotted-1-like 2 [Nelumbo nucifera]</t>
  </si>
  <si>
    <t>XP_010245637</t>
  </si>
  <si>
    <t xml:space="preserve">PREDICTED: CDP-diacylglycerol--serine O-phosphatidyltransferase 1 [Nelumbo nucifera] </t>
  </si>
  <si>
    <t>XP_010279411</t>
  </si>
  <si>
    <t xml:space="preserve">putative E3 ubiquitin-protein ligase UBR7 [Amborella trichopoda] </t>
  </si>
  <si>
    <t>XP_006852680</t>
  </si>
  <si>
    <t>PILAhm_000866</t>
  </si>
  <si>
    <t>homeobox protein knotted-1-like 2 [Hevea brasiliensis]</t>
  </si>
  <si>
    <t>XP_021640348</t>
  </si>
  <si>
    <t>PILAhm_000897</t>
  </si>
  <si>
    <t>protein DETOXIFICATION 27 isoform X1 [Citrus clementina]</t>
  </si>
  <si>
    <t>XP_006426302</t>
  </si>
  <si>
    <t>cysteine--tRNA ligase, chloroplastic/mitochondrial isoform X1 [Rosa chinensis]</t>
  </si>
  <si>
    <t>XP_024165026</t>
  </si>
  <si>
    <t>PILAhm_001047</t>
  </si>
  <si>
    <t>transcription factor bHLH140 isoform X1 [Hevea brasiliensis]</t>
  </si>
  <si>
    <t>XP_021677547</t>
  </si>
  <si>
    <t>PILAhm_001220</t>
  </si>
  <si>
    <t>uncharacterized protein LOC105157371 [Sesamum indicum]</t>
  </si>
  <si>
    <t>XP_011072084</t>
  </si>
  <si>
    <t>PILAhm_001222</t>
  </si>
  <si>
    <t>probable inactive histone-lysine N-methyltransferase SUVR2 isoform X1 [Amborella trichopoda]</t>
  </si>
  <si>
    <t>XP_006854477</t>
  </si>
  <si>
    <t>PILAhm_001253</t>
  </si>
  <si>
    <t xml:space="preserve">chromodomain-helicase-DNA-binding protein 4-like [Physcomitrella patens] </t>
  </si>
  <si>
    <t>XP_024387401</t>
  </si>
  <si>
    <t>glucosidase 2 subunit beta isoform X1 [Amborella trichopoda]</t>
  </si>
  <si>
    <t>XP_011629265</t>
  </si>
  <si>
    <t>protein MALE DISCOVERER 1 [Selaginella moellendorffii]</t>
  </si>
  <si>
    <t>XP_024545837</t>
  </si>
  <si>
    <t>PREDICTED: lipase-like [Nelumbo nucifera]</t>
  </si>
  <si>
    <t>XP_010243577</t>
  </si>
  <si>
    <t>PILAhm_001621</t>
  </si>
  <si>
    <t>protein TIFY 8 isoform X2 [Glycine max] &gt;ref|XP_028228073.1| protein TIFY 8-like isoform X2 [Glycine soja]</t>
  </si>
  <si>
    <t>XP_006578173</t>
  </si>
  <si>
    <t>PILAhm_001637</t>
  </si>
  <si>
    <t>rho GTPase-activating protein 7 isoform X2 [Amborella trichopoda]</t>
  </si>
  <si>
    <t>XP_006854829</t>
  </si>
  <si>
    <t>PILAhm_001667</t>
  </si>
  <si>
    <t>tyrosyl-DNA phosphodiesterase 1 isoform X1 [Asparagus officinalis]</t>
  </si>
  <si>
    <t>XP_020256587</t>
  </si>
  <si>
    <t>histone-lysine N-methyltransferase ATXR4 isoform X1 [Olea europaea var. sylvestris]</t>
  </si>
  <si>
    <t>XP_022872021</t>
  </si>
  <si>
    <t>PILAhm_001712</t>
  </si>
  <si>
    <t xml:space="preserve">F-box protein At1g70590 [Amborella trichopoda] </t>
  </si>
  <si>
    <t>XP_006845241</t>
  </si>
  <si>
    <t>PILAhm_001796</t>
  </si>
  <si>
    <t>PREDICTED: putative DUF21 domain-containing protein At3g13070, chloroplastic isoform X1 [Nelumbo nucifera]</t>
  </si>
  <si>
    <t>XP_010252709</t>
  </si>
  <si>
    <t>PILAhm_001974</t>
  </si>
  <si>
    <t>heme-binding-like protein At3g10130, chloroplastic isoform X4 [Amborella trichopoda]</t>
  </si>
  <si>
    <t>XP_011627294</t>
  </si>
  <si>
    <t>PREDICTED: histone deacetylase 15 isoform X3 [Nelumbo nucifera]</t>
  </si>
  <si>
    <t>XP_010265267</t>
  </si>
  <si>
    <t>PILAhq_007331</t>
  </si>
  <si>
    <t xml:space="preserve">heterogeneous nuclear ribonucleoprotein Q [Phoenix dactylifera] </t>
  </si>
  <si>
    <t>XP_008794874</t>
  </si>
  <si>
    <t>PILAhq_012916</t>
  </si>
  <si>
    <t>PILAhq_023298</t>
  </si>
  <si>
    <t>phosphate transporter PHO1-like isoform X2 [Durio zibethinus]</t>
  </si>
  <si>
    <t>XP_022740115</t>
  </si>
  <si>
    <t>PILAhq_026821</t>
  </si>
  <si>
    <t>high mobility group B protein 15 isoform X2 [Herrania umbratica]</t>
  </si>
  <si>
    <t>XP_021291225</t>
  </si>
  <si>
    <t>PILAhq_031762</t>
  </si>
  <si>
    <t>uncharacterized protein LOC113273603 [Papaver somniferum]</t>
  </si>
  <si>
    <t>XP_026379052</t>
  </si>
  <si>
    <t>PILAhq_036161</t>
  </si>
  <si>
    <t>PREDICTED: uncharacterized protein LOC108208204 isoform X2 [Daucus carota subsp. sativus]</t>
  </si>
  <si>
    <t>XP_017234196</t>
  </si>
  <si>
    <t>PILAhq_042746</t>
  </si>
  <si>
    <t>probable metal-nicotianamine transporter YSL12 [Phalaenopsis equestris]</t>
  </si>
  <si>
    <t>XP_020582089</t>
  </si>
  <si>
    <t>PILAhq_048677</t>
  </si>
  <si>
    <t xml:space="preserve">PREDICTED: L-ascorbate peroxidase 2, cytosolic [Pyrus x bretschneideri] </t>
  </si>
  <si>
    <t>XP_009342360</t>
  </si>
  <si>
    <t>PILAhq_048992</t>
  </si>
  <si>
    <t>putative clathrin assembly protein At4g40080 [Abrus precatorius]</t>
  </si>
  <si>
    <t>XP_027337607</t>
  </si>
  <si>
    <t>PILAhq_049853</t>
  </si>
  <si>
    <t xml:space="preserve">NAC domain-containing protein 75-like isoform X1 [Camellia sinensis] </t>
  </si>
  <si>
    <t>XP_028058688</t>
  </si>
  <si>
    <t>PILAhq_050802</t>
  </si>
  <si>
    <t>PREDICTED: probable linoleate 9S-lipoxygenase 5 [Beta vulgaris subsp. vulgaris]</t>
  </si>
  <si>
    <t>XP_010667400</t>
  </si>
  <si>
    <t>PILAhq_052300</t>
  </si>
  <si>
    <t>serine/threonine-protein kinase BRI1-like 2 [Pistacia vera]</t>
  </si>
  <si>
    <t>XP_031249281</t>
  </si>
  <si>
    <t>PILAhq_056008</t>
  </si>
  <si>
    <t>amino acid permease 8-like [Nymphaea colorata]</t>
  </si>
  <si>
    <t>XP_031476461</t>
  </si>
  <si>
    <t>PILAhq_060387</t>
  </si>
  <si>
    <t xml:space="preserve">protein O-glucosyltransferase 1 [Amborella trichopoda] </t>
  </si>
  <si>
    <t>XP_006842991</t>
  </si>
  <si>
    <t>PILAhq_060656</t>
  </si>
  <si>
    <t>PREDICTED: cytochrome P450 94B3-like [Fragaria vesca subsp. vesca]</t>
  </si>
  <si>
    <t>XP_004301072</t>
  </si>
  <si>
    <t>PILAhq_063052</t>
  </si>
  <si>
    <t>ethylene-responsive transcription factor 1A [Vigna unguiculata]</t>
  </si>
  <si>
    <t>XP_027917062</t>
  </si>
  <si>
    <t>PILAhq_067623</t>
  </si>
  <si>
    <t>GDSL esterase/lipase At5g41890 [Prunus persica]</t>
  </si>
  <si>
    <t>XP_007210981</t>
  </si>
  <si>
    <t>PILAhq_071160</t>
  </si>
  <si>
    <t>PREDICTED: uncharacterized protein LOC103829588 [Brassica rapa]</t>
  </si>
  <si>
    <t>XP_009103509</t>
  </si>
  <si>
    <t>PILAhq_080320</t>
  </si>
  <si>
    <t>aldose 1-epimerase [Populus trichocarpa]</t>
  </si>
  <si>
    <t>XP_002317867</t>
  </si>
  <si>
    <t>PILAhq_083069</t>
  </si>
  <si>
    <t>PREDICTED: uncharacterized protein LOC108330533 [Vigna angularis]</t>
  </si>
  <si>
    <t>XP_017420503</t>
  </si>
  <si>
    <t>S_1kb_1_009869</t>
  </si>
  <si>
    <t>CSC1-like protein At1g69450 [Carica papaya]</t>
  </si>
  <si>
    <t>XP_021905018</t>
  </si>
  <si>
    <t>S_hiseq_c38458_g1_i1</t>
  </si>
  <si>
    <t xml:space="preserve">bifunctional phosphatase IMPL2, chloroplastic [Sesamum indicum] </t>
  </si>
  <si>
    <t>XP_011088446</t>
  </si>
  <si>
    <t>XP_031476447</t>
  </si>
  <si>
    <t>SDN_miseq_c20603_g1_i1</t>
  </si>
  <si>
    <t>uncharacterized protein LOC18773920 [Prunus persica]</t>
  </si>
  <si>
    <t>XP_007205687</t>
  </si>
  <si>
    <t>SDN_miseq_c29752_g2_i1</t>
  </si>
  <si>
    <t>PREDICTED: ubiquinol-cytochrome-c reductase complex assembly factor 1-like isoform X2 [Nicotiana attenuata]</t>
  </si>
  <si>
    <t>XP_019246085</t>
  </si>
  <si>
    <t>V1_1kb_3_015715</t>
  </si>
  <si>
    <t>histone deacetylase 8 [Phoenix dactylifera]</t>
  </si>
  <si>
    <t>XP_008785785</t>
  </si>
  <si>
    <t>V1_1kb_3_polished_high_000990</t>
  </si>
  <si>
    <t>uncharacterized protein LOC18444697 [Amborella trichopoda]</t>
  </si>
  <si>
    <t>XP_011627250</t>
  </si>
  <si>
    <t>Wound_hiseq_c68042_g1_i2</t>
  </si>
  <si>
    <t>PREDICTED: alkylated DNA repair protein alkB homolog 8 isoform X1 [Nelumbo nucifera]</t>
  </si>
  <si>
    <t>XP_010261170</t>
  </si>
  <si>
    <t>XP_011622328</t>
  </si>
  <si>
    <t>XP_024967456</t>
  </si>
  <si>
    <t>XP_020524961</t>
  </si>
  <si>
    <t>XP_010905207</t>
  </si>
  <si>
    <t>XP_031499971</t>
  </si>
  <si>
    <t>XP_024461978</t>
  </si>
  <si>
    <t>PITA_00192</t>
  </si>
  <si>
    <t>peroxisomal adenine nucleotide carrier 1 [Amborella trichopoda]</t>
  </si>
  <si>
    <t>XP_006841423</t>
  </si>
  <si>
    <t>PITA_00237</t>
  </si>
  <si>
    <t>probable cadmium/zinc-transporting ATPase HMA1, chloroplastic [Asparagus officinalis]</t>
  </si>
  <si>
    <t>XP_020245266</t>
  </si>
  <si>
    <t>PREDICTED: bZIP transcription factor 17 [Vitis vinifera]</t>
  </si>
  <si>
    <t>XP_010653644</t>
  </si>
  <si>
    <t>XP_030523271</t>
  </si>
  <si>
    <t>XP_031496445</t>
  </si>
  <si>
    <t>PITA_00315</t>
  </si>
  <si>
    <t>26S proteasome regulatory subunit 8 homolog A [Nymphaea colorata]</t>
  </si>
  <si>
    <t>XP_031484066</t>
  </si>
  <si>
    <t>mitochondrial carrier protein MTM1-like [Quercus lobata]</t>
  </si>
  <si>
    <t>XP_030932959</t>
  </si>
  <si>
    <t>XP_031499794</t>
  </si>
  <si>
    <t>XP_010275702</t>
  </si>
  <si>
    <t>PITA_00363</t>
  </si>
  <si>
    <t>serine/threonine-protein kinase tricorner [Amborella trichopoda]</t>
  </si>
  <si>
    <t>XP_006853287</t>
  </si>
  <si>
    <t>PITA_00370</t>
  </si>
  <si>
    <t>PITA_00390</t>
  </si>
  <si>
    <t>serine/threonine protein phosphatase 2A 55 kDa regulatory subunit B beta isoform isoform X2 [Camellia sinensis]</t>
  </si>
  <si>
    <t>XP_028125556</t>
  </si>
  <si>
    <t>PITA_00475</t>
  </si>
  <si>
    <t>arginyl-tRNA--protein transferase 2 isoform X1 [Amborella trichopoda]</t>
  </si>
  <si>
    <t>XP_006848190</t>
  </si>
  <si>
    <t>XP_006849321</t>
  </si>
  <si>
    <t>PREDICTED: SPX domain-containing membrane protein At4g22990 [Vitis vinifera]</t>
  </si>
  <si>
    <t>XP_002282540</t>
  </si>
  <si>
    <t>PITA_01305</t>
  </si>
  <si>
    <t>LRR receptor kinase BAK1 [Papaver somniferum]</t>
  </si>
  <si>
    <t>XP_026434594</t>
  </si>
  <si>
    <t>XP_012078717</t>
  </si>
  <si>
    <t>XP_006842297</t>
  </si>
  <si>
    <t>PREDICTED: mediator of RNA polymerase II transcription subunit 33A-like [Nelumbo nucifera]</t>
  </si>
  <si>
    <t>XP_010278916</t>
  </si>
  <si>
    <t>PITA_01613</t>
  </si>
  <si>
    <t>PREDICTED: uncharacterized protein LOC108868222 [Pyrus x bretschneideri]</t>
  </si>
  <si>
    <t>XP_018506378</t>
  </si>
  <si>
    <t>PITA_01820</t>
  </si>
  <si>
    <t>PITA_02115</t>
  </si>
  <si>
    <t>uncharacterized protein LOC114298399 [Camellia sinensis]</t>
  </si>
  <si>
    <t>XP_028098760</t>
  </si>
  <si>
    <t>PITA_02274</t>
  </si>
  <si>
    <t>PREDICTED: uncharacterized protein LOC103947158 [Pyrus x bretschneideri]</t>
  </si>
  <si>
    <t>XP_009356290</t>
  </si>
  <si>
    <t>PITA_02621</t>
  </si>
  <si>
    <t>uncharacterized protein LOC111203007, partial [Brassica napus]</t>
  </si>
  <si>
    <t>XP_022552092</t>
  </si>
  <si>
    <t>PITA_02863</t>
  </si>
  <si>
    <t>uncharacterized protein LOC105914105 [Setaria italica]</t>
  </si>
  <si>
    <t>XP_012700229</t>
  </si>
  <si>
    <t>PITA_03445</t>
  </si>
  <si>
    <t>PREDICTED: uncharacterized protein LOC108850563 [Raphanus sativus]</t>
  </si>
  <si>
    <t>XP_018479575</t>
  </si>
  <si>
    <t>PITA_03533</t>
  </si>
  <si>
    <t>PREDICTED: uncharacterized protein LOC109359648 [Lupinus angustifolius]</t>
  </si>
  <si>
    <t>XP_019459891</t>
  </si>
  <si>
    <t>PITA_03535</t>
  </si>
  <si>
    <t>uncharacterized protein LOC110621598 [Manihot esculenta]</t>
  </si>
  <si>
    <t>XP_021621559</t>
  </si>
  <si>
    <t>PITA_04053</t>
  </si>
  <si>
    <t>uncharacterized protein LOC112939069 [Oryza sativa Japonica Group]</t>
  </si>
  <si>
    <t>XP_025881560</t>
  </si>
  <si>
    <t>PITA_04363</t>
  </si>
  <si>
    <t>uncharacterized protein LOC115687955 [Syzygium oleosum]</t>
  </si>
  <si>
    <t>XP_030469531</t>
  </si>
  <si>
    <t>PITA_04493</t>
  </si>
  <si>
    <t>PREDICTED: receptor-like protein 12 [Gossypium hirsutum]</t>
  </si>
  <si>
    <t>XP_016702035</t>
  </si>
  <si>
    <t>PITA_04535</t>
  </si>
  <si>
    <t>uncharacterized protein LOC112199378 [Rosa chinensis]</t>
  </si>
  <si>
    <t>XP_024196177</t>
  </si>
  <si>
    <t>PITA_04537</t>
  </si>
  <si>
    <t>PREDICTED: uncharacterized protein LOC108839444 [Raphanus sativus]</t>
  </si>
  <si>
    <t>XP_018467707</t>
  </si>
  <si>
    <t>PITA_04839</t>
  </si>
  <si>
    <t>PREDICTED: uncharacterized protein LOC106330683 [Brassica oleracea var. oleracea]</t>
  </si>
  <si>
    <t>XP_013624569</t>
  </si>
  <si>
    <t>PITA_05142</t>
  </si>
  <si>
    <t>uncharacterized protein LOC110008990 [Jatropha curcas]</t>
  </si>
  <si>
    <t>XP_020533175</t>
  </si>
  <si>
    <t>PITA_05231</t>
  </si>
  <si>
    <t>uncharacterized protein LOC112092835 [Morus notabilis]</t>
  </si>
  <si>
    <t>XP_024025713</t>
  </si>
  <si>
    <t>PITA_05257</t>
  </si>
  <si>
    <t>uncharacterized protein LOC114924969 [Arachis hypogaea]</t>
  </si>
  <si>
    <t>XP_029147045</t>
  </si>
  <si>
    <t>PITA_05341</t>
  </si>
  <si>
    <t>uncharacterized protein LOC110274880 [Arachis duranensis]</t>
  </si>
  <si>
    <t>XP_020985907</t>
  </si>
  <si>
    <t>PITA_05380</t>
  </si>
  <si>
    <t>uncharacterized protein LOC109781946 [Aegilops tauschii subsp. tauschii]</t>
  </si>
  <si>
    <t>XP_020196122</t>
  </si>
  <si>
    <t>PITA_05860</t>
  </si>
  <si>
    <t>PREDICTED: uncharacterized mitochondrial protein AtMg00810-like [Gossypium hirsutum]</t>
  </si>
  <si>
    <t>XP_016714497</t>
  </si>
  <si>
    <t>PITA_06180</t>
  </si>
  <si>
    <t>PREDICTED: uncharacterized protein LOC109169771 [Ipomoea nil]</t>
  </si>
  <si>
    <t>XP_019174211</t>
  </si>
  <si>
    <t>PITA_06441</t>
  </si>
  <si>
    <t>PREDICTED: uncharacterized protein LOC109230088 [Nicotiana attenuata]</t>
  </si>
  <si>
    <t>XP_019251164</t>
  </si>
  <si>
    <t>oligopeptide transporter 4 [Nymphaea colorata]</t>
  </si>
  <si>
    <t>XP_031493948</t>
  </si>
  <si>
    <t>PITA_06832</t>
  </si>
  <si>
    <t>uncharacterized protein LOC110224828 [Arabidopsis lyrata subsp. lyrata]</t>
  </si>
  <si>
    <t>XP_020867873</t>
  </si>
  <si>
    <t>PITA_07163</t>
  </si>
  <si>
    <t>LOW QUALITY PROTEIN: DNA-directed RNA polymerase II subunit 1-like [Arachis duranensis]</t>
  </si>
  <si>
    <t>XP_020987654</t>
  </si>
  <si>
    <t>PITA_07193</t>
  </si>
  <si>
    <t>PREDICTED: LOW QUALITY PROTEIN: pleiotropic drug resistance protein 3-like [Gossypium hirsutum]</t>
  </si>
  <si>
    <t>XP_016709245</t>
  </si>
  <si>
    <t>PITA_07436</t>
  </si>
  <si>
    <t>LOW QUALITY PROTEIN: uncharacterized protein LOC110749042 [Prunus avium]</t>
  </si>
  <si>
    <t>XP_021804739</t>
  </si>
  <si>
    <t>PITA_07531</t>
  </si>
  <si>
    <t>PITA_07891</t>
  </si>
  <si>
    <t>PITA_08782</t>
  </si>
  <si>
    <t>uncharacterized protein LOC110622674 [Manihot esculenta]</t>
  </si>
  <si>
    <t>XP_021622959</t>
  </si>
  <si>
    <t>PITA_08911</t>
  </si>
  <si>
    <t>PITA_09358</t>
  </si>
  <si>
    <t>PREDICTED: leucine-rich repeat receptor-like serine/threonine-protein kinase BAM1 [Musa acuminata subsp. malaccensis]</t>
  </si>
  <si>
    <t>XP_009396449</t>
  </si>
  <si>
    <t>PITA_10676</t>
  </si>
  <si>
    <t>uncharacterized protein LOC115733185, partial [Rhodamnia argentea]</t>
  </si>
  <si>
    <t>XP_030519716</t>
  </si>
  <si>
    <t>PITA_13046</t>
  </si>
  <si>
    <t>PREDICTED: uncharacterized protein LOC104804180 isoform X6 [Tarenaya hassleriana]</t>
  </si>
  <si>
    <t>XP_010526684</t>
  </si>
  <si>
    <t>PITA_15810</t>
  </si>
  <si>
    <t>uncharacterized protein LOC109120006 [Solanum lycopersicum]</t>
  </si>
  <si>
    <t>XP_019068908</t>
  </si>
  <si>
    <t>PITA_17556</t>
  </si>
  <si>
    <t>uncharacterized protein LOC114822291 [Malus domestica]</t>
  </si>
  <si>
    <t>XP_028952455</t>
  </si>
  <si>
    <t>PITA_18852</t>
  </si>
  <si>
    <t>uncharacterized protein LOC114416281 [Glycine soja]</t>
  </si>
  <si>
    <t>XP_028236953</t>
  </si>
  <si>
    <t>PITA_21229</t>
  </si>
  <si>
    <t>PITA_21426</t>
  </si>
  <si>
    <t>uncharacterized protein LOC114403516 [Glycine soja]</t>
  </si>
  <si>
    <t>XP_028222333</t>
  </si>
  <si>
    <t>PITA_21511</t>
  </si>
  <si>
    <t>PREDICTED: retrovirus-related Pol polyprotein from transposon TNT 1-94 isoform X4 [Daucus carota subsp. sativus]</t>
  </si>
  <si>
    <t>XP_017241485</t>
  </si>
  <si>
    <t>PITA_23307</t>
  </si>
  <si>
    <t>uncharacterized protein LOC109842219 [Asparagus officinalis]</t>
  </si>
  <si>
    <t>XP_020266712</t>
  </si>
  <si>
    <t>PITA_24501</t>
  </si>
  <si>
    <t>PITA_24920</t>
  </si>
  <si>
    <t>PITA_25160</t>
  </si>
  <si>
    <t>PITA_25615</t>
  </si>
  <si>
    <t xml:space="preserve">PREDICTED: uncharacterized protein LOC107907847 [Gossypium hirsutum] </t>
  </si>
  <si>
    <t>XP_016690648</t>
  </si>
  <si>
    <t>PITA_28800</t>
  </si>
  <si>
    <t>PITA_29104</t>
  </si>
  <si>
    <t>PREDICTED: LOW QUALITY PROTEIN: uncharacterized protein LOC104585710 [Nelumbo nucifera]</t>
  </si>
  <si>
    <t>XP_019056091</t>
  </si>
  <si>
    <t>PITA_29884</t>
  </si>
  <si>
    <t>PREDICTED: uncharacterized mitochondrial protein AtMg00810-like [Daucus carota subsp. sativus]</t>
  </si>
  <si>
    <t>XP_017221153</t>
  </si>
  <si>
    <t>PITA_31351</t>
  </si>
  <si>
    <t>uncharacterized protein LOC113874831 [Abrus precatorius]</t>
  </si>
  <si>
    <t>XP_027368846</t>
  </si>
  <si>
    <t>PITA_31572</t>
  </si>
  <si>
    <t>PITA_31768</t>
  </si>
  <si>
    <t>PREDICTED: uncharacterized protein LOC104438966 [Eucalyptus grandis]</t>
  </si>
  <si>
    <t>XP_010050409</t>
  </si>
  <si>
    <t>PITA_32347</t>
  </si>
  <si>
    <t>PITA_32831</t>
  </si>
  <si>
    <t>PITA_32966</t>
  </si>
  <si>
    <t>PITA_33965</t>
  </si>
  <si>
    <t>PITA_36118</t>
  </si>
  <si>
    <t>XP_017251133</t>
  </si>
  <si>
    <t>PITA_36641</t>
  </si>
  <si>
    <t>PREDICTED: uncharacterized protein LOC107937785 [Gossypium hirsutum]</t>
  </si>
  <si>
    <t>XP_016726240</t>
  </si>
  <si>
    <t>Basket_c6644_g1_i1</t>
  </si>
  <si>
    <t>PREDICTED: protein S-acyltransferase 24 [Cucumis melo]</t>
  </si>
  <si>
    <t>XP_008457291</t>
  </si>
  <si>
    <t>BRN_hiseq_c16424_g1_i1</t>
  </si>
  <si>
    <t xml:space="preserve">anaphase-promoting complex subunit 10 [Amborella trichopoda] </t>
  </si>
  <si>
    <t>XP_006828221</t>
  </si>
  <si>
    <t>BRN_hiseq_c3485_g1_i1</t>
  </si>
  <si>
    <t>PREDICTED: probable prolyl 4-hydroxylase 9 [Juglans regia]</t>
  </si>
  <si>
    <t>XP_018827835</t>
  </si>
  <si>
    <t>BRN_hiseq_c57234_g1_i1</t>
  </si>
  <si>
    <t>dephospho-CoA kinase [Nymphaea colorata]</t>
  </si>
  <si>
    <t>XP_031484874</t>
  </si>
  <si>
    <t>BRN_hiseq_c64128_g1_i1</t>
  </si>
  <si>
    <t>7,8-dihydro-8-oxoguanine triphosphatase-like isoform X1 [Nymphaea colorata]</t>
  </si>
  <si>
    <t>XP_031501837</t>
  </si>
  <si>
    <t>calmodulin-binding transcription activator 5-like isoform X1 [Pistacia vera]</t>
  </si>
  <si>
    <t>XP_031281196</t>
  </si>
  <si>
    <t>BRS_miseq_c11965_g2_i1</t>
  </si>
  <si>
    <t>vacuolar protein sorting-associated protein 27 isoform X1 [Amborella trichopoda]</t>
  </si>
  <si>
    <t>XP_020522396</t>
  </si>
  <si>
    <t>histone deacetylase 15 [Hevea brasiliensis]</t>
  </si>
  <si>
    <t>XP_021638506</t>
  </si>
  <si>
    <t>BRS_miseq_c28181_g1_i2</t>
  </si>
  <si>
    <t xml:space="preserve">actin-related protein 2/3 complex subunit 1A [Amborella trichopoda] </t>
  </si>
  <si>
    <t>XP_011627051</t>
  </si>
  <si>
    <t>BRS_miseq_c4292_g1_i2</t>
  </si>
  <si>
    <t>PREDICTED: pentatricopeptide repeat-containing protein At5g48730, chloroplastic [Musa acuminata subsp. malaccensis]</t>
  </si>
  <si>
    <t>XP_009401106</t>
  </si>
  <si>
    <t>DCR_hiseq_c113503_g1_i1</t>
  </si>
  <si>
    <t>transcription initiation factor TFIID subunit 10 isoform X1 [Citrus clementina]</t>
  </si>
  <si>
    <t>XP_006450220</t>
  </si>
  <si>
    <t>DCR_hiseq_c71355_g1_i1</t>
  </si>
  <si>
    <t>PREDICTED: ferredoxin-thioredoxin reductase catalytic chain, chloroplastic [Juglans regia]</t>
  </si>
  <si>
    <t>XP_018823137</t>
  </si>
  <si>
    <t>DCR_hiseq_c79893_g1_i1</t>
  </si>
  <si>
    <t>PREDICTED: ADP-ribosylation factor-like protein 8A [Erythranthe guttata]</t>
  </si>
  <si>
    <t>XP_012854022</t>
  </si>
  <si>
    <t>DCR_hiseq_c82483_g1_i1</t>
  </si>
  <si>
    <t>XP_006853476</t>
  </si>
  <si>
    <t>DCS_hiseq_c47568_g1_i1</t>
  </si>
  <si>
    <t xml:space="preserve">protein NLRC3 [Amborella trichopoda] </t>
  </si>
  <si>
    <t>XP_011626933</t>
  </si>
  <si>
    <t>DCS_hiseq_c55419_g1_i1</t>
  </si>
  <si>
    <t>uncharacterized protein LOC112345953 [Selaginella moellendorffii]</t>
  </si>
  <si>
    <t>XP_024529511</t>
  </si>
  <si>
    <t>DCS_hiseq_c61103_g2_i1</t>
  </si>
  <si>
    <t>afadin- and alpha-actinin-binding protein isoform X2 [Amborella trichopoda]</t>
  </si>
  <si>
    <t>XP_020523672</t>
  </si>
  <si>
    <t>nucleoid-associated protein At2g24020, chloroplastic [Nymphaea colorata]</t>
  </si>
  <si>
    <t>XP_031478507</t>
  </si>
  <si>
    <t>E1_2kb_2_polished_high_000670</t>
  </si>
  <si>
    <t>uncharacterized protein LOC109718636 [Ananas comosus]</t>
  </si>
  <si>
    <t>XP_020100551</t>
  </si>
  <si>
    <t>E1_hiseq_c41986_g1_i1</t>
  </si>
  <si>
    <t>PREDICTED: LOW QUALITY PROTEIN: stromal processing peptidase, chloroplastic [Prunus mume]</t>
  </si>
  <si>
    <t>XP_008245597</t>
  </si>
  <si>
    <t>JASS_hiseq_c34224_g1_i1</t>
  </si>
  <si>
    <t>uncharacterized protein LOC114716927 [Prosopis alba]</t>
  </si>
  <si>
    <t>XP_028757832</t>
  </si>
  <si>
    <t>JASS_hiseq_c50500_g1_i3</t>
  </si>
  <si>
    <t>PREDICTED: uncharacterized protein LOC109013468 isoform X2 [Juglans regia]</t>
  </si>
  <si>
    <t>XP_018851108</t>
  </si>
  <si>
    <t>pentatricopeptide repeat-containing protein At1g08070, chloroplastic [Cucurbita pepo subsp. pepo]</t>
  </si>
  <si>
    <t>XP_023515625</t>
  </si>
  <si>
    <t>WD repeat-containing protein PCN-like [Phoenix dactylifera]</t>
  </si>
  <si>
    <t>XP_008810458</t>
  </si>
  <si>
    <t>JASS_hiseq_c61678_g2_i1</t>
  </si>
  <si>
    <t>importin subunit alpha-9 isoform X1 [Elaeis guineensis]</t>
  </si>
  <si>
    <t>XP_010920895</t>
  </si>
  <si>
    <t>JASS_hiseq_c65195_g1_i1</t>
  </si>
  <si>
    <t>probable tRNA N6-adenosine threonylcarbamoyltransferase [Quercus lobata]</t>
  </si>
  <si>
    <t>XP_030938838</t>
  </si>
  <si>
    <t>K_S1_c18229_g1_i1</t>
  </si>
  <si>
    <t>XP_022714995</t>
  </si>
  <si>
    <t>XP_030521725</t>
  </si>
  <si>
    <t>K_S1_c30450_g7_i6</t>
  </si>
  <si>
    <t>MMS19 nucleotide excision repair protein homolog isoform X1 [Amborella trichopoda]</t>
  </si>
  <si>
    <t>XP_020528710</t>
  </si>
  <si>
    <t>NACLR_hiseq_c65594_g1_i2</t>
  </si>
  <si>
    <t>peroxisome biogenesis protein 19-1-like [Nymphaea colorata]</t>
  </si>
  <si>
    <t>XP_031491147</t>
  </si>
  <si>
    <t>PILAhm_000052</t>
  </si>
  <si>
    <t>poly [ADP-ribose] polymerase 1 isoform X1 [Phoenix dactylifera]</t>
  </si>
  <si>
    <t>XP_008794292</t>
  </si>
  <si>
    <t>PREDICTED: WAT1-related protein At3g02690, chloroplastic [Nelumbo nucifera]</t>
  </si>
  <si>
    <t>XP_010274925</t>
  </si>
  <si>
    <t>PILAhm_000071</t>
  </si>
  <si>
    <t>PREDICTED: 7-dehydrocholesterol reductase [Pyrus x bretschneideri]</t>
  </si>
  <si>
    <t>XP_009345342</t>
  </si>
  <si>
    <t>DNA ligase 6, partial [Amborella trichopoda]</t>
  </si>
  <si>
    <t>XP_020522813</t>
  </si>
  <si>
    <t>PILAhm_000108</t>
  </si>
  <si>
    <t>PREDICTED: methylcrotonoyl-CoA carboxylase beta chain, mitochondrial [Theobroma cacao]</t>
  </si>
  <si>
    <t>XP_007042443</t>
  </si>
  <si>
    <t>nuclear pore complex protein NUP93A [Jatropha curcas]</t>
  </si>
  <si>
    <t>XP_012067522</t>
  </si>
  <si>
    <t>alpha-aminoadipic semialdehyde synthase [Elaeis guineensis]</t>
  </si>
  <si>
    <t>XP_029119438</t>
  </si>
  <si>
    <t>PILAhm_000135</t>
  </si>
  <si>
    <t>bifunctional 3-dehydroquinate dehydratase/shikimate dehydrogenase, chloroplastic-like isoform X2 [Nymphaea colorata]</t>
  </si>
  <si>
    <t>XP_031498923</t>
  </si>
  <si>
    <t>PILAhm_000149</t>
  </si>
  <si>
    <t>protein DJ-1 homolog B isoform X1 [Amborella trichopoda]</t>
  </si>
  <si>
    <t>XP_006852437</t>
  </si>
  <si>
    <t>PREDICTED: probable pre-mRNA-splicing factor ATP-dependent RNA helicase DEAH4 isoform X1 [Vitis vinifera]</t>
  </si>
  <si>
    <t>XP_002266642</t>
  </si>
  <si>
    <t>PILAhm_000157</t>
  </si>
  <si>
    <t>PREDICTED: protein farnesyltransferase/geranylgeranyltransferase type-1 subunit alpha [Vitis vinifera]</t>
  </si>
  <si>
    <t>XP_002264387</t>
  </si>
  <si>
    <t>PILAhm_000210</t>
  </si>
  <si>
    <t xml:space="preserve">thioredoxin H4-2 [Amborella trichopoda] </t>
  </si>
  <si>
    <t>XP_006842555</t>
  </si>
  <si>
    <t>PILAhm_000220</t>
  </si>
  <si>
    <t>ATP-dependent Clp protease proteolytic subunit-related protein 4, chloroplastic [Cucurbita maxima]</t>
  </si>
  <si>
    <t>XP_023005482</t>
  </si>
  <si>
    <t>transmembrane protein 230-like [Physcomitrella patens]</t>
  </si>
  <si>
    <t>XP_024379842</t>
  </si>
  <si>
    <t>PILAhm_000236</t>
  </si>
  <si>
    <t>serine/threonine-protein kinase STY46 [Amborella trichopoda]</t>
  </si>
  <si>
    <t>XP_006854563</t>
  </si>
  <si>
    <t xml:space="preserve">transmembrane protein 120 homolog isoform X1 [Hevea brasiliensis] </t>
  </si>
  <si>
    <t>XP_021678245</t>
  </si>
  <si>
    <t>PREDICTED: uncharacterized protein LOC109222328 [Nicotiana attenuata]</t>
  </si>
  <si>
    <t>XP_019242237</t>
  </si>
  <si>
    <t>PILAhm_000271</t>
  </si>
  <si>
    <t>rRNA-processing protein FCF1 homolog [Prunus persica]</t>
  </si>
  <si>
    <t>XP_007218447</t>
  </si>
  <si>
    <t xml:space="preserve">phosphatidate cytidylyltransferase 1 [Setaria italica] </t>
  </si>
  <si>
    <t>XP_004970020</t>
  </si>
  <si>
    <t>PILAhm_000286</t>
  </si>
  <si>
    <t>PREDICTED: LOW QUALITY PROTEIN: tafazzin homolog [Nelumbo nucifera]</t>
  </si>
  <si>
    <t>XP_010269529</t>
  </si>
  <si>
    <t>PILAhm_000293</t>
  </si>
  <si>
    <t xml:space="preserve">probable phospholipid-transporting ATPase 4 isoform X1 [Elaeis guineensis] </t>
  </si>
  <si>
    <t>XP_010925457</t>
  </si>
  <si>
    <t>DExH-box ATP-dependent RNA helicase DExH6-like [Physcomitrella patens]</t>
  </si>
  <si>
    <t>XP_024389232</t>
  </si>
  <si>
    <t>PILAhm_000324</t>
  </si>
  <si>
    <t>protein ACCUMULATION AND REPLICATION OF CHLOROPLASTS 6, chloroplastic-like [Papaver somniferum]</t>
  </si>
  <si>
    <t>XP_026394716</t>
  </si>
  <si>
    <t>PILAhm_000333</t>
  </si>
  <si>
    <t xml:space="preserve">protein SUPPRESSOR OF K(+) TRANSPORT GROWTH DEFECT 1 isoform X1 [Amborella trichopoda] </t>
  </si>
  <si>
    <t>XP_011625004</t>
  </si>
  <si>
    <t xml:space="preserve">stromal processing peptidase, chloroplastic isoform X2 [Phoenix dactylifera] </t>
  </si>
  <si>
    <t>XP_008781689</t>
  </si>
  <si>
    <t xml:space="preserve">PREDICTED: U3 small nucleolar RNA-associated protein 25 isoform X1 [Nelumbo nucifera] </t>
  </si>
  <si>
    <t>XP_010263240</t>
  </si>
  <si>
    <t>PILAhm_000385</t>
  </si>
  <si>
    <t>MLO-like protein 1 isoform X2 [Asparagus officinalis]</t>
  </si>
  <si>
    <t>XP_020261884</t>
  </si>
  <si>
    <t>transcription initiation factor TFIID subunit 4b [Pistacia vera]</t>
  </si>
  <si>
    <t>XP_031270611</t>
  </si>
  <si>
    <t>PILAhm_000405</t>
  </si>
  <si>
    <t>probable LRR receptor-like serine/threonine-protein kinase At1g67720 [Amborella trichopoda]</t>
  </si>
  <si>
    <t>XP_011626152</t>
  </si>
  <si>
    <t>PILAhm_000410</t>
  </si>
  <si>
    <t>plastidial pyruvate kinase 2 [Ipomoea triloba]</t>
  </si>
  <si>
    <t>XP_031095554</t>
  </si>
  <si>
    <t>PILAhm_000420</t>
  </si>
  <si>
    <t>pyrophosphate-energized membrane proton pump 2 [Nymphaea colorata]</t>
  </si>
  <si>
    <t>XP_031500286</t>
  </si>
  <si>
    <t>PREDICTED: probable fructokinase-6, chloroplastic [Gossypium raimondii]</t>
  </si>
  <si>
    <t>XP_012471796</t>
  </si>
  <si>
    <t>PILAhm_000452</t>
  </si>
  <si>
    <t>prolyl endopeptidase-like [Camellia sinensis]</t>
  </si>
  <si>
    <t>XP_028108539</t>
  </si>
  <si>
    <t>PILAhm_000469</t>
  </si>
  <si>
    <t>PREDICTED: probable trehalase [Fragaria vesca subsp. vesca]</t>
  </si>
  <si>
    <t>XP_004300488</t>
  </si>
  <si>
    <t>tripeptidyl-peptidase 2 isoform X1 [Amborella trichopoda]</t>
  </si>
  <si>
    <t>XP_006827655</t>
  </si>
  <si>
    <t>PILAhm_000514</t>
  </si>
  <si>
    <t>arginine--tRNA ligase, cytoplasmic-like isoform X2 [Nymphaea colorata]</t>
  </si>
  <si>
    <t>XP_031495882</t>
  </si>
  <si>
    <t>PILAhm_000663</t>
  </si>
  <si>
    <t>PREDICTED: tropinone reductase-like 3 isoform X1 [Nelumbo nucifera]</t>
  </si>
  <si>
    <t>XP_010270063</t>
  </si>
  <si>
    <t>ATP-dependent RNA helicase DBP3 [Manihot esculenta]</t>
  </si>
  <si>
    <t>XP_021603167</t>
  </si>
  <si>
    <t>katanin p60 ATPase-containing subunit A1 [Nymphaea colorata]</t>
  </si>
  <si>
    <t>XP_031488718</t>
  </si>
  <si>
    <t>XP_002967506</t>
  </si>
  <si>
    <t>PREDICTED: IAA-amino acid hydrolase ILR1-like 5 isoform X1 [Nicotiana sylvestris]</t>
  </si>
  <si>
    <t>XP_009760823</t>
  </si>
  <si>
    <t>mediator of RNA polymerase II transcription subunit 20a isoform X2 [Populus trichocarpa]</t>
  </si>
  <si>
    <t>XP_006381641</t>
  </si>
  <si>
    <t>PREDICTED: tocopherol cyclase, chloroplastic-like [Juglans regia]</t>
  </si>
  <si>
    <t>XP_018842576</t>
  </si>
  <si>
    <t>uncharacterized protein LOC113281768 isoform X2 [Papaver somniferum]</t>
  </si>
  <si>
    <t>XP_026386394</t>
  </si>
  <si>
    <t>PILAhm_000835</t>
  </si>
  <si>
    <t>accelerated cell death 11 [Elaeis guineensis]</t>
  </si>
  <si>
    <t>XP_010923671</t>
  </si>
  <si>
    <t>uncharacterized methyltransferase At2g41040, chloroplastic [Phoenix dactylifera]</t>
  </si>
  <si>
    <t>XP_008788786</t>
  </si>
  <si>
    <t>PILAhm_000863</t>
  </si>
  <si>
    <t>tRNA dimethylallyltransferase 2-like isoform X1 [Papaver somniferum]</t>
  </si>
  <si>
    <t>XP_026439020</t>
  </si>
  <si>
    <t>isocitrate dehydrogenase [NAD] regulatory subunit 1, mitochondrial-like [Nymphaea colorata]</t>
  </si>
  <si>
    <t>XP_031500340</t>
  </si>
  <si>
    <t>protein disulfide isomerase-like 5-4 [Asparagus officinalis]</t>
  </si>
  <si>
    <t>XP_020269739</t>
  </si>
  <si>
    <t>PREDICTED: ATPase family AAA domain-containing protein 3-B [Nelumbo nucifera]</t>
  </si>
  <si>
    <t>XP_010261604</t>
  </si>
  <si>
    <t>PILAhm_000920</t>
  </si>
  <si>
    <t xml:space="preserve">PREDICTED: vacuolar protein sorting-associated protein 32 homolog 2 [Nicotiana tomentosiformis] </t>
  </si>
  <si>
    <t>XP_009593196</t>
  </si>
  <si>
    <t>PILAhm_000921</t>
  </si>
  <si>
    <t>PREDICTED: calcium-transporting ATPase 1, chloroplastic-like, partial [Juglans regia]</t>
  </si>
  <si>
    <t>XP_018854481</t>
  </si>
  <si>
    <t>PILAhm_000975</t>
  </si>
  <si>
    <t>RNA-binding protein CP33, chloroplastic [Ananas comosus]</t>
  </si>
  <si>
    <t>XP_020096204</t>
  </si>
  <si>
    <t>PILAhm_000990</t>
  </si>
  <si>
    <t>RNA polymerase II C-terminal domain phosphatase-like 4 isoform X1 [Amborella trichopoda]</t>
  </si>
  <si>
    <t>XP_006838087</t>
  </si>
  <si>
    <t>PILAhm_001038</t>
  </si>
  <si>
    <t>trafficking protein particle complex subunit 4 isoform X2 [Amborella trichopoda]</t>
  </si>
  <si>
    <t>XP_006827190</t>
  </si>
  <si>
    <t>receptor homology region, transmembrane domain- and RING domain-containing protein 2 [Selaginella moellendorffii]</t>
  </si>
  <si>
    <t>XP_002992777</t>
  </si>
  <si>
    <t>PILAhm_001067</t>
  </si>
  <si>
    <t xml:space="preserve">AT-hook motif nuclear-localized protein 10-like [Nymphaea colorata] </t>
  </si>
  <si>
    <t>XP_031503300</t>
  </si>
  <si>
    <t>PILAhm_001073</t>
  </si>
  <si>
    <t>galactokinase-like [Hevea brasiliensis]</t>
  </si>
  <si>
    <t>XP_021686751</t>
  </si>
  <si>
    <t>PILAhm_001075</t>
  </si>
  <si>
    <t xml:space="preserve">vacuolar protein sorting-associated protein 60.2 [Cucurbita moschata] </t>
  </si>
  <si>
    <t>XP_022957074</t>
  </si>
  <si>
    <t>PILAhm_001078</t>
  </si>
  <si>
    <t>PREDICTED: TBC1 domain family member 13 [Solanum tuberosum]</t>
  </si>
  <si>
    <t>XP_006360954</t>
  </si>
  <si>
    <t>pre-mRNA-splicing factor SYF1 isoform X1 [Amborella trichopoda]</t>
  </si>
  <si>
    <t>XP_006827102</t>
  </si>
  <si>
    <t>BTB/POZ domain and ankyrin repeat-containing protein NPR1 [Ricinus communis]</t>
  </si>
  <si>
    <t>XP_025012251</t>
  </si>
  <si>
    <t>XP_006844503</t>
  </si>
  <si>
    <t>protein SLOW WALKER 1-like [Physcomitrella patens]</t>
  </si>
  <si>
    <t>XP_024381816</t>
  </si>
  <si>
    <t>PILAhm_001120</t>
  </si>
  <si>
    <t>protein arginine methyltransferase NDUFAF7, mitochondrial isoform X1 [Ananas comosus]</t>
  </si>
  <si>
    <t>XP_020106330</t>
  </si>
  <si>
    <t>PREDICTED: DNA-directed RNA polymerase I subunit 2 [Nelumbo nucifera]</t>
  </si>
  <si>
    <t>XP_019055826</t>
  </si>
  <si>
    <t>serine/threonine-protein kinase SAPK10 [Dendrobium catenatum]</t>
  </si>
  <si>
    <t>XP_020700506</t>
  </si>
  <si>
    <t>methyltransferase-like protein 1 [Amborella trichopoda]</t>
  </si>
  <si>
    <t>XP_006848135</t>
  </si>
  <si>
    <t>PILAhm_001212</t>
  </si>
  <si>
    <t>lysM domain receptor-like kinase 3 isoform X2 [Camellia sinensis]</t>
  </si>
  <si>
    <t>XP_028123478</t>
  </si>
  <si>
    <t>PILAhm_001215</t>
  </si>
  <si>
    <t>conserved oligomeric Golgi complex subunit 3 isoform X2 [Amborella trichopoda]</t>
  </si>
  <si>
    <t>XP_006828628</t>
  </si>
  <si>
    <t>PILAhm_001219</t>
  </si>
  <si>
    <t>PREDICTED: protein ANTI-SILENCING 1-like [Nelumbo nucifera]</t>
  </si>
  <si>
    <t>XP_010278399</t>
  </si>
  <si>
    <t>aspartic proteinase-like protein 1 isoform X2 [Camellia sinensis]</t>
  </si>
  <si>
    <t>XP_028094137</t>
  </si>
  <si>
    <t>PILAhm_001236</t>
  </si>
  <si>
    <t>probable amino-acid acetyltransferase NAGS1, chloroplastic [Elaeis guineensis]</t>
  </si>
  <si>
    <t>XP_019705856</t>
  </si>
  <si>
    <t>PILAhm_001243</t>
  </si>
  <si>
    <t>salicylate carboxymethyltransferase [Morus notabilis]</t>
  </si>
  <si>
    <t>XP_010113410</t>
  </si>
  <si>
    <t>PILAhm_001252</t>
  </si>
  <si>
    <t>methionine adenosyltransferase 2 subunit beta isoform X1 [Elaeis guineensis]</t>
  </si>
  <si>
    <t>XP_010934852</t>
  </si>
  <si>
    <t>PILAhm_001281</t>
  </si>
  <si>
    <t>PILAhm_001283</t>
  </si>
  <si>
    <t>putative methyltransferase NSUN6 isoform X1 [Ziziphus jujuba]</t>
  </si>
  <si>
    <t>XP_015880062</t>
  </si>
  <si>
    <t>PILAhm_001326</t>
  </si>
  <si>
    <t>1,4-alpha-glucan-branching enzyme 3, chloroplastic/amyloplastic isoform X1 [Amborella trichopoda]</t>
  </si>
  <si>
    <t>XP_006856918</t>
  </si>
  <si>
    <t>PILAhm_001413</t>
  </si>
  <si>
    <t>ethylene-insensitive protein 2 isoform X2 [Amborella trichopoda]</t>
  </si>
  <si>
    <t>XP_011624277</t>
  </si>
  <si>
    <t>ATP-dependent DNA helicase Q-like SIM isoform X2 [Solanum pennellii]</t>
  </si>
  <si>
    <t>XP_015062996</t>
  </si>
  <si>
    <t>PILAhm_001458</t>
  </si>
  <si>
    <t>paladin isoform X1 [Amborella trichopoda]</t>
  </si>
  <si>
    <t>XP_006841555</t>
  </si>
  <si>
    <t>PILAhm_001531</t>
  </si>
  <si>
    <t>formin-like protein 6 [Nymphaea colorata]</t>
  </si>
  <si>
    <t>XP_031481078</t>
  </si>
  <si>
    <t>PILAhm_001558</t>
  </si>
  <si>
    <t xml:space="preserve">PREDICTED: elongator complex protein 4 isoform X2 [Nelumbo nucifera] </t>
  </si>
  <si>
    <t>XP_010254605</t>
  </si>
  <si>
    <t xml:space="preserve">GTP-binding protein ERG [Phoenix dactylifera] </t>
  </si>
  <si>
    <t>XP_026655847</t>
  </si>
  <si>
    <t>PREDICTED: protein decapping 5 [Musa acuminata subsp. malaccensis]</t>
  </si>
  <si>
    <t>XP_009410329</t>
  </si>
  <si>
    <t>PILAhm_001645</t>
  </si>
  <si>
    <t>malate dehydrogenase [NADP], chloroplastic-like [Helianthus annuus]</t>
  </si>
  <si>
    <t>XP_021997765</t>
  </si>
  <si>
    <t>PILAhm_001670</t>
  </si>
  <si>
    <t>N-terminal acetyltransferase A complex auxiliary subunit NAA15 [Panicum hallii]</t>
  </si>
  <si>
    <t>XP_025816319</t>
  </si>
  <si>
    <t>PILAhm_001679</t>
  </si>
  <si>
    <t>8-amino-7-oxononanoate synthase isoform X1 [Amborella trichopoda]</t>
  </si>
  <si>
    <t>XP_011621169</t>
  </si>
  <si>
    <t>PILAhm_001746</t>
  </si>
  <si>
    <t>B3 domain-containing protein Os07g0563300 isoform X1 [Elaeis guineensis]</t>
  </si>
  <si>
    <t>XP_010905576</t>
  </si>
  <si>
    <t>E4 SUMO-protein ligase PIAL2 isoform X1 [Amborella trichopoda]</t>
  </si>
  <si>
    <t>XP_011622981</t>
  </si>
  <si>
    <t>NAD-dependent malic enzyme 59 kDa isoform, mitochondrial [Amborella trichopoda]</t>
  </si>
  <si>
    <t>XP_006827741</t>
  </si>
  <si>
    <t>PILAhm_001897</t>
  </si>
  <si>
    <t>uncharacterized protein LOC18442422 isoform X1 [Amborella trichopoda]</t>
  </si>
  <si>
    <t>XP_011626437</t>
  </si>
  <si>
    <t>PILAhm_001918</t>
  </si>
  <si>
    <t>PREDICTED: mitochondrial substrate carrier family protein C-like [Nelumbo nucifera]</t>
  </si>
  <si>
    <t>XP_019052838</t>
  </si>
  <si>
    <t>PREDICTED: peroxisome biogenesis protein 6 isoform X1 [Nelumbo nucifera]</t>
  </si>
  <si>
    <t>XP_010249698</t>
  </si>
  <si>
    <t>PILAhm_001951</t>
  </si>
  <si>
    <t>imidazole glycerol phosphate synthase hisHF, chloroplastic isoform X1 [Ananas comosus]</t>
  </si>
  <si>
    <t>XP_020094365</t>
  </si>
  <si>
    <t>magnesium transporter MRS2-3 [Punica granatum]</t>
  </si>
  <si>
    <t>XP_031382099</t>
  </si>
  <si>
    <t>PILAhm_002024</t>
  </si>
  <si>
    <t>probable xyloglucan endotransglucosylase/hydrolase protein B [Phoenix dactylifera]</t>
  </si>
  <si>
    <t>XP_008812130</t>
  </si>
  <si>
    <t>PILAhm_002028</t>
  </si>
  <si>
    <t>replication factor C subunit 2 [Quercus lobata]</t>
  </si>
  <si>
    <t>XP_030948770</t>
  </si>
  <si>
    <t xml:space="preserve">uncharacterized aarF domain-containing protein kinase At4g31390, chloroplastic isoform X1 [Amborella trichopoda] </t>
  </si>
  <si>
    <t>XP_006826450</t>
  </si>
  <si>
    <t>glutathione synthetase, chloroplastic [Nymphaea colorata]</t>
  </si>
  <si>
    <t>XP_031495331</t>
  </si>
  <si>
    <t>PILAhm_002084</t>
  </si>
  <si>
    <t>SUN domain-containing protein 1 [Selaginella moellendorffii]</t>
  </si>
  <si>
    <t>XP_002985517</t>
  </si>
  <si>
    <t>PILAhq_000775</t>
  </si>
  <si>
    <t>auxin transporter-like protein 3 [Physcomitrella patens]</t>
  </si>
  <si>
    <t>XP_024360463</t>
  </si>
  <si>
    <t>PILAhq_010030</t>
  </si>
  <si>
    <t>DUF21 domain-containing protein At2g14520-like isoform X1 [Malus domestica]</t>
  </si>
  <si>
    <t>XP_008373119</t>
  </si>
  <si>
    <t>PILAhq_016078</t>
  </si>
  <si>
    <t>PREDICTED: ALA-interacting subunit 3-like [Pyrus x bretschneideri]</t>
  </si>
  <si>
    <t>XP_009340121</t>
  </si>
  <si>
    <t>PILAhq_028478</t>
  </si>
  <si>
    <t>pentatricopeptide repeat-containing protein At3g23020 [Ziziphus jujuba]</t>
  </si>
  <si>
    <t>XP_015876453</t>
  </si>
  <si>
    <t>PILAhq_031541</t>
  </si>
  <si>
    <t>PREDICTED: uncharacterized protein LOC104608045 isoform X1 [Nelumbo nucifera]</t>
  </si>
  <si>
    <t>XP_010272203</t>
  </si>
  <si>
    <t>PILAhq_034371</t>
  </si>
  <si>
    <t>probable RNA 3'-terminal phosphate cyclase-like protein [Physcomitrella patens]</t>
  </si>
  <si>
    <t>XP_024397674</t>
  </si>
  <si>
    <t>PREDICTED: uncharacterized protein LOC108837269 [Raphanus sativus]</t>
  </si>
  <si>
    <t>XP_018465830</t>
  </si>
  <si>
    <t>PILAhq_063208</t>
  </si>
  <si>
    <t>uncharacterized protein LOC110671573, partial [Hevea brasiliensis]</t>
  </si>
  <si>
    <t>XP_021689752</t>
  </si>
  <si>
    <t>S_hiseq_c23678_g1_i1</t>
  </si>
  <si>
    <t>protein tipD isoform X1 [Carica papaya]</t>
  </si>
  <si>
    <t>XP_021905604</t>
  </si>
  <si>
    <t>S_hiseq_c27405_g1_i1</t>
  </si>
  <si>
    <t>non-canonical poly(A) RNA polymerase PAPD5 isoform X2 [Amborella trichopoda]</t>
  </si>
  <si>
    <t>XP_006844884</t>
  </si>
  <si>
    <t>S_hiseq_c29618_g1_i1</t>
  </si>
  <si>
    <t>PREDICTED: protein REVEILLE 6-like [Nelumbo nucifera]</t>
  </si>
  <si>
    <t>XP_010276889</t>
  </si>
  <si>
    <t>S_hiseq_c45301_g1_i2</t>
  </si>
  <si>
    <t>zinc finger protein 830 [Dendrobium catenatum]</t>
  </si>
  <si>
    <t>XP_020680346</t>
  </si>
  <si>
    <t>SDN_miseq_c15625_g1_i1</t>
  </si>
  <si>
    <t>N-lysine methyltransferase setd6 isoform X1 [Elaeis guineensis]</t>
  </si>
  <si>
    <t>XP_010911821</t>
  </si>
  <si>
    <t>SDN_miseq_c19050_g1_i2</t>
  </si>
  <si>
    <t>uncharacterized protein LOC18439221 [Amborella trichopoda]</t>
  </si>
  <si>
    <t>XP_006849456</t>
  </si>
  <si>
    <t>SDN_miseq_c21142_g1_i1</t>
  </si>
  <si>
    <t>PREDICTED: proteinaceous RNase P 1, chloroplastic/mitochondrial-like [Nelumbo nucifera]</t>
  </si>
  <si>
    <t>XP_010270334</t>
  </si>
  <si>
    <t>SDN_miseq_c27265_g1_i3</t>
  </si>
  <si>
    <t xml:space="preserve">guanine nucleotide-binding protein subunit gamma 2-like isoform X1 [Hevea brasiliensis] </t>
  </si>
  <si>
    <t>XP_021692011</t>
  </si>
  <si>
    <t>SDN_miseq_c31646_g1_i5</t>
  </si>
  <si>
    <t>PREDICTED: uncharacterized protein LOC104610954 [Nelumbo nucifera]</t>
  </si>
  <si>
    <t>XP_010276129</t>
  </si>
  <si>
    <t>V_2kb_2_003896</t>
  </si>
  <si>
    <t>XP_010942375</t>
  </si>
  <si>
    <t>V_hiseq_c20755_g1_i1</t>
  </si>
  <si>
    <t>tRNA threonylcarbamoyladenosine dehydratase isoform X1 [Amborella trichopoda]</t>
  </si>
  <si>
    <t>XP_020517827</t>
  </si>
  <si>
    <t>V_hiseq_c38319_g1_i1</t>
  </si>
  <si>
    <t>PREDICTED: ubiquinone biosynthesis O-methyltransferase, mitochondrial [Musa acuminata subsp. malaccensis]</t>
  </si>
  <si>
    <t>XP_018686653</t>
  </si>
  <si>
    <t>V_hiseq_c44496_g1_i3</t>
  </si>
  <si>
    <t>tip elongation aberrant protein 1 [Amborella trichopoda]</t>
  </si>
  <si>
    <t>XP_006851565</t>
  </si>
  <si>
    <t>V_hiseq_c55911_g1_i1</t>
  </si>
  <si>
    <t>structure-specific endonuclease subunit slx1 isoform X1 [Nymphaea colorata]</t>
  </si>
  <si>
    <t>XP_031474876</t>
  </si>
  <si>
    <t>V_hiseq_c56884_g1_i2</t>
  </si>
  <si>
    <t>PREDICTED: sialyltransferase-like protein 1 [Nelumbo nucifera]</t>
  </si>
  <si>
    <t>XP_010249221</t>
  </si>
  <si>
    <t>Wound_hiseq_c53285_g1_i1</t>
  </si>
  <si>
    <t>54S ribosomal protein L51, mitochondrial [Ananas comosus]</t>
  </si>
  <si>
    <t>XP_020103886</t>
  </si>
  <si>
    <t>Wound_hiseq_c566_g1_i1</t>
  </si>
  <si>
    <t xml:space="preserve">gamma-glutamyl peptidase 5-like [Nymphaea colorata] </t>
  </si>
  <si>
    <t>XP_031493976</t>
  </si>
  <si>
    <t>Wound_hiseq_c59487_g1_i1</t>
  </si>
  <si>
    <t>uncharacterized protein LOC18443882 [Amborella trichopoda]</t>
  </si>
  <si>
    <t>XP_006854125</t>
  </si>
  <si>
    <t>Wound_hiseq_c65959_g1_i3</t>
  </si>
  <si>
    <t>zinc finger CCCH domain-containing protein 28 [Selaginella moellendorffii]</t>
  </si>
  <si>
    <t>XP_024529961</t>
  </si>
  <si>
    <t>Wound_hiseq_c68163_g1_i1</t>
  </si>
  <si>
    <t xml:space="preserve">PREDICTED: F-box protein At3g58530 [Populus euphratica] </t>
  </si>
  <si>
    <t>XP_011047086</t>
  </si>
  <si>
    <t>Wound_hiseq_c72892_g1_i1</t>
  </si>
  <si>
    <t>uncharacterized protein LOC18422108 isoform X2 [Amborella trichopoda]</t>
  </si>
  <si>
    <t>XP_020521998</t>
  </si>
  <si>
    <t>PITA_00947</t>
  </si>
  <si>
    <t>alcohol dehydrogenase 1 isoform X1 [Punica granatum]</t>
  </si>
  <si>
    <t>XP_031402773</t>
  </si>
  <si>
    <t>probable pectinesterase/pectinesterase inhibitor 34 [Coffea eugenioides]</t>
  </si>
  <si>
    <t>XP_027162128</t>
  </si>
  <si>
    <t>PITA_01450</t>
  </si>
  <si>
    <t>cysteine-rich receptor-like protein kinase 2 [Glycine max]</t>
  </si>
  <si>
    <t>XP_014619111</t>
  </si>
  <si>
    <t>PITA_01962</t>
  </si>
  <si>
    <t>PITA_02345</t>
  </si>
  <si>
    <t>uncharacterized protein LOC114821148 [Malus domestica]</t>
  </si>
  <si>
    <t>XP_028948913</t>
  </si>
  <si>
    <t>PITA_02356</t>
  </si>
  <si>
    <t>PITA_02632</t>
  </si>
  <si>
    <t>PITA_03029</t>
  </si>
  <si>
    <t>PITA_03044</t>
  </si>
  <si>
    <t>PREDICTED: coiled-coil domain-containing protein 186-like [Lupinus angustifolius]</t>
  </si>
  <si>
    <t>XP_019465377</t>
  </si>
  <si>
    <t>PITA_03131</t>
  </si>
  <si>
    <t>uncharacterized protein LOC109830985 [Asparagus officinalis]</t>
  </si>
  <si>
    <t>XP_020253922</t>
  </si>
  <si>
    <t>PITA_03282</t>
  </si>
  <si>
    <t>uncharacterized protein LOC18775571 [Prunus persica]</t>
  </si>
  <si>
    <t>XP_020421230</t>
  </si>
  <si>
    <t>PITA_03387</t>
  </si>
  <si>
    <t>PITA_03389</t>
  </si>
  <si>
    <t>PITA_03450</t>
  </si>
  <si>
    <t>PITA_03509</t>
  </si>
  <si>
    <t>PITA_03571</t>
  </si>
  <si>
    <t>PREDICTED: LOW QUALITY PROTEIN: uncharacterized protein LOC108951439 [Musa acuminata subsp. malaccensis]</t>
  </si>
  <si>
    <t>XP_018674675</t>
  </si>
  <si>
    <t>PITA_03778</t>
  </si>
  <si>
    <t>PITA_03831</t>
  </si>
  <si>
    <t>uncharacterized protein LOC112805446 [Arachis hypogaea]</t>
  </si>
  <si>
    <t>XP_025703619</t>
  </si>
  <si>
    <t>PITA_04316</t>
  </si>
  <si>
    <t>PITA_04426</t>
  </si>
  <si>
    <t>PREDICTED: uncharacterized protein LOC109353808 [Lupinus angustifolius]</t>
  </si>
  <si>
    <t>XP_019451715</t>
  </si>
  <si>
    <t>PITA_04495</t>
  </si>
  <si>
    <t>PITA_04670</t>
  </si>
  <si>
    <t>PITA_04825</t>
  </si>
  <si>
    <t>PITA_04939</t>
  </si>
  <si>
    <t>PREDICTED: uncharacterized protein LOC109209787 [Nicotiana attenuata]</t>
  </si>
  <si>
    <t>XP_019228670</t>
  </si>
  <si>
    <t>PITA_05048</t>
  </si>
  <si>
    <t>PITA_05097</t>
  </si>
  <si>
    <t>XP_016689287</t>
  </si>
  <si>
    <t>PITA_05145</t>
  </si>
  <si>
    <t>PITA_05170</t>
  </si>
  <si>
    <t>PITA_05383</t>
  </si>
  <si>
    <t>uncharacterized protein LOC116193313 [Punica granatum]</t>
  </si>
  <si>
    <t>XP_031377996</t>
  </si>
  <si>
    <t>PITA_05411</t>
  </si>
  <si>
    <t>PITA_05416</t>
  </si>
  <si>
    <t>PITA_06195</t>
  </si>
  <si>
    <t>PITA_06247</t>
  </si>
  <si>
    <t>PITA_06636</t>
  </si>
  <si>
    <t>uncharacterized protein LOC111370060, partial [Olea europaea var. sylvestris]</t>
  </si>
  <si>
    <t>XP_022847537</t>
  </si>
  <si>
    <t>PITA_06755</t>
  </si>
  <si>
    <t>PITA_06911</t>
  </si>
  <si>
    <t>PITA_06982</t>
  </si>
  <si>
    <t>PITA_06998</t>
  </si>
  <si>
    <t>PITA_07390</t>
  </si>
  <si>
    <t>PITA_07529</t>
  </si>
  <si>
    <t>PITA_07581</t>
  </si>
  <si>
    <t>PITA_07729</t>
  </si>
  <si>
    <t>PREDICTED: LOW QUALITY PROTEIN: copia protein [Brassica oleracea var. oleracea]</t>
  </si>
  <si>
    <t>XP_013583262</t>
  </si>
  <si>
    <t>PITA_07737</t>
  </si>
  <si>
    <t>PITA_07895</t>
  </si>
  <si>
    <t>PITA_07919</t>
  </si>
  <si>
    <t>PITA_08010</t>
  </si>
  <si>
    <t>PITA_08025</t>
  </si>
  <si>
    <t>PREDICTED: uncharacterized protein LOC109353933 [Lupinus angustifolius]</t>
  </si>
  <si>
    <t>XP_019451834</t>
  </si>
  <si>
    <t>PITA_08026</t>
  </si>
  <si>
    <t>PITA_08030</t>
  </si>
  <si>
    <t>PITA_08462</t>
  </si>
  <si>
    <t>PREDICTED: uncharacterized protein LOC109363589 [Lupinus angustifolius]</t>
  </si>
  <si>
    <t>XP_019465391</t>
  </si>
  <si>
    <t>PITA_08536</t>
  </si>
  <si>
    <t>PITA_08616</t>
  </si>
  <si>
    <t>PITA_08727</t>
  </si>
  <si>
    <t>PITA_08867</t>
  </si>
  <si>
    <t>PITA_08899</t>
  </si>
  <si>
    <t>PITA_08929</t>
  </si>
  <si>
    <t>PITA_09156</t>
  </si>
  <si>
    <t>uncharacterized protein LOC114827357 [Malus domestica]</t>
  </si>
  <si>
    <t>XP_028964950</t>
  </si>
  <si>
    <t>PITA_10085</t>
  </si>
  <si>
    <t>uncharacterized protein LOC114191198 [Vigna unguiculata]</t>
  </si>
  <si>
    <t>XP_027936179</t>
  </si>
  <si>
    <t>PITA_10618</t>
  </si>
  <si>
    <t>PITA_10842</t>
  </si>
  <si>
    <t>PITA_10856</t>
  </si>
  <si>
    <t>uncharacterized protein LOC112705295 [Arachis hypogaea]</t>
  </si>
  <si>
    <t>XP_025611915</t>
  </si>
  <si>
    <t>PITA_12035</t>
  </si>
  <si>
    <t>PITA_12135</t>
  </si>
  <si>
    <t>PITA_12889</t>
  </si>
  <si>
    <t>PITA_12931</t>
  </si>
  <si>
    <t>PITA_12972</t>
  </si>
  <si>
    <t>PITA_13803</t>
  </si>
  <si>
    <t>PITA_13815</t>
  </si>
  <si>
    <t>PITA_14131</t>
  </si>
  <si>
    <t>PITA_14148</t>
  </si>
  <si>
    <t>PITA_14481</t>
  </si>
  <si>
    <t>PITA_14670</t>
  </si>
  <si>
    <t>PITA_14694</t>
  </si>
  <si>
    <t>PITA_14706</t>
  </si>
  <si>
    <t>PITA_15263</t>
  </si>
  <si>
    <t>PITA_16811</t>
  </si>
  <si>
    <t>uncharacterized protein LOC112491349 [Ziziphus jujuba]</t>
  </si>
  <si>
    <t>XP_024928659</t>
  </si>
  <si>
    <t>PITA_16909</t>
  </si>
  <si>
    <t>PREDICTED: uncharacterized protein LOC105973146 [Erythranthe guttata]</t>
  </si>
  <si>
    <t>XP_012853620</t>
  </si>
  <si>
    <t>PITA_17178</t>
  </si>
  <si>
    <t>PITA_17225</t>
  </si>
  <si>
    <t>PITA_17444</t>
  </si>
  <si>
    <t>PITA_19132</t>
  </si>
  <si>
    <t>PITA_19168</t>
  </si>
  <si>
    <t>uncharacterized protein LOC112536724 [Ricinus communis]</t>
  </si>
  <si>
    <t>XP_025015337</t>
  </si>
  <si>
    <t>PITA_19695</t>
  </si>
  <si>
    <t>PITA_19982</t>
  </si>
  <si>
    <t>PITA_20226</t>
  </si>
  <si>
    <t>PITA_20275</t>
  </si>
  <si>
    <t>PITA_20591</t>
  </si>
  <si>
    <t>PITA_20740</t>
  </si>
  <si>
    <t>PITA_20777</t>
  </si>
  <si>
    <t>PITA_21328</t>
  </si>
  <si>
    <t>PITA_22570</t>
  </si>
  <si>
    <t>PITA_23101</t>
  </si>
  <si>
    <t>PITA_23126</t>
  </si>
  <si>
    <t>PITA_24312</t>
  </si>
  <si>
    <t>PITA_24513</t>
  </si>
  <si>
    <t>PITA_24983</t>
  </si>
  <si>
    <t>PITA_25493</t>
  </si>
  <si>
    <t>PITA_25854</t>
  </si>
  <si>
    <t>PITA_26067</t>
  </si>
  <si>
    <t>PITA_27249</t>
  </si>
  <si>
    <t>PITA_27286</t>
  </si>
  <si>
    <t>PITA_27474</t>
  </si>
  <si>
    <t>PITA_29580</t>
  </si>
  <si>
    <t>PITA_29581</t>
  </si>
  <si>
    <t>PITA_29617</t>
  </si>
  <si>
    <t>PITA_29646</t>
  </si>
  <si>
    <t>PITA_30474</t>
  </si>
  <si>
    <t>PITA_30679</t>
  </si>
  <si>
    <t>PITA_30784</t>
  </si>
  <si>
    <t>PITA_30792</t>
  </si>
  <si>
    <t>PITA_30962</t>
  </si>
  <si>
    <t>PITA_31270</t>
  </si>
  <si>
    <t>PITA_31697</t>
  </si>
  <si>
    <t>PITA_31753</t>
  </si>
  <si>
    <t>PITA_32283</t>
  </si>
  <si>
    <t>PITA_32503</t>
  </si>
  <si>
    <t>uncharacterized protein LOC112520048 [Cynara cardunculus var. scolymus]</t>
  </si>
  <si>
    <t>XP_024984146</t>
  </si>
  <si>
    <t>PITA_32548</t>
  </si>
  <si>
    <t>PITA_32652</t>
  </si>
  <si>
    <t>PITA_34669</t>
  </si>
  <si>
    <t>PITA_34698</t>
  </si>
  <si>
    <t>PITA_35256</t>
  </si>
  <si>
    <t>uncharacterized protein LOC112803219 [Arachis hypogaea]</t>
  </si>
  <si>
    <t>XP_025702515</t>
  </si>
  <si>
    <t>PITA_35345</t>
  </si>
  <si>
    <t>PITA_36602</t>
  </si>
  <si>
    <t>DCR_hiseq_c100073_g1_i1</t>
  </si>
  <si>
    <t>LOB domain-containing protein 29-like [Ananas comosus]</t>
  </si>
  <si>
    <t>XP_020085396</t>
  </si>
  <si>
    <t>MADS-box protein JOINTLESS [Citrus sinensis]</t>
  </si>
  <si>
    <t>protein NLP6 [Amborella trichopoda]</t>
  </si>
  <si>
    <t>PILAhm_000918</t>
  </si>
  <si>
    <t>gibberellin 20-oxidase-like protein [Cicer arietinum]</t>
  </si>
  <si>
    <t>XP_004492728</t>
  </si>
  <si>
    <t>PILAhm_001318</t>
  </si>
  <si>
    <t>CLP protease regulatory subunit CLPX1, mitochondrial isoform X2 [Amborella trichopoda]</t>
  </si>
  <si>
    <t>XP_006836922</t>
  </si>
  <si>
    <t>PILAhm_002061</t>
  </si>
  <si>
    <t>CO(2)-response secreted protease [Amborella trichopoda]</t>
  </si>
  <si>
    <t>XP_006846917</t>
  </si>
  <si>
    <t>PILAhq_000835</t>
  </si>
  <si>
    <t>putative leucine-rich repeat receptor-like serine/threonine-protein kinase At2g19230 [Cannabis sativa]</t>
  </si>
  <si>
    <t>XP_030481708</t>
  </si>
  <si>
    <t>PILAhq_006175</t>
  </si>
  <si>
    <t>transcription repressor MYB5-like [Sesamum indicum]</t>
  </si>
  <si>
    <t>XP_011101813</t>
  </si>
  <si>
    <t>PILAhq_007025</t>
  </si>
  <si>
    <t>desmethylxanthohumol 6'-O-methyltransferase [Ricinus communis]</t>
  </si>
  <si>
    <t>XP_002517958</t>
  </si>
  <si>
    <t>PILAhq_010794</t>
  </si>
  <si>
    <t>PREDICTED: putative receptor-like protein kinase At4g00960 [Gossypium arboreum]</t>
  </si>
  <si>
    <t>XP_017625670</t>
  </si>
  <si>
    <t>PILAhq_013163</t>
  </si>
  <si>
    <t>aluminum-activated malate transporter 12-like [Herrania umbratica]</t>
  </si>
  <si>
    <t>XP_021290721</t>
  </si>
  <si>
    <t>PILAhq_018938</t>
  </si>
  <si>
    <t>TMV resistance protein N-like [Syzygium oleosum]</t>
  </si>
  <si>
    <t>XP_030444737</t>
  </si>
  <si>
    <t>PILAhq_024754</t>
  </si>
  <si>
    <t>UDP-glycosyltransferase 74F1-like [Hevea brasiliensis]</t>
  </si>
  <si>
    <t>XP_021666018</t>
  </si>
  <si>
    <t>PILAhq_029829</t>
  </si>
  <si>
    <t>(13E)-labda-7,13-dien-15-ol synthase-like [Selaginella moellendorffii]</t>
  </si>
  <si>
    <t>XP_024541459</t>
  </si>
  <si>
    <t>PILAhq_031196</t>
  </si>
  <si>
    <t>EVI5-like protein isoform X2 [Carica papaya]</t>
  </si>
  <si>
    <t>XP_021887995</t>
  </si>
  <si>
    <t>PILAhq_040062</t>
  </si>
  <si>
    <t>PREDICTED: tricyclene synthase EBOS, chloroplastic-like [Vigna angularis]</t>
  </si>
  <si>
    <t>XP_017431988</t>
  </si>
  <si>
    <t>PILAhq_041523</t>
  </si>
  <si>
    <t>LOB domain-containing protein 1 [Medicago truncatula]</t>
  </si>
  <si>
    <t>XP_003597159</t>
  </si>
  <si>
    <t>PILAhq_049333</t>
  </si>
  <si>
    <t>cytokinin hydroxylase-like [Quercus suber]</t>
  </si>
  <si>
    <t>XP_023886871</t>
  </si>
  <si>
    <t>PILAhq_052141</t>
  </si>
  <si>
    <t>PREDICTED: short-chain dehydrogenase reductase 2a [Daucus carota subsp. sativus]</t>
  </si>
  <si>
    <t>XP_017246391</t>
  </si>
  <si>
    <t>PILAhq_053872</t>
  </si>
  <si>
    <t>PREDICTED: cytochrome P450 94A2 [Erythranthe guttata]</t>
  </si>
  <si>
    <t>XP_012828005</t>
  </si>
  <si>
    <t>PILAhq_057524</t>
  </si>
  <si>
    <t>probably inactive leucine-rich repeat receptor-like protein kinase At5g48380 [Asparagus officinalis]</t>
  </si>
  <si>
    <t>XP_020245909</t>
  </si>
  <si>
    <t>PILAhq_060679</t>
  </si>
  <si>
    <t>caffeic acid 3-O-methyltransferase isoform X2 [Ricinus communis]</t>
  </si>
  <si>
    <t>XP_025014475</t>
  </si>
  <si>
    <t>PILAhq_061944</t>
  </si>
  <si>
    <t>scopoletin glucosyltransferase-like [Hevea brasiliensis]</t>
  </si>
  <si>
    <t>XP_021687733</t>
  </si>
  <si>
    <t>PILAhq_062828</t>
  </si>
  <si>
    <t>PREDICTED: cytochrome P450 77A1 [Juglans regia]</t>
  </si>
  <si>
    <t>XP_018851911</t>
  </si>
  <si>
    <t>PILAhq_064441</t>
  </si>
  <si>
    <t>F-box protein PP2-B10-like [Papaver somniferum]</t>
  </si>
  <si>
    <t>XP_026459550</t>
  </si>
  <si>
    <t>PILAhq_064468</t>
  </si>
  <si>
    <t>PREDICTED: probable disease resistance protein At1g12280 [Vitis vinifera]</t>
  </si>
  <si>
    <t>XP_010645044</t>
  </si>
  <si>
    <t>PILAhq_064561</t>
  </si>
  <si>
    <t>PREDICTED: LRR receptor-like serine/threonine-protein kinase FLS2 [Nelumbo nucifera]</t>
  </si>
  <si>
    <t>XP_019056181</t>
  </si>
  <si>
    <t>PILAhq_068975</t>
  </si>
  <si>
    <t>non-symbiotic hemoglobin 1-like [Ananas comosus]</t>
  </si>
  <si>
    <t>XP_020091450</t>
  </si>
  <si>
    <t>PILAhq_070123</t>
  </si>
  <si>
    <t>RING-H2 finger protein ATL11-like [Syzygium oleosum]</t>
  </si>
  <si>
    <t>XP_030454359</t>
  </si>
  <si>
    <t>PILAhq_073194</t>
  </si>
  <si>
    <t>probable calcium-binding protein CML18 [Papaver somniferum]</t>
  </si>
  <si>
    <t>XP_026380834</t>
  </si>
  <si>
    <t>PREDICTED: tRNA (adenine(58)-N(1))-methyltransferase non-catalytic subunit trm6 [Vitis vinifera]</t>
  </si>
  <si>
    <t>XP_002280127</t>
  </si>
  <si>
    <t>PILAhq_004831</t>
  </si>
  <si>
    <t>XP_006842238</t>
  </si>
  <si>
    <t>V1_1kb_1_polished_high_002413</t>
  </si>
  <si>
    <t>cell number regulator 8-like [Nymphaea colorata]</t>
  </si>
  <si>
    <t>XP_031477763</t>
  </si>
  <si>
    <t>S_hiseq_c41985_g1_i1</t>
  </si>
  <si>
    <t>probable zinc metalloprotease EGY1, chloroplastic isoform X1 [Nymphaea colorata]</t>
  </si>
  <si>
    <t>XP_031476240</t>
  </si>
  <si>
    <t>PILAhm_001183</t>
  </si>
  <si>
    <t>bifunctional protein FolD 4, chloroplastic-like [Ananas comosus]</t>
  </si>
  <si>
    <t>XP_020113436</t>
  </si>
  <si>
    <t>PILAhq_071760</t>
  </si>
  <si>
    <t>PREDICTED: protein LURP-one-related 15-like [Daucus carota subsp. sativus]</t>
  </si>
  <si>
    <t>XP_017220225</t>
  </si>
  <si>
    <t>S_hiseq_c25705_g1_i2</t>
  </si>
  <si>
    <t>protein phosphatase 2C 57 isoform X1 [Amborella trichopoda]</t>
  </si>
  <si>
    <t>XP_006844922</t>
  </si>
  <si>
    <t>PREDICTED: choline transporter-like protein 2 isoform X2 [Musa acuminata subsp. malaccensis]</t>
  </si>
  <si>
    <t>XP_009408147</t>
  </si>
  <si>
    <t>PILAhq_076759</t>
  </si>
  <si>
    <t>coenzyme Q-binding protein COQ10 homolog, mitochondrial-like isoform X2 [Olea europaea var. sylvestris]</t>
  </si>
  <si>
    <t>XP_022879878</t>
  </si>
  <si>
    <t>PILAhq_048707</t>
  </si>
  <si>
    <t>Putative endonuclease or glycosyl hydrolase [Arabidopsis thaliana]</t>
  </si>
  <si>
    <t>NP_001323906</t>
  </si>
  <si>
    <t>PILAhm_001344</t>
  </si>
  <si>
    <t>uncharacterized protein LOC103703630 [Phoenix dactylifera]</t>
  </si>
  <si>
    <t>XP_008784769</t>
  </si>
  <si>
    <t>PILAlq_131460</t>
  </si>
  <si>
    <t>PREDICTED: pentatricopeptide repeat-containing protein At3g13160, mitochondrial-like [Nelumbo nucifera]</t>
  </si>
  <si>
    <t>XP_010241042</t>
  </si>
  <si>
    <t>PILAhq_071498</t>
  </si>
  <si>
    <t>PREDICTED: allene oxide synthase 1, chloroplastic-like [Gossypium arboreum]</t>
  </si>
  <si>
    <t>XP_017612420</t>
  </si>
  <si>
    <t>PILAhq_075349</t>
  </si>
  <si>
    <t>LOB domain-containing protein 15-like [Durio zibethinus]</t>
  </si>
  <si>
    <t>XP_022746093</t>
  </si>
  <si>
    <t>Neg_S1_c15419_g2_i1</t>
  </si>
  <si>
    <t>PREDICTED: scopoletin glucosyltransferase-like [Cucumis melo]</t>
  </si>
  <si>
    <t>XP_008454970</t>
  </si>
  <si>
    <t>S_hiseq_c19885_g1_i1</t>
  </si>
  <si>
    <t>3-ketoacyl-CoA synthase 6 [Herrania umbratica]</t>
  </si>
  <si>
    <t>XP_021293002</t>
  </si>
  <si>
    <t>PILAhq_004926</t>
  </si>
  <si>
    <t>glucan endo-1,3-beta-glucosidase 14 [Asparagus officinalis]</t>
  </si>
  <si>
    <t>XP_020246879</t>
  </si>
  <si>
    <t>PILAhq_064600</t>
  </si>
  <si>
    <t>protein CONSERVED IN THE GREEN LINEAGE AND DIATOMS 27, chloroplastic isoform X1 [Phoenix dactylifera]</t>
  </si>
  <si>
    <t>XP_008797757</t>
  </si>
  <si>
    <t>PILAhq_039592</t>
  </si>
  <si>
    <t>protein IQ-DOMAIN 1 [Coffea eugenioides]</t>
  </si>
  <si>
    <t>XP_027177544</t>
  </si>
  <si>
    <t>PILAhq_007327</t>
  </si>
  <si>
    <t>nucleolin [Amborella trichopoda]</t>
  </si>
  <si>
    <t>XP_006838503</t>
  </si>
  <si>
    <t>PILAhm_000777</t>
  </si>
  <si>
    <t>phosphoglucan phosphatase LSF2, chloroplastic [Amborella trichopoda]</t>
  </si>
  <si>
    <t>XP_006843730</t>
  </si>
  <si>
    <t>PILAhq_064004</t>
  </si>
  <si>
    <t>protein TIFY 6B isoform X2 [Amborella trichopoda]</t>
  </si>
  <si>
    <t>XP_011628198</t>
  </si>
  <si>
    <t>PILAhm_001367</t>
  </si>
  <si>
    <t>adenosine deaminase-like protein [Prunus avium]</t>
  </si>
  <si>
    <t>XP_021821500</t>
  </si>
  <si>
    <t>PILAhq_066442</t>
  </si>
  <si>
    <t>PREDICTED: cytochrome P450 94B3-like [Gossypium hirsutum]</t>
  </si>
  <si>
    <t>XP_016740470</t>
  </si>
  <si>
    <t>PILAhq_060108</t>
  </si>
  <si>
    <t>probable proline transporter 2 isoform X4 [Oryza sativa Japonica Group]</t>
  </si>
  <si>
    <t>XP_025882682</t>
  </si>
  <si>
    <t>PILAhq_004613</t>
  </si>
  <si>
    <t>PREDICTED: probable E3 ubiquitin-protein ligase BAH1-like 2 [Nelumbo nucifera]</t>
  </si>
  <si>
    <t>XP_010269546</t>
  </si>
  <si>
    <t>PILAlq_005073</t>
  </si>
  <si>
    <t>scopoletin glucosyltransferase-like [Herrania umbratica]</t>
  </si>
  <si>
    <t>XP_021285463</t>
  </si>
  <si>
    <t>JASS_hiseq_c62041_g3_i2</t>
  </si>
  <si>
    <t xml:space="preserve">uncharacterized protein LOC112282705 [Physcomitrella patens] </t>
  </si>
  <si>
    <t>XP_024376450</t>
  </si>
  <si>
    <t>PILAhq_067312</t>
  </si>
  <si>
    <t>PREDICTED: cytochrome P450 94C1 [Gossypium hirsutum]</t>
  </si>
  <si>
    <t>XP_016750908</t>
  </si>
  <si>
    <t>accelerated cell death 11 isoform X4 [Amborella trichopoda]</t>
  </si>
  <si>
    <t>XP_020523453</t>
  </si>
  <si>
    <t>DCS_1kb_007541</t>
  </si>
  <si>
    <t>uncharacterized protein LOC18444358 [Amborella trichopoda]</t>
  </si>
  <si>
    <t>XP_006854593</t>
  </si>
  <si>
    <t>PILAhq_053877</t>
  </si>
  <si>
    <t>coiled-coil domain-containing protein 97 [Phoenix dactylifera]</t>
  </si>
  <si>
    <t>XP_008802522</t>
  </si>
  <si>
    <t>DCS1kb_2_011661</t>
  </si>
  <si>
    <t>PREDICTED: pentatricopeptide repeat-containing protein At2g13600 isoform X2 [Cucumis melo]</t>
  </si>
  <si>
    <t>XP_016903260</t>
  </si>
  <si>
    <t>PILAhq_073136</t>
  </si>
  <si>
    <t>early nodulin-like protein 1 [Malus domestica]</t>
  </si>
  <si>
    <t>XP_008379078</t>
  </si>
  <si>
    <t>PILAhq_041082</t>
  </si>
  <si>
    <t>mitogen-activated protein kinase kinase kinase 17 [Selaginella moellendorffii]</t>
  </si>
  <si>
    <t>XP_002967055</t>
  </si>
  <si>
    <t>uncharacterized protein LOC109711848 [Ananas comosus]</t>
  </si>
  <si>
    <t>XP_020090737</t>
  </si>
  <si>
    <t>PILAlq_022834</t>
  </si>
  <si>
    <t xml:space="preserve">putative pentatricopeptide repeat-containing protein At1g16830 [Amborella trichopoda] </t>
  </si>
  <si>
    <t>XP_006855066</t>
  </si>
  <si>
    <t>PILAhq_069551</t>
  </si>
  <si>
    <t>transcription factor FER-LIKE IRON DEFICIENCY-INDUCED TRANSCRIPTION FACTOR [Cicer arietinum]</t>
  </si>
  <si>
    <t>XP_004506077</t>
  </si>
  <si>
    <t>PILAhq_077263</t>
  </si>
  <si>
    <t>protein TONSOKU isoform X3 [Ananas comosus]</t>
  </si>
  <si>
    <t>XP_020089851</t>
  </si>
  <si>
    <t>PILAhq_084236</t>
  </si>
  <si>
    <t xml:space="preserve">PREDICTED: inactive protein RESTRICTED TEV MOVEMENT 2-like [Brassica oleracea var. oleracea] </t>
  </si>
  <si>
    <t>XP_013619002</t>
  </si>
  <si>
    <t>BRN_hiseq_c60319_g1_i3</t>
  </si>
  <si>
    <t>PREDICTED: protein OSB2, chloroplastic-like [Musa acuminata subsp. malaccensis]</t>
  </si>
  <si>
    <t>XP_009417109</t>
  </si>
  <si>
    <t>PILAhm_000392</t>
  </si>
  <si>
    <t>PREDICTED: charged multivesicular body protein 5-like [Populus euphratica]</t>
  </si>
  <si>
    <t>XP_011024147</t>
  </si>
  <si>
    <t>PILAhq_004825</t>
  </si>
  <si>
    <t>aldehyde dehydrogenase family 2 member C4 [Malus domestica]</t>
  </si>
  <si>
    <t>XP_028949944</t>
  </si>
  <si>
    <t>PILAhq_027667</t>
  </si>
  <si>
    <t xml:space="preserve">cytochrome P450 CYP736A12-like [Rhodamnia argentea] </t>
  </si>
  <si>
    <t>XP_030535106</t>
  </si>
  <si>
    <t>PILAlq_092680</t>
  </si>
  <si>
    <t>PREDICTED: bZIP transcription factor 11-like [Nelumbo nucifera]</t>
  </si>
  <si>
    <t>XP_010254730</t>
  </si>
  <si>
    <t>PILAhq_038570</t>
  </si>
  <si>
    <t>uncharacterized protein LOC101205251 [Cucumis sativus]</t>
  </si>
  <si>
    <t>XP_004136661</t>
  </si>
  <si>
    <t>PILAhq_021498</t>
  </si>
  <si>
    <t>protein TPX2-like isoform X1 [Selaginella moellendorffii]</t>
  </si>
  <si>
    <t>XP_024518018</t>
  </si>
  <si>
    <t>PILAlq_057452</t>
  </si>
  <si>
    <t>pentatricopeptide repeat-containing protein At3g22470, mitochondrial-like isoform X3 [Jatropha curcas]</t>
  </si>
  <si>
    <t>XP_020541271</t>
  </si>
  <si>
    <t>PILAhq_009665</t>
  </si>
  <si>
    <t>PREDICTED: uncharacterized protein LOC104602102 [Nelumbo nucifera]</t>
  </si>
  <si>
    <t>XP_010263968</t>
  </si>
  <si>
    <t>PILAhq_064538</t>
  </si>
  <si>
    <t>PREDICTED: 60S acidic ribosomal protein P0 [Vigna angularis]</t>
  </si>
  <si>
    <t>XP_017427197</t>
  </si>
  <si>
    <t>PILAhq_016105</t>
  </si>
  <si>
    <t>lysine-specific demethylase JMJ25-like isoform X1 [Lactuca sativa]</t>
  </si>
  <si>
    <t>XP_023742883</t>
  </si>
  <si>
    <t>PILAhm_001363</t>
  </si>
  <si>
    <t>cysteine-rich receptor-like protein kinase 7 [Arabidopsis lyrata subsp. lyrata]</t>
  </si>
  <si>
    <t>XP_020873482</t>
  </si>
  <si>
    <t>PILAhq_065156</t>
  </si>
  <si>
    <t>homeobox-leucine zipper protein HAT4-like [Physcomitrella patens]</t>
  </si>
  <si>
    <t>XP_024379716</t>
  </si>
  <si>
    <t>PILAhq_057691</t>
  </si>
  <si>
    <t xml:space="preserve">plant UBX domain-containing protein 2 [Herrania umbratica] </t>
  </si>
  <si>
    <t>XP_021292753</t>
  </si>
  <si>
    <t>Neg_S1_c3567_g1_i1</t>
  </si>
  <si>
    <t>ATP-dependent 6-phosphofructokinase 2 [Rhodamnia argentea]</t>
  </si>
  <si>
    <t>XP_030550700</t>
  </si>
  <si>
    <t>PILAlq_124227</t>
  </si>
  <si>
    <t xml:space="preserve">PREDICTED: RING-H2 finger protein ATL74-like [Gossypium hirsutum] </t>
  </si>
  <si>
    <t>XP_016724071</t>
  </si>
  <si>
    <t>PILAhq_002718</t>
  </si>
  <si>
    <t>UDP-glycosyltransferase 79A2-like [Helianthus annuus]</t>
  </si>
  <si>
    <t>XP_022028697</t>
  </si>
  <si>
    <t>PILAhq_009107</t>
  </si>
  <si>
    <t>benzyl alcohol O-benzoyltransferase-like [Ipomoea triloba]</t>
  </si>
  <si>
    <t>XP_031090571</t>
  </si>
  <si>
    <t>PILAhq_016728</t>
  </si>
  <si>
    <t>kelch domain-containing protein 4 [Morus notabilis]</t>
  </si>
  <si>
    <t>XP_024025027</t>
  </si>
  <si>
    <t>PILAhq_053479</t>
  </si>
  <si>
    <t>PREDICTED: uncharacterized protein LOC107953299 [Gossypium hirsutum]</t>
  </si>
  <si>
    <t>XP_016744046</t>
  </si>
  <si>
    <t>PILAhq_056031</t>
  </si>
  <si>
    <t>PREDICTED: probable inositol transporter 2 isoform X2 [Gossypium arboreum]</t>
  </si>
  <si>
    <t>XP_017649587</t>
  </si>
  <si>
    <t>Basket_c18421_g1_i1</t>
  </si>
  <si>
    <t>5'-3' exoribonuclease 3 isoform X2 [Cannabis sativa]</t>
  </si>
  <si>
    <t>XP_030479662</t>
  </si>
  <si>
    <t>PILAhq_047250</t>
  </si>
  <si>
    <t>linoleate 9S-lipoxygenase 5 [Medicago truncatula]</t>
  </si>
  <si>
    <t>XP_024626154</t>
  </si>
  <si>
    <t>phytochromobilin:ferredoxin oxidoreductase, chloroplastic isoform X2 [Amborella trichopoda]</t>
  </si>
  <si>
    <t>XP_011622958</t>
  </si>
  <si>
    <t>PILAhq_019162</t>
  </si>
  <si>
    <t>probable LRR receptor-like serine/threonine-protein kinase At1g67720 [Papaver somniferum]</t>
  </si>
  <si>
    <t>XP_026425624</t>
  </si>
  <si>
    <t>PITA_00079</t>
  </si>
  <si>
    <t>PITA_00187</t>
  </si>
  <si>
    <t>PITA_00304</t>
  </si>
  <si>
    <t>PITA_00305</t>
  </si>
  <si>
    <t>PITA_00450</t>
  </si>
  <si>
    <t>PITA_00807</t>
  </si>
  <si>
    <t>PITA_00893</t>
  </si>
  <si>
    <t>PITA_00913</t>
  </si>
  <si>
    <t>PITA_00989</t>
  </si>
  <si>
    <t>PITA_00992</t>
  </si>
  <si>
    <t>PITA_01179</t>
  </si>
  <si>
    <t>PITA_01324</t>
  </si>
  <si>
    <t>PITA_01857</t>
  </si>
  <si>
    <t>PITA_01883</t>
  </si>
  <si>
    <t>PITA_01930</t>
  </si>
  <si>
    <t>PITA_02123</t>
  </si>
  <si>
    <t>PITA_02350</t>
  </si>
  <si>
    <t>PITA_03208</t>
  </si>
  <si>
    <t>PITA_03988</t>
  </si>
  <si>
    <t>PITA_04321</t>
  </si>
  <si>
    <t>PITA_04749</t>
  </si>
  <si>
    <t>PITA_05388</t>
  </si>
  <si>
    <t>PITA_06341</t>
  </si>
  <si>
    <t>PITA_06417</t>
  </si>
  <si>
    <t>PITA_06489</t>
  </si>
  <si>
    <t>PITA_06523</t>
  </si>
  <si>
    <t>PITA_06589</t>
  </si>
  <si>
    <t>PITA_07089</t>
  </si>
  <si>
    <t>PITA_07141</t>
  </si>
  <si>
    <t>PITA_07461</t>
  </si>
  <si>
    <t>PITA_07691</t>
  </si>
  <si>
    <t>PITA_08118</t>
  </si>
  <si>
    <t>PITA_08875</t>
  </si>
  <si>
    <t>PITA_08892</t>
  </si>
  <si>
    <t>PITA_08938</t>
  </si>
  <si>
    <t>PITA_09169</t>
  </si>
  <si>
    <t>PITA_09327</t>
  </si>
  <si>
    <t>PITA_09820</t>
  </si>
  <si>
    <t>PITA_10121</t>
  </si>
  <si>
    <t>PITA_10434</t>
  </si>
  <si>
    <t>PITA_11200</t>
  </si>
  <si>
    <t>PITA_11307</t>
  </si>
  <si>
    <t>PITA_11583</t>
  </si>
  <si>
    <t>PITA_11840</t>
  </si>
  <si>
    <t>PITA_11948</t>
  </si>
  <si>
    <t>PITA_12115</t>
  </si>
  <si>
    <t>PITA_12260</t>
  </si>
  <si>
    <t>PITA_12280</t>
  </si>
  <si>
    <t>PITA_12297</t>
  </si>
  <si>
    <t>PITA_12523</t>
  </si>
  <si>
    <t>PITA_13224</t>
  </si>
  <si>
    <t>PITA_13499</t>
  </si>
  <si>
    <t>PITA_13727</t>
  </si>
  <si>
    <t>PITA_13824</t>
  </si>
  <si>
    <t>PITA_14233</t>
  </si>
  <si>
    <t>PITA_14327</t>
  </si>
  <si>
    <t>PITA_15026</t>
  </si>
  <si>
    <t>PITA_15352</t>
  </si>
  <si>
    <t>PITA_15867</t>
  </si>
  <si>
    <t>PITA_16017</t>
  </si>
  <si>
    <t>PITA_16602</t>
  </si>
  <si>
    <t>PITA_16693</t>
  </si>
  <si>
    <t>PITA_16770</t>
  </si>
  <si>
    <t>PITA_16782</t>
  </si>
  <si>
    <t>PITA_16798</t>
  </si>
  <si>
    <t>PITA_17221</t>
  </si>
  <si>
    <t>PITA_17419</t>
  </si>
  <si>
    <t>PITA_17589</t>
  </si>
  <si>
    <t>PITA_17679</t>
  </si>
  <si>
    <t>PITA_17979</t>
  </si>
  <si>
    <t>PITA_18191</t>
  </si>
  <si>
    <t>PITA_18221</t>
  </si>
  <si>
    <t>PITA_18350</t>
  </si>
  <si>
    <t>PITA_18798</t>
  </si>
  <si>
    <t>PITA_18915</t>
  </si>
  <si>
    <t>PITA_19072</t>
  </si>
  <si>
    <t>PITA_19397</t>
  </si>
  <si>
    <t>PITA_19809</t>
  </si>
  <si>
    <t>PITA_19881</t>
  </si>
  <si>
    <t>PITA_19896</t>
  </si>
  <si>
    <t>PITA_20497</t>
  </si>
  <si>
    <t>PITA_20620</t>
  </si>
  <si>
    <t>PITA_20657</t>
  </si>
  <si>
    <t>PITA_21675</t>
  </si>
  <si>
    <t>PITA_21695</t>
  </si>
  <si>
    <t>PITA_21814</t>
  </si>
  <si>
    <t>PITA_21882</t>
  </si>
  <si>
    <t>PITA_22287</t>
  </si>
  <si>
    <t>PITA_22335</t>
  </si>
  <si>
    <t>PITA_22430</t>
  </si>
  <si>
    <t>PITA_22564</t>
  </si>
  <si>
    <t>PITA_23646</t>
  </si>
  <si>
    <t>PITA_24512</t>
  </si>
  <si>
    <t>PITA_25168</t>
  </si>
  <si>
    <t>PITA_25689</t>
  </si>
  <si>
    <t>PITA_25910</t>
  </si>
  <si>
    <t>PITA_26009</t>
  </si>
  <si>
    <t>PILAhm_000069</t>
  </si>
  <si>
    <t>PILAhm_000102</t>
  </si>
  <si>
    <t>PILAhm_000143</t>
  </si>
  <si>
    <t>PILAhm_000151</t>
  </si>
  <si>
    <t>PILAhm_000170</t>
  </si>
  <si>
    <t>PILAhm_000186</t>
  </si>
  <si>
    <t>PILAhm_000208</t>
  </si>
  <si>
    <t>PILAhm_000219</t>
  </si>
  <si>
    <t>PILAhm_000222</t>
  </si>
  <si>
    <t>PILAhm_000228</t>
  </si>
  <si>
    <t>PILAhm_000256</t>
  </si>
  <si>
    <t>PILAhm_000309</t>
  </si>
  <si>
    <t>PILAhm_000319</t>
  </si>
  <si>
    <t>PILAhm_000369</t>
  </si>
  <si>
    <t>PILAhm_000377</t>
  </si>
  <si>
    <t>PILAhm_000411</t>
  </si>
  <si>
    <t>PILAhm_000458</t>
  </si>
  <si>
    <t>PILAhm_000495</t>
  </si>
  <si>
    <t>PILAhm_000547</t>
  </si>
  <si>
    <t>PILAhm_000685</t>
  </si>
  <si>
    <t>PILAhm_000689</t>
  </si>
  <si>
    <t>PILAhm_000697</t>
  </si>
  <si>
    <t>PILAhm_000703</t>
  </si>
  <si>
    <t>PILAhm_000717</t>
  </si>
  <si>
    <t>PILAhm_000720</t>
  </si>
  <si>
    <t>PILAhm_000760</t>
  </si>
  <si>
    <t>PILAhm_000820</t>
  </si>
  <si>
    <t>PILAhm_000821</t>
  </si>
  <si>
    <t>PILAhm_000829</t>
  </si>
  <si>
    <t>PILAhm_000834</t>
  </si>
  <si>
    <t>PILAhm_000895</t>
  </si>
  <si>
    <t>PILAhm_000929</t>
  </si>
  <si>
    <t>PILAhm_001111</t>
  </si>
  <si>
    <t>PILAhm_001156</t>
  </si>
  <si>
    <t>PILAhm_001209</t>
  </si>
  <si>
    <t>PILAhm_001231</t>
  </si>
  <si>
    <t>PILAhm_001241</t>
  </si>
  <si>
    <t>PILAhm_001245</t>
  </si>
  <si>
    <t>PILAhm_001248</t>
  </si>
  <si>
    <t>PILAhm_001266</t>
  </si>
  <si>
    <t>PILAhm_001307</t>
  </si>
  <si>
    <t>PILAhm_001345</t>
  </si>
  <si>
    <t>PILAhm_001369</t>
  </si>
  <si>
    <t>PILAhm_001383</t>
  </si>
  <si>
    <t>PILAhm_001389</t>
  </si>
  <si>
    <t>PILAhm_001393</t>
  </si>
  <si>
    <t>PILAhm_001398</t>
  </si>
  <si>
    <t>PILAhm_001419</t>
  </si>
  <si>
    <t>PILAhm_001450</t>
  </si>
  <si>
    <t>PILAhm_001461</t>
  </si>
  <si>
    <t>PILAhm_001485</t>
  </si>
  <si>
    <t>PILAhm_001517</t>
  </si>
  <si>
    <t>PILAhm_001599</t>
  </si>
  <si>
    <t>PILAhm_001612</t>
  </si>
  <si>
    <t>PILAhm_001665</t>
  </si>
  <si>
    <t>PILAhm_001675</t>
  </si>
  <si>
    <t>PILAhm_001680</t>
  </si>
  <si>
    <t>PILAhm_001715</t>
  </si>
  <si>
    <t>PILAhm_001790</t>
  </si>
  <si>
    <t>PILAhm_001792</t>
  </si>
  <si>
    <t>PILAhm_001803</t>
  </si>
  <si>
    <t>PILAhm_001831</t>
  </si>
  <si>
    <t>PILAhm_001898</t>
  </si>
  <si>
    <t>PILAhm_001916</t>
  </si>
  <si>
    <t>PILAhm_001936</t>
  </si>
  <si>
    <t>PILAhm_001940</t>
  </si>
  <si>
    <t>PILAhm_001943</t>
  </si>
  <si>
    <t>PILAhm_001956</t>
  </si>
  <si>
    <t>PILAhm_001967</t>
  </si>
  <si>
    <t>PILAhm_002035</t>
  </si>
  <si>
    <t>PILAhq_003104</t>
  </si>
  <si>
    <t>PILAhq_006933</t>
  </si>
  <si>
    <t>PILAhq_012296</t>
  </si>
  <si>
    <t>PILAhq_014806</t>
  </si>
  <si>
    <t>PILAhq_017652</t>
  </si>
  <si>
    <t>PILAhq_019521</t>
  </si>
  <si>
    <t>PILAhq_024990</t>
  </si>
  <si>
    <t>PILAhq_025978</t>
  </si>
  <si>
    <t>PILAhq_036892</t>
  </si>
  <si>
    <t>PILAhq_037944</t>
  </si>
  <si>
    <t>PILAhq_047238</t>
  </si>
  <si>
    <t>PILAhq_071255</t>
  </si>
  <si>
    <t>PILAhq_084431</t>
  </si>
  <si>
    <t>S_hiseq_c30772_g1_i1</t>
  </si>
  <si>
    <t>S_hiseq_c36605_g1_i1</t>
  </si>
  <si>
    <t>S_hiseq_c42000_g1_i1</t>
  </si>
  <si>
    <t>SDN_miseq_c26298_g1_i2</t>
  </si>
  <si>
    <t>SDN_miseq_c41036_g1_i1</t>
  </si>
  <si>
    <t>SDN_miseq_c58607_g1_i1</t>
  </si>
  <si>
    <t>V_hiseq_c30618_g1_i1</t>
  </si>
  <si>
    <t>V_hiseq_c57816_g2_i1</t>
  </si>
  <si>
    <t>V_hiseq_c60707_g5_i1</t>
  </si>
  <si>
    <t>V_1kb_019239</t>
  </si>
  <si>
    <t>V_2kb_2_006133</t>
  </si>
  <si>
    <t>V1_1kb_1_030286</t>
  </si>
  <si>
    <t>V1_1kb_1_polished_high_002077</t>
  </si>
  <si>
    <t>V1_1kb_3_polished_high_001701</t>
  </si>
  <si>
    <t>V1_2kb_008822</t>
  </si>
  <si>
    <t>Wound_hiseq_c46367_g1_i1</t>
  </si>
  <si>
    <t>Wound_hiseq_c53630_g1_i1</t>
  </si>
  <si>
    <t>Wound_hiseq_c57989_g1_i1</t>
  </si>
  <si>
    <t>Wound_hiseq_c59052_g1_i2</t>
  </si>
  <si>
    <t>Wound_hiseq_c68093_g1_i2</t>
  </si>
  <si>
    <t>Wound_hiseq_c69264_g3_i1</t>
  </si>
  <si>
    <t>Wound_hiseq_c70186_g1_i1</t>
  </si>
  <si>
    <t>Wound_hiseq_c72278_g1_i2</t>
  </si>
  <si>
    <t>4-alpha-glucanotransferase, chloroplastic/amyloplastic [Nymphaea colorata]</t>
  </si>
  <si>
    <t>pentatricopeptide repeat-containing protein At5g42310, chloroplastic [Nymphaea colorata]</t>
  </si>
  <si>
    <t>PREDICTED: uncharacterized protein LOC104609946 isoform X2 [Nelumbo nucifera]</t>
  </si>
  <si>
    <t>regulator of telomere elongation helicase 1 homolog isoform X2 [Nymphaea colorata]</t>
  </si>
  <si>
    <t xml:space="preserve">protein NLP9 [Durio zibethinus] </t>
  </si>
  <si>
    <t>thioredoxin O1, mitochondrial-like [Ziziphus jujuba]</t>
  </si>
  <si>
    <t xml:space="preserve">histone deacetylase 15 [Hevea brasiliensis] </t>
  </si>
  <si>
    <t>floral homeotic protein AGAMOUS [Amborella trichopoda]</t>
  </si>
  <si>
    <t>CBS domain-containing protein CBSX1, chloroplastic [Sesamum indicum]</t>
  </si>
  <si>
    <t xml:space="preserve">uncharacterized protein LOC113313777 [Papaver somniferum] </t>
  </si>
  <si>
    <t>zeaxanthin epoxidase, chloroplastic [Rhodamnia argentea]</t>
  </si>
  <si>
    <t xml:space="preserve">probable leucine-rich repeat receptor-like protein kinase At1g35710 [Prosopis alba] </t>
  </si>
  <si>
    <t>PREDICTED: protein OSB2, chloroplastic-like [Cucumis melo]</t>
  </si>
  <si>
    <t xml:space="preserve">probable choline kinase 2 isoform X1 [Physcomitrella patens] </t>
  </si>
  <si>
    <t>putative BPI/LBP family protein At1g04970 isoform X1 [Phoenix dactylifera]</t>
  </si>
  <si>
    <t>PREDICTED: superoxide dismutase [Fe], chloroplastic isoform X2 [Solanum tuberosum]</t>
  </si>
  <si>
    <t>endonuclease III homolog 1, chloroplastic-like [Rosa chinensis]</t>
  </si>
  <si>
    <t xml:space="preserve">NAP1-related protein 2 [Selaginella moellendorffii] </t>
  </si>
  <si>
    <t>PREDICTED: pentatricopeptide repeat-containing protein At2g20710, mitochondrial [Nelumbo nucifera]</t>
  </si>
  <si>
    <t xml:space="preserve">PREDICTED: violaxanthin de-epoxidase, chloroplastic [Tarenaya hassleriana] </t>
  </si>
  <si>
    <t>anthranilate synthase alpha subunit 2, chloroplastic isoform X2 [Rhodamnia argentea]</t>
  </si>
  <si>
    <t>MADS-box transcription factor 21-like isoform X2 [Asparagus officinalis]</t>
  </si>
  <si>
    <t>uncharacterized protein LOC112168241 [Rosa chinensis]</t>
  </si>
  <si>
    <t>probable metal-nicotianamine transporter YSL6 [Ziziphus jujuba]</t>
  </si>
  <si>
    <t>probable E3 ubiquitin-protein ligase HERC4 isoform X4 [Nymphaea colorata]</t>
  </si>
  <si>
    <t>agglutinin isoform X3 [Prunus persica]</t>
  </si>
  <si>
    <t>7-dehydrocholesterol reductase-like isoform X1 [Hevea brasiliensis]</t>
  </si>
  <si>
    <t>DNA repair protein XRCC4 [Citrus clementina]</t>
  </si>
  <si>
    <t>protein LIKE COV 1 [Selaginella moellendorffii]</t>
  </si>
  <si>
    <t>probable UDP-N-acetylglucosamine--peptide N-acetylglucosaminyltransferase SPINDLY isoform X2 [Hevea brasiliensis]</t>
  </si>
  <si>
    <t>methylcrotonoyl-CoA carboxylase beta chain, mitochondrial [Pistacia vera]</t>
  </si>
  <si>
    <t>mitochondrial carrier protein MTM1 isoform X3 [Amborella trichopoda]</t>
  </si>
  <si>
    <t>dihydrolipoyl dehydrogenase 2, chloroplastic isoform X2 [Jatropha curcas]</t>
  </si>
  <si>
    <t xml:space="preserve">PREDICTED: pumilio homolog 2-like [Nelumbo nucifera] </t>
  </si>
  <si>
    <t>endoribonuclease YBEY, chloroplastic [Phoenix dactylifera]</t>
  </si>
  <si>
    <t>cell morphogenesis protein PAG1 isoform X2 [Selaginella moellendorffii]</t>
  </si>
  <si>
    <t xml:space="preserve">uncharacterized protein LOC112287873 isoform X1 [Physcomitrella patens] </t>
  </si>
  <si>
    <t>PTI1-like tyrosine-protein kinase At3g15890 [Selaginella moellendorffii]</t>
  </si>
  <si>
    <t xml:space="preserve">probable inactive leucine-rich repeat receptor-like protein kinase At3g03770 [Amborella trichopoda] </t>
  </si>
  <si>
    <t>dolichyl-diphosphooligosaccharide--protein glycosyltransferase subunit STT3A [Pistacia vera]</t>
  </si>
  <si>
    <t>PREDICTED: transport and Golgi organization 2 homolog [Vitis vinifera]</t>
  </si>
  <si>
    <t xml:space="preserve">dual specificity protein phosphatase 12-like [Pistacia vera] </t>
  </si>
  <si>
    <t xml:space="preserve">CST complex subunit TEN1 isoform X1 [Populus trichocarpa] </t>
  </si>
  <si>
    <t>purple acid phosphatase-like isoform X2 [Rhodamnia argentea]</t>
  </si>
  <si>
    <t>PREDICTED: uncharacterized protein LOC104802120 isoform X3 [Tarenaya hassleriana]</t>
  </si>
  <si>
    <t>UDP-sugar pyrophosphorylase-like [Hevea brasiliensis]</t>
  </si>
  <si>
    <t>conserved oligomeric Golgi complex subunit 8 [Amborella trichopoda]</t>
  </si>
  <si>
    <t>ADP-ribosylation factor-like [Ananas comosus]</t>
  </si>
  <si>
    <t>PREDICTED: heparan-alpha-glucosaminide N-acetyltransferase isoform X4 [Vitis vinifera]</t>
  </si>
  <si>
    <t>dihydrolipoyllysine-residue acetyltransferase component 1 of pyruvate dehydrogenase complex, mitochondrial-like isoform X3 [Papaver somniferum]</t>
  </si>
  <si>
    <t>threonine dehydratase 1 biosynthetic, chloroplastic isoform X2 [Camellia sinensis]</t>
  </si>
  <si>
    <t>PREDICTED: peroxisome biogenesis protein 5 [Nelumbo nucifera]</t>
  </si>
  <si>
    <t xml:space="preserve">phosphatidylinositol 4-phosphate 5-kinase 9 isoform X1 [Amborella trichopoda] </t>
  </si>
  <si>
    <t>stromal processing peptidase, chloroplastic [Amborella trichopoda]</t>
  </si>
  <si>
    <t>dihydropyrimidinase isoform X1 [Amborella trichopoda]</t>
  </si>
  <si>
    <t>omega-amidase, chloroplastic isoform X1 [Rosa chinensis]</t>
  </si>
  <si>
    <t>uncharacterized protein LOC116259919 [Nymphaea colorata]</t>
  </si>
  <si>
    <t>glutamine--tRNA ligase isoform X1 [Amborella trichopoda]</t>
  </si>
  <si>
    <t>DNA repair protein RAD50 isoform X4 [Amborella trichopoda]</t>
  </si>
  <si>
    <t>uncharacterized protein LOC109804837 isoform X1 [Cajanus cajan]</t>
  </si>
  <si>
    <t>uncharacterized protein LOC18436213 isoform X2 [Amborella trichopoda]</t>
  </si>
  <si>
    <t>ubiquitin carboxyl-terminal hydrolase MINDY-3 [Pistacia vera]</t>
  </si>
  <si>
    <t xml:space="preserve">probable inactive ATP-dependent zinc metalloprotease FTSHI 5, chloroplastic [Phoenix dactylifera] </t>
  </si>
  <si>
    <t>putative receptor-like protein kinase At4g00960 isoform X2 [Cucurbita moschata]</t>
  </si>
  <si>
    <t>vacuolar cation/proton exchanger 3 isoform X1 [Amborella trichopoda]</t>
  </si>
  <si>
    <t>protein PIR [Amborella trichopoda] &gt;ref|XP_020529235.1| protein PIR [Amborella trichopoda]</t>
  </si>
  <si>
    <t>peroxisomal nicotinamide adenine dinucleotide carrier-like [Quercus suber]</t>
  </si>
  <si>
    <t>purple acid phosphatase 23 [Malus domestica]</t>
  </si>
  <si>
    <t>protein KINESIN LIGHT CHAIN-RELATED 2-like [Physcomitrella patens]</t>
  </si>
  <si>
    <t>BEL1-like homeodomain protein 6 [Nymphaea colorata]</t>
  </si>
  <si>
    <t>polyprenol reductase 2-like isoform X1 [Nymphaea colorata]</t>
  </si>
  <si>
    <t xml:space="preserve">bifunctional riboflavin kinase/FMN phosphatase [Amborella trichopoda] </t>
  </si>
  <si>
    <t>LRR receptor-like serine/threonine-protein kinase FEI 1 isoform X1 [Amborella trichopoda]</t>
  </si>
  <si>
    <t>PREDICTED: protease Do-like 1, chloroplastic [Pyrus x bretschneideri]</t>
  </si>
  <si>
    <t>eukaryotic translation initiation factor NCBP [Jatropha curcas]</t>
  </si>
  <si>
    <t>probable E3 ubiquitin-protein ligase ARI8 [Nymphaea colorata]</t>
  </si>
  <si>
    <t>K(+) efflux antiporter 5 isoform X2 [Amborella trichopoda]</t>
  </si>
  <si>
    <t xml:space="preserve">PREDICTED: probable Xaa-Pro aminopeptidase P [Pyrus x bretschneideri] </t>
  </si>
  <si>
    <t xml:space="preserve">PREDICTED: ferredoxin isoform X1 [Populus euphratica] </t>
  </si>
  <si>
    <t>PREDICTED: alpha-1,3-mannosyl-glycoprotein 2-beta-N-acetylglucosaminyltransferase isoform X1 [Nelumbo nucifera]</t>
  </si>
  <si>
    <t>uncharacterized protein LOC18995747 isoform X2 [Amborella trichopoda]</t>
  </si>
  <si>
    <t>probable acyl-CoA dehydrogenase IBR3 [Camellia sinensis]</t>
  </si>
  <si>
    <t>trafficking protein particle complex II-specific subunit 120 homolog isoform X3 [Amborella trichopoda]</t>
  </si>
  <si>
    <t xml:space="preserve">solute carrier family 35 member G3 isoform X1 [Amborella trichopoda] </t>
  </si>
  <si>
    <t>putative MO25-like protein At5g47540 isoform X1 [Amborella trichopoda]</t>
  </si>
  <si>
    <t>PREDICTED: DEAD-box ATP-dependent RNA helicase 38-like isoform X1 [Musa acuminata subsp. malaccensis]</t>
  </si>
  <si>
    <t>PREDICTED: DNA repair helicase XPD isoform X1 [Nelumbo nucifera]</t>
  </si>
  <si>
    <t>uncharacterized protein LOC18429748 isoform X3 [Amborella trichopoda]</t>
  </si>
  <si>
    <t>dihydrolipoyllysine-residue succinyltransferase component of 2-oxoglutarate dehydrogenase complex 1, mitochondrial-like [Papaver somniferum]</t>
  </si>
  <si>
    <t>nudix hydrolase homolog 19 [Arabidopsis thaliana]</t>
  </si>
  <si>
    <t>E3 ubiquitin protein ligase RIN2 isoform X3 [Amborella trichopoda]</t>
  </si>
  <si>
    <t>PREDICTED: protein DJ-1 homolog C [Vitis vinifera]</t>
  </si>
  <si>
    <t>peptide chain release factor PrfB2, chloroplastic [Cannabis sativa]</t>
  </si>
  <si>
    <t xml:space="preserve">PREDICTED: cinnamoyl-CoA reductase 2 [Juglans regia] </t>
  </si>
  <si>
    <t>sodium/pyruvate cotransporter BASS2, chloroplastic [Spinacia oleracea]</t>
  </si>
  <si>
    <t>cysteine synthase [Quercus lobata] &gt;ref|XP_030958001.1| cysteine synthase [Quercus lobata]</t>
  </si>
  <si>
    <t>PREDICTED: GTP-binding protein At3g49725, chloroplastic [Nelumbo nucifera]</t>
  </si>
  <si>
    <t xml:space="preserve">PREDICTED: bifunctional aspartokinase/homoserine dehydrogenase 2, chloroplastic-like [Gossypium arboreum] </t>
  </si>
  <si>
    <t>nicotinate phosphoribosyltransferase 2-like isoform X1 [Nymphaea colorata]</t>
  </si>
  <si>
    <t>protein RCC2 homolog isoform X1 [Nymphaea colorata]</t>
  </si>
  <si>
    <t>protein DETOXIFICATION 40 isoform X4 [Amborella trichopoda]</t>
  </si>
  <si>
    <t>protein disulfide isomerase-like 1-6 [Quercus suber]</t>
  </si>
  <si>
    <t>homogentisate solanesyltransferase, chloroplastic [Quercus lobata]</t>
  </si>
  <si>
    <t>ubiquitin carboxyl-terminal hydrolase 3 isoform X1 [Amborella trichopoda]</t>
  </si>
  <si>
    <t>AP-4 complex subunit sigma [Asparagus officinalis]</t>
  </si>
  <si>
    <t>probable aldo-keto reductase 1 [Selaginella moellendorffii]</t>
  </si>
  <si>
    <t>surfeit locus protein 6 homolog [Amborella trichopoda]</t>
  </si>
  <si>
    <t xml:space="preserve">ATP-dependent Clp protease proteolytic subunit-related protein 2, chloroplastic [Amborella trichopoda] </t>
  </si>
  <si>
    <t>uncharacterized protein LOC112294754 [Physcomitrella patens]</t>
  </si>
  <si>
    <t>cleavage and polyadenylation specificity factor subunit 1 isoform X2 [Elaeis guineensis]</t>
  </si>
  <si>
    <t>PREDICTED: serine/threonine-protein kinase ATG1c [Nelumbo nucifera]</t>
  </si>
  <si>
    <t>CBL-interacting serine/threonine-protein kinase 9 [Amborella trichopoda]</t>
  </si>
  <si>
    <t>mitotic spindle checkpoint protein MAD1 [Amborella trichopoda]</t>
  </si>
  <si>
    <t>tetratricopeptide repeat protein 33 [Amborella trichopoda]</t>
  </si>
  <si>
    <t>protein COP1 SUPPRESSOR 2-like [Physcomitrella patens]</t>
  </si>
  <si>
    <t>PREDICTED: splicing factor 3B subunit 3 [Nelumbo nucifera]</t>
  </si>
  <si>
    <t xml:space="preserve">PREDICTED: nudix hydrolase 9 isoform X1 [Theobroma cacao] </t>
  </si>
  <si>
    <t xml:space="preserve">PREDICTED: pyruvate kinase isozyme A, chloroplastic isoform X1 [Nelumbo nucifera] </t>
  </si>
  <si>
    <t>splicing factor U2af large subunit B isoform X4 [Selaginella moellendorffii]</t>
  </si>
  <si>
    <t>phosphatidylinositol 3,4,5-trisphosphate 5-phosphatase 2A-like [Physcomitrella patens]</t>
  </si>
  <si>
    <t xml:space="preserve">urease-like isoform X1 [Papaver somniferum] </t>
  </si>
  <si>
    <t>neutral/alkaline invertase 3, chloroplastic-like [Cannabis sativa]</t>
  </si>
  <si>
    <t>PREDICTED: 50S ribosomal protein L3-2, chloroplastic [Nelumbo nucifera]</t>
  </si>
  <si>
    <t>pyruvate dehydrogenase E1 component subunit alpha, mitochondrial-like [Malus domestica]</t>
  </si>
  <si>
    <t>anaphase-promoting complex subunit 6 isoform X3 [Amborella trichopoda]</t>
  </si>
  <si>
    <t xml:space="preserve">PREDICTED: uncharacterized protein LOC104594530 isoform X1 [Nelumbo nucifera] </t>
  </si>
  <si>
    <t>PREDICTED: uncharacterized protein LOC103997867 isoform X1 [Musa acuminata subsp. malaccensis]</t>
  </si>
  <si>
    <t xml:space="preserve">PREDICTED: pto-interacting protein 1 [Nelumbo nucifera] </t>
  </si>
  <si>
    <t xml:space="preserve">DEAD-box ATP-dependent RNA helicase 35 [Amborella trichopoda] </t>
  </si>
  <si>
    <t>PREDICTED: V-type proton ATPase subunit C-like [Musa acuminata subsp. malaccensis]</t>
  </si>
  <si>
    <t>PREDICTED: protein transport protein Sec24-like At4g32640 isoform X1 [Nelumbo nucifera]</t>
  </si>
  <si>
    <t>single-stranded DNA-binding protein WHY1, chloroplastic [Capsella rubella]</t>
  </si>
  <si>
    <t>PREDICTED: peroxisomal 2,4-dienoyl-CoA reductase-like [Musa acuminata subsp. malaccensis]</t>
  </si>
  <si>
    <t>PREDICTED: transcription initiation factor IIA large subunit-like isoform X2 [Nelumbo nucifera]</t>
  </si>
  <si>
    <t>PREDICTED: kinesin-like protein KIN-14B [Vitis vinifera]</t>
  </si>
  <si>
    <t>DNA topoisomerase 3-beta [Amborella trichopoda]</t>
  </si>
  <si>
    <t>beta-glucuronosyltransferase GlcAT14A [Nymphaea colorata]</t>
  </si>
  <si>
    <t>DNA-(apurinic or apyrimidinic site) lyase [Sesamum indicum]</t>
  </si>
  <si>
    <t>vacuolar protein sorting-associated protein 45 homolog isoform X2 [Amborella trichopoda]</t>
  </si>
  <si>
    <t>PREDICTED: ATPase 11, plasma membrane-type isoform X2 [Nelumbo nucifera]</t>
  </si>
  <si>
    <t>PREDICTED: RNA polymerase II transcription factor B subunit 2 isoform X4 [Musa acuminata subsp. malaccensis]</t>
  </si>
  <si>
    <t>PREDICTED: protease Do-like 1, chloroplastic isoform X2 [Vigna angularis]</t>
  </si>
  <si>
    <t>rab3 GTPase-activating protein non-catalytic subunit [Nymphaea colorata]</t>
  </si>
  <si>
    <t>PREDICTED: uncharacterized protein LOC100263144 isoform X1 [Vitis vinifera]</t>
  </si>
  <si>
    <t xml:space="preserve">probable transcriptional regulator SLK2 [Amborella trichopoda] </t>
  </si>
  <si>
    <t>phospholipid:diacylglycerol acyltransferase 1 [Elaeis guineensis]</t>
  </si>
  <si>
    <t xml:space="preserve">plant UBX domain-containing protein 11 isoform X1 [Amborella trichopoda] </t>
  </si>
  <si>
    <t>endo-1,3;1,4-beta-D-glucanase isoform X1 [Amborella trichopoda]</t>
  </si>
  <si>
    <t>protein trichome birefringence-like 12 isoform X1 [Amborella trichopoda]</t>
  </si>
  <si>
    <t>K(+) efflux antiporter 4-like isoform X1 [Nymphaea colorata]</t>
  </si>
  <si>
    <t xml:space="preserve">uncharacterized protein LOC112291944 [Physcomitrella patens] </t>
  </si>
  <si>
    <t>PREDICTED: uncharacterized protein LOC103961694 isoform X2 [Pyrus x bretschneideri]</t>
  </si>
  <si>
    <t>peptidyl-prolyl cis-trans isomerase CYP40 [Morus notabilis]</t>
  </si>
  <si>
    <t>PREDICTED: two-component response regulator ORR21-like isoform X1 [Nelumbo nucifera]</t>
  </si>
  <si>
    <t>PREDICTED: heme-binding-like protein At3g10130, chloroplastic [Nelumbo nucifera]</t>
  </si>
  <si>
    <t xml:space="preserve">PREDICTED: homeobox-leucine zipper protein ATHB-15-like [Nelumbo nucifera] </t>
  </si>
  <si>
    <t>PREDICTED: transcriptional corepressor LEUNIG-like isoform X3 [Nelumbo nucifera]</t>
  </si>
  <si>
    <t>PREDICTED: uncharacterized protein LOC104609851 [Nelumbo nucifera]</t>
  </si>
  <si>
    <t>L-ascorbate oxidase [Amborella trichopoda]</t>
  </si>
  <si>
    <t>PREDICTED: cyclin-dependent kinase F-4 [Nelumbo nucifera]</t>
  </si>
  <si>
    <t>PREDICTED: probable carboxylesterase 2 [Nelumbo nucifera]</t>
  </si>
  <si>
    <t>ATP synthase CF1 beta subunit [Pinus krempfii]</t>
  </si>
  <si>
    <t>uncharacterized protein LOC116404561 [Cucumis sativus]</t>
  </si>
  <si>
    <t>PREDICTED: alpha-galactosidase-like, partial [Nicotiana sylvestris]</t>
  </si>
  <si>
    <t>PREDICTED: high mobility group B protein 15-like isoform X1 [Camelina sativa]</t>
  </si>
  <si>
    <t>PREDICTED: triacylglycerol lipase 1 isoform X1 [Nelumbo nucifera]</t>
  </si>
  <si>
    <t>light-mediated development protein DET1 [Lactuca sativa]</t>
  </si>
  <si>
    <t>36.4 kDa proline-rich protein-like [Helianthus annuus]</t>
  </si>
  <si>
    <t>PREDICTED: B3 domain-containing protein Os01g0723500-like [Nelumbo nucifera]</t>
  </si>
  <si>
    <t>PREDICTED: uncharacterized protein LOC104610239 [Nelumbo nucifera]</t>
  </si>
  <si>
    <t>transcription elongation factor TFIIS [Nymphaea colorata]</t>
  </si>
  <si>
    <t>UPF0496 protein 1-like [Papaver somniferum]</t>
  </si>
  <si>
    <t>PREDICTED: uncharacterized protein LOC103986099 isoform X2 [Musa acuminata subsp. malaccensis]</t>
  </si>
  <si>
    <t>uncharacterized protein LOC116249792 isoform X2 [Nymphaea colorata]</t>
  </si>
  <si>
    <t>inner membrane protein PPF-1, chloroplastic-like [Pistacia vera]</t>
  </si>
  <si>
    <t xml:space="preserve">TNF receptor-associated factor family protein DDB_G0290965 isoform X1 [Phoenix dactylifera] </t>
  </si>
  <si>
    <t>uncharacterized protein LOC113347748 [Papaver somniferum]</t>
  </si>
  <si>
    <t>uncharacterized protein LOC112295264 [Physcomitrella patens]</t>
  </si>
  <si>
    <t>S-adenosylmethionine carrier 1, chloroplastic/mitochondrial isoform X1 [Amborella trichopoda]</t>
  </si>
  <si>
    <t>protein RAE1 [Camellia sinensis]</t>
  </si>
  <si>
    <t xml:space="preserve">NO-associated protein 1, chloroplastic/mitochondrial isoform X1 [Camellia sinensis] </t>
  </si>
  <si>
    <t>serine/threonine-protein kinase 19 isoform X1 [Nymphaea colorata]</t>
  </si>
  <si>
    <t>tRNA pseudouridine(38/39) synthase isoform X1 [Amborella trichopoda]</t>
  </si>
  <si>
    <t>probable sphingolipid transporter spinster homolog 2 [Nymphaea colorata]</t>
  </si>
  <si>
    <t>uncharacterized protein LOC18434627 [Amborella trichopoda]</t>
  </si>
  <si>
    <t xml:space="preserve">PREDICTED: erlin-2-B [Juglans regia] </t>
  </si>
  <si>
    <t xml:space="preserve">PREDICTED: uncharacterized protein LOC104213287 isoform X3 [Nicotiana sylvestris] </t>
  </si>
  <si>
    <t>PREDICTED: uncharacterized zinc finger protein At4g06634 [Nelumbo nucifera]</t>
  </si>
  <si>
    <t>uncharacterized protein LOC7489800 [Populus trichocarpa]</t>
  </si>
  <si>
    <t>PREDICTED: uncharacterized protein LOC104589354 isoform X1 [Nelumbo nucifera]</t>
  </si>
  <si>
    <t>ubiquitin-like-specific protease 1D isoform X1 [Amborella trichopoda]</t>
  </si>
  <si>
    <t>PREDICTED: probable E3 ubiquitin-protein ligase RHB1A [Theobroma cacao]</t>
  </si>
  <si>
    <t>PREDICTED: uncharacterized protein LOC103979458 [Musa acuminata subsp. malaccensis]</t>
  </si>
  <si>
    <t>WAS protein family homolog DDB_G0292878-like isoform X5 [Physcomitrella patens]</t>
  </si>
  <si>
    <t>syntaxin-81 [Setaria italica]</t>
  </si>
  <si>
    <t>XP_010274695</t>
  </si>
  <si>
    <t>XP_031498031</t>
  </si>
  <si>
    <t>XP_015899814</t>
  </si>
  <si>
    <t>NP_001292764</t>
  </si>
  <si>
    <t>XP_026418346</t>
  </si>
  <si>
    <t>XP_008451268</t>
  </si>
  <si>
    <t>XP_024365802</t>
  </si>
  <si>
    <t>XP_011628149</t>
  </si>
  <si>
    <t>XP_008798838</t>
  </si>
  <si>
    <t>XP_020244972</t>
  </si>
  <si>
    <t>XP_024161130</t>
  </si>
  <si>
    <t>XP_006425469</t>
  </si>
  <si>
    <t>XP_031494371</t>
  </si>
  <si>
    <t>XP_020520219</t>
  </si>
  <si>
    <t>XP_020414894</t>
  </si>
  <si>
    <t>XP_021689510</t>
  </si>
  <si>
    <t>XP_006420162</t>
  </si>
  <si>
    <t>XP_021664553</t>
  </si>
  <si>
    <t>XP_031282311</t>
  </si>
  <si>
    <t>XP_022739520</t>
  </si>
  <si>
    <t>XP_020518391</t>
  </si>
  <si>
    <t>XP_012084041</t>
  </si>
  <si>
    <t>XP_010256855</t>
  </si>
  <si>
    <t>XP_008799771</t>
  </si>
  <si>
    <t>XP_024543915</t>
  </si>
  <si>
    <t>XP_024387213</t>
  </si>
  <si>
    <t>XP_002973814</t>
  </si>
  <si>
    <t>XP_006826336</t>
  </si>
  <si>
    <t>XP_031250653</t>
  </si>
  <si>
    <t>XP_003631559</t>
  </si>
  <si>
    <t>XP_031266336</t>
  </si>
  <si>
    <t>XP_006845362</t>
  </si>
  <si>
    <t>XP_024456823</t>
  </si>
  <si>
    <t>XP_011625579</t>
  </si>
  <si>
    <t>XP_030513802</t>
  </si>
  <si>
    <t>XP_010523881</t>
  </si>
  <si>
    <t>XP_021636590</t>
  </si>
  <si>
    <t>XP_006845200</t>
  </si>
  <si>
    <t>XP_020085078</t>
  </si>
  <si>
    <t>XP_010657690</t>
  </si>
  <si>
    <t>XP_026414103</t>
  </si>
  <si>
    <t>XP_028077865</t>
  </si>
  <si>
    <t>XP_006852927</t>
  </si>
  <si>
    <t>XP_010263067</t>
  </si>
  <si>
    <t>XP_006849871</t>
  </si>
  <si>
    <t>XP_011620391</t>
  </si>
  <si>
    <t>XP_024167698</t>
  </si>
  <si>
    <t>XP_031493779</t>
  </si>
  <si>
    <t>XP_006844061</t>
  </si>
  <si>
    <t>XP_020525464</t>
  </si>
  <si>
    <t>XP_020222303</t>
  </si>
  <si>
    <t>XP_020523951</t>
  </si>
  <si>
    <t>XP_031284667</t>
  </si>
  <si>
    <t>XP_022942898</t>
  </si>
  <si>
    <t>XP_006836562</t>
  </si>
  <si>
    <t>XP_006854249</t>
  </si>
  <si>
    <t>XP_023899936</t>
  </si>
  <si>
    <t>XP_010248843</t>
  </si>
  <si>
    <t>XP_008391435</t>
  </si>
  <si>
    <t>XP_024375816</t>
  </si>
  <si>
    <t>XP_031487554</t>
  </si>
  <si>
    <t>XP_031496195</t>
  </si>
  <si>
    <t>XP_006854371</t>
  </si>
  <si>
    <t>XP_020528967</t>
  </si>
  <si>
    <t>XP_009375106</t>
  </si>
  <si>
    <t>XP_012070439</t>
  </si>
  <si>
    <t>XP_031479141</t>
  </si>
  <si>
    <t>XP_011628399</t>
  </si>
  <si>
    <t>XP_009376668</t>
  </si>
  <si>
    <t>XP_011028197</t>
  </si>
  <si>
    <t>XP_010270493</t>
  </si>
  <si>
    <t>XP_020524286</t>
  </si>
  <si>
    <t>XP_028099333</t>
  </si>
  <si>
    <t>XP_020525712</t>
  </si>
  <si>
    <t>XP_006837242</t>
  </si>
  <si>
    <t>XP_006856820</t>
  </si>
  <si>
    <t>XP_009421236</t>
  </si>
  <si>
    <t>XP_010278060</t>
  </si>
  <si>
    <t>XP_020520300</t>
  </si>
  <si>
    <t>XP_026408668</t>
  </si>
  <si>
    <t>NP_197507</t>
  </si>
  <si>
    <t>XP_011624432</t>
  </si>
  <si>
    <t>XP_002282255</t>
  </si>
  <si>
    <t>XP_030504509</t>
  </si>
  <si>
    <t>XP_018805589</t>
  </si>
  <si>
    <t>XP_021835256</t>
  </si>
  <si>
    <t>XP_030958000</t>
  </si>
  <si>
    <t>XP_010248316</t>
  </si>
  <si>
    <t>XP_017621589</t>
  </si>
  <si>
    <t>XP_031494044</t>
  </si>
  <si>
    <t>XP_031477455</t>
  </si>
  <si>
    <t>XP_006852597</t>
  </si>
  <si>
    <t>XP_023885285</t>
  </si>
  <si>
    <t>XP_030927343</t>
  </si>
  <si>
    <t>XP_011621197</t>
  </si>
  <si>
    <t>XP_020265218</t>
  </si>
  <si>
    <t>XP_024535416</t>
  </si>
  <si>
    <t>XP_011622906</t>
  </si>
  <si>
    <t>XP_006851824</t>
  </si>
  <si>
    <t>XP_024401316</t>
  </si>
  <si>
    <t>XP_010918168</t>
  </si>
  <si>
    <t>XP_010262643</t>
  </si>
  <si>
    <t>XP_020524225</t>
  </si>
  <si>
    <t>XP_011621008</t>
  </si>
  <si>
    <t>XP_006847159</t>
  </si>
  <si>
    <t>XP_024378618</t>
  </si>
  <si>
    <t>XP_010257605</t>
  </si>
  <si>
    <t>XP_010279307</t>
  </si>
  <si>
    <t>XP_024521328</t>
  </si>
  <si>
    <t>XP_026402592</t>
  </si>
  <si>
    <t>XP_030489538</t>
  </si>
  <si>
    <t>XP_010247570</t>
  </si>
  <si>
    <t>XP_008339978</t>
  </si>
  <si>
    <t>XP_006833048</t>
  </si>
  <si>
    <t>XP_010253149</t>
  </si>
  <si>
    <t>XP_009417471</t>
  </si>
  <si>
    <t>XP_010270968</t>
  </si>
  <si>
    <t>XP_006858127</t>
  </si>
  <si>
    <t>XP_009386009</t>
  </si>
  <si>
    <t>XP_010252183</t>
  </si>
  <si>
    <t>XP_006303274</t>
  </si>
  <si>
    <t>XP_009393271</t>
  </si>
  <si>
    <t>XP_010262270</t>
  </si>
  <si>
    <t>XP_010646796</t>
  </si>
  <si>
    <t>XP_011623691</t>
  </si>
  <si>
    <t>XP_031500430</t>
  </si>
  <si>
    <t>XP_011072919</t>
  </si>
  <si>
    <t>XP_006855456</t>
  </si>
  <si>
    <t>XP_010256132</t>
  </si>
  <si>
    <t>XP_009392829</t>
  </si>
  <si>
    <t>XP_017440496</t>
  </si>
  <si>
    <t>XP_031495067</t>
  </si>
  <si>
    <t>XP_002278737</t>
  </si>
  <si>
    <t>XP_011628358</t>
  </si>
  <si>
    <t>XP_010917136</t>
  </si>
  <si>
    <t>XP_006858637</t>
  </si>
  <si>
    <t>XP_006850805</t>
  </si>
  <si>
    <t>XP_006851568</t>
  </si>
  <si>
    <t>XP_031487855</t>
  </si>
  <si>
    <t>XP_024395740</t>
  </si>
  <si>
    <t>XP_009372556</t>
  </si>
  <si>
    <t>XP_010107982</t>
  </si>
  <si>
    <t>XP_010271366</t>
  </si>
  <si>
    <t>XP_010271648</t>
  </si>
  <si>
    <t>XP_010267183</t>
  </si>
  <si>
    <t>XP_010254244</t>
  </si>
  <si>
    <t>XP_010274552</t>
  </si>
  <si>
    <t>XP_006827003</t>
  </si>
  <si>
    <t>XP_010278819</t>
  </si>
  <si>
    <t>XP_010269100</t>
  </si>
  <si>
    <t>YP_002905293</t>
  </si>
  <si>
    <t>XP_031743157</t>
  </si>
  <si>
    <t>XP_009763014</t>
  </si>
  <si>
    <t>XP_010475155</t>
  </si>
  <si>
    <t>XP_010271275</t>
  </si>
  <si>
    <t>XP_023757639</t>
  </si>
  <si>
    <t>XP_021990269</t>
  </si>
  <si>
    <t>XP_010275849</t>
  </si>
  <si>
    <t>XP_010275066</t>
  </si>
  <si>
    <t>XP_031484757</t>
  </si>
  <si>
    <t>XP_026456142</t>
  </si>
  <si>
    <t>XP_009402258</t>
  </si>
  <si>
    <t>XP_031478930</t>
  </si>
  <si>
    <t>XP_031268185</t>
  </si>
  <si>
    <t>XP_008800527</t>
  </si>
  <si>
    <t>XP_026447204</t>
  </si>
  <si>
    <t>XP_024402350</t>
  </si>
  <si>
    <t>XP_006842198</t>
  </si>
  <si>
    <t>XP_028076289</t>
  </si>
  <si>
    <t>XP_028102898</t>
  </si>
  <si>
    <t>XP_031503384</t>
  </si>
  <si>
    <t>XP_011621926</t>
  </si>
  <si>
    <t>XP_031482331</t>
  </si>
  <si>
    <t>XP_006844757</t>
  </si>
  <si>
    <t>XP_018818486</t>
  </si>
  <si>
    <t>XP_009761058</t>
  </si>
  <si>
    <t>XP_010246046</t>
  </si>
  <si>
    <t>XP_002317740</t>
  </si>
  <si>
    <t>XP_010245949</t>
  </si>
  <si>
    <t>XP_006844951</t>
  </si>
  <si>
    <t>XP_007051755</t>
  </si>
  <si>
    <t>XP_009393892</t>
  </si>
  <si>
    <t>XP_024403003</t>
  </si>
  <si>
    <t>XP_031394630</t>
  </si>
  <si>
    <t>XP_004976323</t>
  </si>
  <si>
    <t>P.lambertiana</t>
  </si>
  <si>
    <t>DTX184</t>
  </si>
  <si>
    <t>introns</t>
  </si>
  <si>
    <t>species</t>
  </si>
  <si>
    <t>TE</t>
  </si>
  <si>
    <t>location</t>
  </si>
  <si>
    <t>nb. Of uniq hits &gt;1kb query coverage; &gt;80% ID</t>
  </si>
  <si>
    <t>P.taeda</t>
  </si>
  <si>
    <t>data set</t>
  </si>
  <si>
    <t>HQ genes v.1.01.</t>
  </si>
  <si>
    <t>filtered annotatedv.2.0.</t>
  </si>
  <si>
    <t>PITA_26061</t>
  </si>
  <si>
    <t>PITA_26436</t>
  </si>
  <si>
    <t>PITA_26748</t>
  </si>
  <si>
    <t>PITA_26754</t>
  </si>
  <si>
    <t>PITA_26934</t>
  </si>
  <si>
    <t>PITA_27744</t>
  </si>
  <si>
    <t>PITA_27802</t>
  </si>
  <si>
    <t>PITA_27971</t>
  </si>
  <si>
    <t>PITA_28190</t>
  </si>
  <si>
    <t>PITA_28372</t>
  </si>
  <si>
    <t>PITA_28711</t>
  </si>
  <si>
    <t>PITA_28717</t>
  </si>
  <si>
    <t>PITA_28888</t>
  </si>
  <si>
    <t>PITA_29106</t>
  </si>
  <si>
    <t>PITA_29531</t>
  </si>
  <si>
    <t>PITA_29705</t>
  </si>
  <si>
    <t>PITA_29775</t>
  </si>
  <si>
    <t>PITA_31100</t>
  </si>
  <si>
    <t>PITA_31375</t>
  </si>
  <si>
    <t>PITA_31499</t>
  </si>
  <si>
    <t>PITA_31552</t>
  </si>
  <si>
    <t>PITA_31672</t>
  </si>
  <si>
    <t>PITA_31739</t>
  </si>
  <si>
    <t>PITA_31827</t>
  </si>
  <si>
    <t>PITA_32163</t>
  </si>
  <si>
    <t>PITA_32291</t>
  </si>
  <si>
    <t>PITA_32924</t>
  </si>
  <si>
    <t>PITA_33452</t>
  </si>
  <si>
    <t>PITA_33561</t>
  </si>
  <si>
    <t>PITA_33598</t>
  </si>
  <si>
    <t>PITA_33903</t>
  </si>
  <si>
    <t>PITA_34404</t>
  </si>
  <si>
    <t>PITA_34641</t>
  </si>
  <si>
    <t>PITA_34779</t>
  </si>
  <si>
    <t>PITA_35028</t>
  </si>
  <si>
    <t>PITA_35089</t>
  </si>
  <si>
    <t>PITA_35496</t>
  </si>
  <si>
    <t>PITA_36291</t>
  </si>
  <si>
    <t>PITA_36325</t>
  </si>
  <si>
    <t>phosphatidylinositol transfer protein 3 [Elaeis guineensis]</t>
  </si>
  <si>
    <t>thiol protease aleurain-like [Nymphaea colorata]</t>
  </si>
  <si>
    <t>heat shock protein 83 [Cannabis sativa]</t>
  </si>
  <si>
    <t>galacturonosyltransferase 8 [Amborella trichopoda]</t>
  </si>
  <si>
    <t>PREDICTED: C-terminal binding protein AN-like [Nelumbo nucifera]</t>
  </si>
  <si>
    <t>serine/threonine-protein kinase AFC2 isoform X1 [Jatropha curcas]</t>
  </si>
  <si>
    <t>PREDICTED: heat shock protein 83 [Beta vulgaris subsp. vulgaris]</t>
  </si>
  <si>
    <t>laccase-12 [Amborella trichopoda]</t>
  </si>
  <si>
    <t>PREDICTED: thiol protease aleurain-like [Nelumbo nucifera]</t>
  </si>
  <si>
    <t>WAT1-related protein At5g07050-like [Camellia sinensis]</t>
  </si>
  <si>
    <t>leucine-rich repeat receptor-like tyrosine-protein kinase PXC3 [Quercus suber]</t>
  </si>
  <si>
    <t>protein HOTHEAD-like [Papaver somniferum]</t>
  </si>
  <si>
    <t>geraniol 8-hydroxylase-like [Nymphaea colorata]</t>
  </si>
  <si>
    <t>cytochrome P450 734A1 [Cajanus cajan]</t>
  </si>
  <si>
    <t>LRR receptor-like serine/threonine-protein kinase FLS2 [Selaginella moellendorffii]</t>
  </si>
  <si>
    <t>protein SRG1 [Ipomoea triloba]</t>
  </si>
  <si>
    <t>putative receptor-like protein kinase At4g00960 [Glycine soja]</t>
  </si>
  <si>
    <t>heavy metal-associated isoprenylated plant protein 21-like [Camellia sinensis]</t>
  </si>
  <si>
    <t>PREDICTED: putative cysteine-rich receptor-like protein kinase 35 [Prunus mume]</t>
  </si>
  <si>
    <t>PREDICTED: trans-cinnamate 4-monooxygenase [Theobroma cacao]</t>
  </si>
  <si>
    <t>DNA-directed RNA polymerase II subunit 1 isoform X1 [Amborella trichopoda]</t>
  </si>
  <si>
    <t>indole-3-acetate O-methyltransferase 1 [Solanum lycopersicum]</t>
  </si>
  <si>
    <t>PREDICTED: expansin-A8-like [Nelumbo nucifera]</t>
  </si>
  <si>
    <t>glutamate decarboxylase-like [Papaver somniferum]</t>
  </si>
  <si>
    <t>isoflavone reductase-like protein [Arachis ipaensis]</t>
  </si>
  <si>
    <t>diacylglycerol O-acyltransferase 3, cytosolic [Lactuca sativa]</t>
  </si>
  <si>
    <t>acid phosphatase 1-like [Cannabis sativa]</t>
  </si>
  <si>
    <t>bifunctional levopimaradiene synthase, chloroplastic-like [Phoenix dactylifera]</t>
  </si>
  <si>
    <t>cysteine-rich receptor-like protein kinase 2 isoform X2 [Amborella trichopoda]</t>
  </si>
  <si>
    <t>PREDICTED: protein P21 [Vitis vinifera]</t>
  </si>
  <si>
    <t>PREDICTED: rust resistance kinase Lr10-like isoform X1 [Gossypium hirsutum]</t>
  </si>
  <si>
    <t>homeobox-leucine zipper protein HAT22-like isoform X1 [Nymphaea colorata]</t>
  </si>
  <si>
    <t>PREDICTED: cytochrome P450 CYP736A12-like [Prunus mume]</t>
  </si>
  <si>
    <t>peroxidase 3-like [Durio zibethinus]</t>
  </si>
  <si>
    <t>receptor kinase-like protein Xa21 [Phalaenopsis equestris]</t>
  </si>
  <si>
    <t>PREDICTED: dehydrin ERD10-like [Camelina sativa]</t>
  </si>
  <si>
    <t>galactinol synthase 1-like [Nymphaea colorata]</t>
  </si>
  <si>
    <t>homeobox-leucine zipper protein ATHB-13-like [Prosopis alba]</t>
  </si>
  <si>
    <t>protein SUPPRESSOR OF npr1-1, CONSTITUTIVE 1-like, partial [Prosopis alba]</t>
  </si>
  <si>
    <t>WAT1-related protein At5g07050-like [Papaver somniferum]</t>
  </si>
  <si>
    <t>7-deoxyloganetin glucosyltransferase [Elaeis guineensis]</t>
  </si>
  <si>
    <t>receptor-like protein kinase 2 [Jatropha curcas]</t>
  </si>
  <si>
    <t>PREDICTED: cytidine deaminase 1-like [Juglans regia]</t>
  </si>
  <si>
    <t>endoglucanase 24 [Arachis hypogaea]</t>
  </si>
  <si>
    <t>cysteine-rich receptor-like protein kinase 10 [Rosa chinensis]</t>
  </si>
  <si>
    <t>transcription factor MYB86-like [Brassica napus]</t>
  </si>
  <si>
    <t>PREDICTED: cytochrome P450 CYP736A12-like isoform X1 [Juglans regia]</t>
  </si>
  <si>
    <t>histidine kinase 2-like [Nymphaea colorata]</t>
  </si>
  <si>
    <t>CO(2)-response secreted protease-like [Phoenix dactylifera]</t>
  </si>
  <si>
    <t>uncharacterized protein LOC101500803 [Cicer arietinum]</t>
  </si>
  <si>
    <t>putative receptor-like protein kinase At4g00960 isoform X2 [Chenopodium quinoa]</t>
  </si>
  <si>
    <t>PREDICTED: chitinase 1 isoform X3 [Musa acuminata subsp. malaccensis]</t>
  </si>
  <si>
    <t>PREDICTED: phosphoenolpyruvate carboxylase kinase 1-like [Nelumbo nucifera]</t>
  </si>
  <si>
    <t>rust resistance kinase Lr10-like [Camellia sinensis]</t>
  </si>
  <si>
    <t>PREDICTED: cysteine-rich receptor-like protein kinase 10 [Populus euphratica]</t>
  </si>
  <si>
    <t>PREDICTED: pectinesterase-like [Gossypium raimondii]</t>
  </si>
  <si>
    <t>hypothetical protein PHAVU_001G237600g [Phaseolus vulgaris]</t>
  </si>
  <si>
    <t>lipase-like PAD4 [Quercus lobata]</t>
  </si>
  <si>
    <t>probable linoleate 9S-lipoxygenase 5 [Quercus lobata]</t>
  </si>
  <si>
    <t>cysteine-rich receptor-like protein kinase 10 isoform X1 [Chenopodium quinoa]</t>
  </si>
  <si>
    <t>PREDICTED: cytochrome P450 CYP736A12-like [Cucumis melo]</t>
  </si>
  <si>
    <t>putative methyltransferase DDB_G0268948 [Jatropha curcas]</t>
  </si>
  <si>
    <t>probable leucine-rich repeat receptor-like protein kinase At5g49770 [Papaver somniferum]</t>
  </si>
  <si>
    <t>rac-like GTP-binding protein 5 [Selaginella moellendorffii]</t>
  </si>
  <si>
    <t>beta-fructofuranosidase, insoluble isoenzyme 1 isoform X3 [Amborella trichopoda]</t>
  </si>
  <si>
    <t>PREDICTED: pleiotropic drug resistance protein 1-like [Nelumbo nucifera]</t>
  </si>
  <si>
    <t>sugar transport protein 7 isoform X2 [Medicago truncatula]</t>
  </si>
  <si>
    <t>PREDICTED: fatty acyl-CoA reductase 2 [Juglans regia]</t>
  </si>
  <si>
    <t>probable xyloglucan endotransglucosylase/hydrolase protein 23 isoform X3 [Abrus precatorius]</t>
  </si>
  <si>
    <t>PREDICTED: NAC transcription factor 29 isoform X2 [Theobroma cacao]</t>
  </si>
  <si>
    <t>putative multidrug resistance protein isoform X1 [Nymphaea colorata]</t>
  </si>
  <si>
    <t>uncharacterized protein LOC112346725 [Selaginella moellendorffii]</t>
  </si>
  <si>
    <t>aquaporin PIP2-4-like isoform X1 [Phoenix dactylifera]</t>
  </si>
  <si>
    <t>shikimate O-hydroxycinnamoyltransferase [Selaginella moellendorffii]</t>
  </si>
  <si>
    <t>chitinase 1 [Elaeis guineensis]</t>
  </si>
  <si>
    <t>probable leucine-rich repeat receptor-like protein kinase At5g49770 [Amborella trichopoda]</t>
  </si>
  <si>
    <t>PREDICTED: putative receptor protein kinase ZmPK1 [Theobroma cacao]</t>
  </si>
  <si>
    <t>protein NRT1/ PTR FAMILY 5.6 [Amborella trichopoda]</t>
  </si>
  <si>
    <t>PREDICTED: protein DETOXIFICATION 16-like [Juglans regia]</t>
  </si>
  <si>
    <t>NAC domain-containing protein 22-like isoform X1 [Phoenix dactylifera]</t>
  </si>
  <si>
    <t>PREDICTED: benzyl alcohol O-benzoyltransferase-like [Gossypium raimondii]</t>
  </si>
  <si>
    <t>PREDICTED: chlorophyll a-b binding protein 151, chloroplastic [Nelumbo nucifera]</t>
  </si>
  <si>
    <t>PREDICTED: putative receptor-like protein kinase At4g00960 [Nelumbo nucifera]</t>
  </si>
  <si>
    <t>homeobox-leucine zipper protein ATHB-23 isoform X2 [Cajanus cajan]</t>
  </si>
  <si>
    <t>lipoyl synthase 2, mitochondrial [Nymphaea colorata]</t>
  </si>
  <si>
    <t>PREDICTED: TMV resistance protein N-like [Eucalyptus grandis]</t>
  </si>
  <si>
    <t>disease resistance protein TAO1 isoform X4 [Eutrema salsugineum]</t>
  </si>
  <si>
    <t>PREDICTED: organic cation/carnitine transporter 4 [Brassica rapa]</t>
  </si>
  <si>
    <t>probable 2-oxoglutarate-dependent dioxygenase ANS [Selaginella moellendorffii]</t>
  </si>
  <si>
    <t>probable LRR receptor-like serine/threonine-protein kinase At1g67720 [Physcomitrella patens]</t>
  </si>
  <si>
    <t>aquaporin PIP2-7 [Morus notabilis]</t>
  </si>
  <si>
    <t>PREDICTED: poly(rC)-binding protein 4 isoform X4 [Vitis vinifera]</t>
  </si>
  <si>
    <t>uncharacterized protein LOC18047845 [Citrus clementina]</t>
  </si>
  <si>
    <t>cysteine-rich receptor-like protein kinase 10 isoform X2 [Phoenix dactylifera]</t>
  </si>
  <si>
    <t>PREDICTED: cytochrome P450 CYP736A12 [Theobroma cacao]</t>
  </si>
  <si>
    <t>uncharacterized protein LOC100191513 [Zea mays]</t>
  </si>
  <si>
    <t>heavy metal-associated isoprenylated plant protein 23 [Elaeis guineensis]</t>
  </si>
  <si>
    <t>cysteine-rich receptor-like protein kinase 25 [Nymphaea colorata]</t>
  </si>
  <si>
    <t>cullin-1 isoform X1 [Selaginella moellendorffii]</t>
  </si>
  <si>
    <t>PREDICTED: TMV resistance protein N-like [Juglans regia]</t>
  </si>
  <si>
    <t>benzyl alcohol O-benzoyltransferase [Jatropha curcas]</t>
  </si>
  <si>
    <t xml:space="preserve">putative receptor-like protein kinase At3g47110 [Herrania umbratica] </t>
  </si>
  <si>
    <t xml:space="preserve">catechol O-methyltransferase-like [Physcomitrella patens] </t>
  </si>
  <si>
    <t xml:space="preserve">PREDICTED: UDP-glycosyltransferase 86A1-like [Nicotiana tomentosiformis] </t>
  </si>
  <si>
    <t xml:space="preserve">disease resistance protein TAO1 isoform X3 [Populus trichocarpa] </t>
  </si>
  <si>
    <t>XP_010937514</t>
  </si>
  <si>
    <t>XP_031492601</t>
  </si>
  <si>
    <t>XP_030490313</t>
  </si>
  <si>
    <t>XP_006841268</t>
  </si>
  <si>
    <t>XP_010279037</t>
  </si>
  <si>
    <t>XP_010245019</t>
  </si>
  <si>
    <t>XP_012079958</t>
  </si>
  <si>
    <t>XP_010671625</t>
  </si>
  <si>
    <t>XP_022889812</t>
  </si>
  <si>
    <t>XP_006828131</t>
  </si>
  <si>
    <t>XP_010261858</t>
  </si>
  <si>
    <t>XP_028115496</t>
  </si>
  <si>
    <t>XP_023909553</t>
  </si>
  <si>
    <t>XP_026391260</t>
  </si>
  <si>
    <t>XP_031498909</t>
  </si>
  <si>
    <t>XP_024448125</t>
  </si>
  <si>
    <t>XP_020231622</t>
  </si>
  <si>
    <t>XP_024518339</t>
  </si>
  <si>
    <t>XP_031110857</t>
  </si>
  <si>
    <t>XP_028221446</t>
  </si>
  <si>
    <t>XP_028064314</t>
  </si>
  <si>
    <t>XP_008221435</t>
  </si>
  <si>
    <t>XP_007011365</t>
  </si>
  <si>
    <t>XP_006828844</t>
  </si>
  <si>
    <t>XP_004244085</t>
  </si>
  <si>
    <t>XP_010252076</t>
  </si>
  <si>
    <t>XP_026407968</t>
  </si>
  <si>
    <t>XP_016167036</t>
  </si>
  <si>
    <t>XP_023765759</t>
  </si>
  <si>
    <t>XP_030488638</t>
  </si>
  <si>
    <t>XP_017699311</t>
  </si>
  <si>
    <t>XP_006847936</t>
  </si>
  <si>
    <t>XP_002282917</t>
  </si>
  <si>
    <t>XP_016672422</t>
  </si>
  <si>
    <t>XP_031493764</t>
  </si>
  <si>
    <t>XP_008227122</t>
  </si>
  <si>
    <t>XP_022761200</t>
  </si>
  <si>
    <t>XP_020585027</t>
  </si>
  <si>
    <t>XP_010459727</t>
  </si>
  <si>
    <t>XP_031500526</t>
  </si>
  <si>
    <t>XP_028808426</t>
  </si>
  <si>
    <t>XP_028799891</t>
  </si>
  <si>
    <t>XP_026412407</t>
  </si>
  <si>
    <t>XP_019704990</t>
  </si>
  <si>
    <t>XP_012070256</t>
  </si>
  <si>
    <t>XP_018845913</t>
  </si>
  <si>
    <t>XP_025613571</t>
  </si>
  <si>
    <t>XP_024196702</t>
  </si>
  <si>
    <t>XP_013645969</t>
  </si>
  <si>
    <t>XP_022889813</t>
  </si>
  <si>
    <t>XP_018807555</t>
  </si>
  <si>
    <t>XP_031491962</t>
  </si>
  <si>
    <t>XP_008809445</t>
  </si>
  <si>
    <t>XP_004510107</t>
  </si>
  <si>
    <t>XP_021727271</t>
  </si>
  <si>
    <t>XP_009610181</t>
  </si>
  <si>
    <t>XP_009392870</t>
  </si>
  <si>
    <t>XP_010262311</t>
  </si>
  <si>
    <t>XP_028081603</t>
  </si>
  <si>
    <t>XP_011010158</t>
  </si>
  <si>
    <t>XP_012490390</t>
  </si>
  <si>
    <t>XP_007163480</t>
  </si>
  <si>
    <t>XP_024384355</t>
  </si>
  <si>
    <t>XP_030940612</t>
  </si>
  <si>
    <t>XP_030959758</t>
  </si>
  <si>
    <t>XP_021727270</t>
  </si>
  <si>
    <t>XP_008440671</t>
  </si>
  <si>
    <t>XP_012079811</t>
  </si>
  <si>
    <t>XP_026424306</t>
  </si>
  <si>
    <t>XP_002982092</t>
  </si>
  <si>
    <t>XP_020531647</t>
  </si>
  <si>
    <t>XP_010273226</t>
  </si>
  <si>
    <t>XP_024630217</t>
  </si>
  <si>
    <t>XP_018848853</t>
  </si>
  <si>
    <t>XP_027333574</t>
  </si>
  <si>
    <t>XP_021290022</t>
  </si>
  <si>
    <t>XP_017977714</t>
  </si>
  <si>
    <t>XP_031480679</t>
  </si>
  <si>
    <t>XP_024532040</t>
  </si>
  <si>
    <t>XP_008791536</t>
  </si>
  <si>
    <t>XP_002969199</t>
  </si>
  <si>
    <t>XP_010941404</t>
  </si>
  <si>
    <t>XP_006852584</t>
  </si>
  <si>
    <t>XP_007026893</t>
  </si>
  <si>
    <t>XP_006850438</t>
  </si>
  <si>
    <t>XP_018811123</t>
  </si>
  <si>
    <t>XP_008813634</t>
  </si>
  <si>
    <t>XP_012464383</t>
  </si>
  <si>
    <t>XP_010270182</t>
  </si>
  <si>
    <t>XP_019054553</t>
  </si>
  <si>
    <t>XP_029127194</t>
  </si>
  <si>
    <t>XP_031500281</t>
  </si>
  <si>
    <t>XP_018724952</t>
  </si>
  <si>
    <t>XP_024004551</t>
  </si>
  <si>
    <t>XP_009145601</t>
  </si>
  <si>
    <t>XP_002974642</t>
  </si>
  <si>
    <t>XP_024369308</t>
  </si>
  <si>
    <t>XP_010098191</t>
  </si>
  <si>
    <t>XP_002272998</t>
  </si>
  <si>
    <t>XP_006442847</t>
  </si>
  <si>
    <t>XP_008804396</t>
  </si>
  <si>
    <t>XP_017969892</t>
  </si>
  <si>
    <t>NP_001130417</t>
  </si>
  <si>
    <t>XP_010926254</t>
  </si>
  <si>
    <t>XP_031499974</t>
  </si>
  <si>
    <t>XP_024533980</t>
  </si>
  <si>
    <t>XP_018835477</t>
  </si>
  <si>
    <t>XP_012070283</t>
  </si>
  <si>
    <t>BRN_hiseq_c23591_g1_i1</t>
  </si>
  <si>
    <t>BRN_hiseq_c50722_g1_i2</t>
  </si>
  <si>
    <t>BRN_hiseq_c54782_g1_i2</t>
  </si>
  <si>
    <t>BRS_miseq_c6358_g1_i1</t>
  </si>
  <si>
    <t>DCR_hiseq_c104003_g1_i1</t>
  </si>
  <si>
    <t>DCR_hiseq_c109048_g6_i4</t>
  </si>
  <si>
    <t>DCR_hiseq_c45029_g1_i1</t>
  </si>
  <si>
    <t>DCR_hiseq_c82878_g1_i2</t>
  </si>
  <si>
    <t>DCS1kb_1_005194</t>
  </si>
  <si>
    <t>E1_hiseq_c17293_g1_i1</t>
  </si>
  <si>
    <t>E1_hiseq_c44660_g1_i1</t>
  </si>
  <si>
    <t>E1_hiseq_c4722_g1_i1</t>
  </si>
  <si>
    <t>E1_2kb_2_polished_high_000801</t>
  </si>
  <si>
    <t>E1_2kb_3_polished_high_000990</t>
  </si>
  <si>
    <t>JASS_hiseq_c15623_g1_i1</t>
  </si>
  <si>
    <t>JASS_hiseq_c60520_g3_i4</t>
  </si>
  <si>
    <t>M_S1_c24272_g1_i1</t>
  </si>
  <si>
    <t>M_S1_c8006_g1_i1</t>
  </si>
  <si>
    <t>M_S1_c9284_g1_i2</t>
  </si>
  <si>
    <t>NACLR_hiseq_c59994_g1_i2</t>
  </si>
  <si>
    <t>NACLR_hiseq_c61061_g2_i1</t>
  </si>
  <si>
    <t>Neg_S1_c31430_g1_i1</t>
  </si>
  <si>
    <t>S_hiseq_c42623_g1_i3</t>
  </si>
  <si>
    <t>S_hiseq_c43922_g3_i2</t>
  </si>
  <si>
    <t>S_hiseq_c45538_g1_i2</t>
  </si>
  <si>
    <t>SDN_miseq_c24539_g1_i2</t>
  </si>
  <si>
    <t>SDN_miseq_c26276_g1_i1</t>
  </si>
  <si>
    <t>SDN_miseq_c3018_g1_i1</t>
  </si>
  <si>
    <t>SDN_miseq_c30360_g1_i1</t>
  </si>
  <si>
    <t>V_hiseq_c58326_g1_i1</t>
  </si>
  <si>
    <t>V_hiseq_c59931_g1_i1</t>
  </si>
  <si>
    <t>V_hiseq_c62564_g3_i1</t>
  </si>
  <si>
    <t>V1_1kb_2_polished_high_001026</t>
  </si>
  <si>
    <t>Wound_hiseq_c12960_g1_i1</t>
  </si>
  <si>
    <t>Wound_hiseq_c61367_g1_i1</t>
  </si>
  <si>
    <t>PREDICTED: thylakoid membrane protein TERC, chloroplastic isoform X2 [Pyrus x bretschneideri]</t>
  </si>
  <si>
    <t xml:space="preserve">PREDICTED: probable prolyl 4-hydroxylase 9 [Juglans regia] </t>
  </si>
  <si>
    <t>TBCC domain-containing protein 1-like [Spinacia oleracea]</t>
  </si>
  <si>
    <t>RNA-dependent RNA polymerase 6-like isoform X1 [Hevea brasiliensis]</t>
  </si>
  <si>
    <t>PREDICTED: pentatricopeptide repeat-containing protein At5g67570, chloroplastic [Nelumbo nucifera]</t>
  </si>
  <si>
    <t>cyanelle 30S ribosomal protein S10-like [Physcomitrella patens]</t>
  </si>
  <si>
    <t>PREDICTED: zinc finger CCCH domain-containing protein 14-like [Nelumbo nucifera]</t>
  </si>
  <si>
    <t>ankyrin repeat-containing protein ITN1-like isoform X1 [Camellia sinensis]</t>
  </si>
  <si>
    <t>protein RBL [Nymphaea colorata]</t>
  </si>
  <si>
    <t>probable anion transporter 6, chloroplastic isoform X1 [Elaeis guineensis]</t>
  </si>
  <si>
    <t xml:space="preserve">inner membrane protein PPF-1, chloroplastic [Elaeis guineensis] </t>
  </si>
  <si>
    <t xml:space="preserve">protein FATTY ACID EXPORT 2, chloroplastic [Glycine max] </t>
  </si>
  <si>
    <t xml:space="preserve">uncharacterized protein LOC105172402 isoform X1 [Sesamum indicum] </t>
  </si>
  <si>
    <t>peptidyl-tRNA hydrolase ICT1, mitochondrial [Durio zibethinus]</t>
  </si>
  <si>
    <t>protein SCO1 homolog 1, mitochondrial [Amborella trichopoda]</t>
  </si>
  <si>
    <t>PREDICTED: histone-lysine N-methyltransferase ASHR3-like isoform X1 [Musa acuminata subsp. malaccensis]</t>
  </si>
  <si>
    <t>uncharacterized protein LOC103723559 isoform X2 [Phoenix dactylifera]</t>
  </si>
  <si>
    <t>uncharacterized protein LOC116261767 [Nymphaea colorata]</t>
  </si>
  <si>
    <t>PREDICTED: uncharacterized protein LOC104604410 [Nelumbo nucifera]</t>
  </si>
  <si>
    <t>PREDICTED: NAD(H) kinase 1 isoform X2 [Theobroma cacao]</t>
  </si>
  <si>
    <t>peroxisomal acyl-coenzyme A oxidase 1 [Cajanus cajan]</t>
  </si>
  <si>
    <t>PREDICTED: lysine-specific demethylase 5B isoform X1 [Nelumbo nucifera]</t>
  </si>
  <si>
    <t>protein ILITYHIA isoform X1 [Cynara cardunculus var. scolymus]</t>
  </si>
  <si>
    <t>PREDICTED: glyoxylate/succinic semialdehyde reductase 1 [Nelumbo nucifera]</t>
  </si>
  <si>
    <t xml:space="preserve">clustered mitochondria protein-like [Physcomitrella patens] </t>
  </si>
  <si>
    <t>synaptotagmin-5 [Amborella trichopoda]</t>
  </si>
  <si>
    <t>ABC transporter G family member 3 isoform X2 [Coffea arabica]</t>
  </si>
  <si>
    <t>serine/threonine-protein phosphatase BSL1 homolog isoform X1 [Nymphaea colorata]</t>
  </si>
  <si>
    <t>uncharacterized protein LOC18449026 [Amborella trichopoda]</t>
  </si>
  <si>
    <t>acetolactate synthase small subunit 2, chloroplastic-like [Nymphaea colorata]</t>
  </si>
  <si>
    <t>structural maintenance of chromosomes protein 2-1 isoform X1 [Amborella trichopoda]</t>
  </si>
  <si>
    <t xml:space="preserve">endoplasmic reticulum oxidoreductin-2-like [Nymphaea colorata] </t>
  </si>
  <si>
    <t xml:space="preserve">PREDICTED: phosphoribosylaminoimidazole carboxylase, chloroplastic isoform X1 [Nelumbo nucifera] </t>
  </si>
  <si>
    <t>protein PHOTOPERIOD-INDEPENDENT EARLY FLOWERING 1 isoform X2 [Amborella trichopoda]</t>
  </si>
  <si>
    <t>uncharacterized protein LOC116247716 [Nymphaea colorata]</t>
  </si>
  <si>
    <t>pullulanase 1, chloroplastic isoform X1 [Nymphaea colorata]</t>
  </si>
  <si>
    <t xml:space="preserve">pollen-specific leucine-rich repeat extensin-like protein 1 [Physcomitrella patens] </t>
  </si>
  <si>
    <t>uncharacterized protein LOC103716542 isoform X2 [Phoenix dactylifera]</t>
  </si>
  <si>
    <t>PREDICTED: protein S-acyltransferase 24 [Juglans regia]</t>
  </si>
  <si>
    <t>uncharacterized protein LOC18439798 isoform X1 [Amborella trichopoda]</t>
  </si>
  <si>
    <t>probable diphthine methyl ester synthase [Populus trichocarpa]</t>
  </si>
  <si>
    <t>uncharacterized protein LOC110095234 [Dendrobium catenatum]</t>
  </si>
  <si>
    <t>PREDICTED: uncharacterized protein LOC103969383 [Musa acuminata subsp. malaccensis]</t>
  </si>
  <si>
    <t>uncharacterized protein LOC115674535 isoform X2 [Syzygium oleosum]</t>
  </si>
  <si>
    <t>DENN domain and WD repeat-containing protein SCD1 isoform X1 [Nymphaea colorata]</t>
  </si>
  <si>
    <t>PREDICTED: 26S protease regulatory subunit 6A homolog [Gossypium raimondii]</t>
  </si>
  <si>
    <t xml:space="preserve">probable serine/threonine-protein kinase PBL21 [Selaginella moellendorffii] </t>
  </si>
  <si>
    <t>PREDICTED: methyltransferase-like protein 1 [Nelumbo nucifera]</t>
  </si>
  <si>
    <t>calcium-dependent protein kinase 13 isoform X1 [Amborella trichopoda]</t>
  </si>
  <si>
    <t xml:space="preserve">RGS domain-containing serine/threonine-protein kinase A-like [Cannabis sativa] </t>
  </si>
  <si>
    <t>PREDICTED: probable histone-arginine methyltransferase CARM1 isoform X7 [Nelumbo nucifera]</t>
  </si>
  <si>
    <t>actin-related protein 8 isoform X2 [Amborella trichopoda]</t>
  </si>
  <si>
    <t>histone-lysine N-methyltransferase SUVR4-like isoform X4 [Cannabis sativa]</t>
  </si>
  <si>
    <t xml:space="preserve">glycosylphosphatidylinositol anchor attachment 1 protein isoform X1 [Nymphaea colorata] </t>
  </si>
  <si>
    <t>uncharacterized protein LOC113289446 [Papaver somniferum]</t>
  </si>
  <si>
    <t>dihydrolipoyllysine-residue acetyltransferase component 2 of pyruvate dehydrogenase complex, mitochondrial-like [Quercus suber]</t>
  </si>
  <si>
    <t xml:space="preserve">PREDICTED: probable Xaa-Pro aminopeptidase P [Nelumbo nucifera] </t>
  </si>
  <si>
    <t>5'-3' exoribonuclease 4 [Manihot esculenta]</t>
  </si>
  <si>
    <t>PREDICTED: kinesin-like protein KIN-7O isoform X1 [Nelumbo nucifera]</t>
  </si>
  <si>
    <t>sister chromatid cohesion protein SCC2-like [Physcomitrella patens]</t>
  </si>
  <si>
    <t xml:space="preserve">protein ENHANCED DISEASE RESISTANCE 2 isoform X1 [Amborella trichopoda] </t>
  </si>
  <si>
    <t>PREDICTED: transcription initiation factor TFIID subunit 6 isoform X1 [Nelumbo nucifera]</t>
  </si>
  <si>
    <t>acetyl-coenzyme A synthetase, chloroplastic/glyoxysomal isoform X1 [Amborella trichopoda]</t>
  </si>
  <si>
    <t>PREDICTED: LAG1 longevity assurance homolog 2-like [Nelumbo nucifera]</t>
  </si>
  <si>
    <t>protein SEH1 [Amborella trichopoda]</t>
  </si>
  <si>
    <t>peroxisomal acyl-coenzyme A oxidase 1 [Elaeis guineensis]</t>
  </si>
  <si>
    <t>nuclear/nucleolar GTPase 2-like [Hevea brasiliensis]</t>
  </si>
  <si>
    <t xml:space="preserve">PREDICTED: ABC transporter B family member 25 [Nelumbo nucifera] </t>
  </si>
  <si>
    <t>uncharacterized protein LOC18447579 isoform X2 [Amborella trichopoda]</t>
  </si>
  <si>
    <t>uncharacterized protein LOC116264426 isoform X1 [Nymphaea colorata]</t>
  </si>
  <si>
    <t>probable glycosyltransferase STELLO1 [Nymphaea colorata]</t>
  </si>
  <si>
    <t>uncharacterized protein LOC115728289 [Rhodamnia argentea]</t>
  </si>
  <si>
    <t>PREDICTED: uncharacterized protein LOC108844057 [Raphanus sativus]</t>
  </si>
  <si>
    <t xml:space="preserve">putative membrane-bound O-acyltransferase C24H6.01c isoform X1 [Ananas comosus] </t>
  </si>
  <si>
    <t>pentatricopeptide repeat-containing protein At1g80270, mitochondrial [Elaeis guineensis]</t>
  </si>
  <si>
    <t>PREDICTED: dol-P-Man:Man(7)GlcNAc(2)-PP-Dol alpha-1,6-mannosyltransferase isoform X1 [Nelumbo nucifera]</t>
  </si>
  <si>
    <t xml:space="preserve">PREDICTED: probable inactive ATP-dependent zinc metalloprotease FTSHI 4, chloroplastic [Nelumbo nucifera] </t>
  </si>
  <si>
    <t>PREDICTED: uncharacterized protein LOC100265349 [Vitis vinifera]</t>
  </si>
  <si>
    <t>XP_018498931</t>
  </si>
  <si>
    <t>XP_021836312</t>
  </si>
  <si>
    <t>XP_009395607</t>
  </si>
  <si>
    <t>XP_006845997</t>
  </si>
  <si>
    <t>XP_008797329</t>
  </si>
  <si>
    <t>XP_021653277</t>
  </si>
  <si>
    <t>XP_010272797</t>
  </si>
  <si>
    <t>XP_024383316</t>
  </si>
  <si>
    <t>XP_010265899</t>
  </si>
  <si>
    <t>XP_028052976</t>
  </si>
  <si>
    <t>XP_031495779</t>
  </si>
  <si>
    <t>XP_029118551</t>
  </si>
  <si>
    <t>XP_010920630</t>
  </si>
  <si>
    <t>XP_003551013</t>
  </si>
  <si>
    <t>XP_011092103</t>
  </si>
  <si>
    <t>XP_024359431</t>
  </si>
  <si>
    <t>XP_022759218</t>
  </si>
  <si>
    <t>XP_006857913</t>
  </si>
  <si>
    <t>XP_009406670</t>
  </si>
  <si>
    <t>XP_026655945</t>
  </si>
  <si>
    <t>XP_031496475</t>
  </si>
  <si>
    <t>XP_010267021</t>
  </si>
  <si>
    <t>XP_020274647</t>
  </si>
  <si>
    <t>XP_007015102</t>
  </si>
  <si>
    <t>XP_020228849</t>
  </si>
  <si>
    <t>XP_010255403</t>
  </si>
  <si>
    <t>XP_024969263</t>
  </si>
  <si>
    <t>XP_011626175</t>
  </si>
  <si>
    <t>XP_011623459</t>
  </si>
  <si>
    <t>XP_010277859</t>
  </si>
  <si>
    <t>XP_024398580</t>
  </si>
  <si>
    <t>XP_006829125</t>
  </si>
  <si>
    <t>XP_027085353</t>
  </si>
  <si>
    <t>XP_031488558</t>
  </si>
  <si>
    <t>XP_011628869</t>
  </si>
  <si>
    <t>XP_031491557</t>
  </si>
  <si>
    <t>XP_006848048</t>
  </si>
  <si>
    <t>XP_031473262</t>
  </si>
  <si>
    <t>XP_010246289</t>
  </si>
  <si>
    <t>XP_020520858</t>
  </si>
  <si>
    <t>XP_031475845</t>
  </si>
  <si>
    <t>XP_031484441</t>
  </si>
  <si>
    <t>XP_024381252</t>
  </si>
  <si>
    <t>XP_008802799</t>
  </si>
  <si>
    <t>XP_018820691</t>
  </si>
  <si>
    <t>XP_006850019</t>
  </si>
  <si>
    <t>XP_002300714</t>
  </si>
  <si>
    <t>XP_020676341</t>
  </si>
  <si>
    <t>XP_019706975</t>
  </si>
  <si>
    <t>XP_009381165</t>
  </si>
  <si>
    <t>XP_030452796</t>
  </si>
  <si>
    <t>XP_031479260</t>
  </si>
  <si>
    <t>XP_012464314</t>
  </si>
  <si>
    <t>XP_024519686</t>
  </si>
  <si>
    <t>XP_010255312</t>
  </si>
  <si>
    <t>XP_011623020</t>
  </si>
  <si>
    <t>XP_030506650</t>
  </si>
  <si>
    <t>XP_010269515</t>
  </si>
  <si>
    <t>XP_020531210</t>
  </si>
  <si>
    <t>XP_030505876</t>
  </si>
  <si>
    <t>XP_031504259</t>
  </si>
  <si>
    <t>XP_026394480</t>
  </si>
  <si>
    <t>XP_023918587</t>
  </si>
  <si>
    <t>XP_010254935</t>
  </si>
  <si>
    <t>XP_021621384</t>
  </si>
  <si>
    <t>XP_010276623</t>
  </si>
  <si>
    <t>XP_006851898</t>
  </si>
  <si>
    <t>XP_024395893</t>
  </si>
  <si>
    <t>XP_006854205</t>
  </si>
  <si>
    <t>XP_010254143</t>
  </si>
  <si>
    <t>XP_006844731</t>
  </si>
  <si>
    <t>XP_010269982</t>
  </si>
  <si>
    <t>XP_006847330</t>
  </si>
  <si>
    <t>XP_010941056</t>
  </si>
  <si>
    <t>XP_021651208</t>
  </si>
  <si>
    <t>XP_010257994</t>
  </si>
  <si>
    <t>XP_011628258</t>
  </si>
  <si>
    <t>XP_031500492</t>
  </si>
  <si>
    <t>XP_006851894</t>
  </si>
  <si>
    <t>XP_006854863</t>
  </si>
  <si>
    <t>XP_031504078</t>
  </si>
  <si>
    <t>XP_030514495</t>
  </si>
  <si>
    <t>XP_018472758</t>
  </si>
  <si>
    <t>XP_026418965</t>
  </si>
  <si>
    <t>XP_010907599</t>
  </si>
  <si>
    <t>XP_010246099</t>
  </si>
  <si>
    <t>XP_010272296</t>
  </si>
  <si>
    <t>XP_010270433</t>
  </si>
  <si>
    <t>XP_002273011</t>
  </si>
  <si>
    <t xml:space="preserve">syntaxin-22-like [Cucurbita moschata] </t>
  </si>
  <si>
    <t>PITA_02840</t>
  </si>
  <si>
    <t>PITA_04169</t>
  </si>
  <si>
    <t>PITA_06913</t>
  </si>
  <si>
    <t>uncharacterized protein LOC115720277 [Cannabis sativa]</t>
  </si>
  <si>
    <t>NAC domain-containing protein 22 [Dendrobium catenatum]</t>
  </si>
  <si>
    <t>XP_030505293</t>
  </si>
  <si>
    <t>XP_020681077</t>
  </si>
  <si>
    <t>Copia-1813</t>
  </si>
  <si>
    <t>nb. Of uniq hits &gt;2kb query coverage&amp; hit to LTR; &gt;80% ID</t>
  </si>
  <si>
    <t>Gene ID</t>
  </si>
  <si>
    <t>ID, %</t>
  </si>
  <si>
    <t>Gene ID gene</t>
  </si>
  <si>
    <t>Gene description/conserved domain</t>
  </si>
  <si>
    <t>nb. Of hits</t>
  </si>
  <si>
    <t>5'&amp;3' (0-1kb)</t>
  </si>
  <si>
    <t>filtered, v.2.0.</t>
  </si>
  <si>
    <t>nb. Of uniq hits</t>
  </si>
  <si>
    <t xml:space="preserve">secreted RxLR effector protein 161-like [Quercus lobata]
</t>
  </si>
  <si>
    <t xml:space="preserve">cytochrome P450 78A7-like [Quercus suber]
</t>
  </si>
  <si>
    <t>MITE3321</t>
  </si>
  <si>
    <t>GeneID</t>
  </si>
  <si>
    <t xml:space="preserve">nb. Of uniq hits </t>
  </si>
  <si>
    <t>RLX Copia-25</t>
  </si>
  <si>
    <t>nb. Of uniq hits &gt;1kb query coverage&amp; hit to LTR; &gt;80% ID</t>
  </si>
  <si>
    <t>Single LTR</t>
  </si>
  <si>
    <t>RLX IFG</t>
  </si>
  <si>
    <t>GENE ID</t>
  </si>
  <si>
    <t>5'</t>
  </si>
  <si>
    <t>3'</t>
  </si>
  <si>
    <t>flanks</t>
  </si>
  <si>
    <t xml:space="preserve"> E-value</t>
  </si>
  <si>
    <t>Query coverage</t>
  </si>
  <si>
    <t>RLX Appalachian</t>
  </si>
  <si>
    <t>nb. Of uniq hits &gt;1kb; &gt;80% ID</t>
  </si>
  <si>
    <t>RLX Copia-17</t>
  </si>
  <si>
    <t>RLX 2602</t>
  </si>
  <si>
    <t>RLX 930</t>
  </si>
  <si>
    <t>RLX RYX6</t>
  </si>
  <si>
    <t>nb. Of uniq hits to LTR&gt;80% qq; &gt;80% ID</t>
  </si>
  <si>
    <t>5'&amp;3'flanks (0-2kb)</t>
  </si>
  <si>
    <t>PREDICTED: expansin-B3-like [Gossypium arboreum]</t>
  </si>
  <si>
    <t>PREDICTED: probable glutathione S-transferase GSTU6 [Oryza brachyantha]</t>
  </si>
  <si>
    <t>PREDICTED: probable amino acid permease 7 isoform X3 [Nelumbo nucifera]</t>
  </si>
  <si>
    <t>protein DMR6-LIKE OXYGENASE 2-like [Coffea arabica]</t>
  </si>
  <si>
    <t>tricyclene synthase EBOS, chloroplastic-like [Ziziphus jujuba]</t>
  </si>
  <si>
    <t>major allergen Pru ar 1 [Amborella trichopoda]</t>
  </si>
  <si>
    <t>gallate 1-beta-glucosyltransferase-like [Phoenix dactylifera]</t>
  </si>
  <si>
    <t>PREDICTED: glutamate receptor 2.7-like [Prunus mume]</t>
  </si>
  <si>
    <t>PREDICTED: putative leucine-rich repeat receptor-like serine/threonine-protein kinase At2g24130 [Musa acuminata subsp. malaccensis]</t>
  </si>
  <si>
    <t>PREDICTED: rust resistance kinase Lr10-like [Gossypium arboreum]</t>
  </si>
  <si>
    <t>PREDICTED: glutamate receptor 3.2 [Vitis vinifera]</t>
  </si>
  <si>
    <t>laccase-17-like [Asparagus officinalis]</t>
  </si>
  <si>
    <t>LEAF RUST 10 DISEASE-RESISTANCE LOCUS RECEPTOR-LIKE PROTEIN KINASE-like 1.2 [Phalaenopsis equestris]</t>
  </si>
  <si>
    <t>cellulose synthase-like protein H1 isoform X2 [Camellia sinensis]</t>
  </si>
  <si>
    <t>leucine-rich repeat receptor-like serine/threonine-protein kinase BAM1 [Quercus suber]</t>
  </si>
  <si>
    <t>TMV resistance protein N [Medicago truncatula]</t>
  </si>
  <si>
    <t>PREDICTED: putative pectinesterase 11 [Nelumbo nucifera]</t>
  </si>
  <si>
    <t>7-deoxyloganetin glucosyltransferase-like [Durio zibethinus]</t>
  </si>
  <si>
    <t>LEAF RUST 10 DISEASE-RESISTANCE LOCUS RECEPTOR-LIKE PROTEIN KINASE-like 1.2 isoform X1 [Hevea brasiliensis]</t>
  </si>
  <si>
    <t>PREDICTED: rust resistance kinase Lr10-like [Vitis vinifera]</t>
  </si>
  <si>
    <t>polygalacturonase isoform X2 [Brachypodium distachyon]</t>
  </si>
  <si>
    <t>probable LRR receptor-like serine/threonine-protein kinase At5g48740 isoform X2 [Arabidopsis lyrata subsp. lyrata]</t>
  </si>
  <si>
    <t xml:space="preserve">indole-3-acetate O-methyltransferase 1 [Oryza sativa Japonica Group] </t>
  </si>
  <si>
    <t>PREDICTED: receptor-like protein 12 [Musa acuminata subsp. malaccensis]</t>
  </si>
  <si>
    <t>probable proline transporter 2 isoform X1 [Ananas comosus]</t>
  </si>
  <si>
    <t xml:space="preserve">ras-related protein RABA5a [Amborella trichopoda] </t>
  </si>
  <si>
    <t>ABC transporter B family member 15 [Cucumis sativus]</t>
  </si>
  <si>
    <t>LOW QUALITY PROTEIN: leucine-rich repeat receptor-like serine/threonine-protein kinase BAM1 [Herrania umbratica]</t>
  </si>
  <si>
    <t>LRR receptor-like serine/threonine-protein kinase GSO2 isoform X2 [Physcomitrella patens]</t>
  </si>
  <si>
    <t>PREDICTED: probable LRR receptor-like serine/threonine-protein kinase At1g05700 [Nicotiana tabacum]</t>
  </si>
  <si>
    <t>sugar transport protein 13-like [Hevea brasiliensis]</t>
  </si>
  <si>
    <t>disease resistance protein TAO1 isoform X2 [Amborella trichopoda]</t>
  </si>
  <si>
    <t>receptor-like protein kinase At3g21340 [Nymphaea colorata]</t>
  </si>
  <si>
    <t>protein P21-like [Nymphaea colorata]</t>
  </si>
  <si>
    <t>PI-PLC X domain-containing protein At5g67130 [Amborella trichopoda]</t>
  </si>
  <si>
    <t>PREDICTED: TMV resistance protein N-like, partial [Nicotiana sylvestris]</t>
  </si>
  <si>
    <t>PREDICTED: uncharacterized protein LOC107912785 [Gossypium hirsutum]</t>
  </si>
  <si>
    <t>putative receptor-like protein kinase At3g47110 [Populus trichocarpa]</t>
  </si>
  <si>
    <t>UDP-glycosyltransferase 74E1-like [Quercus lobata]</t>
  </si>
  <si>
    <t>probable terpene synthase 11 [Prosopis alba]</t>
  </si>
  <si>
    <t>PREDICTED: probable LRR receptor-like serine/threonine-protein kinase At3g47570 [Vitis vinifera]</t>
  </si>
  <si>
    <t>PREDICTED: endochitinase EP3 [Solanum tuberosum]</t>
  </si>
  <si>
    <t>uncharacterized protein LOC18427237 [Amborella trichopoda]</t>
  </si>
  <si>
    <t xml:space="preserve">putative leucine-rich repeat receptor-like serine/threonine-protein kinase At2g24130 [Populus trichocarpa] </t>
  </si>
  <si>
    <t>PREDICTED: ABC transporter B family member 4-like [Raphanus sativus]</t>
  </si>
  <si>
    <t>peroxidase 27-like [Rosa chinensis]</t>
  </si>
  <si>
    <t>bifunctional abietadiene synthase, chloroplastic [Amborella trichopoda]</t>
  </si>
  <si>
    <t xml:space="preserve">pyruvate decarboxylase 2-like isoform X1 [Syzygium oleosum] </t>
  </si>
  <si>
    <t>cytochrome P450 709B2-like isoform X2 [Durio zibethinus]</t>
  </si>
  <si>
    <t>oligopeptide transporter 7-like [Phoenix dactylifera]</t>
  </si>
  <si>
    <t>PREDICTED: pectinesterase [Nelumbo nucifera]</t>
  </si>
  <si>
    <t>TMV resistance protein N-like [Prunus avium]</t>
  </si>
  <si>
    <t>3-hydroxy-3-methylglutaryl-coenzyme A reductase 1-like [Ziziphus jujuba]</t>
  </si>
  <si>
    <t>metacaspase-9 [Amborella trichopoda]</t>
  </si>
  <si>
    <t>3-hydroxy-3-methylglutaryl-coenzyme A reductase 2 [Elaeis guineensis]</t>
  </si>
  <si>
    <t>LRR receptor-like serine/threonine-protein kinase GSO2 [Hevea brasiliensis]</t>
  </si>
  <si>
    <t>mitogen-activated protein kinase 7-like [Punica granatum]</t>
  </si>
  <si>
    <t>leucine-rich repeat receptor-like serine/threonine-protein kinase BAM1, partial [Vigna radiata var. radiata]</t>
  </si>
  <si>
    <t>PREDICTED: putative receptor-like protein kinase At4g00960 [Fragaria vesca subsp. vesca]</t>
  </si>
  <si>
    <t>probable LRR receptor-like serine/threonine-protein kinase At1g51810 [Nymphaea colorata]</t>
  </si>
  <si>
    <t>(R,S)-reticuline 7-O-methyltransferase [Citrus clementina]</t>
  </si>
  <si>
    <t>lipase-like PAD4 [Quercus suber]</t>
  </si>
  <si>
    <t>PREDICTED: TMV resistance protein N-like [Daucus carota subsp. sativus]</t>
  </si>
  <si>
    <t>probable LRR receptor-like serine/threonine-protein kinase At5g48740 [Phoenix dactylifera]</t>
  </si>
  <si>
    <t>homeobox-leucine zipper protein ATHB-4 [Brassica napus]</t>
  </si>
  <si>
    <t>putative receptor-like protein kinase At4g00960 isoform X2 [Coffea eugenioides]</t>
  </si>
  <si>
    <t>beta-glucosidase 22 isoform X2 [Amborella trichopoda]</t>
  </si>
  <si>
    <t>protein NRT1/ PTR FAMILY 5.2 [Citrus clementina]</t>
  </si>
  <si>
    <t>heavy metal-associated isoprenylated plant protein 23-like [Phoenix dactylifera]</t>
  </si>
  <si>
    <t xml:space="preserve">PREDICTED: uncharacterized protein LOC104589448 isoform X1 [Nelumbo nucifera] </t>
  </si>
  <si>
    <t>cysteine-rich receptor-like protein kinase 10 [Prunus avium]</t>
  </si>
  <si>
    <t>LEAF RUST 10 DISEASE-RESISTANCE LOCUS RECEPTOR-LIKE PROTEIN KINASE-like 1.2 isoform X9 [Phoenix dactylifera]</t>
  </si>
  <si>
    <t>beta-glucosidase 22 isoform X1 [Amborella trichopoda]</t>
  </si>
  <si>
    <t>protein HOTHEAD [Selaginella moellendorffii]</t>
  </si>
  <si>
    <t>UDP-glycosyltransferase 86A2-like, partial [Phoenix dactylifera]</t>
  </si>
  <si>
    <t>chitinase 5-like [Nymphaea colorata]</t>
  </si>
  <si>
    <t>cytokinin dehydrogenase 7 [Amborella trichopoda]</t>
  </si>
  <si>
    <t>peroxidase 5-like [Hevea brasiliensis]</t>
  </si>
  <si>
    <t>TMV resistance protein N-like [Nymphaea colorata]</t>
  </si>
  <si>
    <t>fatty acyl-CoA reductase 3-like [Amborella trichopoda]</t>
  </si>
  <si>
    <t>laccase-5 [Glycine max] &gt;ref|XP_028217580.1| laccase-5-like [Glycine soja]</t>
  </si>
  <si>
    <t>putative receptor-like protein kinase At4g00960 [Helianthus annuus]</t>
  </si>
  <si>
    <t>cytochrome P450 704C1-like [Helianthus annuus]</t>
  </si>
  <si>
    <t>chalcone synthase 1 [Abrus precatorius]</t>
  </si>
  <si>
    <t>putative leucine-rich repeat receptor-like serine/threonine-protein kinase At2g24130 isoform X1 [Dendrobium catenatum]</t>
  </si>
  <si>
    <t>beta-fructofuranosidase, insoluble isoenzyme CWINV1 isoform X1 [Amborella trichopoda]</t>
  </si>
  <si>
    <t>probable glucan 1,3-beta-glucosidase A [Chenopodium quinoa]</t>
  </si>
  <si>
    <t>PREDICTED: TMV resistance protein N-like isoform X2 [Pyrus x bretschneideri]</t>
  </si>
  <si>
    <t>probable LRR receptor-like serine/threonine-protein kinase At1g67720 [Coffea arabica]</t>
  </si>
  <si>
    <t>geraniol 8-hydroxylase-like [Coffea arabica]</t>
  </si>
  <si>
    <t>putative leucine-rich repeat receptor-like serine/threonine-protein kinase At2g24130 [Morus notabilis]</t>
  </si>
  <si>
    <t>endoglucanase 17-like [Nymphaea colorata]</t>
  </si>
  <si>
    <t>TMV resistance protein N-like [Punica granatum]</t>
  </si>
  <si>
    <t>XP_017635152</t>
  </si>
  <si>
    <t>XP_006661987</t>
  </si>
  <si>
    <t>XP_010252957</t>
  </si>
  <si>
    <t>XP_027106220</t>
  </si>
  <si>
    <t>XP_015882657</t>
  </si>
  <si>
    <t>XP_006841522</t>
  </si>
  <si>
    <t>XP_008806065</t>
  </si>
  <si>
    <t>XP_020107939</t>
  </si>
  <si>
    <t>XP_008220611</t>
  </si>
  <si>
    <t>XP_009409775</t>
  </si>
  <si>
    <t>XP_017613180</t>
  </si>
  <si>
    <t>XP_002279899</t>
  </si>
  <si>
    <t>XP_020244421</t>
  </si>
  <si>
    <t>XP_020572349</t>
  </si>
  <si>
    <t>XP_028122994</t>
  </si>
  <si>
    <t>XP_023885234</t>
  </si>
  <si>
    <t>XP_003613757</t>
  </si>
  <si>
    <t>XP_019053026</t>
  </si>
  <si>
    <t>XP_022752954</t>
  </si>
  <si>
    <t>XP_021638865</t>
  </si>
  <si>
    <t>XP_019074607</t>
  </si>
  <si>
    <t>XP_024314141</t>
  </si>
  <si>
    <t>XP_020889230</t>
  </si>
  <si>
    <t>XP_015636829</t>
  </si>
  <si>
    <t>XP_009398960</t>
  </si>
  <si>
    <t>XP_020099883</t>
  </si>
  <si>
    <t>XP_011624288</t>
  </si>
  <si>
    <t>XP_004142341</t>
  </si>
  <si>
    <t>XP_021273648</t>
  </si>
  <si>
    <t>XP_024392563</t>
  </si>
  <si>
    <t>XP_016446138</t>
  </si>
  <si>
    <t>XP_021636878</t>
  </si>
  <si>
    <t>XP_020530996</t>
  </si>
  <si>
    <t>XP_031485638</t>
  </si>
  <si>
    <t>XP_031499870</t>
  </si>
  <si>
    <t>XP_020524413</t>
  </si>
  <si>
    <t>XP_009770077</t>
  </si>
  <si>
    <t>XP_016696602</t>
  </si>
  <si>
    <t>XP_024439393</t>
  </si>
  <si>
    <t>XP_022862521</t>
  </si>
  <si>
    <t>XP_030935440</t>
  </si>
  <si>
    <t>XP_028796663</t>
  </si>
  <si>
    <t>XP_003633210</t>
  </si>
  <si>
    <t>XP_006359038</t>
  </si>
  <si>
    <t>XP_006836353</t>
  </si>
  <si>
    <t>XP_002304735</t>
  </si>
  <si>
    <t>XP_018478896</t>
  </si>
  <si>
    <t>XP_024184670</t>
  </si>
  <si>
    <t>XP_020523152</t>
  </si>
  <si>
    <t>XP_030445665</t>
  </si>
  <si>
    <t>XP_022769769</t>
  </si>
  <si>
    <t>XP_008806363</t>
  </si>
  <si>
    <t>XP_010271283</t>
  </si>
  <si>
    <t>XP_021806795</t>
  </si>
  <si>
    <t>XP_015880006</t>
  </si>
  <si>
    <t>XP_006832890</t>
  </si>
  <si>
    <t>XP_029118687</t>
  </si>
  <si>
    <t>XP_021688323</t>
  </si>
  <si>
    <t>XP_002984349</t>
  </si>
  <si>
    <t>XP_031388473</t>
  </si>
  <si>
    <t>XP_014493190</t>
  </si>
  <si>
    <t>XP_004297467</t>
  </si>
  <si>
    <t>XP_031485659</t>
  </si>
  <si>
    <t>XP_006430285</t>
  </si>
  <si>
    <t>XP_008440668</t>
  </si>
  <si>
    <t>XP_023921361</t>
  </si>
  <si>
    <t>XP_017227014</t>
  </si>
  <si>
    <t>XP_008813720</t>
  </si>
  <si>
    <t>XP_013666714</t>
  </si>
  <si>
    <t>XP_027150678</t>
  </si>
  <si>
    <t>XP_006855559</t>
  </si>
  <si>
    <t>XP_006420301</t>
  </si>
  <si>
    <t>XP_008812723</t>
  </si>
  <si>
    <t>XP_010246087</t>
  </si>
  <si>
    <t>XP_018808452</t>
  </si>
  <si>
    <t>XP_021811248</t>
  </si>
  <si>
    <t>XP_026662615</t>
  </si>
  <si>
    <t>XP_006855558</t>
  </si>
  <si>
    <t>XP_024520731</t>
  </si>
  <si>
    <t>XP_008809704</t>
  </si>
  <si>
    <t>XP_010267745</t>
  </si>
  <si>
    <t>XP_031485721</t>
  </si>
  <si>
    <t>XP_006849989</t>
  </si>
  <si>
    <t>XP_021650235</t>
  </si>
  <si>
    <t>XP_031501036</t>
  </si>
  <si>
    <t>XP_011625962</t>
  </si>
  <si>
    <t>XP_003519418</t>
  </si>
  <si>
    <t>XP_021997344</t>
  </si>
  <si>
    <t>XP_022031677</t>
  </si>
  <si>
    <t>XP_027354468</t>
  </si>
  <si>
    <t>XP_028553389</t>
  </si>
  <si>
    <t>XP_020531646</t>
  </si>
  <si>
    <t>XP_021723167</t>
  </si>
  <si>
    <t>XP_018501161</t>
  </si>
  <si>
    <t>XP_027066363</t>
  </si>
  <si>
    <t>XP_027079600</t>
  </si>
  <si>
    <t>XP_010091153</t>
  </si>
  <si>
    <t>XP_031499072</t>
  </si>
  <si>
    <t>XP_031376056</t>
  </si>
  <si>
    <t>nb. Of uniq hits &gt;200bp query coverage&amp; hit to LTR; &gt;80% ID</t>
  </si>
  <si>
    <r>
      <t>Supplementary table 5 (a-z).</t>
    </r>
    <r>
      <rPr>
        <sz val="12"/>
        <color rgb="FF000000"/>
        <rFont val="Times New Roman"/>
        <family val="1"/>
        <charset val="186"/>
      </rPr>
      <t xml:space="preserve">  </t>
    </r>
    <r>
      <rPr>
        <i/>
        <sz val="12"/>
        <color rgb="FF000000"/>
        <rFont val="Times New Roman"/>
        <family val="1"/>
        <charset val="186"/>
      </rPr>
      <t>P.taeda</t>
    </r>
    <r>
      <rPr>
        <sz val="12"/>
        <color rgb="FF000000"/>
        <rFont val="Times New Roman"/>
        <family val="1"/>
        <charset val="186"/>
      </rPr>
      <t xml:space="preserve"> and </t>
    </r>
    <r>
      <rPr>
        <i/>
        <sz val="12"/>
        <color rgb="FF000000"/>
        <rFont val="Times New Roman"/>
        <family val="1"/>
        <charset val="186"/>
      </rPr>
      <t>P.lambertiana</t>
    </r>
    <r>
      <rPr>
        <sz val="12"/>
        <color rgb="FF000000"/>
        <rFont val="Times New Roman"/>
        <family val="1"/>
        <charset val="186"/>
      </rPr>
      <t xml:space="preserve"> gene lists containing TEs of one family in gene flanks or gene introns.</t>
    </r>
  </si>
  <si>
    <t>TE Pattern, 1kB</t>
  </si>
  <si>
    <t>TE pattern, LTRsh</t>
  </si>
  <si>
    <t>TE pattern, shLTR</t>
  </si>
  <si>
    <t>TE pattern, 1kb</t>
  </si>
  <si>
    <r>
      <t>Additional file 7</t>
    </r>
    <r>
      <rPr>
        <sz val="12"/>
        <color rgb="FF000000"/>
        <rFont val="Times New Roman"/>
        <family val="1"/>
        <charset val="186"/>
      </rPr>
      <t xml:space="preserve"> </t>
    </r>
    <r>
      <rPr>
        <b/>
        <sz val="12"/>
        <color rgb="FF000000"/>
        <rFont val="Times New Roman"/>
        <family val="1"/>
        <charset val="186"/>
      </rPr>
      <t>a-z.</t>
    </r>
    <r>
      <rPr>
        <sz val="12"/>
        <color rgb="FF000000"/>
        <rFont val="Times New Roman"/>
        <family val="1"/>
        <charset val="186"/>
      </rPr>
      <t xml:space="preserve">  </t>
    </r>
    <r>
      <rPr>
        <i/>
        <sz val="12"/>
        <color rgb="FF000000"/>
        <rFont val="Times New Roman"/>
        <family val="1"/>
        <charset val="186"/>
      </rPr>
      <t>P. taeda</t>
    </r>
    <r>
      <rPr>
        <sz val="12"/>
        <color rgb="FF000000"/>
        <rFont val="Times New Roman"/>
        <family val="1"/>
        <charset val="186"/>
      </rPr>
      <t xml:space="preserve"> and </t>
    </r>
    <r>
      <rPr>
        <i/>
        <sz val="12"/>
        <color rgb="FF000000"/>
        <rFont val="Times New Roman"/>
        <family val="1"/>
        <charset val="186"/>
      </rPr>
      <t>P. lambertiana</t>
    </r>
    <r>
      <rPr>
        <sz val="12"/>
        <color rgb="FF000000"/>
        <rFont val="Times New Roman"/>
        <family val="1"/>
        <charset val="186"/>
      </rPr>
      <t xml:space="preserve"> gene lists containing TEs of one family in gene flanks (0–1kb) or gene introns.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</si>
</sst>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7" x14ac:knownFonts="1">
    <font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sz val="11"/>
      <name val="Calibri"/>
      <family val="2"/>
      <charset val="186"/>
    </font>
    <font>
      <u/>
      <sz val="11"/>
      <color rgb="FF0563C1"/>
      <name val="Calibri"/>
      <family val="2"/>
      <charset val="186"/>
    </font>
    <font>
      <b/>
      <sz val="9"/>
      <color rgb="FF000000"/>
      <name val="Tahoma"/>
      <family val="2"/>
      <charset val="186"/>
    </font>
    <font>
      <sz val="9"/>
      <color rgb="FF000000"/>
      <name val="Tahoma"/>
      <family val="2"/>
      <charset val="186"/>
    </font>
    <font>
      <b/>
      <sz val="11"/>
      <name val="Calibri"/>
      <family val="2"/>
      <charset val="186"/>
    </font>
    <font>
      <sz val="11"/>
      <color rgb="FFFF0000"/>
      <name val="Calibri"/>
      <family val="2"/>
      <charset val="186"/>
    </font>
    <font>
      <sz val="12"/>
      <color rgb="FF000000"/>
      <name val="Times New Roman"/>
      <family val="1"/>
      <charset val="186"/>
    </font>
    <font>
      <i/>
      <sz val="11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2"/>
      <color rgb="FF000000"/>
      <name val="Calibri"/>
      <family val="2"/>
      <charset val="186"/>
    </font>
    <font>
      <sz val="12"/>
      <color rgb="FF000000"/>
      <name val="Calibri"/>
      <family val="2"/>
      <charset val="186"/>
    </font>
    <font>
      <b/>
      <i/>
      <sz val="11"/>
      <name val="Calibri"/>
      <family val="2"/>
      <charset val="186"/>
    </font>
    <font>
      <u/>
      <sz val="11"/>
      <name val="Calibri"/>
      <family val="2"/>
      <charset val="186"/>
    </font>
    <font>
      <b/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DBDBDB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DEEBF7"/>
      </patternFill>
    </fill>
    <fill>
      <patternFill patternType="solid">
        <fgColor theme="0"/>
        <bgColor rgb="FF969696"/>
      </patternFill>
    </fill>
    <fill>
      <patternFill patternType="solid">
        <fgColor theme="0"/>
        <bgColor rgb="FFFF8080"/>
      </patternFill>
    </fill>
    <fill>
      <patternFill patternType="solid">
        <fgColor theme="0"/>
        <bgColor rgb="FFE2F0D9"/>
      </patternFill>
    </fill>
    <fill>
      <patternFill patternType="solid">
        <fgColor theme="0"/>
        <bgColor rgb="FFC0C0C0"/>
      </patternFill>
    </fill>
    <fill>
      <patternFill patternType="solid">
        <fgColor theme="0"/>
        <bgColor rgb="FFADB9CA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190">
    <xf numFmtId="0" fontId="0" fillId="0" borderId="0" xfId="0"/>
    <xf numFmtId="0" fontId="0" fillId="0" borderId="1" xfId="0" applyFont="1" applyBorder="1"/>
    <xf numFmtId="0" fontId="0" fillId="0" borderId="0" xfId="0"/>
    <xf numFmtId="2" fontId="0" fillId="0" borderId="1" xfId="0" applyNumberFormat="1" applyBorder="1"/>
    <xf numFmtId="0" fontId="0" fillId="0" borderId="1" xfId="0" applyBorder="1"/>
    <xf numFmtId="0" fontId="1" fillId="0" borderId="1" xfId="0" applyFont="1" applyBorder="1"/>
    <xf numFmtId="0" fontId="0" fillId="0" borderId="0" xfId="0" applyFill="1"/>
    <xf numFmtId="0" fontId="1" fillId="0" borderId="1" xfId="0" applyFont="1" applyFill="1" applyBorder="1"/>
    <xf numFmtId="0" fontId="0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1" fillId="2" borderId="1" xfId="0" applyFont="1" applyFill="1" applyBorder="1"/>
    <xf numFmtId="0" fontId="0" fillId="2" borderId="0" xfId="0" applyFill="1"/>
    <xf numFmtId="0" fontId="0" fillId="2" borderId="3" xfId="0" applyFont="1" applyFill="1" applyBorder="1" applyAlignment="1">
      <alignment horizontal="left"/>
    </xf>
    <xf numFmtId="0" fontId="0" fillId="2" borderId="1" xfId="0" applyFill="1" applyBorder="1"/>
    <xf numFmtId="9" fontId="0" fillId="2" borderId="1" xfId="0" applyNumberFormat="1" applyFill="1" applyBorder="1"/>
    <xf numFmtId="11" fontId="0" fillId="2" borderId="1" xfId="0" applyNumberFormat="1" applyFill="1" applyBorder="1"/>
    <xf numFmtId="0" fontId="0" fillId="2" borderId="1" xfId="0" applyFill="1" applyBorder="1" applyAlignment="1">
      <alignment vertical="center" wrapText="1"/>
    </xf>
    <xf numFmtId="9" fontId="0" fillId="2" borderId="1" xfId="0" applyNumberFormat="1" applyFill="1" applyBorder="1" applyAlignment="1">
      <alignment vertical="center" wrapText="1"/>
    </xf>
    <xf numFmtId="11" fontId="0" fillId="2" borderId="1" xfId="0" applyNumberFormat="1" applyFill="1" applyBorder="1" applyAlignment="1">
      <alignment vertical="center" wrapText="1"/>
    </xf>
    <xf numFmtId="0" fontId="0" fillId="2" borderId="0" xfId="0" applyFont="1" applyFill="1"/>
    <xf numFmtId="0" fontId="2" fillId="2" borderId="1" xfId="1" applyFont="1" applyFill="1" applyBorder="1" applyAlignment="1" applyProtection="1"/>
    <xf numFmtId="0" fontId="3" fillId="2" borderId="0" xfId="1" applyFill="1" applyBorder="1" applyAlignment="1" applyProtection="1"/>
    <xf numFmtId="0" fontId="3" fillId="2" borderId="0" xfId="1" applyFill="1" applyBorder="1" applyAlignment="1" applyProtection="1">
      <alignment vertical="center" wrapText="1"/>
    </xf>
    <xf numFmtId="0" fontId="0" fillId="2" borderId="0" xfId="0" applyFill="1" applyAlignment="1">
      <alignment vertical="center" wrapText="1"/>
    </xf>
    <xf numFmtId="9" fontId="0" fillId="2" borderId="0" xfId="0" applyNumberFormat="1" applyFill="1" applyAlignment="1">
      <alignment vertical="center" wrapText="1"/>
    </xf>
    <xf numFmtId="11" fontId="0" fillId="2" borderId="0" xfId="0" applyNumberFormat="1" applyFill="1" applyAlignment="1">
      <alignment vertical="center" wrapText="1"/>
    </xf>
    <xf numFmtId="0" fontId="1" fillId="2" borderId="0" xfId="0" applyFont="1" applyFill="1" applyAlignment="1">
      <alignment horizontal="center"/>
    </xf>
    <xf numFmtId="0" fontId="0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2" borderId="0" xfId="0" applyFont="1" applyFill="1" applyBorder="1"/>
    <xf numFmtId="0" fontId="0" fillId="2" borderId="0" xfId="0" applyFill="1" applyBorder="1"/>
    <xf numFmtId="0" fontId="1" fillId="2" borderId="0" xfId="0" applyFont="1" applyFill="1" applyBorder="1" applyAlignment="1">
      <alignment horizontal="center"/>
    </xf>
    <xf numFmtId="11" fontId="0" fillId="2" borderId="0" xfId="0" applyNumberFormat="1" applyFill="1" applyBorder="1"/>
    <xf numFmtId="0" fontId="0" fillId="2" borderId="3" xfId="0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left"/>
    </xf>
    <xf numFmtId="0" fontId="1" fillId="0" borderId="1" xfId="0" applyFont="1" applyFill="1" applyBorder="1" applyAlignment="1">
      <alignment wrapText="1"/>
    </xf>
    <xf numFmtId="2" fontId="0" fillId="2" borderId="0" xfId="0" applyNumberFormat="1" applyFill="1"/>
    <xf numFmtId="2" fontId="1" fillId="0" borderId="1" xfId="0" applyNumberFormat="1" applyFont="1" applyFill="1" applyBorder="1"/>
    <xf numFmtId="0" fontId="0" fillId="3" borderId="0" xfId="0" applyFill="1" applyBorder="1"/>
    <xf numFmtId="164" fontId="0" fillId="3" borderId="0" xfId="0" applyNumberFormat="1" applyFill="1" applyBorder="1"/>
    <xf numFmtId="2" fontId="0" fillId="3" borderId="0" xfId="0" applyNumberFormat="1" applyFill="1" applyBorder="1"/>
    <xf numFmtId="1" fontId="0" fillId="3" borderId="0" xfId="0" applyNumberFormat="1" applyFill="1" applyBorder="1"/>
    <xf numFmtId="0" fontId="2" fillId="3" borderId="0" xfId="0" applyFont="1" applyFill="1" applyBorder="1"/>
    <xf numFmtId="0" fontId="1" fillId="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left"/>
    </xf>
    <xf numFmtId="0" fontId="0" fillId="3" borderId="1" xfId="0" applyFill="1" applyBorder="1"/>
    <xf numFmtId="0" fontId="0" fillId="3" borderId="5" xfId="0" applyFont="1" applyFill="1" applyBorder="1" applyAlignment="1">
      <alignment horizontal="left"/>
    </xf>
    <xf numFmtId="0" fontId="9" fillId="3" borderId="6" xfId="0" applyFont="1" applyFill="1" applyBorder="1" applyAlignment="1">
      <alignment horizontal="left"/>
    </xf>
    <xf numFmtId="0" fontId="2" fillId="3" borderId="5" xfId="0" applyFont="1" applyFill="1" applyBorder="1"/>
    <xf numFmtId="0" fontId="0" fillId="3" borderId="0" xfId="0" applyFill="1"/>
    <xf numFmtId="0" fontId="0" fillId="3" borderId="1" xfId="0" applyFont="1" applyFill="1" applyBorder="1" applyAlignment="1">
      <alignment horizontal="left"/>
    </xf>
    <xf numFmtId="0" fontId="10" fillId="3" borderId="3" xfId="0" applyFont="1" applyFill="1" applyBorder="1" applyAlignment="1">
      <alignment horizontal="left"/>
    </xf>
    <xf numFmtId="164" fontId="0" fillId="3" borderId="1" xfId="0" applyNumberFormat="1" applyFill="1" applyBorder="1"/>
    <xf numFmtId="2" fontId="0" fillId="3" borderId="3" xfId="0" applyNumberFormat="1" applyFill="1" applyBorder="1"/>
    <xf numFmtId="2" fontId="0" fillId="3" borderId="1" xfId="0" applyNumberFormat="1" applyFill="1" applyBorder="1"/>
    <xf numFmtId="1" fontId="0" fillId="3" borderId="1" xfId="0" applyNumberFormat="1" applyFill="1" applyBorder="1"/>
    <xf numFmtId="0" fontId="0" fillId="3" borderId="1" xfId="0" applyFont="1" applyFill="1" applyBorder="1"/>
    <xf numFmtId="0" fontId="2" fillId="3" borderId="1" xfId="0" applyFont="1" applyFill="1" applyBorder="1" applyAlignment="1">
      <alignment vertical="center" wrapText="1"/>
    </xf>
    <xf numFmtId="9" fontId="2" fillId="3" borderId="1" xfId="0" applyNumberFormat="1" applyFont="1" applyFill="1" applyBorder="1" applyAlignment="1">
      <alignment vertical="center" wrapText="1"/>
    </xf>
    <xf numFmtId="11" fontId="2" fillId="3" borderId="1" xfId="0" applyNumberFormat="1" applyFont="1" applyFill="1" applyBorder="1" applyAlignment="1">
      <alignment vertical="center" wrapText="1"/>
    </xf>
    <xf numFmtId="0" fontId="0" fillId="3" borderId="3" xfId="0" applyFill="1" applyBorder="1" applyAlignment="1">
      <alignment horizontal="left"/>
    </xf>
    <xf numFmtId="0" fontId="2" fillId="3" borderId="1" xfId="0" applyFont="1" applyFill="1" applyBorder="1"/>
    <xf numFmtId="0" fontId="0" fillId="3" borderId="3" xfId="0" applyFont="1" applyFill="1" applyBorder="1" applyAlignment="1">
      <alignment horizontal="left"/>
    </xf>
    <xf numFmtId="0" fontId="2" fillId="3" borderId="1" xfId="1" applyFont="1" applyFill="1" applyBorder="1" applyAlignment="1" applyProtection="1">
      <alignment vertical="center" wrapText="1"/>
    </xf>
    <xf numFmtId="9" fontId="2" fillId="3" borderId="1" xfId="0" applyNumberFormat="1" applyFont="1" applyFill="1" applyBorder="1"/>
    <xf numFmtId="11" fontId="2" fillId="3" borderId="1" xfId="0" applyNumberFormat="1" applyFont="1" applyFill="1" applyBorder="1"/>
    <xf numFmtId="0" fontId="3" fillId="3" borderId="0" xfId="1" applyFill="1" applyBorder="1" applyAlignment="1" applyProtection="1">
      <alignment vertical="center" wrapText="1"/>
    </xf>
    <xf numFmtId="0" fontId="2" fillId="3" borderId="1" xfId="0" applyFont="1" applyFill="1" applyBorder="1" applyAlignment="1">
      <alignment wrapText="1"/>
    </xf>
    <xf numFmtId="0" fontId="2" fillId="3" borderId="0" xfId="0" applyFont="1" applyFill="1"/>
    <xf numFmtId="164" fontId="0" fillId="3" borderId="2" xfId="0" applyNumberFormat="1" applyFill="1" applyBorder="1"/>
    <xf numFmtId="2" fontId="0" fillId="3" borderId="4" xfId="0" applyNumberFormat="1" applyFill="1" applyBorder="1"/>
    <xf numFmtId="0" fontId="0" fillId="3" borderId="0" xfId="0" applyFont="1" applyFill="1" applyBorder="1"/>
    <xf numFmtId="2" fontId="7" fillId="3" borderId="0" xfId="0" applyNumberFormat="1" applyFont="1" applyFill="1" applyBorder="1"/>
    <xf numFmtId="2" fontId="0" fillId="3" borderId="0" xfId="0" applyNumberFormat="1" applyFill="1"/>
    <xf numFmtId="0" fontId="0" fillId="4" borderId="1" xfId="0" applyFont="1" applyFill="1" applyBorder="1"/>
    <xf numFmtId="0" fontId="0" fillId="3" borderId="0" xfId="0" applyFont="1" applyFill="1" applyAlignment="1">
      <alignment wrapText="1"/>
    </xf>
    <xf numFmtId="0" fontId="0" fillId="3" borderId="0" xfId="0" applyFill="1" applyAlignment="1">
      <alignment vertical="center" wrapText="1"/>
    </xf>
    <xf numFmtId="9" fontId="0" fillId="3" borderId="0" xfId="0" applyNumberFormat="1" applyFill="1"/>
    <xf numFmtId="11" fontId="0" fillId="3" borderId="0" xfId="0" applyNumberFormat="1" applyFill="1"/>
    <xf numFmtId="0" fontId="1" fillId="2" borderId="0" xfId="0" applyFont="1" applyFill="1" applyBorder="1"/>
    <xf numFmtId="0" fontId="11" fillId="4" borderId="1" xfId="0" applyFont="1" applyFill="1" applyBorder="1"/>
    <xf numFmtId="0" fontId="11" fillId="2" borderId="1" xfId="0" applyFont="1" applyFill="1" applyBorder="1"/>
    <xf numFmtId="0" fontId="12" fillId="4" borderId="1" xfId="0" applyFont="1" applyFill="1" applyBorder="1"/>
    <xf numFmtId="0" fontId="12" fillId="4" borderId="1" xfId="0" applyFont="1" applyFill="1" applyBorder="1" applyAlignment="1">
      <alignment vertical="center" wrapText="1"/>
    </xf>
    <xf numFmtId="9" fontId="12" fillId="4" borderId="1" xfId="0" applyNumberFormat="1" applyFont="1" applyFill="1" applyBorder="1" applyAlignment="1">
      <alignment vertical="center" wrapText="1"/>
    </xf>
    <xf numFmtId="11" fontId="12" fillId="4" borderId="1" xfId="0" applyNumberFormat="1" applyFont="1" applyFill="1" applyBorder="1" applyAlignment="1">
      <alignment vertical="center" wrapText="1"/>
    </xf>
    <xf numFmtId="9" fontId="12" fillId="4" borderId="1" xfId="0" applyNumberFormat="1" applyFont="1" applyFill="1" applyBorder="1"/>
    <xf numFmtId="11" fontId="12" fillId="4" borderId="1" xfId="0" applyNumberFormat="1" applyFont="1" applyFill="1" applyBorder="1"/>
    <xf numFmtId="0" fontId="6" fillId="3" borderId="0" xfId="0" applyFont="1" applyFill="1" applyAlignment="1">
      <alignment wrapText="1"/>
    </xf>
    <xf numFmtId="2" fontId="6" fillId="4" borderId="1" xfId="0" applyNumberFormat="1" applyFont="1" applyFill="1" applyBorder="1" applyAlignment="1">
      <alignment horizontal="left" vertical="top" wrapText="1"/>
    </xf>
    <xf numFmtId="2" fontId="6" fillId="3" borderId="1" xfId="0" applyNumberFormat="1" applyFont="1" applyFill="1" applyBorder="1" applyAlignment="1">
      <alignment vertical="top" wrapText="1"/>
    </xf>
    <xf numFmtId="2" fontId="6" fillId="4" borderId="1" xfId="0" applyNumberFormat="1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wrapText="1"/>
    </xf>
    <xf numFmtId="1" fontId="6" fillId="3" borderId="1" xfId="0" applyNumberFormat="1" applyFont="1" applyFill="1" applyBorder="1" applyAlignment="1">
      <alignment wrapText="1"/>
    </xf>
    <xf numFmtId="2" fontId="6" fillId="4" borderId="1" xfId="0" applyNumberFormat="1" applyFont="1" applyFill="1" applyBorder="1" applyAlignment="1">
      <alignment wrapText="1"/>
    </xf>
    <xf numFmtId="0" fontId="6" fillId="3" borderId="1" xfId="0" applyFont="1" applyFill="1" applyBorder="1" applyAlignment="1">
      <alignment wrapText="1"/>
    </xf>
    <xf numFmtId="0" fontId="6" fillId="5" borderId="1" xfId="0" applyFont="1" applyFill="1" applyBorder="1" applyAlignment="1">
      <alignment wrapText="1"/>
    </xf>
    <xf numFmtId="0" fontId="6" fillId="6" borderId="0" xfId="0" applyFont="1" applyFill="1" applyAlignment="1">
      <alignment wrapText="1"/>
    </xf>
    <xf numFmtId="0" fontId="6" fillId="3" borderId="0" xfId="0" applyFont="1" applyFill="1"/>
    <xf numFmtId="2" fontId="0" fillId="4" borderId="1" xfId="0" applyNumberFormat="1" applyFill="1" applyBorder="1"/>
    <xf numFmtId="0" fontId="1" fillId="5" borderId="1" xfId="0" applyFont="1" applyFill="1" applyBorder="1"/>
    <xf numFmtId="0" fontId="0" fillId="3" borderId="1" xfId="0" applyFont="1" applyFill="1" applyBorder="1" applyAlignment="1">
      <alignment wrapText="1"/>
    </xf>
    <xf numFmtId="0" fontId="0" fillId="6" borderId="0" xfId="0" applyFill="1"/>
    <xf numFmtId="0" fontId="0" fillId="7" borderId="0" xfId="0" applyFill="1"/>
    <xf numFmtId="0" fontId="0" fillId="5" borderId="0" xfId="0" applyFill="1"/>
    <xf numFmtId="0" fontId="0" fillId="8" borderId="0" xfId="0" applyFill="1"/>
    <xf numFmtId="2" fontId="7" fillId="4" borderId="1" xfId="0" applyNumberFormat="1" applyFont="1" applyFill="1" applyBorder="1"/>
    <xf numFmtId="2" fontId="7" fillId="3" borderId="1" xfId="0" applyNumberFormat="1" applyFont="1" applyFill="1" applyBorder="1"/>
    <xf numFmtId="0" fontId="0" fillId="6" borderId="1" xfId="0" applyFill="1" applyBorder="1"/>
    <xf numFmtId="2" fontId="0" fillId="4" borderId="0" xfId="0" applyNumberFormat="1" applyFill="1"/>
    <xf numFmtId="1" fontId="0" fillId="3" borderId="0" xfId="0" applyNumberFormat="1" applyFill="1"/>
    <xf numFmtId="0" fontId="1" fillId="5" borderId="0" xfId="0" applyFont="1" applyFill="1"/>
    <xf numFmtId="0" fontId="0" fillId="2" borderId="1" xfId="0" applyFont="1" applyFill="1" applyBorder="1" applyAlignment="1">
      <alignment horizontal="left" wrapText="1"/>
    </xf>
    <xf numFmtId="0" fontId="0" fillId="8" borderId="1" xfId="0" applyFill="1" applyBorder="1"/>
    <xf numFmtId="9" fontId="0" fillId="3" borderId="1" xfId="0" applyNumberFormat="1" applyFill="1" applyBorder="1"/>
    <xf numFmtId="0" fontId="0" fillId="3" borderId="0" xfId="0" applyFill="1" applyAlignment="1">
      <alignment horizontal="left"/>
    </xf>
    <xf numFmtId="0" fontId="6" fillId="3" borderId="0" xfId="0" applyFont="1" applyFill="1" applyAlignment="1">
      <alignment horizontal="left"/>
    </xf>
    <xf numFmtId="0" fontId="1" fillId="2" borderId="1" xfId="0" applyFont="1" applyFill="1" applyBorder="1" applyAlignment="1">
      <alignment vertical="center"/>
    </xf>
    <xf numFmtId="0" fontId="0" fillId="3" borderId="1" xfId="0" applyFill="1" applyBorder="1" applyAlignment="1">
      <alignment horizontal="left"/>
    </xf>
    <xf numFmtId="0" fontId="0" fillId="6" borderId="0" xfId="0" applyFill="1" applyBorder="1"/>
    <xf numFmtId="0" fontId="2" fillId="6" borderId="0" xfId="0" applyFont="1" applyFill="1" applyBorder="1" applyAlignment="1">
      <alignment wrapText="1"/>
    </xf>
    <xf numFmtId="9" fontId="0" fillId="6" borderId="0" xfId="0" applyNumberFormat="1" applyFill="1" applyBorder="1"/>
    <xf numFmtId="0" fontId="9" fillId="3" borderId="1" xfId="0" applyFont="1" applyFill="1" applyBorder="1" applyAlignment="1">
      <alignment horizontal="left"/>
    </xf>
    <xf numFmtId="0" fontId="0" fillId="9" borderId="1" xfId="0" applyFont="1" applyFill="1" applyBorder="1"/>
    <xf numFmtId="0" fontId="0" fillId="9" borderId="1" xfId="0" applyFont="1" applyFill="1" applyBorder="1" applyAlignment="1">
      <alignment wrapText="1"/>
    </xf>
    <xf numFmtId="0" fontId="0" fillId="3" borderId="1" xfId="0" applyFont="1" applyFill="1" applyBorder="1" applyAlignment="1">
      <alignment horizontal="left" wrapText="1"/>
    </xf>
    <xf numFmtId="0" fontId="2" fillId="6" borderId="0" xfId="1" applyFont="1" applyFill="1" applyBorder="1" applyAlignment="1" applyProtection="1">
      <alignment vertical="center" wrapText="1"/>
    </xf>
    <xf numFmtId="0" fontId="0" fillId="6" borderId="0" xfId="0" applyFill="1" applyBorder="1" applyAlignment="1">
      <alignment vertical="center" wrapText="1"/>
    </xf>
    <xf numFmtId="9" fontId="0" fillId="6" borderId="0" xfId="0" applyNumberFormat="1" applyFill="1" applyBorder="1" applyAlignment="1">
      <alignment vertical="center" wrapText="1"/>
    </xf>
    <xf numFmtId="0" fontId="3" fillId="6" borderId="0" xfId="1" applyFill="1" applyBorder="1" applyAlignment="1" applyProtection="1">
      <alignment vertical="center" wrapText="1"/>
    </xf>
    <xf numFmtId="0" fontId="0" fillId="4" borderId="1" xfId="0" applyFont="1" applyFill="1" applyBorder="1" applyAlignment="1">
      <alignment wrapText="1"/>
    </xf>
    <xf numFmtId="11" fontId="0" fillId="6" borderId="0" xfId="0" applyNumberFormat="1" applyFill="1" applyBorder="1" applyAlignment="1">
      <alignment vertical="center" wrapText="1"/>
    </xf>
    <xf numFmtId="11" fontId="0" fillId="6" borderId="0" xfId="0" applyNumberFormat="1" applyFill="1" applyBorder="1"/>
    <xf numFmtId="0" fontId="0" fillId="6" borderId="0" xfId="0" applyFill="1" applyBorder="1" applyAlignment="1">
      <alignment horizontal="center"/>
    </xf>
    <xf numFmtId="0" fontId="1" fillId="3" borderId="1" xfId="0" applyFont="1" applyFill="1" applyBorder="1"/>
    <xf numFmtId="0" fontId="1" fillId="0" borderId="1" xfId="0" applyFont="1" applyBorder="1" applyAlignment="1">
      <alignment wrapText="1"/>
    </xf>
    <xf numFmtId="0" fontId="1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 wrapText="1"/>
    </xf>
    <xf numFmtId="0" fontId="0" fillId="3" borderId="0" xfId="0" applyFill="1" applyAlignment="1">
      <alignment vertical="center"/>
    </xf>
    <xf numFmtId="0" fontId="0" fillId="3" borderId="0" xfId="0" applyFont="1" applyFill="1"/>
    <xf numFmtId="0" fontId="9" fillId="3" borderId="3" xfId="0" applyFont="1" applyFill="1" applyBorder="1" applyAlignment="1">
      <alignment horizontal="left"/>
    </xf>
    <xf numFmtId="0" fontId="1" fillId="3" borderId="1" xfId="0" applyFont="1" applyFill="1" applyBorder="1" applyAlignment="1">
      <alignment wrapText="1"/>
    </xf>
    <xf numFmtId="0" fontId="0" fillId="7" borderId="1" xfId="0" applyFill="1" applyBorder="1"/>
    <xf numFmtId="11" fontId="0" fillId="3" borderId="1" xfId="0" applyNumberFormat="1" applyFill="1" applyBorder="1"/>
    <xf numFmtId="0" fontId="0" fillId="10" borderId="1" xfId="0" applyFont="1" applyFill="1" applyBorder="1"/>
    <xf numFmtId="0" fontId="0" fillId="7" borderId="1" xfId="0" applyFont="1" applyFill="1" applyBorder="1"/>
    <xf numFmtId="9" fontId="0" fillId="3" borderId="1" xfId="0" applyNumberFormat="1" applyFill="1" applyBorder="1" applyAlignment="1">
      <alignment horizontal="left"/>
    </xf>
    <xf numFmtId="11" fontId="0" fillId="3" borderId="1" xfId="0" applyNumberFormat="1" applyFill="1" applyBorder="1" applyAlignment="1">
      <alignment horizontal="left"/>
    </xf>
    <xf numFmtId="0" fontId="0" fillId="3" borderId="1" xfId="0" applyFill="1" applyBorder="1" applyAlignment="1">
      <alignment horizontal="left" vertical="center" wrapText="1"/>
    </xf>
    <xf numFmtId="9" fontId="0" fillId="3" borderId="1" xfId="0" applyNumberFormat="1" applyFill="1" applyBorder="1" applyAlignment="1">
      <alignment horizontal="left" vertical="center" wrapText="1"/>
    </xf>
    <xf numFmtId="11" fontId="0" fillId="3" borderId="1" xfId="0" applyNumberFormat="1" applyFill="1" applyBorder="1" applyAlignment="1">
      <alignment horizontal="left" vertical="center" wrapText="1"/>
    </xf>
    <xf numFmtId="0" fontId="0" fillId="11" borderId="1" xfId="0" applyFont="1" applyFill="1" applyBorder="1"/>
    <xf numFmtId="0" fontId="6" fillId="3" borderId="1" xfId="0" applyFont="1" applyFill="1" applyBorder="1" applyAlignment="1">
      <alignment horizontal="left"/>
    </xf>
    <xf numFmtId="0" fontId="13" fillId="3" borderId="3" xfId="0" applyFont="1" applyFill="1" applyBorder="1" applyAlignment="1">
      <alignment horizontal="left"/>
    </xf>
    <xf numFmtId="0" fontId="6" fillId="3" borderId="1" xfId="0" applyFont="1" applyFill="1" applyBorder="1"/>
    <xf numFmtId="0" fontId="2" fillId="3" borderId="5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" xfId="0" applyFont="1" applyFill="1" applyBorder="1"/>
    <xf numFmtId="0" fontId="2" fillId="3" borderId="1" xfId="0" applyFont="1" applyFill="1" applyBorder="1" applyAlignment="1">
      <alignment horizontal="left"/>
    </xf>
    <xf numFmtId="0" fontId="2" fillId="4" borderId="2" xfId="0" applyFont="1" applyFill="1" applyBorder="1"/>
    <xf numFmtId="0" fontId="2" fillId="11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11" borderId="1" xfId="0" applyFont="1" applyFill="1" applyBorder="1" applyAlignment="1">
      <alignment horizontal="left"/>
    </xf>
    <xf numFmtId="9" fontId="2" fillId="11" borderId="1" xfId="0" applyNumberFormat="1" applyFont="1" applyFill="1" applyBorder="1" applyAlignment="1">
      <alignment horizontal="left"/>
    </xf>
    <xf numFmtId="11" fontId="2" fillId="11" borderId="1" xfId="0" applyNumberFormat="1" applyFont="1" applyFill="1" applyBorder="1" applyAlignment="1">
      <alignment horizontal="left"/>
    </xf>
    <xf numFmtId="9" fontId="2" fillId="3" borderId="1" xfId="0" applyNumberFormat="1" applyFont="1" applyFill="1" applyBorder="1" applyAlignment="1">
      <alignment horizontal="left"/>
    </xf>
    <xf numFmtId="11" fontId="2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9" fontId="2" fillId="3" borderId="1" xfId="0" applyNumberFormat="1" applyFont="1" applyFill="1" applyBorder="1" applyAlignment="1">
      <alignment horizontal="left" vertical="center" wrapText="1"/>
    </xf>
    <xf numFmtId="11" fontId="2" fillId="3" borderId="1" xfId="0" applyNumberFormat="1" applyFont="1" applyFill="1" applyBorder="1" applyAlignment="1">
      <alignment horizontal="left" vertical="center" wrapText="1"/>
    </xf>
    <xf numFmtId="0" fontId="14" fillId="3" borderId="1" xfId="1" applyFont="1" applyFill="1" applyBorder="1" applyAlignment="1" applyProtection="1">
      <alignment horizontal="left" vertical="center" wrapText="1"/>
    </xf>
    <xf numFmtId="0" fontId="1" fillId="12" borderId="1" xfId="0" applyFont="1" applyFill="1" applyBorder="1" applyAlignment="1">
      <alignment wrapText="1"/>
    </xf>
    <xf numFmtId="0" fontId="1" fillId="3" borderId="0" xfId="0" applyFont="1" applyFill="1"/>
    <xf numFmtId="2" fontId="1" fillId="3" borderId="1" xfId="0" applyNumberFormat="1" applyFont="1" applyFill="1" applyBorder="1"/>
    <xf numFmtId="2" fontId="0" fillId="3" borderId="1" xfId="0" applyNumberFormat="1" applyFont="1" applyFill="1" applyBorder="1"/>
    <xf numFmtId="0" fontId="15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wrapText="1"/>
    </xf>
    <xf numFmtId="2" fontId="1" fillId="3" borderId="3" xfId="0" applyNumberFormat="1" applyFont="1" applyFill="1" applyBorder="1" applyAlignment="1">
      <alignment horizontal="center" wrapText="1"/>
    </xf>
    <xf numFmtId="0" fontId="0" fillId="6" borderId="0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993366"/>
      <rgbColor rgb="FFFFF2CC"/>
      <rgbColor rgb="FFDEEBF7"/>
      <rgbColor rgb="FF660066"/>
      <rgbColor rgb="FFFF8080"/>
      <rgbColor rgb="FF0563C1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BDBDB"/>
      <rgbColor rgb="FFE2F0D9"/>
      <rgbColor rgb="FFC5E0B4"/>
      <rgbColor rgb="FFADB9CA"/>
      <rgbColor rgb="FFFF99CC"/>
      <rgbColor rgb="FFD9D9D9"/>
      <rgbColor rgb="FFF8CBAD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7</xdr:col>
      <xdr:colOff>371475</xdr:colOff>
      <xdr:row>51</xdr:row>
      <xdr:rowOff>0</xdr:rowOff>
    </xdr:to>
    <xdr:sp macro="" textlink="">
      <xdr:nvSpPr>
        <xdr:cNvPr id="1026" name="_x0000_t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6</xdr:col>
      <xdr:colOff>371475</xdr:colOff>
      <xdr:row>51</xdr:row>
      <xdr:rowOff>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0" y="0"/>
          <a:ext cx="12163425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6</xdr:col>
      <xdr:colOff>371475</xdr:colOff>
      <xdr:row>51</xdr:row>
      <xdr:rowOff>0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0" y="0"/>
          <a:ext cx="12163425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6</xdr:col>
      <xdr:colOff>371475</xdr:colOff>
      <xdr:row>51</xdr:row>
      <xdr:rowOff>0</xdr:rowOff>
    </xdr:to>
    <xdr:sp macro="" textlink="">
      <xdr:nvSpPr>
        <xdr:cNvPr id="4" name="AutoShape 2"/>
        <xdr:cNvSpPr>
          <a:spLocks noChangeArrowheads="1"/>
        </xdr:cNvSpPr>
      </xdr:nvSpPr>
      <xdr:spPr bwMode="auto">
        <a:xfrm>
          <a:off x="0" y="0"/>
          <a:ext cx="12163425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3082" name="_x0000_t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3080" name="_x0000_t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3078" name="_x0000_t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3076" name="_x0000_t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3074" name="_x0000_t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2" name="AutoShape 10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3" name="AutoShape 8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4" name="AutoShape 6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5" name="AutoShape 4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6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7" name="AutoShape 10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8" name="AutoShape 8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9" name="AutoShape 6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10" name="AutoShape 4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13</xdr:col>
      <xdr:colOff>190500</xdr:colOff>
      <xdr:row>41</xdr:row>
      <xdr:rowOff>95250</xdr:rowOff>
    </xdr:to>
    <xdr:sp macro="" textlink="">
      <xdr:nvSpPr>
        <xdr:cNvPr id="11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10</xdr:col>
      <xdr:colOff>190500</xdr:colOff>
      <xdr:row>41</xdr:row>
      <xdr:rowOff>95250</xdr:rowOff>
    </xdr:to>
    <xdr:sp macro="" textlink="">
      <xdr:nvSpPr>
        <xdr:cNvPr id="12" name="AutoShape 10"/>
        <xdr:cNvSpPr>
          <a:spLocks noChangeArrowheads="1"/>
        </xdr:cNvSpPr>
      </xdr:nvSpPr>
      <xdr:spPr bwMode="auto">
        <a:xfrm>
          <a:off x="0" y="0"/>
          <a:ext cx="96774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10</xdr:col>
      <xdr:colOff>190500</xdr:colOff>
      <xdr:row>41</xdr:row>
      <xdr:rowOff>95250</xdr:rowOff>
    </xdr:to>
    <xdr:sp macro="" textlink="">
      <xdr:nvSpPr>
        <xdr:cNvPr id="13" name="AutoShape 8"/>
        <xdr:cNvSpPr>
          <a:spLocks noChangeArrowheads="1"/>
        </xdr:cNvSpPr>
      </xdr:nvSpPr>
      <xdr:spPr bwMode="auto">
        <a:xfrm>
          <a:off x="0" y="0"/>
          <a:ext cx="96774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10</xdr:col>
      <xdr:colOff>190500</xdr:colOff>
      <xdr:row>41</xdr:row>
      <xdr:rowOff>95250</xdr:rowOff>
    </xdr:to>
    <xdr:sp macro="" textlink="">
      <xdr:nvSpPr>
        <xdr:cNvPr id="14" name="AutoShape 6"/>
        <xdr:cNvSpPr>
          <a:spLocks noChangeArrowheads="1"/>
        </xdr:cNvSpPr>
      </xdr:nvSpPr>
      <xdr:spPr bwMode="auto">
        <a:xfrm>
          <a:off x="0" y="0"/>
          <a:ext cx="96774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10</xdr:col>
      <xdr:colOff>190500</xdr:colOff>
      <xdr:row>41</xdr:row>
      <xdr:rowOff>95250</xdr:rowOff>
    </xdr:to>
    <xdr:sp macro="" textlink="">
      <xdr:nvSpPr>
        <xdr:cNvPr id="15" name="AutoShape 4"/>
        <xdr:cNvSpPr>
          <a:spLocks noChangeArrowheads="1"/>
        </xdr:cNvSpPr>
      </xdr:nvSpPr>
      <xdr:spPr bwMode="auto">
        <a:xfrm>
          <a:off x="0" y="0"/>
          <a:ext cx="96774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</xdr:row>
      <xdr:rowOff>0</xdr:rowOff>
    </xdr:from>
    <xdr:to>
      <xdr:col>10</xdr:col>
      <xdr:colOff>190500</xdr:colOff>
      <xdr:row>41</xdr:row>
      <xdr:rowOff>95250</xdr:rowOff>
    </xdr:to>
    <xdr:sp macro="" textlink="">
      <xdr:nvSpPr>
        <xdr:cNvPr id="16" name="AutoShape 2"/>
        <xdr:cNvSpPr>
          <a:spLocks noChangeArrowheads="1"/>
        </xdr:cNvSpPr>
      </xdr:nvSpPr>
      <xdr:spPr bwMode="auto">
        <a:xfrm>
          <a:off x="0" y="0"/>
          <a:ext cx="96774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190500</xdr:colOff>
      <xdr:row>40</xdr:row>
      <xdr:rowOff>95250</xdr:rowOff>
    </xdr:to>
    <xdr:sp macro="" textlink="">
      <xdr:nvSpPr>
        <xdr:cNvPr id="17" name="AutoShape 2"/>
        <xdr:cNvSpPr>
          <a:spLocks noChangeArrowheads="1"/>
        </xdr:cNvSpPr>
      </xdr:nvSpPr>
      <xdr:spPr bwMode="auto">
        <a:xfrm>
          <a:off x="0" y="0"/>
          <a:ext cx="12620625" cy="98583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</xdr:row>
      <xdr:rowOff>0</xdr:rowOff>
    </xdr:from>
    <xdr:to>
      <xdr:col>7</xdr:col>
      <xdr:colOff>571500</xdr:colOff>
      <xdr:row>51</xdr:row>
      <xdr:rowOff>0</xdr:rowOff>
    </xdr:to>
    <xdr:sp macro="" textlink="">
      <xdr:nvSpPr>
        <xdr:cNvPr id="5122" name="_x0000_t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2</xdr:row>
      <xdr:rowOff>0</xdr:rowOff>
    </xdr:from>
    <xdr:to>
      <xdr:col>7</xdr:col>
      <xdr:colOff>571500</xdr:colOff>
      <xdr:row>51</xdr:row>
      <xdr:rowOff>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2</xdr:row>
      <xdr:rowOff>0</xdr:rowOff>
    </xdr:from>
    <xdr:to>
      <xdr:col>7</xdr:col>
      <xdr:colOff>571500</xdr:colOff>
      <xdr:row>51</xdr:row>
      <xdr:rowOff>0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2</xdr:row>
      <xdr:rowOff>0</xdr:rowOff>
    </xdr:from>
    <xdr:to>
      <xdr:col>7</xdr:col>
      <xdr:colOff>571500</xdr:colOff>
      <xdr:row>51</xdr:row>
      <xdr:rowOff>0</xdr:rowOff>
    </xdr:to>
    <xdr:sp macro="" textlink="">
      <xdr:nvSpPr>
        <xdr:cNvPr id="4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2</xdr:row>
      <xdr:rowOff>0</xdr:rowOff>
    </xdr:from>
    <xdr:to>
      <xdr:col>7</xdr:col>
      <xdr:colOff>571500</xdr:colOff>
      <xdr:row>51</xdr:row>
      <xdr:rowOff>0</xdr:rowOff>
    </xdr:to>
    <xdr:sp macro="" textlink="">
      <xdr:nvSpPr>
        <xdr:cNvPr id="5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6</xdr:col>
      <xdr:colOff>238125</xdr:colOff>
      <xdr:row>51</xdr:row>
      <xdr:rowOff>0</xdr:rowOff>
    </xdr:to>
    <xdr:sp macro="" textlink="">
      <xdr:nvSpPr>
        <xdr:cNvPr id="6146" name="_x0000_t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6</xdr:col>
      <xdr:colOff>238125</xdr:colOff>
      <xdr:row>51</xdr:row>
      <xdr:rowOff>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6</xdr:col>
      <xdr:colOff>238125</xdr:colOff>
      <xdr:row>51</xdr:row>
      <xdr:rowOff>0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6</xdr:col>
      <xdr:colOff>238125</xdr:colOff>
      <xdr:row>51</xdr:row>
      <xdr:rowOff>0</xdr:rowOff>
    </xdr:to>
    <xdr:sp macro="" textlink="">
      <xdr:nvSpPr>
        <xdr:cNvPr id="4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0</xdr:rowOff>
    </xdr:from>
    <xdr:to>
      <xdr:col>6</xdr:col>
      <xdr:colOff>238125</xdr:colOff>
      <xdr:row>51</xdr:row>
      <xdr:rowOff>0</xdr:rowOff>
    </xdr:to>
    <xdr:sp macro="" textlink="">
      <xdr:nvSpPr>
        <xdr:cNvPr id="5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rotein/XP_030539754.1?report=genbank&amp;log$=prottop&amp;blast_rank=2&amp;RID=VNP2AY9R015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www.ncbi.nlm.nih.gov/protein/XP_006852711.1?report=genbank&amp;log$=prottop&amp;blast_rank=1&amp;RID=VRVU5SC3015" TargetMode="External"/><Relationship Id="rId1" Type="http://schemas.openxmlformats.org/officeDocument/2006/relationships/hyperlink" Target="https://www.ncbi.nlm.nih.gov/protein/XP_024356419.1?report=genbank&amp;log$=prottop&amp;blast_rank=1&amp;RID=VRVU5SC3015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7"/>
  <sheetViews>
    <sheetView tabSelected="1" zoomScaleNormal="100" workbookViewId="0"/>
  </sheetViews>
  <sheetFormatPr defaultRowHeight="15" x14ac:dyDescent="0.25"/>
  <cols>
    <col min="1" max="1" width="42.140625" style="27" bestFit="1" customWidth="1"/>
    <col min="2" max="2" width="23.7109375" style="28" customWidth="1"/>
    <col min="3" max="3" width="40.5703125" style="11" customWidth="1"/>
    <col min="4" max="4" width="121.85546875" style="11" bestFit="1" customWidth="1"/>
    <col min="5" max="5" width="13" style="37" bestFit="1" customWidth="1"/>
    <col min="6" max="6" width="21.140625" style="11" bestFit="1" customWidth="1"/>
    <col min="7" max="7" width="12" style="11" bestFit="1" customWidth="1"/>
    <col min="8" max="8" width="5.5703125" style="37" bestFit="1" customWidth="1"/>
    <col min="9" max="9" width="13.42578125" style="11" bestFit="1" customWidth="1"/>
    <col min="10" max="10" width="9.7109375" style="30" customWidth="1"/>
    <col min="11" max="11" width="15.7109375" style="30" customWidth="1"/>
    <col min="12" max="12" width="8.7109375" style="30" customWidth="1"/>
    <col min="13" max="1027" width="8.7109375" style="11" customWidth="1"/>
    <col min="1028" max="16384" width="9.140625" style="11"/>
  </cols>
  <sheetData>
    <row r="1" spans="1:12" ht="32.25" customHeight="1" x14ac:dyDescent="0.25">
      <c r="A1" s="178" t="s">
        <v>5853</v>
      </c>
    </row>
    <row r="2" spans="1:12" s="26" customFormat="1" ht="30" x14ac:dyDescent="0.25">
      <c r="A2" s="8" t="s">
        <v>5152</v>
      </c>
      <c r="B2" s="9" t="s">
        <v>5149</v>
      </c>
      <c r="C2" s="7" t="s">
        <v>5624</v>
      </c>
      <c r="D2" s="7" t="s">
        <v>1509</v>
      </c>
      <c r="E2" s="38" t="s">
        <v>2</v>
      </c>
      <c r="F2" s="36" t="s">
        <v>2133</v>
      </c>
      <c r="G2" s="36" t="s">
        <v>2134</v>
      </c>
      <c r="H2" s="38" t="s">
        <v>5625</v>
      </c>
      <c r="I2" s="7" t="s">
        <v>6</v>
      </c>
      <c r="J2" s="31"/>
      <c r="K2" s="31"/>
      <c r="L2" s="31"/>
    </row>
    <row r="3" spans="1:12" x14ac:dyDescent="0.25">
      <c r="A3" s="8" t="s">
        <v>5157</v>
      </c>
      <c r="B3" s="9" t="s">
        <v>5158</v>
      </c>
      <c r="C3" s="4" t="s">
        <v>5412</v>
      </c>
      <c r="D3" s="4" t="s">
        <v>5447</v>
      </c>
      <c r="E3" s="3">
        <v>443.351</v>
      </c>
      <c r="F3" s="4">
        <v>372</v>
      </c>
      <c r="G3" s="4">
        <v>1.49472E-152</v>
      </c>
      <c r="H3" s="3">
        <v>74.733096085409258</v>
      </c>
      <c r="I3" s="4" t="s">
        <v>5525</v>
      </c>
      <c r="J3" s="29"/>
      <c r="K3" s="29"/>
      <c r="L3" s="29"/>
    </row>
    <row r="4" spans="1:12" x14ac:dyDescent="0.25">
      <c r="A4" s="8" t="s">
        <v>5153</v>
      </c>
      <c r="B4" s="9" t="s">
        <v>5150</v>
      </c>
      <c r="C4" s="4" t="s">
        <v>3705</v>
      </c>
      <c r="D4" s="4" t="s">
        <v>5448</v>
      </c>
      <c r="E4" s="3">
        <v>422.55</v>
      </c>
      <c r="F4" s="4">
        <v>288</v>
      </c>
      <c r="G4" s="4">
        <v>6.70745E-148</v>
      </c>
      <c r="H4" s="3">
        <v>71.428571428571431</v>
      </c>
      <c r="I4" s="4" t="s">
        <v>3707</v>
      </c>
      <c r="J4" s="29"/>
      <c r="K4" s="29"/>
      <c r="L4" s="29"/>
    </row>
    <row r="5" spans="1:12" x14ac:dyDescent="0.25">
      <c r="A5" s="8" t="s">
        <v>5154</v>
      </c>
      <c r="B5" s="33" t="s">
        <v>5151</v>
      </c>
      <c r="C5" s="4" t="s">
        <v>5413</v>
      </c>
      <c r="D5" s="4" t="s">
        <v>5449</v>
      </c>
      <c r="E5" s="3">
        <v>662.14400000000001</v>
      </c>
      <c r="F5" s="4">
        <v>549</v>
      </c>
      <c r="G5" s="4">
        <v>0</v>
      </c>
      <c r="H5" s="3">
        <v>57.575757575757578</v>
      </c>
      <c r="I5" s="4" t="s">
        <v>5526</v>
      </c>
      <c r="J5" s="29"/>
      <c r="K5" s="29"/>
      <c r="L5" s="29"/>
    </row>
    <row r="6" spans="1:12" x14ac:dyDescent="0.25">
      <c r="A6" s="8" t="s">
        <v>5155</v>
      </c>
      <c r="B6" s="12">
        <v>143</v>
      </c>
      <c r="C6" s="4" t="s">
        <v>5414</v>
      </c>
      <c r="D6" s="4" t="s">
        <v>347</v>
      </c>
      <c r="E6" s="3">
        <v>256.529</v>
      </c>
      <c r="F6" s="4">
        <v>176</v>
      </c>
      <c r="G6" s="4">
        <v>9.7659200000000003E-85</v>
      </c>
      <c r="H6" s="3">
        <v>62.921348314606739</v>
      </c>
      <c r="I6" s="4" t="s">
        <v>5527</v>
      </c>
      <c r="J6" s="29"/>
      <c r="K6" s="29"/>
      <c r="L6" s="29"/>
    </row>
    <row r="7" spans="1:12" x14ac:dyDescent="0.25">
      <c r="C7" s="4" t="s">
        <v>2114</v>
      </c>
      <c r="D7" s="4" t="s">
        <v>2115</v>
      </c>
      <c r="E7" s="3">
        <v>259.61</v>
      </c>
      <c r="F7" s="4">
        <v>197</v>
      </c>
      <c r="G7" s="4">
        <v>7.0184700000000002E-87</v>
      </c>
      <c r="H7" s="3">
        <v>61.025641025641029</v>
      </c>
      <c r="I7" s="4" t="s">
        <v>2116</v>
      </c>
      <c r="J7" s="29"/>
      <c r="K7" s="29"/>
      <c r="L7" s="29"/>
    </row>
    <row r="8" spans="1:12" x14ac:dyDescent="0.25">
      <c r="C8" s="4" t="s">
        <v>5415</v>
      </c>
      <c r="D8" s="4" t="s">
        <v>1187</v>
      </c>
      <c r="E8" s="3">
        <v>503.44200000000001</v>
      </c>
      <c r="F8" s="4">
        <v>354</v>
      </c>
      <c r="G8" s="4">
        <v>4.8372500000000003E-178</v>
      </c>
      <c r="H8" s="3">
        <v>77.616279069767444</v>
      </c>
      <c r="I8" s="4" t="s">
        <v>5528</v>
      </c>
      <c r="J8" s="29"/>
      <c r="K8" s="29"/>
      <c r="L8" s="29"/>
    </row>
    <row r="9" spans="1:12" x14ac:dyDescent="0.25">
      <c r="C9" s="4" t="s">
        <v>5416</v>
      </c>
      <c r="D9" s="4" t="s">
        <v>1191</v>
      </c>
      <c r="E9" s="3">
        <v>391.73399999999998</v>
      </c>
      <c r="F9" s="4">
        <v>410</v>
      </c>
      <c r="G9" s="4">
        <v>3.9854100000000002E-131</v>
      </c>
      <c r="H9" s="3">
        <v>54.473684210526315</v>
      </c>
      <c r="I9" s="4" t="s">
        <v>5529</v>
      </c>
      <c r="J9" s="29"/>
      <c r="K9" s="29"/>
      <c r="L9" s="29"/>
    </row>
    <row r="10" spans="1:12" x14ac:dyDescent="0.25">
      <c r="C10" s="4" t="s">
        <v>5417</v>
      </c>
      <c r="D10" s="4" t="s">
        <v>5450</v>
      </c>
      <c r="E10" s="3">
        <v>556.21400000000006</v>
      </c>
      <c r="F10" s="4">
        <v>460</v>
      </c>
      <c r="G10" s="4">
        <v>0</v>
      </c>
      <c r="H10" s="3">
        <v>60.303687635574839</v>
      </c>
      <c r="I10" s="4" t="s">
        <v>5530</v>
      </c>
      <c r="J10" s="29"/>
      <c r="K10" s="29"/>
      <c r="L10" s="29"/>
    </row>
    <row r="11" spans="1:12" x14ac:dyDescent="0.25">
      <c r="C11" s="4" t="s">
        <v>5418</v>
      </c>
      <c r="D11" s="4" t="s">
        <v>5451</v>
      </c>
      <c r="E11" s="3">
        <v>595.11900000000003</v>
      </c>
      <c r="F11" s="4">
        <v>658</v>
      </c>
      <c r="G11" s="4">
        <v>0</v>
      </c>
      <c r="H11" s="3">
        <v>53.846153846153847</v>
      </c>
      <c r="I11" s="4" t="s">
        <v>5531</v>
      </c>
      <c r="J11" s="29"/>
      <c r="K11" s="29"/>
      <c r="L11" s="29"/>
    </row>
    <row r="12" spans="1:12" x14ac:dyDescent="0.25">
      <c r="C12" s="4" t="s">
        <v>2057</v>
      </c>
      <c r="D12" s="4" t="s">
        <v>4778</v>
      </c>
      <c r="E12" s="3">
        <v>128.25700000000001</v>
      </c>
      <c r="F12" s="4">
        <v>144</v>
      </c>
      <c r="G12" s="4">
        <v>5.0022400000000003E-34</v>
      </c>
      <c r="H12" s="3">
        <v>52.112676056338032</v>
      </c>
      <c r="I12" s="4" t="s">
        <v>4968</v>
      </c>
      <c r="J12" s="29"/>
      <c r="K12" s="29"/>
      <c r="L12" s="29"/>
    </row>
    <row r="13" spans="1:12" x14ac:dyDescent="0.25">
      <c r="C13" s="4" t="s">
        <v>5419</v>
      </c>
      <c r="D13" s="4" t="s">
        <v>5452</v>
      </c>
      <c r="E13" s="3">
        <v>203.756</v>
      </c>
      <c r="F13" s="4">
        <v>181</v>
      </c>
      <c r="G13" s="4">
        <v>1.6296699999999999E-64</v>
      </c>
      <c r="H13" s="3">
        <v>65.333333333333329</v>
      </c>
      <c r="I13" s="4" t="s">
        <v>5532</v>
      </c>
      <c r="J13" s="29"/>
      <c r="K13" s="29"/>
      <c r="L13" s="29"/>
    </row>
    <row r="14" spans="1:12" x14ac:dyDescent="0.25">
      <c r="C14" s="4" t="s">
        <v>5420</v>
      </c>
      <c r="D14" s="4" t="s">
        <v>5453</v>
      </c>
      <c r="E14" s="3">
        <v>298.13</v>
      </c>
      <c r="F14" s="4">
        <v>301</v>
      </c>
      <c r="G14" s="4">
        <v>1.69176E-97</v>
      </c>
      <c r="H14" s="3">
        <v>59.090909090909093</v>
      </c>
      <c r="I14" s="4" t="s">
        <v>5533</v>
      </c>
      <c r="J14" s="29"/>
      <c r="K14" s="29"/>
      <c r="L14" s="29"/>
    </row>
    <row r="15" spans="1:12" x14ac:dyDescent="0.25">
      <c r="C15" s="4" t="s">
        <v>2021</v>
      </c>
      <c r="D15" s="4" t="s">
        <v>8</v>
      </c>
      <c r="E15" s="3">
        <v>1015.37</v>
      </c>
      <c r="F15" s="4">
        <v>837</v>
      </c>
      <c r="G15" s="4">
        <v>0</v>
      </c>
      <c r="H15" s="3">
        <v>66.34730538922156</v>
      </c>
      <c r="I15" s="4" t="s">
        <v>2022</v>
      </c>
      <c r="J15" s="29"/>
      <c r="K15" s="29"/>
      <c r="L15" s="29"/>
    </row>
    <row r="16" spans="1:12" x14ac:dyDescent="0.25">
      <c r="C16" s="4" t="s">
        <v>5421</v>
      </c>
      <c r="D16" s="4" t="s">
        <v>5454</v>
      </c>
      <c r="E16" s="3">
        <v>595.11900000000003</v>
      </c>
      <c r="F16" s="4">
        <v>583</v>
      </c>
      <c r="G16" s="4">
        <v>0</v>
      </c>
      <c r="H16" s="3">
        <v>62.921348314606739</v>
      </c>
      <c r="I16" s="4" t="s">
        <v>5534</v>
      </c>
      <c r="J16" s="29"/>
      <c r="K16" s="29"/>
      <c r="L16" s="29"/>
    </row>
    <row r="17" spans="3:12" x14ac:dyDescent="0.25">
      <c r="C17" s="4" t="s">
        <v>5422</v>
      </c>
      <c r="D17" s="4" t="s">
        <v>5455</v>
      </c>
      <c r="E17" s="3">
        <v>615.53499999999997</v>
      </c>
      <c r="F17" s="4">
        <v>543</v>
      </c>
      <c r="G17" s="4">
        <v>0</v>
      </c>
      <c r="H17" s="3">
        <v>59.665427509293679</v>
      </c>
      <c r="I17" s="4" t="s">
        <v>5535</v>
      </c>
      <c r="J17" s="29"/>
      <c r="K17" s="29"/>
      <c r="L17" s="29"/>
    </row>
    <row r="18" spans="3:12" x14ac:dyDescent="0.25">
      <c r="C18" s="4" t="s">
        <v>2821</v>
      </c>
      <c r="D18" s="4" t="s">
        <v>2822</v>
      </c>
      <c r="E18" s="3">
        <v>295.81900000000002</v>
      </c>
      <c r="F18" s="4">
        <v>282</v>
      </c>
      <c r="G18" s="4">
        <v>6.5355200000000001E-91</v>
      </c>
      <c r="H18" s="3">
        <v>51.748251748251747</v>
      </c>
      <c r="I18" s="4" t="s">
        <v>2823</v>
      </c>
      <c r="J18" s="29"/>
      <c r="K18" s="29"/>
      <c r="L18" s="29"/>
    </row>
    <row r="19" spans="3:12" x14ac:dyDescent="0.25">
      <c r="C19" s="4" t="s">
        <v>5423</v>
      </c>
      <c r="D19" s="4" t="s">
        <v>5456</v>
      </c>
      <c r="E19" s="3">
        <v>602.82299999999998</v>
      </c>
      <c r="F19" s="4">
        <v>505</v>
      </c>
      <c r="G19" s="4">
        <v>0</v>
      </c>
      <c r="H19" s="3">
        <v>72.283813747228379</v>
      </c>
      <c r="I19" s="4" t="s">
        <v>5536</v>
      </c>
      <c r="J19" s="32"/>
      <c r="K19" s="29"/>
      <c r="L19" s="29"/>
    </row>
    <row r="20" spans="3:12" x14ac:dyDescent="0.25">
      <c r="C20" s="4" t="s">
        <v>5424</v>
      </c>
      <c r="D20" s="4" t="s">
        <v>5457</v>
      </c>
      <c r="E20" s="3">
        <v>456.447</v>
      </c>
      <c r="F20" s="4">
        <v>402</v>
      </c>
      <c r="G20" s="4">
        <v>3.7446499999999999E-155</v>
      </c>
      <c r="H20" s="3">
        <v>68.804664723032076</v>
      </c>
      <c r="I20" s="4" t="s">
        <v>5537</v>
      </c>
      <c r="J20" s="29"/>
      <c r="K20" s="29"/>
      <c r="L20" s="29"/>
    </row>
    <row r="21" spans="3:12" x14ac:dyDescent="0.25">
      <c r="C21" s="4" t="s">
        <v>5425</v>
      </c>
      <c r="D21" s="4" t="s">
        <v>5458</v>
      </c>
      <c r="E21" s="3">
        <v>112.07899999999999</v>
      </c>
      <c r="F21" s="4">
        <v>112</v>
      </c>
      <c r="G21" s="4">
        <v>1.0779300000000001E-27</v>
      </c>
      <c r="H21" s="3">
        <v>81.25</v>
      </c>
      <c r="I21" s="4" t="s">
        <v>5538</v>
      </c>
      <c r="J21" s="29"/>
      <c r="K21" s="29"/>
      <c r="L21" s="29"/>
    </row>
    <row r="22" spans="3:12" x14ac:dyDescent="0.25">
      <c r="C22" s="4" t="s">
        <v>5426</v>
      </c>
      <c r="D22" s="4" t="s">
        <v>5459</v>
      </c>
      <c r="E22" s="3">
        <v>289.65600000000001</v>
      </c>
      <c r="F22" s="4">
        <v>230</v>
      </c>
      <c r="G22" s="4">
        <v>3.7891400000000001E-96</v>
      </c>
      <c r="H22" s="3">
        <v>68.544600938967136</v>
      </c>
      <c r="I22" s="4" t="s">
        <v>5539</v>
      </c>
      <c r="J22" s="29"/>
      <c r="K22" s="29"/>
      <c r="L22" s="29"/>
    </row>
    <row r="23" spans="3:12" x14ac:dyDescent="0.25">
      <c r="C23" s="4" t="s">
        <v>2007</v>
      </c>
      <c r="D23" s="4" t="s">
        <v>2008</v>
      </c>
      <c r="E23" s="3">
        <v>291.197</v>
      </c>
      <c r="F23" s="4">
        <v>187</v>
      </c>
      <c r="G23" s="4">
        <v>1.6341E-98</v>
      </c>
      <c r="H23" s="3">
        <v>76.404494382022477</v>
      </c>
      <c r="I23" s="4" t="s">
        <v>2009</v>
      </c>
      <c r="J23" s="29"/>
      <c r="K23" s="29"/>
      <c r="L23" s="29"/>
    </row>
    <row r="24" spans="3:12" x14ac:dyDescent="0.25">
      <c r="C24" s="4" t="s">
        <v>2179</v>
      </c>
      <c r="D24" s="4" t="s">
        <v>2180</v>
      </c>
      <c r="E24" s="3">
        <v>297.36</v>
      </c>
      <c r="F24" s="4">
        <v>212</v>
      </c>
      <c r="G24" s="4">
        <v>3.61188E-98</v>
      </c>
      <c r="H24" s="3">
        <v>80.555555555555557</v>
      </c>
      <c r="I24" s="4" t="s">
        <v>5540</v>
      </c>
      <c r="J24" s="29"/>
      <c r="K24" s="29"/>
      <c r="L24" s="29"/>
    </row>
    <row r="25" spans="3:12" x14ac:dyDescent="0.25">
      <c r="C25" s="4" t="s">
        <v>2832</v>
      </c>
      <c r="D25" s="4" t="s">
        <v>2833</v>
      </c>
      <c r="E25" s="3">
        <v>37.735399999999998</v>
      </c>
      <c r="F25" s="4">
        <v>69</v>
      </c>
      <c r="G25" s="4">
        <v>0.21934300000000001</v>
      </c>
      <c r="H25" s="3">
        <v>45</v>
      </c>
      <c r="I25" s="4" t="s">
        <v>2834</v>
      </c>
      <c r="J25" s="29"/>
      <c r="K25" s="29"/>
      <c r="L25" s="29"/>
    </row>
    <row r="26" spans="3:12" x14ac:dyDescent="0.25">
      <c r="C26" s="4" t="s">
        <v>2000</v>
      </c>
      <c r="D26" s="4" t="s">
        <v>9</v>
      </c>
      <c r="E26" s="3">
        <v>628.24599999999998</v>
      </c>
      <c r="F26" s="4">
        <v>361</v>
      </c>
      <c r="G26" s="4">
        <v>0</v>
      </c>
      <c r="H26" s="3">
        <v>83.37950138504155</v>
      </c>
      <c r="I26" s="4" t="s">
        <v>2001</v>
      </c>
      <c r="J26" s="29"/>
      <c r="K26" s="29"/>
      <c r="L26" s="29"/>
    </row>
    <row r="27" spans="3:12" x14ac:dyDescent="0.25">
      <c r="C27" s="4" t="s">
        <v>5427</v>
      </c>
      <c r="D27" s="4" t="s">
        <v>5460</v>
      </c>
      <c r="E27" s="3">
        <v>263.84800000000001</v>
      </c>
      <c r="F27" s="4">
        <v>212</v>
      </c>
      <c r="G27" s="4">
        <v>2.3728900000000001E-87</v>
      </c>
      <c r="H27" s="3">
        <v>70.391061452513966</v>
      </c>
      <c r="I27" s="4" t="s">
        <v>5541</v>
      </c>
      <c r="J27" s="29"/>
      <c r="K27" s="29"/>
      <c r="L27" s="29"/>
    </row>
    <row r="28" spans="3:12" x14ac:dyDescent="0.25">
      <c r="C28" s="4" t="s">
        <v>2426</v>
      </c>
      <c r="D28" s="4" t="s">
        <v>2427</v>
      </c>
      <c r="E28" s="3">
        <v>380.56299999999999</v>
      </c>
      <c r="F28" s="4">
        <v>338</v>
      </c>
      <c r="G28" s="4">
        <v>3.5013999999999999E-130</v>
      </c>
      <c r="H28" s="3">
        <v>63.508771929824562</v>
      </c>
      <c r="I28" s="4" t="s">
        <v>2428</v>
      </c>
      <c r="J28" s="29"/>
      <c r="K28" s="29"/>
      <c r="L28" s="29"/>
    </row>
    <row r="29" spans="3:12" x14ac:dyDescent="0.25">
      <c r="C29" s="4" t="s">
        <v>3337</v>
      </c>
      <c r="D29" s="4" t="s">
        <v>5461</v>
      </c>
      <c r="E29" s="3">
        <v>369.00700000000001</v>
      </c>
      <c r="F29" s="4">
        <v>331</v>
      </c>
      <c r="G29" s="4">
        <v>1.2406699999999999E-125</v>
      </c>
      <c r="H29" s="3">
        <v>68.724279835390945</v>
      </c>
      <c r="I29" s="4" t="s">
        <v>5542</v>
      </c>
      <c r="J29" s="29"/>
      <c r="K29" s="29"/>
      <c r="L29" s="29"/>
    </row>
    <row r="30" spans="3:12" x14ac:dyDescent="0.25">
      <c r="C30" s="4" t="s">
        <v>5428</v>
      </c>
      <c r="D30" s="4" t="s">
        <v>5462</v>
      </c>
      <c r="E30" s="3">
        <v>480.33</v>
      </c>
      <c r="F30" s="4">
        <v>439</v>
      </c>
      <c r="G30" s="4">
        <v>7.9511700000000004E-160</v>
      </c>
      <c r="H30" s="3">
        <v>63.307493540051681</v>
      </c>
      <c r="I30" s="4" t="s">
        <v>5543</v>
      </c>
      <c r="J30" s="29"/>
      <c r="K30" s="29"/>
      <c r="L30" s="29"/>
    </row>
    <row r="31" spans="3:12" x14ac:dyDescent="0.25">
      <c r="C31" s="4" t="s">
        <v>5429</v>
      </c>
      <c r="D31" s="4" t="s">
        <v>5463</v>
      </c>
      <c r="E31" s="3">
        <v>163.31</v>
      </c>
      <c r="F31" s="4">
        <v>214</v>
      </c>
      <c r="G31" s="4">
        <v>6.7923300000000004E-45</v>
      </c>
      <c r="H31" s="3">
        <v>51.111111111111114</v>
      </c>
      <c r="I31" s="4" t="s">
        <v>5544</v>
      </c>
      <c r="J31" s="29"/>
      <c r="K31" s="29"/>
      <c r="L31" s="29"/>
    </row>
    <row r="32" spans="3:12" x14ac:dyDescent="0.25">
      <c r="C32" s="4" t="s">
        <v>5430</v>
      </c>
      <c r="D32" s="4" t="s">
        <v>5464</v>
      </c>
      <c r="E32" s="3">
        <v>300.827</v>
      </c>
      <c r="F32" s="4">
        <v>330</v>
      </c>
      <c r="G32" s="4">
        <v>3.3275400000000001E-98</v>
      </c>
      <c r="H32" s="3">
        <v>86.695278969957087</v>
      </c>
      <c r="I32" s="4" t="s">
        <v>5545</v>
      </c>
      <c r="J32" s="29"/>
      <c r="K32" s="29"/>
      <c r="L32" s="29"/>
    </row>
    <row r="33" spans="3:12" x14ac:dyDescent="0.25">
      <c r="C33" s="4" t="s">
        <v>5431</v>
      </c>
      <c r="D33" s="4" t="s">
        <v>5465</v>
      </c>
      <c r="E33" s="3">
        <v>341.27300000000002</v>
      </c>
      <c r="F33" s="4">
        <v>303</v>
      </c>
      <c r="G33" s="4">
        <v>1.5269099999999999E-115</v>
      </c>
      <c r="H33" s="3">
        <v>57.093425605536332</v>
      </c>
      <c r="I33" s="4" t="s">
        <v>5546</v>
      </c>
      <c r="J33" s="29"/>
      <c r="K33" s="29"/>
      <c r="L33" s="29"/>
    </row>
    <row r="34" spans="3:12" x14ac:dyDescent="0.25">
      <c r="C34" s="4" t="s">
        <v>5432</v>
      </c>
      <c r="D34" s="4" t="s">
        <v>10</v>
      </c>
      <c r="E34" s="3">
        <v>257.29899999999998</v>
      </c>
      <c r="F34" s="4">
        <v>229</v>
      </c>
      <c r="G34" s="4">
        <v>2.4829499999999998E-84</v>
      </c>
      <c r="H34" s="3">
        <v>71.005917159763314</v>
      </c>
      <c r="I34" s="4" t="s">
        <v>5547</v>
      </c>
      <c r="J34" s="29"/>
      <c r="K34" s="29"/>
      <c r="L34" s="29"/>
    </row>
    <row r="35" spans="3:12" x14ac:dyDescent="0.25">
      <c r="C35" s="4" t="s">
        <v>3777</v>
      </c>
      <c r="D35" s="4" t="s">
        <v>3778</v>
      </c>
      <c r="E35" s="3">
        <v>236.113</v>
      </c>
      <c r="F35" s="4">
        <v>239</v>
      </c>
      <c r="G35" s="4">
        <v>8.6329500000000004E-76</v>
      </c>
      <c r="H35" s="3">
        <v>58.571428571428569</v>
      </c>
      <c r="I35" s="4" t="s">
        <v>3779</v>
      </c>
      <c r="J35" s="29"/>
      <c r="K35" s="29"/>
      <c r="L35" s="29"/>
    </row>
    <row r="36" spans="3:12" x14ac:dyDescent="0.25">
      <c r="C36" s="4" t="s">
        <v>5433</v>
      </c>
      <c r="D36" s="4" t="s">
        <v>5466</v>
      </c>
      <c r="E36" s="3">
        <v>691.03399999999999</v>
      </c>
      <c r="F36" s="4">
        <v>537</v>
      </c>
      <c r="G36" s="4">
        <v>0</v>
      </c>
      <c r="H36" s="3">
        <v>65.41353383458646</v>
      </c>
      <c r="I36" s="4" t="s">
        <v>5548</v>
      </c>
      <c r="J36" s="29"/>
      <c r="K36" s="29"/>
      <c r="L36" s="29"/>
    </row>
    <row r="37" spans="3:12" x14ac:dyDescent="0.25">
      <c r="C37" s="4" t="s">
        <v>1934</v>
      </c>
      <c r="D37" s="4" t="s">
        <v>4792</v>
      </c>
      <c r="E37" s="3">
        <v>1033.48</v>
      </c>
      <c r="F37" s="4">
        <v>672</v>
      </c>
      <c r="G37" s="4">
        <v>0</v>
      </c>
      <c r="H37" s="3">
        <v>74.926253687315636</v>
      </c>
      <c r="I37" s="4" t="s">
        <v>1935</v>
      </c>
      <c r="J37" s="29"/>
      <c r="K37" s="29"/>
      <c r="L37" s="29"/>
    </row>
    <row r="38" spans="3:12" x14ac:dyDescent="0.25">
      <c r="C38" s="4" t="s">
        <v>11</v>
      </c>
      <c r="D38" s="4" t="s">
        <v>5467</v>
      </c>
      <c r="E38" s="3">
        <v>841.64700000000005</v>
      </c>
      <c r="F38" s="4">
        <v>661</v>
      </c>
      <c r="G38" s="4">
        <v>0</v>
      </c>
      <c r="H38" s="3">
        <v>59.152798789712556</v>
      </c>
      <c r="I38" s="4" t="s">
        <v>5549</v>
      </c>
      <c r="J38" s="29"/>
      <c r="K38" s="29"/>
      <c r="L38" s="29"/>
    </row>
    <row r="39" spans="3:12" x14ac:dyDescent="0.25">
      <c r="C39" s="4" t="s">
        <v>12</v>
      </c>
      <c r="D39" s="4" t="s">
        <v>2851</v>
      </c>
      <c r="E39" s="3">
        <v>1090.8699999999999</v>
      </c>
      <c r="F39" s="4">
        <v>777</v>
      </c>
      <c r="G39" s="4">
        <v>0</v>
      </c>
      <c r="H39" s="3">
        <v>71.938775510204081</v>
      </c>
      <c r="I39" s="4" t="s">
        <v>2852</v>
      </c>
      <c r="J39" s="29"/>
      <c r="K39" s="29"/>
      <c r="L39" s="29"/>
    </row>
    <row r="40" spans="3:12" x14ac:dyDescent="0.25">
      <c r="C40" s="4" t="s">
        <v>13</v>
      </c>
      <c r="D40" s="4" t="s">
        <v>5468</v>
      </c>
      <c r="E40" s="3">
        <v>732.63499999999999</v>
      </c>
      <c r="F40" s="4">
        <v>508</v>
      </c>
      <c r="G40" s="4">
        <v>0</v>
      </c>
      <c r="H40" s="3">
        <v>66.860465116279073</v>
      </c>
      <c r="I40" s="4" t="s">
        <v>5550</v>
      </c>
      <c r="J40" s="29"/>
      <c r="K40" s="29"/>
      <c r="L40" s="29"/>
    </row>
    <row r="41" spans="3:12" x14ac:dyDescent="0.25">
      <c r="C41" s="4" t="s">
        <v>14</v>
      </c>
      <c r="D41" s="4" t="s">
        <v>4793</v>
      </c>
      <c r="E41" s="3">
        <v>1380.54</v>
      </c>
      <c r="F41" s="4">
        <v>1130</v>
      </c>
      <c r="G41" s="4">
        <v>0</v>
      </c>
      <c r="H41" s="3">
        <v>62.993572084481173</v>
      </c>
      <c r="I41" s="4" t="s">
        <v>4976</v>
      </c>
      <c r="J41" s="29"/>
      <c r="K41" s="29"/>
      <c r="L41" s="29"/>
    </row>
    <row r="42" spans="3:12" x14ac:dyDescent="0.25">
      <c r="C42" s="4" t="s">
        <v>15</v>
      </c>
      <c r="D42" s="4" t="s">
        <v>5469</v>
      </c>
      <c r="E42" s="3">
        <v>297.745</v>
      </c>
      <c r="F42" s="4">
        <v>287</v>
      </c>
      <c r="G42" s="4">
        <v>1.25432E-88</v>
      </c>
      <c r="H42" s="3">
        <v>61.03448275862069</v>
      </c>
      <c r="I42" s="4" t="s">
        <v>5551</v>
      </c>
      <c r="J42" s="29"/>
      <c r="K42" s="29"/>
      <c r="L42" s="29"/>
    </row>
    <row r="43" spans="3:12" x14ac:dyDescent="0.25">
      <c r="C43" s="4" t="s">
        <v>16</v>
      </c>
      <c r="D43" s="4" t="s">
        <v>1404</v>
      </c>
      <c r="E43" s="3">
        <v>995.72699999999998</v>
      </c>
      <c r="F43" s="4">
        <v>616</v>
      </c>
      <c r="G43" s="4">
        <v>0</v>
      </c>
      <c r="H43" s="3">
        <v>78.246753246753244</v>
      </c>
      <c r="I43" s="4" t="s">
        <v>5552</v>
      </c>
      <c r="J43" s="29"/>
      <c r="K43" s="29"/>
      <c r="L43" s="29"/>
    </row>
    <row r="44" spans="3:12" x14ac:dyDescent="0.25">
      <c r="C44" s="4" t="s">
        <v>17</v>
      </c>
      <c r="D44" s="4" t="s">
        <v>359</v>
      </c>
      <c r="E44" s="3">
        <v>726.08699999999999</v>
      </c>
      <c r="F44" s="4">
        <v>1026</v>
      </c>
      <c r="G44" s="4">
        <v>0</v>
      </c>
      <c r="H44" s="3">
        <v>44.647758462946022</v>
      </c>
      <c r="I44" s="4" t="s">
        <v>5553</v>
      </c>
      <c r="J44" s="29"/>
      <c r="K44" s="29"/>
      <c r="L44" s="29"/>
    </row>
    <row r="45" spans="3:12" x14ac:dyDescent="0.25">
      <c r="C45" s="4" t="s">
        <v>18</v>
      </c>
      <c r="D45" s="4" t="s">
        <v>2188</v>
      </c>
      <c r="E45" s="3">
        <v>319.31599999999997</v>
      </c>
      <c r="F45" s="4">
        <v>289</v>
      </c>
      <c r="G45" s="4">
        <v>4.8655000000000001E-103</v>
      </c>
      <c r="H45" s="3">
        <v>60.344827586206897</v>
      </c>
      <c r="I45" s="4" t="s">
        <v>2189</v>
      </c>
      <c r="J45" s="29"/>
      <c r="K45" s="29"/>
      <c r="L45" s="29"/>
    </row>
    <row r="46" spans="3:12" x14ac:dyDescent="0.25">
      <c r="C46" s="4" t="s">
        <v>19</v>
      </c>
      <c r="D46" s="4" t="s">
        <v>5470</v>
      </c>
      <c r="E46" s="3">
        <v>473.01100000000002</v>
      </c>
      <c r="F46" s="4">
        <v>289</v>
      </c>
      <c r="G46" s="4">
        <v>4.7035200000000002E-168</v>
      </c>
      <c r="H46" s="3">
        <v>83.275261324041807</v>
      </c>
      <c r="I46" s="4" t="s">
        <v>5554</v>
      </c>
      <c r="J46" s="29"/>
      <c r="K46" s="29"/>
      <c r="L46" s="29"/>
    </row>
    <row r="47" spans="3:12" x14ac:dyDescent="0.25">
      <c r="C47" s="4" t="s">
        <v>20</v>
      </c>
      <c r="D47" s="4" t="s">
        <v>2868</v>
      </c>
      <c r="E47" s="3">
        <v>457.60300000000001</v>
      </c>
      <c r="F47" s="4">
        <v>334</v>
      </c>
      <c r="G47" s="4">
        <v>1.76366E-156</v>
      </c>
      <c r="H47" s="3">
        <v>63.202247191011239</v>
      </c>
      <c r="I47" s="4" t="s">
        <v>2869</v>
      </c>
      <c r="J47" s="29"/>
      <c r="K47" s="29"/>
      <c r="L47" s="29"/>
    </row>
    <row r="48" spans="3:12" x14ac:dyDescent="0.25">
      <c r="C48" s="4" t="s">
        <v>21</v>
      </c>
      <c r="D48" s="4" t="s">
        <v>5471</v>
      </c>
      <c r="E48" s="3">
        <v>1654.03</v>
      </c>
      <c r="F48" s="4">
        <v>1399</v>
      </c>
      <c r="G48" s="4">
        <v>0</v>
      </c>
      <c r="H48" s="3">
        <v>61.061337008959342</v>
      </c>
      <c r="I48" s="4" t="s">
        <v>5555</v>
      </c>
      <c r="J48" s="29"/>
      <c r="K48" s="29"/>
      <c r="L48" s="29"/>
    </row>
    <row r="49" spans="3:12" x14ac:dyDescent="0.25">
      <c r="C49" s="4" t="s">
        <v>22</v>
      </c>
      <c r="D49" s="4" t="s">
        <v>2870</v>
      </c>
      <c r="E49" s="3">
        <v>898.65599999999995</v>
      </c>
      <c r="F49" s="4">
        <v>858</v>
      </c>
      <c r="G49" s="4">
        <v>0</v>
      </c>
      <c r="H49" s="3">
        <v>62.949640287769782</v>
      </c>
      <c r="I49" s="4" t="s">
        <v>2871</v>
      </c>
      <c r="J49" s="29"/>
      <c r="K49" s="29"/>
      <c r="L49" s="29"/>
    </row>
    <row r="50" spans="3:12" x14ac:dyDescent="0.25">
      <c r="C50" s="4" t="s">
        <v>23</v>
      </c>
      <c r="D50" s="4" t="s">
        <v>5472</v>
      </c>
      <c r="E50" s="3">
        <v>609.37199999999996</v>
      </c>
      <c r="F50" s="4">
        <v>495</v>
      </c>
      <c r="G50" s="4">
        <v>0</v>
      </c>
      <c r="H50" s="3">
        <v>75.058275058275058</v>
      </c>
      <c r="I50" s="4" t="s">
        <v>5556</v>
      </c>
      <c r="J50" s="29"/>
      <c r="K50" s="29"/>
      <c r="L50" s="29"/>
    </row>
    <row r="51" spans="3:12" x14ac:dyDescent="0.25">
      <c r="C51" s="4" t="s">
        <v>24</v>
      </c>
      <c r="D51" s="4" t="s">
        <v>4808</v>
      </c>
      <c r="E51" s="3">
        <v>1149.81</v>
      </c>
      <c r="F51" s="4">
        <v>784</v>
      </c>
      <c r="G51" s="4">
        <v>0</v>
      </c>
      <c r="H51" s="3">
        <v>82.731958762886592</v>
      </c>
      <c r="I51" s="4" t="s">
        <v>4992</v>
      </c>
      <c r="J51" s="29"/>
      <c r="K51" s="29"/>
      <c r="L51" s="29"/>
    </row>
    <row r="52" spans="3:12" x14ac:dyDescent="0.25">
      <c r="C52" s="4" t="s">
        <v>25</v>
      </c>
      <c r="D52" s="4" t="s">
        <v>5473</v>
      </c>
      <c r="E52" s="3">
        <v>592.03800000000001</v>
      </c>
      <c r="F52" s="4">
        <v>436</v>
      </c>
      <c r="G52" s="4">
        <v>0</v>
      </c>
      <c r="H52" s="3">
        <v>69.193154034229835</v>
      </c>
      <c r="I52" s="4" t="s">
        <v>5557</v>
      </c>
      <c r="J52" s="29"/>
      <c r="K52" s="29"/>
      <c r="L52" s="29"/>
    </row>
    <row r="53" spans="3:12" x14ac:dyDescent="0.25">
      <c r="C53" s="4" t="s">
        <v>26</v>
      </c>
      <c r="D53" s="4" t="s">
        <v>4814</v>
      </c>
      <c r="E53" s="3">
        <v>917.91600000000005</v>
      </c>
      <c r="F53" s="4">
        <v>619</v>
      </c>
      <c r="G53" s="4">
        <v>0</v>
      </c>
      <c r="H53" s="3">
        <v>74.267100977198695</v>
      </c>
      <c r="I53" s="4" t="s">
        <v>5000</v>
      </c>
      <c r="J53" s="29"/>
      <c r="K53" s="29"/>
      <c r="L53" s="29"/>
    </row>
    <row r="54" spans="3:12" x14ac:dyDescent="0.25">
      <c r="C54" s="4" t="s">
        <v>27</v>
      </c>
      <c r="D54" s="4" t="s">
        <v>2482</v>
      </c>
      <c r="E54" s="3">
        <v>304.29399999999998</v>
      </c>
      <c r="F54" s="4">
        <v>451</v>
      </c>
      <c r="G54" s="4">
        <v>1.66658E-94</v>
      </c>
      <c r="H54" s="3">
        <v>39.61038961038961</v>
      </c>
      <c r="I54" s="4" t="s">
        <v>2483</v>
      </c>
      <c r="J54" s="29"/>
      <c r="K54" s="29"/>
      <c r="L54" s="29"/>
    </row>
    <row r="55" spans="3:12" x14ac:dyDescent="0.25">
      <c r="C55" s="4" t="s">
        <v>28</v>
      </c>
      <c r="D55" s="4" t="s">
        <v>5474</v>
      </c>
      <c r="E55" s="3">
        <v>1247.6500000000001</v>
      </c>
      <c r="F55" s="4">
        <v>881</v>
      </c>
      <c r="G55" s="4">
        <v>0</v>
      </c>
      <c r="H55" s="3">
        <v>74.13600891861762</v>
      </c>
      <c r="I55" s="4" t="s">
        <v>5558</v>
      </c>
      <c r="J55" s="29"/>
      <c r="K55" s="29"/>
      <c r="L55" s="29"/>
    </row>
    <row r="56" spans="3:12" x14ac:dyDescent="0.25">
      <c r="C56" s="4" t="s">
        <v>29</v>
      </c>
      <c r="D56" s="4" t="s">
        <v>4820</v>
      </c>
      <c r="E56" s="3">
        <v>996.11199999999997</v>
      </c>
      <c r="F56" s="4">
        <v>759</v>
      </c>
      <c r="G56" s="4">
        <v>0</v>
      </c>
      <c r="H56" s="3">
        <v>67.917205692108666</v>
      </c>
      <c r="I56" s="4" t="s">
        <v>5007</v>
      </c>
      <c r="J56" s="29"/>
      <c r="K56" s="29"/>
      <c r="L56" s="29"/>
    </row>
    <row r="57" spans="3:12" x14ac:dyDescent="0.25">
      <c r="C57" s="4" t="s">
        <v>30</v>
      </c>
      <c r="D57" s="4" t="s">
        <v>5475</v>
      </c>
      <c r="E57" s="3">
        <v>747.27300000000002</v>
      </c>
      <c r="F57" s="4">
        <v>652</v>
      </c>
      <c r="G57" s="4">
        <v>0</v>
      </c>
      <c r="H57" s="3">
        <v>63.395638629283489</v>
      </c>
      <c r="I57" s="4" t="s">
        <v>5559</v>
      </c>
      <c r="J57" s="29"/>
      <c r="K57" s="29"/>
      <c r="L57" s="29"/>
    </row>
    <row r="58" spans="3:12" x14ac:dyDescent="0.25">
      <c r="C58" s="4" t="s">
        <v>31</v>
      </c>
      <c r="D58" s="4" t="s">
        <v>5476</v>
      </c>
      <c r="E58" s="3">
        <v>639.41700000000003</v>
      </c>
      <c r="F58" s="4">
        <v>488</v>
      </c>
      <c r="G58" s="4">
        <v>0</v>
      </c>
      <c r="H58" s="3">
        <v>74.761904761904759</v>
      </c>
      <c r="I58" s="4" t="s">
        <v>5560</v>
      </c>
      <c r="J58" s="29"/>
      <c r="K58" s="29"/>
      <c r="L58" s="29"/>
    </row>
    <row r="59" spans="3:12" x14ac:dyDescent="0.25">
      <c r="C59" s="4" t="s">
        <v>32</v>
      </c>
      <c r="D59" s="4" t="s">
        <v>5477</v>
      </c>
      <c r="E59" s="3">
        <v>1674.06</v>
      </c>
      <c r="F59" s="4">
        <v>1175</v>
      </c>
      <c r="G59" s="4">
        <v>0</v>
      </c>
      <c r="H59" s="3">
        <v>77.086882453151617</v>
      </c>
      <c r="I59" s="4" t="s">
        <v>5561</v>
      </c>
      <c r="J59" s="29"/>
      <c r="K59" s="29"/>
      <c r="L59" s="29"/>
    </row>
    <row r="60" spans="3:12" x14ac:dyDescent="0.25">
      <c r="C60" s="4" t="s">
        <v>33</v>
      </c>
      <c r="D60" s="4" t="s">
        <v>5478</v>
      </c>
      <c r="E60" s="3">
        <v>636.33600000000001</v>
      </c>
      <c r="F60" s="4">
        <v>456</v>
      </c>
      <c r="G60" s="4">
        <v>0</v>
      </c>
      <c r="H60" s="3">
        <v>70.629370629370626</v>
      </c>
      <c r="I60" s="4" t="s">
        <v>5562</v>
      </c>
      <c r="J60" s="29"/>
      <c r="K60" s="29"/>
      <c r="L60" s="29"/>
    </row>
    <row r="61" spans="3:12" x14ac:dyDescent="0.25">
      <c r="C61" s="4" t="s">
        <v>34</v>
      </c>
      <c r="D61" s="4" t="s">
        <v>5479</v>
      </c>
      <c r="E61" s="3">
        <v>798.89</v>
      </c>
      <c r="F61" s="4">
        <v>586</v>
      </c>
      <c r="G61" s="4">
        <v>0</v>
      </c>
      <c r="H61" s="3">
        <v>70.136518771331055</v>
      </c>
      <c r="I61" s="4" t="s">
        <v>5563</v>
      </c>
      <c r="J61" s="29"/>
      <c r="K61" s="29"/>
      <c r="L61" s="29"/>
    </row>
    <row r="62" spans="3:12" x14ac:dyDescent="0.25">
      <c r="C62" s="4" t="s">
        <v>35</v>
      </c>
      <c r="D62" s="4" t="s">
        <v>5480</v>
      </c>
      <c r="E62" s="3">
        <v>1615.51</v>
      </c>
      <c r="F62" s="4">
        <v>1469</v>
      </c>
      <c r="G62" s="4">
        <v>0</v>
      </c>
      <c r="H62" s="3">
        <v>63.2</v>
      </c>
      <c r="I62" s="4" t="s">
        <v>5564</v>
      </c>
      <c r="J62" s="29"/>
      <c r="K62" s="29"/>
      <c r="L62" s="29"/>
    </row>
    <row r="63" spans="3:12" x14ac:dyDescent="0.25">
      <c r="C63" s="4" t="s">
        <v>36</v>
      </c>
      <c r="D63" s="4" t="s">
        <v>2141</v>
      </c>
      <c r="E63" s="3">
        <v>479.94499999999999</v>
      </c>
      <c r="F63" s="4">
        <v>388</v>
      </c>
      <c r="G63" s="4">
        <v>1.2238900000000001E-166</v>
      </c>
      <c r="H63" s="3">
        <v>68.058968058968063</v>
      </c>
      <c r="I63" s="4" t="s">
        <v>2142</v>
      </c>
      <c r="J63" s="29"/>
      <c r="K63" s="29"/>
      <c r="L63" s="29"/>
    </row>
    <row r="64" spans="3:12" x14ac:dyDescent="0.25">
      <c r="C64" s="4" t="s">
        <v>37</v>
      </c>
      <c r="D64" s="4" t="s">
        <v>2506</v>
      </c>
      <c r="E64" s="3">
        <v>889.79700000000003</v>
      </c>
      <c r="F64" s="4">
        <v>709</v>
      </c>
      <c r="G64" s="4">
        <v>0</v>
      </c>
      <c r="H64" s="3">
        <v>62.761506276150627</v>
      </c>
      <c r="I64" s="4" t="s">
        <v>2507</v>
      </c>
      <c r="J64" s="29"/>
      <c r="K64" s="29"/>
      <c r="L64" s="29"/>
    </row>
    <row r="65" spans="3:12" x14ac:dyDescent="0.25">
      <c r="C65" s="4" t="s">
        <v>38</v>
      </c>
      <c r="D65" s="4" t="s">
        <v>5481</v>
      </c>
      <c r="E65" s="3">
        <v>579.32600000000002</v>
      </c>
      <c r="F65" s="4">
        <v>489</v>
      </c>
      <c r="G65" s="4">
        <v>0</v>
      </c>
      <c r="H65" s="3">
        <v>73.111111111111114</v>
      </c>
      <c r="I65" s="4" t="s">
        <v>5565</v>
      </c>
      <c r="J65" s="29"/>
      <c r="K65" s="29"/>
      <c r="L65" s="29"/>
    </row>
    <row r="66" spans="3:12" x14ac:dyDescent="0.25">
      <c r="C66" s="4" t="s">
        <v>39</v>
      </c>
      <c r="D66" s="4" t="s">
        <v>2198</v>
      </c>
      <c r="E66" s="3">
        <v>679.47799999999995</v>
      </c>
      <c r="F66" s="4">
        <v>545</v>
      </c>
      <c r="G66" s="4">
        <v>0</v>
      </c>
      <c r="H66" s="3">
        <v>59.293680297397771</v>
      </c>
      <c r="I66" s="4" t="s">
        <v>5021</v>
      </c>
      <c r="J66" s="29"/>
      <c r="K66" s="29"/>
      <c r="L66" s="29"/>
    </row>
    <row r="67" spans="3:12" x14ac:dyDescent="0.25">
      <c r="C67" s="4" t="s">
        <v>40</v>
      </c>
      <c r="D67" s="4" t="s">
        <v>5482</v>
      </c>
      <c r="E67" s="3">
        <v>1310.05</v>
      </c>
      <c r="F67" s="4">
        <v>1014</v>
      </c>
      <c r="G67" s="4">
        <v>0</v>
      </c>
      <c r="H67" s="3">
        <v>68.027210884353735</v>
      </c>
      <c r="I67" s="4" t="s">
        <v>5566</v>
      </c>
      <c r="J67" s="29"/>
      <c r="K67" s="29"/>
      <c r="L67" s="29"/>
    </row>
    <row r="68" spans="3:12" x14ac:dyDescent="0.25">
      <c r="C68" s="4" t="s">
        <v>41</v>
      </c>
      <c r="D68" s="4" t="s">
        <v>5483</v>
      </c>
      <c r="E68" s="3">
        <v>157.53200000000001</v>
      </c>
      <c r="F68" s="4">
        <v>262</v>
      </c>
      <c r="G68" s="4">
        <v>1.4903299999999999E-40</v>
      </c>
      <c r="H68" s="3">
        <v>46.861924686192467</v>
      </c>
      <c r="I68" s="4" t="s">
        <v>5567</v>
      </c>
      <c r="J68" s="29"/>
      <c r="K68" s="29"/>
      <c r="L68" s="29"/>
    </row>
    <row r="69" spans="3:12" x14ac:dyDescent="0.25">
      <c r="C69" s="4" t="s">
        <v>42</v>
      </c>
      <c r="D69" s="4" t="s">
        <v>5484</v>
      </c>
      <c r="E69" s="3">
        <v>274.63299999999998</v>
      </c>
      <c r="F69" s="4">
        <v>523</v>
      </c>
      <c r="G69" s="4">
        <v>2.7106999999999999E-76</v>
      </c>
      <c r="H69" s="3">
        <v>51.388888888888886</v>
      </c>
      <c r="I69" s="4" t="s">
        <v>5568</v>
      </c>
      <c r="J69" s="29"/>
      <c r="K69" s="29"/>
      <c r="L69" s="29"/>
    </row>
    <row r="70" spans="3:12" x14ac:dyDescent="0.25">
      <c r="C70" s="4" t="s">
        <v>43</v>
      </c>
      <c r="D70" s="4" t="s">
        <v>1385</v>
      </c>
      <c r="E70" s="3">
        <v>308.53100000000001</v>
      </c>
      <c r="F70" s="4">
        <v>235</v>
      </c>
      <c r="G70" s="4">
        <v>5.3375399999999998E-95</v>
      </c>
      <c r="H70" s="3">
        <v>65.853658536585371</v>
      </c>
      <c r="I70" s="4" t="s">
        <v>3880</v>
      </c>
      <c r="J70" s="29"/>
      <c r="K70" s="29"/>
      <c r="L70" s="29"/>
    </row>
    <row r="71" spans="3:12" x14ac:dyDescent="0.25">
      <c r="C71" s="4" t="s">
        <v>44</v>
      </c>
      <c r="D71" s="4" t="s">
        <v>3881</v>
      </c>
      <c r="E71" s="3">
        <v>521.54600000000005</v>
      </c>
      <c r="F71" s="4">
        <v>386</v>
      </c>
      <c r="G71" s="4">
        <v>0</v>
      </c>
      <c r="H71" s="3">
        <v>65.5440414507772</v>
      </c>
      <c r="I71" s="4" t="s">
        <v>3882</v>
      </c>
      <c r="J71" s="29"/>
      <c r="K71" s="29"/>
      <c r="L71" s="29"/>
    </row>
    <row r="72" spans="3:12" x14ac:dyDescent="0.25">
      <c r="C72" s="4" t="s">
        <v>45</v>
      </c>
      <c r="D72" s="4" t="s">
        <v>2519</v>
      </c>
      <c r="E72" s="3">
        <v>567.77</v>
      </c>
      <c r="F72" s="4">
        <v>491</v>
      </c>
      <c r="G72" s="4">
        <v>0</v>
      </c>
      <c r="H72" s="3">
        <v>61.752988047808763</v>
      </c>
      <c r="I72" s="4" t="s">
        <v>2520</v>
      </c>
      <c r="J72" s="29"/>
      <c r="K72" s="29"/>
      <c r="L72" s="29"/>
    </row>
    <row r="73" spans="3:12" x14ac:dyDescent="0.25">
      <c r="C73" s="4" t="s">
        <v>47</v>
      </c>
      <c r="D73" s="4" t="s">
        <v>5614</v>
      </c>
      <c r="E73" s="3">
        <v>327.02</v>
      </c>
      <c r="F73" s="4">
        <v>257</v>
      </c>
      <c r="G73" s="4">
        <v>1.5370599999999999E-110</v>
      </c>
      <c r="H73" s="3">
        <v>62.724014336917563</v>
      </c>
      <c r="I73" s="4" t="s">
        <v>2935</v>
      </c>
      <c r="J73" s="29"/>
      <c r="K73" s="29"/>
      <c r="L73" s="29"/>
    </row>
    <row r="74" spans="3:12" x14ac:dyDescent="0.25">
      <c r="C74" s="4" t="s">
        <v>48</v>
      </c>
      <c r="D74" s="4" t="s">
        <v>5485</v>
      </c>
      <c r="E74" s="3">
        <v>814.68299999999999</v>
      </c>
      <c r="F74" s="4">
        <v>627</v>
      </c>
      <c r="G74" s="4">
        <v>0</v>
      </c>
      <c r="H74" s="3">
        <v>68.954248366013076</v>
      </c>
      <c r="I74" s="4" t="s">
        <v>5569</v>
      </c>
      <c r="J74" s="29"/>
      <c r="K74" s="29"/>
      <c r="L74" s="29"/>
    </row>
    <row r="75" spans="3:12" x14ac:dyDescent="0.25">
      <c r="C75" s="4" t="s">
        <v>49</v>
      </c>
      <c r="D75" s="4" t="s">
        <v>2527</v>
      </c>
      <c r="E75" s="3">
        <v>375.55500000000001</v>
      </c>
      <c r="F75" s="4">
        <v>387</v>
      </c>
      <c r="G75" s="4">
        <v>1.3237600000000001E-120</v>
      </c>
      <c r="H75" s="3">
        <v>51.435406698564591</v>
      </c>
      <c r="I75" s="4" t="s">
        <v>2528</v>
      </c>
      <c r="J75" s="29"/>
      <c r="K75" s="29"/>
      <c r="L75" s="29"/>
    </row>
    <row r="76" spans="3:12" x14ac:dyDescent="0.25">
      <c r="C76" s="4" t="s">
        <v>50</v>
      </c>
      <c r="D76" s="4" t="s">
        <v>5486</v>
      </c>
      <c r="E76" s="3">
        <v>924.85</v>
      </c>
      <c r="F76" s="4">
        <v>553</v>
      </c>
      <c r="G76" s="4">
        <v>0</v>
      </c>
      <c r="H76" s="3">
        <v>77.959927140255004</v>
      </c>
      <c r="I76" s="4" t="s">
        <v>5570</v>
      </c>
      <c r="J76" s="29"/>
      <c r="K76" s="29"/>
      <c r="L76" s="29"/>
    </row>
    <row r="77" spans="3:12" x14ac:dyDescent="0.25">
      <c r="C77" s="4" t="s">
        <v>51</v>
      </c>
      <c r="D77" s="4" t="s">
        <v>5487</v>
      </c>
      <c r="E77" s="3">
        <v>361.68799999999999</v>
      </c>
      <c r="F77" s="4">
        <v>281</v>
      </c>
      <c r="G77" s="4">
        <v>4.3183700000000002E-125</v>
      </c>
      <c r="H77" s="3">
        <v>64.338235294117652</v>
      </c>
      <c r="I77" s="4" t="s">
        <v>5571</v>
      </c>
      <c r="J77" s="29"/>
      <c r="K77" s="29"/>
      <c r="L77" s="29"/>
    </row>
    <row r="78" spans="3:12" x14ac:dyDescent="0.25">
      <c r="C78" s="4" t="s">
        <v>52</v>
      </c>
      <c r="D78" s="4" t="s">
        <v>4848</v>
      </c>
      <c r="E78" s="3">
        <v>694.11500000000001</v>
      </c>
      <c r="F78" s="4">
        <v>443</v>
      </c>
      <c r="G78" s="4">
        <v>0</v>
      </c>
      <c r="H78" s="3">
        <v>74.660633484162901</v>
      </c>
      <c r="I78" s="4" t="s">
        <v>5034</v>
      </c>
      <c r="J78" s="29"/>
      <c r="K78" s="29"/>
      <c r="L78" s="29"/>
    </row>
    <row r="79" spans="3:12" x14ac:dyDescent="0.25">
      <c r="C79" s="4" t="s">
        <v>53</v>
      </c>
      <c r="D79" s="4" t="s">
        <v>5488</v>
      </c>
      <c r="E79" s="3">
        <v>369.77699999999999</v>
      </c>
      <c r="F79" s="4">
        <v>282</v>
      </c>
      <c r="G79" s="4">
        <v>7.1420599999999996E-127</v>
      </c>
      <c r="H79" s="3">
        <v>70.258620689655174</v>
      </c>
      <c r="I79" s="4" t="s">
        <v>5572</v>
      </c>
      <c r="J79" s="29"/>
      <c r="K79" s="29"/>
      <c r="L79" s="29"/>
    </row>
    <row r="80" spans="3:12" x14ac:dyDescent="0.25">
      <c r="C80" s="4" t="s">
        <v>54</v>
      </c>
      <c r="D80" s="4" t="s">
        <v>3887</v>
      </c>
      <c r="E80" s="3">
        <v>563.53300000000002</v>
      </c>
      <c r="F80" s="4">
        <v>876</v>
      </c>
      <c r="G80" s="4">
        <v>0</v>
      </c>
      <c r="H80" s="3">
        <v>39.911308203991133</v>
      </c>
      <c r="I80" s="4" t="s">
        <v>3888</v>
      </c>
      <c r="J80" s="29"/>
      <c r="K80" s="29"/>
      <c r="L80" s="29"/>
    </row>
    <row r="81" spans="3:12" x14ac:dyDescent="0.25">
      <c r="C81" s="4" t="s">
        <v>55</v>
      </c>
      <c r="D81" s="4" t="s">
        <v>2540</v>
      </c>
      <c r="E81" s="3">
        <v>667.53700000000003</v>
      </c>
      <c r="F81" s="4">
        <v>754</v>
      </c>
      <c r="G81" s="4">
        <v>0</v>
      </c>
      <c r="H81" s="3">
        <v>47.61904761904762</v>
      </c>
      <c r="I81" s="4" t="s">
        <v>2541</v>
      </c>
      <c r="J81" s="29"/>
      <c r="K81" s="29"/>
      <c r="L81" s="29"/>
    </row>
    <row r="82" spans="3:12" x14ac:dyDescent="0.25">
      <c r="C82" s="4" t="s">
        <v>56</v>
      </c>
      <c r="D82" s="4" t="s">
        <v>2545</v>
      </c>
      <c r="E82" s="3">
        <v>848.58100000000002</v>
      </c>
      <c r="F82" s="4">
        <v>602</v>
      </c>
      <c r="G82" s="4">
        <v>0</v>
      </c>
      <c r="H82" s="3">
        <v>71.951219512195124</v>
      </c>
      <c r="I82" s="4" t="s">
        <v>2546</v>
      </c>
      <c r="J82" s="29"/>
      <c r="K82" s="29"/>
      <c r="L82" s="29"/>
    </row>
    <row r="83" spans="3:12" x14ac:dyDescent="0.25">
      <c r="C83" s="4" t="s">
        <v>57</v>
      </c>
      <c r="D83" s="4" t="s">
        <v>1378</v>
      </c>
      <c r="E83" s="3">
        <v>660.98800000000006</v>
      </c>
      <c r="F83" s="4">
        <v>486</v>
      </c>
      <c r="G83" s="4">
        <v>0</v>
      </c>
      <c r="H83" s="3">
        <v>72.336065573770497</v>
      </c>
      <c r="I83" s="4" t="s">
        <v>5573</v>
      </c>
      <c r="J83" s="29"/>
      <c r="K83" s="29"/>
      <c r="L83" s="29"/>
    </row>
    <row r="84" spans="3:12" x14ac:dyDescent="0.25">
      <c r="C84" s="4" t="s">
        <v>58</v>
      </c>
      <c r="D84" s="4" t="s">
        <v>5489</v>
      </c>
      <c r="E84" s="3">
        <v>346.28</v>
      </c>
      <c r="F84" s="4">
        <v>245</v>
      </c>
      <c r="G84" s="4">
        <v>2.08006E-116</v>
      </c>
      <c r="H84" s="3">
        <v>66.801619433198383</v>
      </c>
      <c r="I84" s="4" t="s">
        <v>5574</v>
      </c>
      <c r="J84" s="29"/>
      <c r="K84" s="29"/>
      <c r="L84" s="29"/>
    </row>
    <row r="85" spans="3:12" x14ac:dyDescent="0.25">
      <c r="C85" s="4" t="s">
        <v>59</v>
      </c>
      <c r="D85" s="4" t="s">
        <v>2963</v>
      </c>
      <c r="E85" s="3">
        <v>608.601</v>
      </c>
      <c r="F85" s="4">
        <v>550</v>
      </c>
      <c r="G85" s="4">
        <v>0</v>
      </c>
      <c r="H85" s="3">
        <v>69.107142857142861</v>
      </c>
      <c r="I85" s="4" t="s">
        <v>2964</v>
      </c>
      <c r="J85" s="29"/>
      <c r="K85" s="29"/>
      <c r="L85" s="29"/>
    </row>
    <row r="86" spans="3:12" x14ac:dyDescent="0.25">
      <c r="C86" s="4" t="s">
        <v>60</v>
      </c>
      <c r="D86" s="4" t="s">
        <v>4860</v>
      </c>
      <c r="E86" s="3">
        <v>469.54399999999998</v>
      </c>
      <c r="F86" s="4">
        <v>424</v>
      </c>
      <c r="G86" s="4">
        <v>5.7212899999999999E-161</v>
      </c>
      <c r="H86" s="3">
        <v>60.206718346253233</v>
      </c>
      <c r="I86" s="4" t="s">
        <v>5046</v>
      </c>
      <c r="J86" s="29"/>
      <c r="K86" s="29"/>
      <c r="L86" s="29"/>
    </row>
    <row r="87" spans="3:12" x14ac:dyDescent="0.25">
      <c r="C87" s="4" t="s">
        <v>61</v>
      </c>
      <c r="D87" s="4" t="s">
        <v>2565</v>
      </c>
      <c r="E87" s="3">
        <v>427.17200000000003</v>
      </c>
      <c r="F87" s="4">
        <v>331</v>
      </c>
      <c r="G87" s="4">
        <v>5.5041300000000003E-147</v>
      </c>
      <c r="H87" s="3">
        <v>63.746223564954683</v>
      </c>
      <c r="I87" s="4" t="s">
        <v>2566</v>
      </c>
      <c r="J87" s="29"/>
      <c r="K87" s="29"/>
      <c r="L87" s="29"/>
    </row>
    <row r="88" spans="3:12" x14ac:dyDescent="0.25">
      <c r="C88" s="4" t="s">
        <v>62</v>
      </c>
      <c r="D88" s="4" t="s">
        <v>2971</v>
      </c>
      <c r="E88" s="3">
        <v>586.26</v>
      </c>
      <c r="F88" s="4">
        <v>635</v>
      </c>
      <c r="G88" s="4">
        <v>0</v>
      </c>
      <c r="H88" s="3">
        <v>54.531001589825117</v>
      </c>
      <c r="I88" s="4" t="s">
        <v>2972</v>
      </c>
      <c r="J88" s="29"/>
      <c r="K88" s="29"/>
      <c r="L88" s="29"/>
    </row>
    <row r="89" spans="3:12" x14ac:dyDescent="0.25">
      <c r="C89" s="4" t="s">
        <v>63</v>
      </c>
      <c r="D89" s="4" t="s">
        <v>5490</v>
      </c>
      <c r="E89" s="3">
        <v>632.09799999999996</v>
      </c>
      <c r="F89" s="4">
        <v>562</v>
      </c>
      <c r="G89" s="4">
        <v>0</v>
      </c>
      <c r="H89" s="3">
        <v>55.877342419080065</v>
      </c>
      <c r="I89" s="4" t="s">
        <v>5575</v>
      </c>
      <c r="J89" s="29"/>
      <c r="K89" s="29"/>
      <c r="L89" s="29"/>
    </row>
    <row r="90" spans="3:12" x14ac:dyDescent="0.25">
      <c r="C90" s="4" t="s">
        <v>64</v>
      </c>
      <c r="D90" s="4" t="s">
        <v>5491</v>
      </c>
      <c r="E90" s="3">
        <v>1767.28</v>
      </c>
      <c r="F90" s="4">
        <v>1212</v>
      </c>
      <c r="G90" s="4">
        <v>0</v>
      </c>
      <c r="H90" s="3">
        <v>70.597870597870596</v>
      </c>
      <c r="I90" s="4" t="s">
        <v>5576</v>
      </c>
      <c r="J90" s="29"/>
      <c r="K90" s="29"/>
      <c r="L90" s="29"/>
    </row>
    <row r="91" spans="3:12" x14ac:dyDescent="0.25">
      <c r="C91" s="4" t="s">
        <v>65</v>
      </c>
      <c r="D91" s="4" t="s">
        <v>5492</v>
      </c>
      <c r="E91" s="3">
        <v>770</v>
      </c>
      <c r="F91" s="4">
        <v>423</v>
      </c>
      <c r="G91" s="4">
        <v>0</v>
      </c>
      <c r="H91" s="3">
        <v>92.688679245283012</v>
      </c>
      <c r="I91" s="4" t="s">
        <v>5577</v>
      </c>
      <c r="J91" s="29"/>
      <c r="K91" s="29"/>
      <c r="L91" s="29"/>
    </row>
    <row r="92" spans="3:12" x14ac:dyDescent="0.25">
      <c r="C92" s="4" t="s">
        <v>66</v>
      </c>
      <c r="D92" s="4" t="s">
        <v>5493</v>
      </c>
      <c r="E92" s="3">
        <v>468.38900000000001</v>
      </c>
      <c r="F92" s="4">
        <v>566</v>
      </c>
      <c r="G92" s="4">
        <v>1.2528800000000001E-156</v>
      </c>
      <c r="H92" s="3">
        <v>56.232686980609415</v>
      </c>
      <c r="I92" s="4" t="s">
        <v>5578</v>
      </c>
      <c r="J92" s="29"/>
      <c r="K92" s="29"/>
      <c r="L92" s="29"/>
    </row>
    <row r="93" spans="3:12" x14ac:dyDescent="0.25">
      <c r="C93" s="4" t="s">
        <v>67</v>
      </c>
      <c r="D93" s="4" t="s">
        <v>5494</v>
      </c>
      <c r="E93" s="3">
        <v>623.62400000000002</v>
      </c>
      <c r="F93" s="4">
        <v>572</v>
      </c>
      <c r="G93" s="4">
        <v>0</v>
      </c>
      <c r="H93" s="3">
        <v>84.657534246575338</v>
      </c>
      <c r="I93" s="4" t="s">
        <v>5579</v>
      </c>
      <c r="J93" s="29"/>
      <c r="K93" s="29"/>
      <c r="L93" s="29"/>
    </row>
    <row r="94" spans="3:12" x14ac:dyDescent="0.25">
      <c r="C94" s="4" t="s">
        <v>68</v>
      </c>
      <c r="D94" s="4" t="s">
        <v>5495</v>
      </c>
      <c r="E94" s="3">
        <v>843.95799999999997</v>
      </c>
      <c r="F94" s="4">
        <v>526</v>
      </c>
      <c r="G94" s="4">
        <v>0</v>
      </c>
      <c r="H94" s="3">
        <v>76.245210727969351</v>
      </c>
      <c r="I94" s="4" t="s">
        <v>5580</v>
      </c>
      <c r="J94" s="29"/>
      <c r="K94" s="29"/>
      <c r="L94" s="29"/>
    </row>
    <row r="95" spans="3:12" x14ac:dyDescent="0.25">
      <c r="C95" s="4" t="s">
        <v>69</v>
      </c>
      <c r="D95" s="4" t="s">
        <v>5496</v>
      </c>
      <c r="E95" s="3">
        <v>767.303</v>
      </c>
      <c r="F95" s="4">
        <v>707</v>
      </c>
      <c r="G95" s="4">
        <v>0</v>
      </c>
      <c r="H95" s="3">
        <v>75</v>
      </c>
      <c r="I95" s="4" t="s">
        <v>5581</v>
      </c>
      <c r="J95" s="29"/>
      <c r="K95" s="29"/>
      <c r="L95" s="29"/>
    </row>
    <row r="96" spans="3:12" x14ac:dyDescent="0.25">
      <c r="C96" s="4" t="s">
        <v>70</v>
      </c>
      <c r="D96" s="4" t="s">
        <v>5497</v>
      </c>
      <c r="E96" s="3">
        <v>754.97699999999998</v>
      </c>
      <c r="F96" s="4">
        <v>511</v>
      </c>
      <c r="G96" s="4">
        <v>0</v>
      </c>
      <c r="H96" s="3">
        <v>74.745417515274951</v>
      </c>
      <c r="I96" s="4" t="s">
        <v>5582</v>
      </c>
      <c r="J96" s="29"/>
      <c r="K96" s="29"/>
      <c r="L96" s="29"/>
    </row>
    <row r="97" spans="3:12" x14ac:dyDescent="0.25">
      <c r="C97" s="4" t="s">
        <v>71</v>
      </c>
      <c r="D97" s="4" t="s">
        <v>3002</v>
      </c>
      <c r="E97" s="3">
        <v>801.58600000000001</v>
      </c>
      <c r="F97" s="4">
        <v>897</v>
      </c>
      <c r="G97" s="4">
        <v>0</v>
      </c>
      <c r="H97" s="3">
        <v>51.24593716143012</v>
      </c>
      <c r="I97" s="4" t="s">
        <v>3003</v>
      </c>
      <c r="J97" s="29"/>
      <c r="K97" s="29"/>
      <c r="L97" s="29"/>
    </row>
    <row r="98" spans="3:12" x14ac:dyDescent="0.25">
      <c r="C98" s="4" t="s">
        <v>72</v>
      </c>
      <c r="D98" s="4" t="s">
        <v>4881</v>
      </c>
      <c r="E98" s="3">
        <v>622.08299999999997</v>
      </c>
      <c r="F98" s="4">
        <v>702</v>
      </c>
      <c r="G98" s="4">
        <v>0</v>
      </c>
      <c r="H98" s="3">
        <v>50.566572237960337</v>
      </c>
      <c r="I98" s="4" t="s">
        <v>5067</v>
      </c>
      <c r="J98" s="29"/>
      <c r="K98" s="29"/>
      <c r="L98" s="29"/>
    </row>
    <row r="99" spans="3:12" x14ac:dyDescent="0.25">
      <c r="C99" s="4" t="s">
        <v>73</v>
      </c>
      <c r="D99" s="4" t="s">
        <v>5498</v>
      </c>
      <c r="E99" s="3">
        <v>472.24099999999999</v>
      </c>
      <c r="F99" s="4">
        <v>389</v>
      </c>
      <c r="G99" s="4">
        <v>1.9058099999999999E-164</v>
      </c>
      <c r="H99" s="3">
        <v>64.345403899721447</v>
      </c>
      <c r="I99" s="4" t="s">
        <v>5583</v>
      </c>
      <c r="J99" s="29"/>
      <c r="K99" s="29"/>
      <c r="L99" s="29"/>
    </row>
    <row r="100" spans="3:12" x14ac:dyDescent="0.25">
      <c r="C100" s="4" t="s">
        <v>74</v>
      </c>
      <c r="D100" s="4" t="s">
        <v>5499</v>
      </c>
      <c r="E100" s="3">
        <v>285.41899999999998</v>
      </c>
      <c r="F100" s="4">
        <v>361</v>
      </c>
      <c r="G100" s="4">
        <v>2.0515200000000001E-83</v>
      </c>
      <c r="H100" s="3">
        <v>46.407185628742518</v>
      </c>
      <c r="I100" s="4" t="s">
        <v>5584</v>
      </c>
      <c r="J100" s="29"/>
      <c r="K100" s="29"/>
      <c r="L100" s="29"/>
    </row>
    <row r="101" spans="3:12" x14ac:dyDescent="0.25">
      <c r="C101" s="4" t="s">
        <v>75</v>
      </c>
      <c r="D101" s="4" t="s">
        <v>5500</v>
      </c>
      <c r="E101" s="3">
        <v>600.12699999999995</v>
      </c>
      <c r="F101" s="4">
        <v>704</v>
      </c>
      <c r="G101" s="4">
        <v>0</v>
      </c>
      <c r="H101" s="3">
        <v>48.108108108108105</v>
      </c>
      <c r="I101" s="4" t="s">
        <v>5585</v>
      </c>
      <c r="J101" s="29"/>
      <c r="K101" s="29"/>
      <c r="L101" s="29"/>
    </row>
    <row r="102" spans="3:12" x14ac:dyDescent="0.25">
      <c r="C102" s="4" t="s">
        <v>76</v>
      </c>
      <c r="D102" s="4" t="s">
        <v>2728</v>
      </c>
      <c r="E102" s="3">
        <v>550.43600000000004</v>
      </c>
      <c r="F102" s="4">
        <v>334</v>
      </c>
      <c r="G102" s="4">
        <v>0</v>
      </c>
      <c r="H102" s="3">
        <v>80.122324159021403</v>
      </c>
      <c r="I102" s="4" t="s">
        <v>2729</v>
      </c>
      <c r="J102" s="29"/>
      <c r="K102" s="29"/>
      <c r="L102" s="29"/>
    </row>
    <row r="103" spans="3:12" x14ac:dyDescent="0.25">
      <c r="C103" s="4" t="s">
        <v>77</v>
      </c>
      <c r="D103" s="4" t="s">
        <v>4893</v>
      </c>
      <c r="E103" s="3">
        <v>831.63199999999995</v>
      </c>
      <c r="F103" s="4">
        <v>553</v>
      </c>
      <c r="G103" s="4">
        <v>0</v>
      </c>
      <c r="H103" s="3">
        <v>74.905660377358487</v>
      </c>
      <c r="I103" s="4" t="s">
        <v>5077</v>
      </c>
      <c r="J103" s="29"/>
      <c r="K103" s="29"/>
      <c r="L103" s="29"/>
    </row>
    <row r="104" spans="3:12" x14ac:dyDescent="0.25">
      <c r="C104" s="4" t="s">
        <v>78</v>
      </c>
      <c r="D104" s="4" t="s">
        <v>4894</v>
      </c>
      <c r="E104" s="3">
        <v>495.738</v>
      </c>
      <c r="F104" s="4">
        <v>381</v>
      </c>
      <c r="G104" s="4">
        <v>2.17884E-169</v>
      </c>
      <c r="H104" s="3">
        <v>70.359281437125745</v>
      </c>
      <c r="I104" s="4" t="s">
        <v>5078</v>
      </c>
      <c r="J104" s="29"/>
      <c r="K104" s="29"/>
      <c r="L104" s="29"/>
    </row>
    <row r="105" spans="3:12" x14ac:dyDescent="0.25">
      <c r="C105" s="4" t="s">
        <v>79</v>
      </c>
      <c r="D105" s="4" t="s">
        <v>5501</v>
      </c>
      <c r="E105" s="3">
        <v>254.21799999999999</v>
      </c>
      <c r="F105" s="4">
        <v>244</v>
      </c>
      <c r="G105" s="4">
        <v>3.3464700000000002E-83</v>
      </c>
      <c r="H105" s="3">
        <v>63.636363636363633</v>
      </c>
      <c r="I105" s="4" t="s">
        <v>5586</v>
      </c>
      <c r="J105" s="29"/>
      <c r="K105" s="29"/>
      <c r="L105" s="29"/>
    </row>
    <row r="106" spans="3:12" x14ac:dyDescent="0.25">
      <c r="C106" s="4" t="s">
        <v>80</v>
      </c>
      <c r="D106" s="4" t="s">
        <v>4902</v>
      </c>
      <c r="E106" s="3">
        <v>336.65</v>
      </c>
      <c r="F106" s="4">
        <v>401</v>
      </c>
      <c r="G106" s="4">
        <v>2.0415799999999999E-111</v>
      </c>
      <c r="H106" s="3">
        <v>60</v>
      </c>
      <c r="I106" s="4" t="s">
        <v>5086</v>
      </c>
      <c r="J106" s="29"/>
      <c r="K106" s="29"/>
      <c r="L106" s="29"/>
    </row>
    <row r="107" spans="3:12" x14ac:dyDescent="0.25">
      <c r="C107" s="4" t="s">
        <v>81</v>
      </c>
      <c r="D107" s="4" t="s">
        <v>4904</v>
      </c>
      <c r="E107" s="3">
        <v>1254.58</v>
      </c>
      <c r="F107" s="4">
        <v>869</v>
      </c>
      <c r="G107" s="4">
        <v>0</v>
      </c>
      <c r="H107" s="3">
        <v>73.134328358208961</v>
      </c>
      <c r="I107" s="4" t="s">
        <v>5088</v>
      </c>
      <c r="J107" s="29"/>
      <c r="K107" s="29"/>
      <c r="L107" s="29"/>
    </row>
    <row r="108" spans="3:12" x14ac:dyDescent="0.25">
      <c r="C108" s="4" t="s">
        <v>83</v>
      </c>
      <c r="D108" s="4" t="s">
        <v>5502</v>
      </c>
      <c r="E108" s="3">
        <v>680.63300000000004</v>
      </c>
      <c r="F108" s="4">
        <v>506</v>
      </c>
      <c r="G108" s="4">
        <v>0</v>
      </c>
      <c r="H108" s="3">
        <v>74.606741573033702</v>
      </c>
      <c r="I108" s="4" t="s">
        <v>5587</v>
      </c>
      <c r="J108" s="29"/>
      <c r="K108" s="29"/>
      <c r="L108" s="29"/>
    </row>
    <row r="109" spans="3:12" x14ac:dyDescent="0.25">
      <c r="C109" s="4" t="s">
        <v>84</v>
      </c>
      <c r="D109" s="4" t="s">
        <v>4005</v>
      </c>
      <c r="E109" s="3">
        <v>520.77599999999995</v>
      </c>
      <c r="F109" s="4">
        <v>850</v>
      </c>
      <c r="G109" s="4">
        <v>3.78467E-166</v>
      </c>
      <c r="H109" s="3">
        <v>53.195876288659797</v>
      </c>
      <c r="I109" s="4" t="s">
        <v>4006</v>
      </c>
      <c r="J109" s="29"/>
      <c r="K109" s="29"/>
      <c r="L109" s="29"/>
    </row>
    <row r="110" spans="3:12" x14ac:dyDescent="0.25">
      <c r="C110" s="4" t="s">
        <v>85</v>
      </c>
      <c r="D110" s="4" t="s">
        <v>5503</v>
      </c>
      <c r="E110" s="3">
        <v>967.99199999999996</v>
      </c>
      <c r="F110" s="4">
        <v>662</v>
      </c>
      <c r="G110" s="4">
        <v>0</v>
      </c>
      <c r="H110" s="3">
        <v>70.420420420420427</v>
      </c>
      <c r="I110" s="4" t="s">
        <v>5588</v>
      </c>
      <c r="J110" s="29"/>
      <c r="K110" s="29"/>
      <c r="L110" s="29"/>
    </row>
    <row r="111" spans="3:12" x14ac:dyDescent="0.25">
      <c r="C111" s="4" t="s">
        <v>86</v>
      </c>
      <c r="D111" s="4" t="s">
        <v>5504</v>
      </c>
      <c r="E111" s="3">
        <v>1060.83</v>
      </c>
      <c r="F111" s="4">
        <v>942</v>
      </c>
      <c r="G111" s="4">
        <v>0</v>
      </c>
      <c r="H111" s="3">
        <v>63.157894736842103</v>
      </c>
      <c r="I111" s="4" t="s">
        <v>5589</v>
      </c>
      <c r="J111" s="29"/>
      <c r="K111" s="29"/>
      <c r="L111" s="29"/>
    </row>
    <row r="112" spans="3:12" x14ac:dyDescent="0.25">
      <c r="C112" s="4" t="s">
        <v>87</v>
      </c>
      <c r="D112" s="4" t="s">
        <v>4909</v>
      </c>
      <c r="E112" s="3">
        <v>620.15700000000004</v>
      </c>
      <c r="F112" s="4">
        <v>450</v>
      </c>
      <c r="G112" s="4">
        <v>0</v>
      </c>
      <c r="H112" s="3">
        <v>69.162995594713649</v>
      </c>
      <c r="I112" s="4" t="s">
        <v>5093</v>
      </c>
      <c r="J112" s="29"/>
      <c r="K112" s="29"/>
      <c r="L112" s="29"/>
    </row>
    <row r="113" spans="3:12" x14ac:dyDescent="0.25">
      <c r="C113" s="4" t="s">
        <v>88</v>
      </c>
      <c r="D113" s="4" t="s">
        <v>5505</v>
      </c>
      <c r="E113" s="3">
        <v>721.07899999999995</v>
      </c>
      <c r="F113" s="4">
        <v>697</v>
      </c>
      <c r="G113" s="4">
        <v>0</v>
      </c>
      <c r="H113" s="3">
        <v>62.5</v>
      </c>
      <c r="I113" s="4" t="s">
        <v>5590</v>
      </c>
      <c r="J113" s="29"/>
      <c r="K113" s="29"/>
      <c r="L113" s="29"/>
    </row>
    <row r="114" spans="3:12" x14ac:dyDescent="0.25">
      <c r="C114" s="4" t="s">
        <v>89</v>
      </c>
      <c r="D114" s="4" t="s">
        <v>2209</v>
      </c>
      <c r="E114" s="3">
        <v>978.39300000000003</v>
      </c>
      <c r="F114" s="4">
        <v>935</v>
      </c>
      <c r="G114" s="4">
        <v>0</v>
      </c>
      <c r="H114" s="3">
        <v>53.478260869565219</v>
      </c>
      <c r="I114" s="4" t="s">
        <v>5591</v>
      </c>
      <c r="J114" s="29"/>
      <c r="K114" s="29"/>
      <c r="L114" s="29"/>
    </row>
    <row r="115" spans="3:12" x14ac:dyDescent="0.25">
      <c r="C115" s="4" t="s">
        <v>91</v>
      </c>
      <c r="D115" s="4" t="s">
        <v>5506</v>
      </c>
      <c r="E115" s="3">
        <v>848.19500000000005</v>
      </c>
      <c r="F115" s="4">
        <v>722</v>
      </c>
      <c r="G115" s="4">
        <v>0</v>
      </c>
      <c r="H115" s="3">
        <v>63.498622589531678</v>
      </c>
      <c r="I115" s="4" t="s">
        <v>5592</v>
      </c>
      <c r="J115" s="29"/>
      <c r="K115" s="29"/>
      <c r="L115" s="29"/>
    </row>
    <row r="116" spans="3:12" x14ac:dyDescent="0.25">
      <c r="C116" s="4" t="s">
        <v>92</v>
      </c>
      <c r="D116" s="4" t="s">
        <v>5507</v>
      </c>
      <c r="E116" s="3">
        <v>1044.6500000000001</v>
      </c>
      <c r="F116" s="4">
        <v>710</v>
      </c>
      <c r="G116" s="4">
        <v>0</v>
      </c>
      <c r="H116" s="3">
        <v>75.949367088607602</v>
      </c>
      <c r="I116" s="4" t="s">
        <v>5593</v>
      </c>
      <c r="J116" s="29"/>
      <c r="K116" s="29"/>
      <c r="L116" s="29"/>
    </row>
    <row r="117" spans="3:12" x14ac:dyDescent="0.25">
      <c r="C117" s="4" t="s">
        <v>93</v>
      </c>
      <c r="D117" s="4" t="s">
        <v>2655</v>
      </c>
      <c r="E117" s="3">
        <v>519.23500000000001</v>
      </c>
      <c r="F117" s="4">
        <v>390</v>
      </c>
      <c r="G117" s="4">
        <v>0</v>
      </c>
      <c r="H117" s="3">
        <v>69.428571428571431</v>
      </c>
      <c r="I117" s="4" t="s">
        <v>2656</v>
      </c>
      <c r="J117" s="29"/>
      <c r="K117" s="29"/>
      <c r="L117" s="29"/>
    </row>
    <row r="118" spans="3:12" x14ac:dyDescent="0.25">
      <c r="C118" s="4" t="s">
        <v>95</v>
      </c>
      <c r="D118" s="4" t="s">
        <v>5508</v>
      </c>
      <c r="E118" s="3">
        <v>724.93100000000004</v>
      </c>
      <c r="F118" s="4">
        <v>543</v>
      </c>
      <c r="G118" s="4">
        <v>0</v>
      </c>
      <c r="H118" s="3">
        <v>65.535714285714292</v>
      </c>
      <c r="I118" s="4" t="s">
        <v>5594</v>
      </c>
      <c r="J118" s="29"/>
      <c r="K118" s="29"/>
      <c r="L118" s="29"/>
    </row>
    <row r="119" spans="3:12" x14ac:dyDescent="0.25">
      <c r="C119" s="4" t="s">
        <v>96</v>
      </c>
      <c r="D119" s="4" t="s">
        <v>5509</v>
      </c>
      <c r="E119" s="3">
        <v>1145.95</v>
      </c>
      <c r="F119" s="4">
        <v>708</v>
      </c>
      <c r="G119" s="4">
        <v>0</v>
      </c>
      <c r="H119" s="3">
        <v>83.508245877061469</v>
      </c>
      <c r="I119" s="4" t="s">
        <v>5595</v>
      </c>
      <c r="J119" s="29"/>
      <c r="K119" s="29"/>
      <c r="L119" s="29"/>
    </row>
    <row r="120" spans="3:12" x14ac:dyDescent="0.25">
      <c r="C120" s="4" t="s">
        <v>97</v>
      </c>
      <c r="D120" s="4" t="s">
        <v>5510</v>
      </c>
      <c r="E120" s="3">
        <v>383.64499999999998</v>
      </c>
      <c r="F120" s="4">
        <v>288</v>
      </c>
      <c r="G120" s="4">
        <v>7.3332400000000004E-133</v>
      </c>
      <c r="H120" s="3">
        <v>67.708333333333329</v>
      </c>
      <c r="I120" s="4" t="s">
        <v>5596</v>
      </c>
      <c r="J120" s="29"/>
      <c r="K120" s="29"/>
      <c r="L120" s="29"/>
    </row>
    <row r="121" spans="3:12" x14ac:dyDescent="0.25">
      <c r="C121" s="4" t="s">
        <v>98</v>
      </c>
      <c r="D121" s="4" t="s">
        <v>5511</v>
      </c>
      <c r="E121" s="3">
        <v>429.483</v>
      </c>
      <c r="F121" s="4">
        <v>324</v>
      </c>
      <c r="G121" s="4">
        <v>1.0193400000000001E-149</v>
      </c>
      <c r="H121" s="3">
        <v>60.681114551083589</v>
      </c>
      <c r="I121" s="4" t="s">
        <v>5597</v>
      </c>
      <c r="J121" s="29"/>
      <c r="K121" s="29"/>
      <c r="L121" s="29"/>
    </row>
    <row r="122" spans="3:12" x14ac:dyDescent="0.25">
      <c r="C122" s="4" t="s">
        <v>99</v>
      </c>
      <c r="D122" s="4" t="s">
        <v>5512</v>
      </c>
      <c r="E122" s="3">
        <v>295.04899999999998</v>
      </c>
      <c r="F122" s="4">
        <v>202</v>
      </c>
      <c r="G122" s="4">
        <v>4.9251100000000001E-93</v>
      </c>
      <c r="H122" s="3">
        <v>71.264367816091948</v>
      </c>
      <c r="I122" s="4" t="s">
        <v>5598</v>
      </c>
      <c r="J122" s="29"/>
      <c r="K122" s="29"/>
      <c r="L122" s="29"/>
    </row>
    <row r="123" spans="3:12" x14ac:dyDescent="0.25">
      <c r="C123" s="4" t="s">
        <v>100</v>
      </c>
      <c r="D123" s="4" t="s">
        <v>5513</v>
      </c>
      <c r="E123" s="3">
        <v>739.56899999999996</v>
      </c>
      <c r="F123" s="4">
        <v>508</v>
      </c>
      <c r="G123" s="4">
        <v>0</v>
      </c>
      <c r="H123" s="3">
        <v>78.768577494692138</v>
      </c>
      <c r="I123" s="4" t="s">
        <v>5599</v>
      </c>
      <c r="J123" s="29"/>
      <c r="K123" s="29"/>
      <c r="L123" s="29"/>
    </row>
    <row r="124" spans="3:12" x14ac:dyDescent="0.25">
      <c r="C124" s="4" t="s">
        <v>101</v>
      </c>
      <c r="D124" s="4" t="s">
        <v>5514</v>
      </c>
      <c r="E124" s="3">
        <v>929.08699999999999</v>
      </c>
      <c r="F124" s="4">
        <v>635</v>
      </c>
      <c r="G124" s="4">
        <v>0</v>
      </c>
      <c r="H124" s="3">
        <v>79.504132231404952</v>
      </c>
      <c r="I124" s="4" t="s">
        <v>5600</v>
      </c>
      <c r="J124" s="29"/>
      <c r="K124" s="29"/>
      <c r="L124" s="29"/>
    </row>
    <row r="125" spans="3:12" x14ac:dyDescent="0.25">
      <c r="C125" s="4" t="s">
        <v>102</v>
      </c>
      <c r="D125" s="4" t="s">
        <v>3067</v>
      </c>
      <c r="E125" s="3">
        <v>523.08699999999999</v>
      </c>
      <c r="F125" s="4">
        <v>711</v>
      </c>
      <c r="G125" s="4">
        <v>4.88517E-156</v>
      </c>
      <c r="H125" s="3">
        <v>71.111111111111114</v>
      </c>
      <c r="I125" s="4" t="s">
        <v>3068</v>
      </c>
      <c r="J125" s="29"/>
      <c r="K125" s="29"/>
      <c r="L125" s="29"/>
    </row>
    <row r="126" spans="3:12" x14ac:dyDescent="0.25">
      <c r="C126" s="4" t="s">
        <v>5434</v>
      </c>
      <c r="D126" s="4" t="s">
        <v>5515</v>
      </c>
      <c r="E126" s="3">
        <v>1395.56</v>
      </c>
      <c r="F126" s="4">
        <v>1114</v>
      </c>
      <c r="G126" s="4">
        <v>0</v>
      </c>
      <c r="H126" s="3">
        <v>63.842794759825324</v>
      </c>
      <c r="I126" s="4" t="s">
        <v>5601</v>
      </c>
      <c r="J126" s="29"/>
      <c r="K126" s="29"/>
      <c r="L126" s="29"/>
    </row>
    <row r="127" spans="3:12" x14ac:dyDescent="0.25">
      <c r="C127" s="4" t="s">
        <v>5435</v>
      </c>
      <c r="D127" s="4" t="s">
        <v>5516</v>
      </c>
      <c r="E127" s="3">
        <v>419.85300000000001</v>
      </c>
      <c r="F127" s="4">
        <v>546</v>
      </c>
      <c r="G127" s="4">
        <v>4.5880300000000001E-135</v>
      </c>
      <c r="H127" s="3">
        <v>42.258652094717668</v>
      </c>
      <c r="I127" s="4" t="s">
        <v>5602</v>
      </c>
      <c r="J127" s="29"/>
      <c r="K127" s="29"/>
      <c r="L127" s="29"/>
    </row>
    <row r="128" spans="3:12" x14ac:dyDescent="0.25">
      <c r="C128" s="4" t="s">
        <v>5436</v>
      </c>
      <c r="D128" s="4" t="s">
        <v>103</v>
      </c>
      <c r="E128" s="3">
        <v>1379.77</v>
      </c>
      <c r="F128" s="4">
        <v>1480</v>
      </c>
      <c r="G128" s="4">
        <v>0</v>
      </c>
      <c r="H128" s="3">
        <v>50.268096514745309</v>
      </c>
      <c r="I128" s="4" t="s">
        <v>5603</v>
      </c>
      <c r="J128" s="29"/>
      <c r="K128" s="29"/>
      <c r="L128" s="29"/>
    </row>
    <row r="129" spans="3:12" x14ac:dyDescent="0.25">
      <c r="C129" s="4" t="s">
        <v>5437</v>
      </c>
      <c r="D129" s="4" t="s">
        <v>105</v>
      </c>
      <c r="E129" s="3">
        <v>160.999</v>
      </c>
      <c r="F129" s="4">
        <v>116</v>
      </c>
      <c r="G129" s="4">
        <v>2.4950600000000001E-50</v>
      </c>
      <c r="H129" s="3">
        <v>67.567567567567565</v>
      </c>
      <c r="I129" s="4" t="s">
        <v>5604</v>
      </c>
      <c r="J129" s="29"/>
      <c r="K129" s="29"/>
      <c r="L129" s="29"/>
    </row>
    <row r="130" spans="3:12" x14ac:dyDescent="0.25">
      <c r="C130" s="4" t="s">
        <v>5438</v>
      </c>
      <c r="D130" s="4" t="s">
        <v>5517</v>
      </c>
      <c r="E130" s="3">
        <v>977.62199999999996</v>
      </c>
      <c r="F130" s="4">
        <v>738</v>
      </c>
      <c r="G130" s="4">
        <v>0</v>
      </c>
      <c r="H130" s="3">
        <v>63.548830811554332</v>
      </c>
      <c r="I130" s="4" t="s">
        <v>5605</v>
      </c>
      <c r="J130" s="29"/>
      <c r="K130" s="29"/>
      <c r="L130" s="29"/>
    </row>
    <row r="131" spans="3:12" x14ac:dyDescent="0.25">
      <c r="C131" s="4" t="s">
        <v>3135</v>
      </c>
      <c r="D131" s="4" t="s">
        <v>3136</v>
      </c>
      <c r="E131" s="3">
        <v>225.71299999999999</v>
      </c>
      <c r="F131" s="4">
        <v>185</v>
      </c>
      <c r="G131" s="4">
        <v>2.58216E-73</v>
      </c>
      <c r="H131" s="3">
        <v>73.513513513513516</v>
      </c>
      <c r="I131" s="4" t="s">
        <v>3137</v>
      </c>
      <c r="J131" s="29"/>
      <c r="K131" s="29"/>
      <c r="L131" s="29"/>
    </row>
    <row r="132" spans="3:12" x14ac:dyDescent="0.25">
      <c r="C132" s="4" t="s">
        <v>5439</v>
      </c>
      <c r="D132" s="4" t="s">
        <v>5518</v>
      </c>
      <c r="E132" s="3">
        <v>560.06600000000003</v>
      </c>
      <c r="F132" s="4">
        <v>357</v>
      </c>
      <c r="G132" s="4">
        <v>0</v>
      </c>
      <c r="H132" s="3">
        <v>71.708683473389357</v>
      </c>
      <c r="I132" s="4" t="s">
        <v>5606</v>
      </c>
      <c r="J132" s="29"/>
      <c r="K132" s="29"/>
      <c r="L132" s="29"/>
    </row>
    <row r="133" spans="3:12" x14ac:dyDescent="0.25">
      <c r="C133" s="4" t="s">
        <v>5440</v>
      </c>
      <c r="D133" s="4" t="s">
        <v>5519</v>
      </c>
      <c r="E133" s="3">
        <v>1004.59</v>
      </c>
      <c r="F133" s="4">
        <v>672</v>
      </c>
      <c r="G133" s="4">
        <v>0</v>
      </c>
      <c r="H133" s="3">
        <v>77.117384843982165</v>
      </c>
      <c r="I133" s="4" t="s">
        <v>5607</v>
      </c>
      <c r="J133" s="29"/>
      <c r="K133" s="29"/>
      <c r="L133" s="29"/>
    </row>
    <row r="134" spans="3:12" x14ac:dyDescent="0.25">
      <c r="C134" s="4" t="s">
        <v>2700</v>
      </c>
      <c r="D134" s="4" t="s">
        <v>5520</v>
      </c>
      <c r="E134" s="3">
        <v>671.38900000000001</v>
      </c>
      <c r="F134" s="4">
        <v>523</v>
      </c>
      <c r="G134" s="4">
        <v>0</v>
      </c>
      <c r="H134" s="3">
        <v>60.990099009900987</v>
      </c>
      <c r="I134" s="4" t="s">
        <v>2702</v>
      </c>
      <c r="J134" s="29"/>
      <c r="K134" s="29"/>
      <c r="L134" s="29"/>
    </row>
    <row r="135" spans="3:12" x14ac:dyDescent="0.25">
      <c r="C135" s="4" t="s">
        <v>4099</v>
      </c>
      <c r="D135" s="4" t="s">
        <v>4100</v>
      </c>
      <c r="E135" s="3">
        <v>718.76800000000003</v>
      </c>
      <c r="F135" s="4">
        <v>474</v>
      </c>
      <c r="G135" s="4">
        <v>0</v>
      </c>
      <c r="H135" s="3">
        <v>73.991031390134523</v>
      </c>
      <c r="I135" s="4" t="s">
        <v>4101</v>
      </c>
      <c r="J135" s="29"/>
      <c r="K135" s="29"/>
      <c r="L135" s="29"/>
    </row>
    <row r="136" spans="3:12" x14ac:dyDescent="0.25">
      <c r="C136" s="4" t="s">
        <v>5441</v>
      </c>
      <c r="D136" s="4" t="s">
        <v>1321</v>
      </c>
      <c r="E136" s="3">
        <v>523.08699999999999</v>
      </c>
      <c r="F136" s="4">
        <v>377</v>
      </c>
      <c r="G136" s="4">
        <v>0</v>
      </c>
      <c r="H136" s="3">
        <v>70.765027322404379</v>
      </c>
      <c r="I136" s="4" t="s">
        <v>5608</v>
      </c>
      <c r="J136" s="29"/>
      <c r="K136" s="29"/>
      <c r="L136" s="29"/>
    </row>
    <row r="137" spans="3:12" x14ac:dyDescent="0.25">
      <c r="C137" s="4" t="s">
        <v>5442</v>
      </c>
      <c r="D137" s="4" t="s">
        <v>5521</v>
      </c>
      <c r="E137" s="3">
        <v>453.36599999999999</v>
      </c>
      <c r="F137" s="4">
        <v>637</v>
      </c>
      <c r="G137" s="4">
        <v>1.48775E-150</v>
      </c>
      <c r="H137" s="3">
        <v>51.906779661016948</v>
      </c>
      <c r="I137" s="4" t="s">
        <v>5609</v>
      </c>
      <c r="J137" s="29"/>
      <c r="K137" s="29"/>
      <c r="L137" s="29"/>
    </row>
    <row r="138" spans="3:12" x14ac:dyDescent="0.25">
      <c r="C138" s="4" t="s">
        <v>5443</v>
      </c>
      <c r="D138" s="4" t="s">
        <v>5522</v>
      </c>
      <c r="E138" s="3">
        <v>637.49099999999999</v>
      </c>
      <c r="F138" s="4">
        <v>494</v>
      </c>
      <c r="G138" s="4">
        <v>0</v>
      </c>
      <c r="H138" s="3">
        <v>63.485477178423238</v>
      </c>
      <c r="I138" s="4" t="s">
        <v>5610</v>
      </c>
      <c r="J138" s="29"/>
      <c r="K138" s="29"/>
      <c r="L138" s="29"/>
    </row>
    <row r="139" spans="3:12" x14ac:dyDescent="0.25">
      <c r="C139" s="4" t="s">
        <v>2706</v>
      </c>
      <c r="D139" s="4" t="s">
        <v>2707</v>
      </c>
      <c r="E139" s="3">
        <v>548.125</v>
      </c>
      <c r="F139" s="4">
        <v>673</v>
      </c>
      <c r="G139" s="4">
        <v>1.95161E-160</v>
      </c>
      <c r="H139" s="3">
        <v>62.608695652173914</v>
      </c>
      <c r="I139" s="4" t="s">
        <v>2708</v>
      </c>
      <c r="J139" s="29"/>
      <c r="K139" s="29"/>
      <c r="L139" s="29"/>
    </row>
    <row r="140" spans="3:12" x14ac:dyDescent="0.25">
      <c r="C140" s="4" t="s">
        <v>4085</v>
      </c>
      <c r="D140" s="4" t="s">
        <v>107</v>
      </c>
      <c r="E140" s="3">
        <v>707.98299999999995</v>
      </c>
      <c r="F140" s="4">
        <v>668</v>
      </c>
      <c r="G140" s="4">
        <v>0</v>
      </c>
      <c r="H140" s="3">
        <v>65.03496503496504</v>
      </c>
      <c r="I140" s="4" t="s">
        <v>4086</v>
      </c>
      <c r="J140" s="29"/>
      <c r="K140" s="29"/>
      <c r="L140" s="29"/>
    </row>
    <row r="141" spans="3:12" x14ac:dyDescent="0.25">
      <c r="C141" s="4" t="s">
        <v>5444</v>
      </c>
      <c r="D141" s="4" t="s">
        <v>109</v>
      </c>
      <c r="E141" s="3">
        <v>480.33</v>
      </c>
      <c r="F141" s="4">
        <v>493</v>
      </c>
      <c r="G141" s="4">
        <v>1.04658E-163</v>
      </c>
      <c r="H141" s="3">
        <v>63.990825688073393</v>
      </c>
      <c r="I141" s="4" t="s">
        <v>5611</v>
      </c>
      <c r="J141" s="29"/>
      <c r="K141" s="29"/>
      <c r="L141" s="29"/>
    </row>
    <row r="142" spans="3:12" x14ac:dyDescent="0.25">
      <c r="C142" s="4" t="s">
        <v>2715</v>
      </c>
      <c r="D142" s="4" t="s">
        <v>2716</v>
      </c>
      <c r="E142" s="3">
        <v>874.00400000000002</v>
      </c>
      <c r="F142" s="4">
        <v>516</v>
      </c>
      <c r="G142" s="4">
        <v>0</v>
      </c>
      <c r="H142" s="3">
        <v>79.457364341085267</v>
      </c>
      <c r="I142" s="4" t="s">
        <v>2717</v>
      </c>
      <c r="J142" s="29"/>
      <c r="K142" s="29"/>
      <c r="L142" s="29"/>
    </row>
    <row r="143" spans="3:12" x14ac:dyDescent="0.25">
      <c r="C143" s="4" t="s">
        <v>5445</v>
      </c>
      <c r="D143" s="4" t="s">
        <v>5523</v>
      </c>
      <c r="E143" s="3">
        <v>958.36199999999997</v>
      </c>
      <c r="F143" s="4">
        <v>809</v>
      </c>
      <c r="G143" s="4">
        <v>0</v>
      </c>
      <c r="H143" s="3">
        <v>61.94125159642401</v>
      </c>
      <c r="I143" s="4" t="s">
        <v>5612</v>
      </c>
      <c r="J143" s="29"/>
      <c r="K143" s="29"/>
      <c r="L143" s="29"/>
    </row>
    <row r="144" spans="3:12" x14ac:dyDescent="0.25">
      <c r="C144" s="4" t="s">
        <v>4108</v>
      </c>
      <c r="D144" s="4" t="s">
        <v>4109</v>
      </c>
      <c r="E144" s="3">
        <v>1019.61</v>
      </c>
      <c r="F144" s="4">
        <v>780</v>
      </c>
      <c r="G144" s="4">
        <v>0</v>
      </c>
      <c r="H144" s="3">
        <v>63.522012578616355</v>
      </c>
      <c r="I144" s="4" t="s">
        <v>4110</v>
      </c>
      <c r="J144" s="29"/>
      <c r="K144" s="29"/>
    </row>
    <row r="145" spans="3:11" x14ac:dyDescent="0.25">
      <c r="C145" s="4" t="s">
        <v>5446</v>
      </c>
      <c r="D145" s="4" t="s">
        <v>5524</v>
      </c>
      <c r="E145" s="3">
        <v>356.29500000000002</v>
      </c>
      <c r="F145" s="4">
        <v>449</v>
      </c>
      <c r="G145" s="4">
        <v>1.3250900000000001E-116</v>
      </c>
      <c r="H145" s="3">
        <v>41.739130434782609</v>
      </c>
      <c r="I145" s="4" t="s">
        <v>5613</v>
      </c>
      <c r="J145" s="29"/>
      <c r="K145" s="29"/>
    </row>
    <row r="146" spans="3:11" x14ac:dyDescent="0.25">
      <c r="C146" s="29"/>
      <c r="D146" s="29"/>
    </row>
    <row r="147" spans="3:11" x14ac:dyDescent="0.25">
      <c r="C147" s="29"/>
      <c r="D147" s="29"/>
    </row>
  </sheetData>
  <conditionalFormatting sqref="C3:C145">
    <cfRule type="duplicateValues" dxfId="6" priority="1"/>
  </conditionalFormatting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40"/>
  <sheetViews>
    <sheetView zoomScaleNormal="100" workbookViewId="0"/>
  </sheetViews>
  <sheetFormatPr defaultRowHeight="15" x14ac:dyDescent="0.25"/>
  <cols>
    <col min="1" max="1" width="42.140625" style="19" bestFit="1" customWidth="1"/>
    <col min="2" max="2" width="22.5703125" style="19" bestFit="1" customWidth="1"/>
    <col min="3" max="3" width="15.140625" style="11" customWidth="1"/>
    <col min="4" max="4" width="76.140625" style="11" customWidth="1"/>
    <col min="5" max="5" width="10.140625" style="11" bestFit="1" customWidth="1"/>
    <col min="6" max="6" width="10.7109375" style="11" customWidth="1"/>
    <col min="7" max="7" width="12" style="11" customWidth="1"/>
    <col min="8" max="8" width="9.28515625" style="11" bestFit="1" customWidth="1"/>
    <col min="9" max="9" width="9.7109375" style="11" customWidth="1"/>
    <col min="10" max="10" width="15.28515625" style="11" customWidth="1"/>
    <col min="11" max="12" width="8.7109375" style="11" customWidth="1"/>
    <col min="13" max="14" width="9.140625" style="11" customWidth="1"/>
    <col min="15" max="1026" width="8.7109375" style="11" customWidth="1"/>
    <col min="1027" max="16384" width="9.140625" style="11"/>
  </cols>
  <sheetData>
    <row r="1" spans="1:1022 1025:2046 2049:3070 3073:4094 4097:5118 5121:6142 6145:7166 7169:8190 8193:9214 9217:10238 10241:11262 11265:12286 12289:13310 13313:14334 14337:15358 15361:16382" ht="39" customHeight="1" x14ac:dyDescent="0.25">
      <c r="A1" s="178" t="s">
        <v>5853</v>
      </c>
      <c r="B1" s="28"/>
      <c r="E1" s="27"/>
      <c r="F1" s="28"/>
      <c r="I1" s="27"/>
      <c r="J1" s="28"/>
      <c r="M1" s="27"/>
      <c r="N1" s="28"/>
      <c r="Q1" s="27"/>
      <c r="R1" s="28"/>
      <c r="U1" s="27"/>
      <c r="V1" s="28"/>
      <c r="Y1" s="27"/>
      <c r="Z1" s="28"/>
      <c r="AC1" s="27"/>
      <c r="AD1" s="28"/>
      <c r="AG1" s="27"/>
      <c r="AH1" s="28"/>
      <c r="AK1" s="27"/>
      <c r="AL1" s="28"/>
      <c r="AO1" s="27"/>
      <c r="AP1" s="28"/>
      <c r="AS1" s="27"/>
      <c r="AT1" s="28"/>
      <c r="AW1" s="27"/>
      <c r="AX1" s="28"/>
      <c r="BA1" s="27"/>
      <c r="BB1" s="28"/>
      <c r="BE1" s="27"/>
      <c r="BF1" s="28"/>
      <c r="BI1" s="27"/>
      <c r="BJ1" s="28"/>
      <c r="BM1" s="27"/>
      <c r="BN1" s="28"/>
      <c r="BQ1" s="27"/>
      <c r="BR1" s="28"/>
      <c r="BU1" s="27"/>
      <c r="BV1" s="28"/>
      <c r="BY1" s="27"/>
      <c r="BZ1" s="28"/>
      <c r="CC1" s="27"/>
      <c r="CD1" s="28"/>
      <c r="CG1" s="27"/>
      <c r="CH1" s="28"/>
      <c r="CK1" s="27"/>
      <c r="CL1" s="28"/>
      <c r="CO1" s="27"/>
      <c r="CP1" s="28"/>
      <c r="CS1" s="27"/>
      <c r="CT1" s="28"/>
      <c r="CW1" s="27"/>
      <c r="CX1" s="28"/>
      <c r="DA1" s="27"/>
      <c r="DB1" s="28"/>
      <c r="DE1" s="27"/>
      <c r="DF1" s="28"/>
      <c r="DI1" s="27"/>
      <c r="DJ1" s="28"/>
      <c r="DM1" s="27"/>
      <c r="DN1" s="28"/>
      <c r="DQ1" s="27"/>
      <c r="DR1" s="28"/>
      <c r="DU1" s="27"/>
      <c r="DV1" s="28"/>
      <c r="DY1" s="27"/>
      <c r="DZ1" s="28"/>
      <c r="EC1" s="27"/>
      <c r="ED1" s="28"/>
      <c r="EG1" s="27"/>
      <c r="EH1" s="28"/>
      <c r="EK1" s="27"/>
      <c r="EL1" s="28"/>
      <c r="EO1" s="27"/>
      <c r="EP1" s="28"/>
      <c r="ES1" s="27"/>
      <c r="ET1" s="28"/>
      <c r="EW1" s="27"/>
      <c r="EX1" s="28"/>
      <c r="FA1" s="27"/>
      <c r="FB1" s="28"/>
      <c r="FE1" s="27"/>
      <c r="FF1" s="28"/>
      <c r="FI1" s="27"/>
      <c r="FJ1" s="28"/>
      <c r="FM1" s="27"/>
      <c r="FN1" s="28"/>
      <c r="FQ1" s="27"/>
      <c r="FR1" s="28"/>
      <c r="FU1" s="27"/>
      <c r="FV1" s="28"/>
      <c r="FY1" s="27"/>
      <c r="FZ1" s="28"/>
      <c r="GC1" s="27"/>
      <c r="GD1" s="28"/>
      <c r="GG1" s="27"/>
      <c r="GH1" s="28"/>
      <c r="GK1" s="27"/>
      <c r="GL1" s="28"/>
      <c r="GO1" s="27"/>
      <c r="GP1" s="28"/>
      <c r="GS1" s="27"/>
      <c r="GT1" s="28"/>
      <c r="GW1" s="27"/>
      <c r="GX1" s="28"/>
      <c r="HA1" s="27"/>
      <c r="HB1" s="28"/>
      <c r="HE1" s="27"/>
      <c r="HF1" s="28"/>
      <c r="HI1" s="27"/>
      <c r="HJ1" s="28"/>
      <c r="HM1" s="27"/>
      <c r="HN1" s="28"/>
      <c r="HQ1" s="27"/>
      <c r="HR1" s="28"/>
      <c r="HU1" s="27"/>
      <c r="HV1" s="28"/>
      <c r="HY1" s="27"/>
      <c r="HZ1" s="28"/>
      <c r="IC1" s="27"/>
      <c r="ID1" s="28"/>
      <c r="IG1" s="27"/>
      <c r="IH1" s="28"/>
      <c r="IK1" s="27"/>
      <c r="IL1" s="28"/>
      <c r="IO1" s="27"/>
      <c r="IP1" s="28"/>
      <c r="IS1" s="27"/>
      <c r="IT1" s="28"/>
      <c r="IW1" s="27"/>
      <c r="IX1" s="28"/>
      <c r="JA1" s="27"/>
      <c r="JB1" s="28"/>
      <c r="JE1" s="27"/>
      <c r="JF1" s="28"/>
      <c r="JI1" s="27"/>
      <c r="JJ1" s="28"/>
      <c r="JM1" s="27"/>
      <c r="JN1" s="28"/>
      <c r="JQ1" s="27"/>
      <c r="JR1" s="28"/>
      <c r="JU1" s="27"/>
      <c r="JV1" s="28"/>
      <c r="JY1" s="27"/>
      <c r="JZ1" s="28"/>
      <c r="KC1" s="27"/>
      <c r="KD1" s="28"/>
      <c r="KG1" s="27"/>
      <c r="KH1" s="28"/>
      <c r="KK1" s="27"/>
      <c r="KL1" s="28"/>
      <c r="KO1" s="27"/>
      <c r="KP1" s="28"/>
      <c r="KS1" s="27"/>
      <c r="KT1" s="28"/>
      <c r="KW1" s="27"/>
      <c r="KX1" s="28"/>
      <c r="LA1" s="27"/>
      <c r="LB1" s="28"/>
      <c r="LE1" s="27"/>
      <c r="LF1" s="28"/>
      <c r="LI1" s="27"/>
      <c r="LJ1" s="28"/>
      <c r="LM1" s="27"/>
      <c r="LN1" s="28"/>
      <c r="LQ1" s="27"/>
      <c r="LR1" s="28"/>
      <c r="LU1" s="27"/>
      <c r="LV1" s="28"/>
      <c r="LY1" s="27"/>
      <c r="LZ1" s="28"/>
      <c r="MC1" s="27"/>
      <c r="MD1" s="28"/>
      <c r="MG1" s="27"/>
      <c r="MH1" s="28"/>
      <c r="MK1" s="27"/>
      <c r="ML1" s="28"/>
      <c r="MO1" s="27"/>
      <c r="MP1" s="28"/>
      <c r="MS1" s="27"/>
      <c r="MT1" s="28"/>
      <c r="MW1" s="27"/>
      <c r="MX1" s="28"/>
      <c r="NA1" s="27"/>
      <c r="NB1" s="28"/>
      <c r="NE1" s="27"/>
      <c r="NF1" s="28"/>
      <c r="NI1" s="27"/>
      <c r="NJ1" s="28"/>
      <c r="NM1" s="27"/>
      <c r="NN1" s="28"/>
      <c r="NQ1" s="27"/>
      <c r="NR1" s="28"/>
      <c r="NU1" s="27"/>
      <c r="NV1" s="28"/>
      <c r="NY1" s="27"/>
      <c r="NZ1" s="28"/>
      <c r="OC1" s="27"/>
      <c r="OD1" s="28"/>
      <c r="OG1" s="27"/>
      <c r="OH1" s="28"/>
      <c r="OK1" s="27"/>
      <c r="OL1" s="28"/>
      <c r="OO1" s="27"/>
      <c r="OP1" s="28"/>
      <c r="OS1" s="27"/>
      <c r="OT1" s="28"/>
      <c r="OW1" s="27"/>
      <c r="OX1" s="28"/>
      <c r="PA1" s="27"/>
      <c r="PB1" s="28"/>
      <c r="PE1" s="27"/>
      <c r="PF1" s="28"/>
      <c r="PI1" s="27"/>
      <c r="PJ1" s="28"/>
      <c r="PM1" s="27"/>
      <c r="PN1" s="28"/>
      <c r="PQ1" s="27"/>
      <c r="PR1" s="28"/>
      <c r="PU1" s="27"/>
      <c r="PV1" s="28"/>
      <c r="PY1" s="27"/>
      <c r="PZ1" s="28"/>
      <c r="QC1" s="27"/>
      <c r="QD1" s="28"/>
      <c r="QG1" s="27"/>
      <c r="QH1" s="28"/>
      <c r="QK1" s="27"/>
      <c r="QL1" s="28"/>
      <c r="QO1" s="27"/>
      <c r="QP1" s="28"/>
      <c r="QS1" s="27"/>
      <c r="QT1" s="28"/>
      <c r="QW1" s="27"/>
      <c r="QX1" s="28"/>
      <c r="RA1" s="27"/>
      <c r="RB1" s="28"/>
      <c r="RE1" s="27"/>
      <c r="RF1" s="28"/>
      <c r="RI1" s="27"/>
      <c r="RJ1" s="28"/>
      <c r="RM1" s="27"/>
      <c r="RN1" s="28"/>
      <c r="RQ1" s="27"/>
      <c r="RR1" s="28"/>
      <c r="RU1" s="27"/>
      <c r="RV1" s="28"/>
      <c r="RY1" s="27"/>
      <c r="RZ1" s="28"/>
      <c r="SC1" s="27"/>
      <c r="SD1" s="28"/>
      <c r="SG1" s="27"/>
      <c r="SH1" s="28"/>
      <c r="SK1" s="27"/>
      <c r="SL1" s="28"/>
      <c r="SO1" s="27"/>
      <c r="SP1" s="28"/>
      <c r="SS1" s="27"/>
      <c r="ST1" s="28"/>
      <c r="SW1" s="27"/>
      <c r="SX1" s="28"/>
      <c r="TA1" s="27"/>
      <c r="TB1" s="28"/>
      <c r="TE1" s="27"/>
      <c r="TF1" s="28"/>
      <c r="TI1" s="27"/>
      <c r="TJ1" s="28"/>
      <c r="TM1" s="27"/>
      <c r="TN1" s="28"/>
      <c r="TQ1" s="27"/>
      <c r="TR1" s="28"/>
      <c r="TU1" s="27"/>
      <c r="TV1" s="28"/>
      <c r="TY1" s="27"/>
      <c r="TZ1" s="28"/>
      <c r="UC1" s="27"/>
      <c r="UD1" s="28"/>
      <c r="UG1" s="27"/>
      <c r="UH1" s="28"/>
      <c r="UK1" s="27"/>
      <c r="UL1" s="28"/>
      <c r="UO1" s="27"/>
      <c r="UP1" s="28"/>
      <c r="US1" s="27"/>
      <c r="UT1" s="28"/>
      <c r="UW1" s="27"/>
      <c r="UX1" s="28"/>
      <c r="VA1" s="27"/>
      <c r="VB1" s="28"/>
      <c r="VE1" s="27"/>
      <c r="VF1" s="28"/>
      <c r="VI1" s="27"/>
      <c r="VJ1" s="28"/>
      <c r="VM1" s="27"/>
      <c r="VN1" s="28"/>
      <c r="VQ1" s="27"/>
      <c r="VR1" s="28"/>
      <c r="VU1" s="27"/>
      <c r="VV1" s="28"/>
      <c r="VY1" s="27"/>
      <c r="VZ1" s="28"/>
      <c r="WC1" s="27"/>
      <c r="WD1" s="28"/>
      <c r="WG1" s="27"/>
      <c r="WH1" s="28"/>
      <c r="WK1" s="27"/>
      <c r="WL1" s="28"/>
      <c r="WO1" s="27"/>
      <c r="WP1" s="28"/>
      <c r="WS1" s="27"/>
      <c r="WT1" s="28"/>
      <c r="WW1" s="27"/>
      <c r="WX1" s="28"/>
      <c r="XA1" s="27"/>
      <c r="XB1" s="28"/>
      <c r="XE1" s="27"/>
      <c r="XF1" s="28"/>
      <c r="XI1" s="27"/>
      <c r="XJ1" s="28"/>
      <c r="XM1" s="27"/>
      <c r="XN1" s="28"/>
      <c r="XQ1" s="27"/>
      <c r="XR1" s="28"/>
      <c r="XU1" s="27"/>
      <c r="XV1" s="28"/>
      <c r="XY1" s="27"/>
      <c r="XZ1" s="28"/>
      <c r="YC1" s="27"/>
      <c r="YD1" s="28"/>
      <c r="YG1" s="27"/>
      <c r="YH1" s="28"/>
      <c r="YK1" s="27"/>
      <c r="YL1" s="28"/>
      <c r="YO1" s="27"/>
      <c r="YP1" s="28"/>
      <c r="YS1" s="27"/>
      <c r="YT1" s="28"/>
      <c r="YW1" s="27"/>
      <c r="YX1" s="28"/>
      <c r="ZA1" s="27"/>
      <c r="ZB1" s="28"/>
      <c r="ZE1" s="27"/>
      <c r="ZF1" s="28"/>
      <c r="ZI1" s="27"/>
      <c r="ZJ1" s="28"/>
      <c r="ZM1" s="27"/>
      <c r="ZN1" s="28"/>
      <c r="ZQ1" s="27"/>
      <c r="ZR1" s="28"/>
      <c r="ZU1" s="27"/>
      <c r="ZV1" s="28"/>
      <c r="ZY1" s="27"/>
      <c r="ZZ1" s="28"/>
      <c r="AAC1" s="27"/>
      <c r="AAD1" s="28"/>
      <c r="AAG1" s="27"/>
      <c r="AAH1" s="28"/>
      <c r="AAK1" s="27"/>
      <c r="AAL1" s="28"/>
      <c r="AAO1" s="27"/>
      <c r="AAP1" s="28"/>
      <c r="AAS1" s="27"/>
      <c r="AAT1" s="28"/>
      <c r="AAW1" s="27"/>
      <c r="AAX1" s="28"/>
      <c r="ABA1" s="27"/>
      <c r="ABB1" s="28"/>
      <c r="ABE1" s="27"/>
      <c r="ABF1" s="28"/>
      <c r="ABI1" s="27"/>
      <c r="ABJ1" s="28"/>
      <c r="ABM1" s="27"/>
      <c r="ABN1" s="28"/>
      <c r="ABQ1" s="27"/>
      <c r="ABR1" s="28"/>
      <c r="ABU1" s="27"/>
      <c r="ABV1" s="28"/>
      <c r="ABY1" s="27"/>
      <c r="ABZ1" s="28"/>
      <c r="ACC1" s="27"/>
      <c r="ACD1" s="28"/>
      <c r="ACG1" s="27"/>
      <c r="ACH1" s="28"/>
      <c r="ACK1" s="27"/>
      <c r="ACL1" s="28"/>
      <c r="ACO1" s="27"/>
      <c r="ACP1" s="28"/>
      <c r="ACS1" s="27"/>
      <c r="ACT1" s="28"/>
      <c r="ACW1" s="27"/>
      <c r="ACX1" s="28"/>
      <c r="ADA1" s="27"/>
      <c r="ADB1" s="28"/>
      <c r="ADE1" s="27"/>
      <c r="ADF1" s="28"/>
      <c r="ADI1" s="27"/>
      <c r="ADJ1" s="28"/>
      <c r="ADM1" s="27"/>
      <c r="ADN1" s="28"/>
      <c r="ADQ1" s="27"/>
      <c r="ADR1" s="28"/>
      <c r="ADU1" s="27"/>
      <c r="ADV1" s="28"/>
      <c r="ADY1" s="27"/>
      <c r="ADZ1" s="28"/>
      <c r="AEC1" s="27"/>
      <c r="AED1" s="28"/>
      <c r="AEG1" s="27"/>
      <c r="AEH1" s="28"/>
      <c r="AEK1" s="27"/>
      <c r="AEL1" s="28"/>
      <c r="AEO1" s="27"/>
      <c r="AEP1" s="28"/>
      <c r="AES1" s="27"/>
      <c r="AET1" s="28"/>
      <c r="AEW1" s="27"/>
      <c r="AEX1" s="28"/>
      <c r="AFA1" s="27"/>
      <c r="AFB1" s="28"/>
      <c r="AFE1" s="27"/>
      <c r="AFF1" s="28"/>
      <c r="AFI1" s="27"/>
      <c r="AFJ1" s="28"/>
      <c r="AFM1" s="27"/>
      <c r="AFN1" s="28"/>
      <c r="AFQ1" s="27"/>
      <c r="AFR1" s="28"/>
      <c r="AFU1" s="27"/>
      <c r="AFV1" s="28"/>
      <c r="AFY1" s="27"/>
      <c r="AFZ1" s="28"/>
      <c r="AGC1" s="27"/>
      <c r="AGD1" s="28"/>
      <c r="AGG1" s="27"/>
      <c r="AGH1" s="28"/>
      <c r="AGK1" s="27"/>
      <c r="AGL1" s="28"/>
      <c r="AGO1" s="27"/>
      <c r="AGP1" s="28"/>
      <c r="AGS1" s="27"/>
      <c r="AGT1" s="28"/>
      <c r="AGW1" s="27"/>
      <c r="AGX1" s="28"/>
      <c r="AHA1" s="27"/>
      <c r="AHB1" s="28"/>
      <c r="AHE1" s="27"/>
      <c r="AHF1" s="28"/>
      <c r="AHI1" s="27"/>
      <c r="AHJ1" s="28"/>
      <c r="AHM1" s="27"/>
      <c r="AHN1" s="28"/>
      <c r="AHQ1" s="27"/>
      <c r="AHR1" s="28"/>
      <c r="AHU1" s="27"/>
      <c r="AHV1" s="28"/>
      <c r="AHY1" s="27"/>
      <c r="AHZ1" s="28"/>
      <c r="AIC1" s="27"/>
      <c r="AID1" s="28"/>
      <c r="AIG1" s="27"/>
      <c r="AIH1" s="28"/>
      <c r="AIK1" s="27"/>
      <c r="AIL1" s="28"/>
      <c r="AIO1" s="27"/>
      <c r="AIP1" s="28"/>
      <c r="AIS1" s="27"/>
      <c r="AIT1" s="28"/>
      <c r="AIW1" s="27"/>
      <c r="AIX1" s="28"/>
      <c r="AJA1" s="27"/>
      <c r="AJB1" s="28"/>
      <c r="AJE1" s="27"/>
      <c r="AJF1" s="28"/>
      <c r="AJI1" s="27"/>
      <c r="AJJ1" s="28"/>
      <c r="AJM1" s="27"/>
      <c r="AJN1" s="28"/>
      <c r="AJQ1" s="27"/>
      <c r="AJR1" s="28"/>
      <c r="AJU1" s="27"/>
      <c r="AJV1" s="28"/>
      <c r="AJY1" s="27"/>
      <c r="AJZ1" s="28"/>
      <c r="AKC1" s="27"/>
      <c r="AKD1" s="28"/>
      <c r="AKG1" s="27"/>
      <c r="AKH1" s="28"/>
      <c r="AKK1" s="27"/>
      <c r="AKL1" s="28"/>
      <c r="AKO1" s="27"/>
      <c r="AKP1" s="28"/>
      <c r="AKS1" s="27"/>
      <c r="AKT1" s="28"/>
      <c r="AKW1" s="27"/>
      <c r="AKX1" s="28"/>
      <c r="ALA1" s="27"/>
      <c r="ALB1" s="28"/>
      <c r="ALE1" s="27"/>
      <c r="ALF1" s="28"/>
      <c r="ALI1" s="27"/>
      <c r="ALJ1" s="28"/>
      <c r="ALM1" s="27"/>
      <c r="ALN1" s="28"/>
      <c r="ALQ1" s="27"/>
      <c r="ALR1" s="28"/>
      <c r="ALU1" s="27"/>
      <c r="ALV1" s="28"/>
      <c r="ALY1" s="27"/>
      <c r="ALZ1" s="28"/>
      <c r="AMC1" s="27"/>
      <c r="AMD1" s="28"/>
      <c r="AMG1" s="27"/>
      <c r="AMH1" s="28"/>
      <c r="AMK1" s="27"/>
      <c r="AML1" s="28"/>
      <c r="AMO1" s="27"/>
      <c r="AMP1" s="28"/>
      <c r="AMS1" s="27"/>
      <c r="AMT1" s="28"/>
      <c r="AMW1" s="27"/>
      <c r="AMX1" s="28"/>
      <c r="ANA1" s="27"/>
      <c r="ANB1" s="28"/>
      <c r="ANE1" s="27"/>
      <c r="ANF1" s="28"/>
      <c r="ANI1" s="27"/>
      <c r="ANJ1" s="28"/>
      <c r="ANM1" s="27"/>
      <c r="ANN1" s="28"/>
      <c r="ANQ1" s="27"/>
      <c r="ANR1" s="28"/>
      <c r="ANU1" s="27"/>
      <c r="ANV1" s="28"/>
      <c r="ANY1" s="27"/>
      <c r="ANZ1" s="28"/>
      <c r="AOC1" s="27"/>
      <c r="AOD1" s="28"/>
      <c r="AOG1" s="27"/>
      <c r="AOH1" s="28"/>
      <c r="AOK1" s="27"/>
      <c r="AOL1" s="28"/>
      <c r="AOO1" s="27"/>
      <c r="AOP1" s="28"/>
      <c r="AOS1" s="27"/>
      <c r="AOT1" s="28"/>
      <c r="AOW1" s="27"/>
      <c r="AOX1" s="28"/>
      <c r="APA1" s="27"/>
      <c r="APB1" s="28"/>
      <c r="APE1" s="27"/>
      <c r="APF1" s="28"/>
      <c r="API1" s="27"/>
      <c r="APJ1" s="28"/>
      <c r="APM1" s="27"/>
      <c r="APN1" s="28"/>
      <c r="APQ1" s="27"/>
      <c r="APR1" s="28"/>
      <c r="APU1" s="27"/>
      <c r="APV1" s="28"/>
      <c r="APY1" s="27"/>
      <c r="APZ1" s="28"/>
      <c r="AQC1" s="27"/>
      <c r="AQD1" s="28"/>
      <c r="AQG1" s="27"/>
      <c r="AQH1" s="28"/>
      <c r="AQK1" s="27"/>
      <c r="AQL1" s="28"/>
      <c r="AQO1" s="27"/>
      <c r="AQP1" s="28"/>
      <c r="AQS1" s="27"/>
      <c r="AQT1" s="28"/>
      <c r="AQW1" s="27"/>
      <c r="AQX1" s="28"/>
      <c r="ARA1" s="27"/>
      <c r="ARB1" s="28"/>
      <c r="ARE1" s="27"/>
      <c r="ARF1" s="28"/>
      <c r="ARI1" s="27"/>
      <c r="ARJ1" s="28"/>
      <c r="ARM1" s="27"/>
      <c r="ARN1" s="28"/>
      <c r="ARQ1" s="27"/>
      <c r="ARR1" s="28"/>
      <c r="ARU1" s="27"/>
      <c r="ARV1" s="28"/>
      <c r="ARY1" s="27"/>
      <c r="ARZ1" s="28"/>
      <c r="ASC1" s="27"/>
      <c r="ASD1" s="28"/>
      <c r="ASG1" s="27"/>
      <c r="ASH1" s="28"/>
      <c r="ASK1" s="27"/>
      <c r="ASL1" s="28"/>
      <c r="ASO1" s="27"/>
      <c r="ASP1" s="28"/>
      <c r="ASS1" s="27"/>
      <c r="AST1" s="28"/>
      <c r="ASW1" s="27"/>
      <c r="ASX1" s="28"/>
      <c r="ATA1" s="27"/>
      <c r="ATB1" s="28"/>
      <c r="ATE1" s="27"/>
      <c r="ATF1" s="28"/>
      <c r="ATI1" s="27"/>
      <c r="ATJ1" s="28"/>
      <c r="ATM1" s="27"/>
      <c r="ATN1" s="28"/>
      <c r="ATQ1" s="27"/>
      <c r="ATR1" s="28"/>
      <c r="ATU1" s="27"/>
      <c r="ATV1" s="28"/>
      <c r="ATY1" s="27"/>
      <c r="ATZ1" s="28"/>
      <c r="AUC1" s="27"/>
      <c r="AUD1" s="28"/>
      <c r="AUG1" s="27"/>
      <c r="AUH1" s="28"/>
      <c r="AUK1" s="27"/>
      <c r="AUL1" s="28"/>
      <c r="AUO1" s="27"/>
      <c r="AUP1" s="28"/>
      <c r="AUS1" s="27"/>
      <c r="AUT1" s="28"/>
      <c r="AUW1" s="27"/>
      <c r="AUX1" s="28"/>
      <c r="AVA1" s="27"/>
      <c r="AVB1" s="28"/>
      <c r="AVE1" s="27"/>
      <c r="AVF1" s="28"/>
      <c r="AVI1" s="27"/>
      <c r="AVJ1" s="28"/>
      <c r="AVM1" s="27"/>
      <c r="AVN1" s="28"/>
      <c r="AVQ1" s="27"/>
      <c r="AVR1" s="28"/>
      <c r="AVU1" s="27"/>
      <c r="AVV1" s="28"/>
      <c r="AVY1" s="27"/>
      <c r="AVZ1" s="28"/>
      <c r="AWC1" s="27"/>
      <c r="AWD1" s="28"/>
      <c r="AWG1" s="27"/>
      <c r="AWH1" s="28"/>
      <c r="AWK1" s="27"/>
      <c r="AWL1" s="28"/>
      <c r="AWO1" s="27"/>
      <c r="AWP1" s="28"/>
      <c r="AWS1" s="27"/>
      <c r="AWT1" s="28"/>
      <c r="AWW1" s="27"/>
      <c r="AWX1" s="28"/>
      <c r="AXA1" s="27"/>
      <c r="AXB1" s="28"/>
      <c r="AXE1" s="27"/>
      <c r="AXF1" s="28"/>
      <c r="AXI1" s="27"/>
      <c r="AXJ1" s="28"/>
      <c r="AXM1" s="27"/>
      <c r="AXN1" s="28"/>
      <c r="AXQ1" s="27"/>
      <c r="AXR1" s="28"/>
      <c r="AXU1" s="27"/>
      <c r="AXV1" s="28"/>
      <c r="AXY1" s="27"/>
      <c r="AXZ1" s="28"/>
      <c r="AYC1" s="27"/>
      <c r="AYD1" s="28"/>
      <c r="AYG1" s="27"/>
      <c r="AYH1" s="28"/>
      <c r="AYK1" s="27"/>
      <c r="AYL1" s="28"/>
      <c r="AYO1" s="27"/>
      <c r="AYP1" s="28"/>
      <c r="AYS1" s="27"/>
      <c r="AYT1" s="28"/>
      <c r="AYW1" s="27"/>
      <c r="AYX1" s="28"/>
      <c r="AZA1" s="27"/>
      <c r="AZB1" s="28"/>
      <c r="AZE1" s="27"/>
      <c r="AZF1" s="28"/>
      <c r="AZI1" s="27"/>
      <c r="AZJ1" s="28"/>
      <c r="AZM1" s="27"/>
      <c r="AZN1" s="28"/>
      <c r="AZQ1" s="27"/>
      <c r="AZR1" s="28"/>
      <c r="AZU1" s="27"/>
      <c r="AZV1" s="28"/>
      <c r="AZY1" s="27"/>
      <c r="AZZ1" s="28"/>
      <c r="BAC1" s="27"/>
      <c r="BAD1" s="28"/>
      <c r="BAG1" s="27"/>
      <c r="BAH1" s="28"/>
      <c r="BAK1" s="27"/>
      <c r="BAL1" s="28"/>
      <c r="BAO1" s="27"/>
      <c r="BAP1" s="28"/>
      <c r="BAS1" s="27"/>
      <c r="BAT1" s="28"/>
      <c r="BAW1" s="27"/>
      <c r="BAX1" s="28"/>
      <c r="BBA1" s="27"/>
      <c r="BBB1" s="28"/>
      <c r="BBE1" s="27"/>
      <c r="BBF1" s="28"/>
      <c r="BBI1" s="27"/>
      <c r="BBJ1" s="28"/>
      <c r="BBM1" s="27"/>
      <c r="BBN1" s="28"/>
      <c r="BBQ1" s="27"/>
      <c r="BBR1" s="28"/>
      <c r="BBU1" s="27"/>
      <c r="BBV1" s="28"/>
      <c r="BBY1" s="27"/>
      <c r="BBZ1" s="28"/>
      <c r="BCC1" s="27"/>
      <c r="BCD1" s="28"/>
      <c r="BCG1" s="27"/>
      <c r="BCH1" s="28"/>
      <c r="BCK1" s="27"/>
      <c r="BCL1" s="28"/>
      <c r="BCO1" s="27"/>
      <c r="BCP1" s="28"/>
      <c r="BCS1" s="27"/>
      <c r="BCT1" s="28"/>
      <c r="BCW1" s="27"/>
      <c r="BCX1" s="28"/>
      <c r="BDA1" s="27"/>
      <c r="BDB1" s="28"/>
      <c r="BDE1" s="27"/>
      <c r="BDF1" s="28"/>
      <c r="BDI1" s="27"/>
      <c r="BDJ1" s="28"/>
      <c r="BDM1" s="27"/>
      <c r="BDN1" s="28"/>
      <c r="BDQ1" s="27"/>
      <c r="BDR1" s="28"/>
      <c r="BDU1" s="27"/>
      <c r="BDV1" s="28"/>
      <c r="BDY1" s="27"/>
      <c r="BDZ1" s="28"/>
      <c r="BEC1" s="27"/>
      <c r="BED1" s="28"/>
      <c r="BEG1" s="27"/>
      <c r="BEH1" s="28"/>
      <c r="BEK1" s="27"/>
      <c r="BEL1" s="28"/>
      <c r="BEO1" s="27"/>
      <c r="BEP1" s="28"/>
      <c r="BES1" s="27"/>
      <c r="BET1" s="28"/>
      <c r="BEW1" s="27"/>
      <c r="BEX1" s="28"/>
      <c r="BFA1" s="27"/>
      <c r="BFB1" s="28"/>
      <c r="BFE1" s="27"/>
      <c r="BFF1" s="28"/>
      <c r="BFI1" s="27"/>
      <c r="BFJ1" s="28"/>
      <c r="BFM1" s="27"/>
      <c r="BFN1" s="28"/>
      <c r="BFQ1" s="27"/>
      <c r="BFR1" s="28"/>
      <c r="BFU1" s="27"/>
      <c r="BFV1" s="28"/>
      <c r="BFY1" s="27"/>
      <c r="BFZ1" s="28"/>
      <c r="BGC1" s="27"/>
      <c r="BGD1" s="28"/>
      <c r="BGG1" s="27"/>
      <c r="BGH1" s="28"/>
      <c r="BGK1" s="27"/>
      <c r="BGL1" s="28"/>
      <c r="BGO1" s="27"/>
      <c r="BGP1" s="28"/>
      <c r="BGS1" s="27"/>
      <c r="BGT1" s="28"/>
      <c r="BGW1" s="27"/>
      <c r="BGX1" s="28"/>
      <c r="BHA1" s="27"/>
      <c r="BHB1" s="28"/>
      <c r="BHE1" s="27"/>
      <c r="BHF1" s="28"/>
      <c r="BHI1" s="27"/>
      <c r="BHJ1" s="28"/>
      <c r="BHM1" s="27"/>
      <c r="BHN1" s="28"/>
      <c r="BHQ1" s="27"/>
      <c r="BHR1" s="28"/>
      <c r="BHU1" s="27"/>
      <c r="BHV1" s="28"/>
      <c r="BHY1" s="27"/>
      <c r="BHZ1" s="28"/>
      <c r="BIC1" s="27"/>
      <c r="BID1" s="28"/>
      <c r="BIG1" s="27"/>
      <c r="BIH1" s="28"/>
      <c r="BIK1" s="27"/>
      <c r="BIL1" s="28"/>
      <c r="BIO1" s="27"/>
      <c r="BIP1" s="28"/>
      <c r="BIS1" s="27"/>
      <c r="BIT1" s="28"/>
      <c r="BIW1" s="27"/>
      <c r="BIX1" s="28"/>
      <c r="BJA1" s="27"/>
      <c r="BJB1" s="28"/>
      <c r="BJE1" s="27"/>
      <c r="BJF1" s="28"/>
      <c r="BJI1" s="27"/>
      <c r="BJJ1" s="28"/>
      <c r="BJM1" s="27"/>
      <c r="BJN1" s="28"/>
      <c r="BJQ1" s="27"/>
      <c r="BJR1" s="28"/>
      <c r="BJU1" s="27"/>
      <c r="BJV1" s="28"/>
      <c r="BJY1" s="27"/>
      <c r="BJZ1" s="28"/>
      <c r="BKC1" s="27"/>
      <c r="BKD1" s="28"/>
      <c r="BKG1" s="27"/>
      <c r="BKH1" s="28"/>
      <c r="BKK1" s="27"/>
      <c r="BKL1" s="28"/>
      <c r="BKO1" s="27"/>
      <c r="BKP1" s="28"/>
      <c r="BKS1" s="27"/>
      <c r="BKT1" s="28"/>
      <c r="BKW1" s="27"/>
      <c r="BKX1" s="28"/>
      <c r="BLA1" s="27"/>
      <c r="BLB1" s="28"/>
      <c r="BLE1" s="27"/>
      <c r="BLF1" s="28"/>
      <c r="BLI1" s="27"/>
      <c r="BLJ1" s="28"/>
      <c r="BLM1" s="27"/>
      <c r="BLN1" s="28"/>
      <c r="BLQ1" s="27"/>
      <c r="BLR1" s="28"/>
      <c r="BLU1" s="27"/>
      <c r="BLV1" s="28"/>
      <c r="BLY1" s="27"/>
      <c r="BLZ1" s="28"/>
      <c r="BMC1" s="27"/>
      <c r="BMD1" s="28"/>
      <c r="BMG1" s="27"/>
      <c r="BMH1" s="28"/>
      <c r="BMK1" s="27"/>
      <c r="BML1" s="28"/>
      <c r="BMO1" s="27"/>
      <c r="BMP1" s="28"/>
      <c r="BMS1" s="27"/>
      <c r="BMT1" s="28"/>
      <c r="BMW1" s="27"/>
      <c r="BMX1" s="28"/>
      <c r="BNA1" s="27"/>
      <c r="BNB1" s="28"/>
      <c r="BNE1" s="27"/>
      <c r="BNF1" s="28"/>
      <c r="BNI1" s="27"/>
      <c r="BNJ1" s="28"/>
      <c r="BNM1" s="27"/>
      <c r="BNN1" s="28"/>
      <c r="BNQ1" s="27"/>
      <c r="BNR1" s="28"/>
      <c r="BNU1" s="27"/>
      <c r="BNV1" s="28"/>
      <c r="BNY1" s="27"/>
      <c r="BNZ1" s="28"/>
      <c r="BOC1" s="27"/>
      <c r="BOD1" s="28"/>
      <c r="BOG1" s="27"/>
      <c r="BOH1" s="28"/>
      <c r="BOK1" s="27"/>
      <c r="BOL1" s="28"/>
      <c r="BOO1" s="27"/>
      <c r="BOP1" s="28"/>
      <c r="BOS1" s="27"/>
      <c r="BOT1" s="28"/>
      <c r="BOW1" s="27"/>
      <c r="BOX1" s="28"/>
      <c r="BPA1" s="27"/>
      <c r="BPB1" s="28"/>
      <c r="BPE1" s="27"/>
      <c r="BPF1" s="28"/>
      <c r="BPI1" s="27"/>
      <c r="BPJ1" s="28"/>
      <c r="BPM1" s="27"/>
      <c r="BPN1" s="28"/>
      <c r="BPQ1" s="27"/>
      <c r="BPR1" s="28"/>
      <c r="BPU1" s="27"/>
      <c r="BPV1" s="28"/>
      <c r="BPY1" s="27"/>
      <c r="BPZ1" s="28"/>
      <c r="BQC1" s="27"/>
      <c r="BQD1" s="28"/>
      <c r="BQG1" s="27"/>
      <c r="BQH1" s="28"/>
      <c r="BQK1" s="27"/>
      <c r="BQL1" s="28"/>
      <c r="BQO1" s="27"/>
      <c r="BQP1" s="28"/>
      <c r="BQS1" s="27"/>
      <c r="BQT1" s="28"/>
      <c r="BQW1" s="27"/>
      <c r="BQX1" s="28"/>
      <c r="BRA1" s="27"/>
      <c r="BRB1" s="28"/>
      <c r="BRE1" s="27"/>
      <c r="BRF1" s="28"/>
      <c r="BRI1" s="27"/>
      <c r="BRJ1" s="28"/>
      <c r="BRM1" s="27"/>
      <c r="BRN1" s="28"/>
      <c r="BRQ1" s="27"/>
      <c r="BRR1" s="28"/>
      <c r="BRU1" s="27"/>
      <c r="BRV1" s="28"/>
      <c r="BRY1" s="27"/>
      <c r="BRZ1" s="28"/>
      <c r="BSC1" s="27"/>
      <c r="BSD1" s="28"/>
      <c r="BSG1" s="27"/>
      <c r="BSH1" s="28"/>
      <c r="BSK1" s="27"/>
      <c r="BSL1" s="28"/>
      <c r="BSO1" s="27"/>
      <c r="BSP1" s="28"/>
      <c r="BSS1" s="27"/>
      <c r="BST1" s="28"/>
      <c r="BSW1" s="27"/>
      <c r="BSX1" s="28"/>
      <c r="BTA1" s="27"/>
      <c r="BTB1" s="28"/>
      <c r="BTE1" s="27"/>
      <c r="BTF1" s="28"/>
      <c r="BTI1" s="27"/>
      <c r="BTJ1" s="28"/>
      <c r="BTM1" s="27"/>
      <c r="BTN1" s="28"/>
      <c r="BTQ1" s="27"/>
      <c r="BTR1" s="28"/>
      <c r="BTU1" s="27"/>
      <c r="BTV1" s="28"/>
      <c r="BTY1" s="27"/>
      <c r="BTZ1" s="28"/>
      <c r="BUC1" s="27"/>
      <c r="BUD1" s="28"/>
      <c r="BUG1" s="27"/>
      <c r="BUH1" s="28"/>
      <c r="BUK1" s="27"/>
      <c r="BUL1" s="28"/>
      <c r="BUO1" s="27"/>
      <c r="BUP1" s="28"/>
      <c r="BUS1" s="27"/>
      <c r="BUT1" s="28"/>
      <c r="BUW1" s="27"/>
      <c r="BUX1" s="28"/>
      <c r="BVA1" s="27"/>
      <c r="BVB1" s="28"/>
      <c r="BVE1" s="27"/>
      <c r="BVF1" s="28"/>
      <c r="BVI1" s="27"/>
      <c r="BVJ1" s="28"/>
      <c r="BVM1" s="27"/>
      <c r="BVN1" s="28"/>
      <c r="BVQ1" s="27"/>
      <c r="BVR1" s="28"/>
      <c r="BVU1" s="27"/>
      <c r="BVV1" s="28"/>
      <c r="BVY1" s="27"/>
      <c r="BVZ1" s="28"/>
      <c r="BWC1" s="27"/>
      <c r="BWD1" s="28"/>
      <c r="BWG1" s="27"/>
      <c r="BWH1" s="28"/>
      <c r="BWK1" s="27"/>
      <c r="BWL1" s="28"/>
      <c r="BWO1" s="27"/>
      <c r="BWP1" s="28"/>
      <c r="BWS1" s="27"/>
      <c r="BWT1" s="28"/>
      <c r="BWW1" s="27"/>
      <c r="BWX1" s="28"/>
      <c r="BXA1" s="27"/>
      <c r="BXB1" s="28"/>
      <c r="BXE1" s="27"/>
      <c r="BXF1" s="28"/>
      <c r="BXI1" s="27"/>
      <c r="BXJ1" s="28"/>
      <c r="BXM1" s="27"/>
      <c r="BXN1" s="28"/>
      <c r="BXQ1" s="27"/>
      <c r="BXR1" s="28"/>
      <c r="BXU1" s="27"/>
      <c r="BXV1" s="28"/>
      <c r="BXY1" s="27"/>
      <c r="BXZ1" s="28"/>
      <c r="BYC1" s="27"/>
      <c r="BYD1" s="28"/>
      <c r="BYG1" s="27"/>
      <c r="BYH1" s="28"/>
      <c r="BYK1" s="27"/>
      <c r="BYL1" s="28"/>
      <c r="BYO1" s="27"/>
      <c r="BYP1" s="28"/>
      <c r="BYS1" s="27"/>
      <c r="BYT1" s="28"/>
      <c r="BYW1" s="27"/>
      <c r="BYX1" s="28"/>
      <c r="BZA1" s="27"/>
      <c r="BZB1" s="28"/>
      <c r="BZE1" s="27"/>
      <c r="BZF1" s="28"/>
      <c r="BZI1" s="27"/>
      <c r="BZJ1" s="28"/>
      <c r="BZM1" s="27"/>
      <c r="BZN1" s="28"/>
      <c r="BZQ1" s="27"/>
      <c r="BZR1" s="28"/>
      <c r="BZU1" s="27"/>
      <c r="BZV1" s="28"/>
      <c r="BZY1" s="27"/>
      <c r="BZZ1" s="28"/>
      <c r="CAC1" s="27"/>
      <c r="CAD1" s="28"/>
      <c r="CAG1" s="27"/>
      <c r="CAH1" s="28"/>
      <c r="CAK1" s="27"/>
      <c r="CAL1" s="28"/>
      <c r="CAO1" s="27"/>
      <c r="CAP1" s="28"/>
      <c r="CAS1" s="27"/>
      <c r="CAT1" s="28"/>
      <c r="CAW1" s="27"/>
      <c r="CAX1" s="28"/>
      <c r="CBA1" s="27"/>
      <c r="CBB1" s="28"/>
      <c r="CBE1" s="27"/>
      <c r="CBF1" s="28"/>
      <c r="CBI1" s="27"/>
      <c r="CBJ1" s="28"/>
      <c r="CBM1" s="27"/>
      <c r="CBN1" s="28"/>
      <c r="CBQ1" s="27"/>
      <c r="CBR1" s="28"/>
      <c r="CBU1" s="27"/>
      <c r="CBV1" s="28"/>
      <c r="CBY1" s="27"/>
      <c r="CBZ1" s="28"/>
      <c r="CCC1" s="27"/>
      <c r="CCD1" s="28"/>
      <c r="CCG1" s="27"/>
      <c r="CCH1" s="28"/>
      <c r="CCK1" s="27"/>
      <c r="CCL1" s="28"/>
      <c r="CCO1" s="27"/>
      <c r="CCP1" s="28"/>
      <c r="CCS1" s="27"/>
      <c r="CCT1" s="28"/>
      <c r="CCW1" s="27"/>
      <c r="CCX1" s="28"/>
      <c r="CDA1" s="27"/>
      <c r="CDB1" s="28"/>
      <c r="CDE1" s="27"/>
      <c r="CDF1" s="28"/>
      <c r="CDI1" s="27"/>
      <c r="CDJ1" s="28"/>
      <c r="CDM1" s="27"/>
      <c r="CDN1" s="28"/>
      <c r="CDQ1" s="27"/>
      <c r="CDR1" s="28"/>
      <c r="CDU1" s="27"/>
      <c r="CDV1" s="28"/>
      <c r="CDY1" s="27"/>
      <c r="CDZ1" s="28"/>
      <c r="CEC1" s="27"/>
      <c r="CED1" s="28"/>
      <c r="CEG1" s="27"/>
      <c r="CEH1" s="28"/>
      <c r="CEK1" s="27"/>
      <c r="CEL1" s="28"/>
      <c r="CEO1" s="27"/>
      <c r="CEP1" s="28"/>
      <c r="CES1" s="27"/>
      <c r="CET1" s="28"/>
      <c r="CEW1" s="27"/>
      <c r="CEX1" s="28"/>
      <c r="CFA1" s="27"/>
      <c r="CFB1" s="28"/>
      <c r="CFE1" s="27"/>
      <c r="CFF1" s="28"/>
      <c r="CFI1" s="27"/>
      <c r="CFJ1" s="28"/>
      <c r="CFM1" s="27"/>
      <c r="CFN1" s="28"/>
      <c r="CFQ1" s="27"/>
      <c r="CFR1" s="28"/>
      <c r="CFU1" s="27"/>
      <c r="CFV1" s="28"/>
      <c r="CFY1" s="27"/>
      <c r="CFZ1" s="28"/>
      <c r="CGC1" s="27"/>
      <c r="CGD1" s="28"/>
      <c r="CGG1" s="27"/>
      <c r="CGH1" s="28"/>
      <c r="CGK1" s="27"/>
      <c r="CGL1" s="28"/>
      <c r="CGO1" s="27"/>
      <c r="CGP1" s="28"/>
      <c r="CGS1" s="27"/>
      <c r="CGT1" s="28"/>
      <c r="CGW1" s="27"/>
      <c r="CGX1" s="28"/>
      <c r="CHA1" s="27"/>
      <c r="CHB1" s="28"/>
      <c r="CHE1" s="27"/>
      <c r="CHF1" s="28"/>
      <c r="CHI1" s="27"/>
      <c r="CHJ1" s="28"/>
      <c r="CHM1" s="27"/>
      <c r="CHN1" s="28"/>
      <c r="CHQ1" s="27"/>
      <c r="CHR1" s="28"/>
      <c r="CHU1" s="27"/>
      <c r="CHV1" s="28"/>
      <c r="CHY1" s="27"/>
      <c r="CHZ1" s="28"/>
      <c r="CIC1" s="27"/>
      <c r="CID1" s="28"/>
      <c r="CIG1" s="27"/>
      <c r="CIH1" s="28"/>
      <c r="CIK1" s="27"/>
      <c r="CIL1" s="28"/>
      <c r="CIO1" s="27"/>
      <c r="CIP1" s="28"/>
      <c r="CIS1" s="27"/>
      <c r="CIT1" s="28"/>
      <c r="CIW1" s="27"/>
      <c r="CIX1" s="28"/>
      <c r="CJA1" s="27"/>
      <c r="CJB1" s="28"/>
      <c r="CJE1" s="27"/>
      <c r="CJF1" s="28"/>
      <c r="CJI1" s="27"/>
      <c r="CJJ1" s="28"/>
      <c r="CJM1" s="27"/>
      <c r="CJN1" s="28"/>
      <c r="CJQ1" s="27"/>
      <c r="CJR1" s="28"/>
      <c r="CJU1" s="27"/>
      <c r="CJV1" s="28"/>
      <c r="CJY1" s="27"/>
      <c r="CJZ1" s="28"/>
      <c r="CKC1" s="27"/>
      <c r="CKD1" s="28"/>
      <c r="CKG1" s="27"/>
      <c r="CKH1" s="28"/>
      <c r="CKK1" s="27"/>
      <c r="CKL1" s="28"/>
      <c r="CKO1" s="27"/>
      <c r="CKP1" s="28"/>
      <c r="CKS1" s="27"/>
      <c r="CKT1" s="28"/>
      <c r="CKW1" s="27"/>
      <c r="CKX1" s="28"/>
      <c r="CLA1" s="27"/>
      <c r="CLB1" s="28"/>
      <c r="CLE1" s="27"/>
      <c r="CLF1" s="28"/>
      <c r="CLI1" s="27"/>
      <c r="CLJ1" s="28"/>
      <c r="CLM1" s="27"/>
      <c r="CLN1" s="28"/>
      <c r="CLQ1" s="27"/>
      <c r="CLR1" s="28"/>
      <c r="CLU1" s="27"/>
      <c r="CLV1" s="28"/>
      <c r="CLY1" s="27"/>
      <c r="CLZ1" s="28"/>
      <c r="CMC1" s="27"/>
      <c r="CMD1" s="28"/>
      <c r="CMG1" s="27"/>
      <c r="CMH1" s="28"/>
      <c r="CMK1" s="27"/>
      <c r="CML1" s="28"/>
      <c r="CMO1" s="27"/>
      <c r="CMP1" s="28"/>
      <c r="CMS1" s="27"/>
      <c r="CMT1" s="28"/>
      <c r="CMW1" s="27"/>
      <c r="CMX1" s="28"/>
      <c r="CNA1" s="27"/>
      <c r="CNB1" s="28"/>
      <c r="CNE1" s="27"/>
      <c r="CNF1" s="28"/>
      <c r="CNI1" s="27"/>
      <c r="CNJ1" s="28"/>
      <c r="CNM1" s="27"/>
      <c r="CNN1" s="28"/>
      <c r="CNQ1" s="27"/>
      <c r="CNR1" s="28"/>
      <c r="CNU1" s="27"/>
      <c r="CNV1" s="28"/>
      <c r="CNY1" s="27"/>
      <c r="CNZ1" s="28"/>
      <c r="COC1" s="27"/>
      <c r="COD1" s="28"/>
      <c r="COG1" s="27"/>
      <c r="COH1" s="28"/>
      <c r="COK1" s="27"/>
      <c r="COL1" s="28"/>
      <c r="COO1" s="27"/>
      <c r="COP1" s="28"/>
      <c r="COS1" s="27"/>
      <c r="COT1" s="28"/>
      <c r="COW1" s="27"/>
      <c r="COX1" s="28"/>
      <c r="CPA1" s="27"/>
      <c r="CPB1" s="28"/>
      <c r="CPE1" s="27"/>
      <c r="CPF1" s="28"/>
      <c r="CPI1" s="27"/>
      <c r="CPJ1" s="28"/>
      <c r="CPM1" s="27"/>
      <c r="CPN1" s="28"/>
      <c r="CPQ1" s="27"/>
      <c r="CPR1" s="28"/>
      <c r="CPU1" s="27"/>
      <c r="CPV1" s="28"/>
      <c r="CPY1" s="27"/>
      <c r="CPZ1" s="28"/>
      <c r="CQC1" s="27"/>
      <c r="CQD1" s="28"/>
      <c r="CQG1" s="27"/>
      <c r="CQH1" s="28"/>
      <c r="CQK1" s="27"/>
      <c r="CQL1" s="28"/>
      <c r="CQO1" s="27"/>
      <c r="CQP1" s="28"/>
      <c r="CQS1" s="27"/>
      <c r="CQT1" s="28"/>
      <c r="CQW1" s="27"/>
      <c r="CQX1" s="28"/>
      <c r="CRA1" s="27"/>
      <c r="CRB1" s="28"/>
      <c r="CRE1" s="27"/>
      <c r="CRF1" s="28"/>
      <c r="CRI1" s="27"/>
      <c r="CRJ1" s="28"/>
      <c r="CRM1" s="27"/>
      <c r="CRN1" s="28"/>
      <c r="CRQ1" s="27"/>
      <c r="CRR1" s="28"/>
      <c r="CRU1" s="27"/>
      <c r="CRV1" s="28"/>
      <c r="CRY1" s="27"/>
      <c r="CRZ1" s="28"/>
      <c r="CSC1" s="27"/>
      <c r="CSD1" s="28"/>
      <c r="CSG1" s="27"/>
      <c r="CSH1" s="28"/>
      <c r="CSK1" s="27"/>
      <c r="CSL1" s="28"/>
      <c r="CSO1" s="27"/>
      <c r="CSP1" s="28"/>
      <c r="CSS1" s="27"/>
      <c r="CST1" s="28"/>
      <c r="CSW1" s="27"/>
      <c r="CSX1" s="28"/>
      <c r="CTA1" s="27"/>
      <c r="CTB1" s="28"/>
      <c r="CTE1" s="27"/>
      <c r="CTF1" s="28"/>
      <c r="CTI1" s="27"/>
      <c r="CTJ1" s="28"/>
      <c r="CTM1" s="27"/>
      <c r="CTN1" s="28"/>
      <c r="CTQ1" s="27"/>
      <c r="CTR1" s="28"/>
      <c r="CTU1" s="27"/>
      <c r="CTV1" s="28"/>
      <c r="CTY1" s="27"/>
      <c r="CTZ1" s="28"/>
      <c r="CUC1" s="27"/>
      <c r="CUD1" s="28"/>
      <c r="CUG1" s="27"/>
      <c r="CUH1" s="28"/>
      <c r="CUK1" s="27"/>
      <c r="CUL1" s="28"/>
      <c r="CUO1" s="27"/>
      <c r="CUP1" s="28"/>
      <c r="CUS1" s="27"/>
      <c r="CUT1" s="28"/>
      <c r="CUW1" s="27"/>
      <c r="CUX1" s="28"/>
      <c r="CVA1" s="27"/>
      <c r="CVB1" s="28"/>
      <c r="CVE1" s="27"/>
      <c r="CVF1" s="28"/>
      <c r="CVI1" s="27"/>
      <c r="CVJ1" s="28"/>
      <c r="CVM1" s="27"/>
      <c r="CVN1" s="28"/>
      <c r="CVQ1" s="27"/>
      <c r="CVR1" s="28"/>
      <c r="CVU1" s="27"/>
      <c r="CVV1" s="28"/>
      <c r="CVY1" s="27"/>
      <c r="CVZ1" s="28"/>
      <c r="CWC1" s="27"/>
      <c r="CWD1" s="28"/>
      <c r="CWG1" s="27"/>
      <c r="CWH1" s="28"/>
      <c r="CWK1" s="27"/>
      <c r="CWL1" s="28"/>
      <c r="CWO1" s="27"/>
      <c r="CWP1" s="28"/>
      <c r="CWS1" s="27"/>
      <c r="CWT1" s="28"/>
      <c r="CWW1" s="27"/>
      <c r="CWX1" s="28"/>
      <c r="CXA1" s="27"/>
      <c r="CXB1" s="28"/>
      <c r="CXE1" s="27"/>
      <c r="CXF1" s="28"/>
      <c r="CXI1" s="27"/>
      <c r="CXJ1" s="28"/>
      <c r="CXM1" s="27"/>
      <c r="CXN1" s="28"/>
      <c r="CXQ1" s="27"/>
      <c r="CXR1" s="28"/>
      <c r="CXU1" s="27"/>
      <c r="CXV1" s="28"/>
      <c r="CXY1" s="27"/>
      <c r="CXZ1" s="28"/>
      <c r="CYC1" s="27"/>
      <c r="CYD1" s="28"/>
      <c r="CYG1" s="27"/>
      <c r="CYH1" s="28"/>
      <c r="CYK1" s="27"/>
      <c r="CYL1" s="28"/>
      <c r="CYO1" s="27"/>
      <c r="CYP1" s="28"/>
      <c r="CYS1" s="27"/>
      <c r="CYT1" s="28"/>
      <c r="CYW1" s="27"/>
      <c r="CYX1" s="28"/>
      <c r="CZA1" s="27"/>
      <c r="CZB1" s="28"/>
      <c r="CZE1" s="27"/>
      <c r="CZF1" s="28"/>
      <c r="CZI1" s="27"/>
      <c r="CZJ1" s="28"/>
      <c r="CZM1" s="27"/>
      <c r="CZN1" s="28"/>
      <c r="CZQ1" s="27"/>
      <c r="CZR1" s="28"/>
      <c r="CZU1" s="27"/>
      <c r="CZV1" s="28"/>
      <c r="CZY1" s="27"/>
      <c r="CZZ1" s="28"/>
      <c r="DAC1" s="27"/>
      <c r="DAD1" s="28"/>
      <c r="DAG1" s="27"/>
      <c r="DAH1" s="28"/>
      <c r="DAK1" s="27"/>
      <c r="DAL1" s="28"/>
      <c r="DAO1" s="27"/>
      <c r="DAP1" s="28"/>
      <c r="DAS1" s="27"/>
      <c r="DAT1" s="28"/>
      <c r="DAW1" s="27"/>
      <c r="DAX1" s="28"/>
      <c r="DBA1" s="27"/>
      <c r="DBB1" s="28"/>
      <c r="DBE1" s="27"/>
      <c r="DBF1" s="28"/>
      <c r="DBI1" s="27"/>
      <c r="DBJ1" s="28"/>
      <c r="DBM1" s="27"/>
      <c r="DBN1" s="28"/>
      <c r="DBQ1" s="27"/>
      <c r="DBR1" s="28"/>
      <c r="DBU1" s="27"/>
      <c r="DBV1" s="28"/>
      <c r="DBY1" s="27"/>
      <c r="DBZ1" s="28"/>
      <c r="DCC1" s="27"/>
      <c r="DCD1" s="28"/>
      <c r="DCG1" s="27"/>
      <c r="DCH1" s="28"/>
      <c r="DCK1" s="27"/>
      <c r="DCL1" s="28"/>
      <c r="DCO1" s="27"/>
      <c r="DCP1" s="28"/>
      <c r="DCS1" s="27"/>
      <c r="DCT1" s="28"/>
      <c r="DCW1" s="27"/>
      <c r="DCX1" s="28"/>
      <c r="DDA1" s="27"/>
      <c r="DDB1" s="28"/>
      <c r="DDE1" s="27"/>
      <c r="DDF1" s="28"/>
      <c r="DDI1" s="27"/>
      <c r="DDJ1" s="28"/>
      <c r="DDM1" s="27"/>
      <c r="DDN1" s="28"/>
      <c r="DDQ1" s="27"/>
      <c r="DDR1" s="28"/>
      <c r="DDU1" s="27"/>
      <c r="DDV1" s="28"/>
      <c r="DDY1" s="27"/>
      <c r="DDZ1" s="28"/>
      <c r="DEC1" s="27"/>
      <c r="DED1" s="28"/>
      <c r="DEG1" s="27"/>
      <c r="DEH1" s="28"/>
      <c r="DEK1" s="27"/>
      <c r="DEL1" s="28"/>
      <c r="DEO1" s="27"/>
      <c r="DEP1" s="28"/>
      <c r="DES1" s="27"/>
      <c r="DET1" s="28"/>
      <c r="DEW1" s="27"/>
      <c r="DEX1" s="28"/>
      <c r="DFA1" s="27"/>
      <c r="DFB1" s="28"/>
      <c r="DFE1" s="27"/>
      <c r="DFF1" s="28"/>
      <c r="DFI1" s="27"/>
      <c r="DFJ1" s="28"/>
      <c r="DFM1" s="27"/>
      <c r="DFN1" s="28"/>
      <c r="DFQ1" s="27"/>
      <c r="DFR1" s="28"/>
      <c r="DFU1" s="27"/>
      <c r="DFV1" s="28"/>
      <c r="DFY1" s="27"/>
      <c r="DFZ1" s="28"/>
      <c r="DGC1" s="27"/>
      <c r="DGD1" s="28"/>
      <c r="DGG1" s="27"/>
      <c r="DGH1" s="28"/>
      <c r="DGK1" s="27"/>
      <c r="DGL1" s="28"/>
      <c r="DGO1" s="27"/>
      <c r="DGP1" s="28"/>
      <c r="DGS1" s="27"/>
      <c r="DGT1" s="28"/>
      <c r="DGW1" s="27"/>
      <c r="DGX1" s="28"/>
      <c r="DHA1" s="27"/>
      <c r="DHB1" s="28"/>
      <c r="DHE1" s="27"/>
      <c r="DHF1" s="28"/>
      <c r="DHI1" s="27"/>
      <c r="DHJ1" s="28"/>
      <c r="DHM1" s="27"/>
      <c r="DHN1" s="28"/>
      <c r="DHQ1" s="27"/>
      <c r="DHR1" s="28"/>
      <c r="DHU1" s="27"/>
      <c r="DHV1" s="28"/>
      <c r="DHY1" s="27"/>
      <c r="DHZ1" s="28"/>
      <c r="DIC1" s="27"/>
      <c r="DID1" s="28"/>
      <c r="DIG1" s="27"/>
      <c r="DIH1" s="28"/>
      <c r="DIK1" s="27"/>
      <c r="DIL1" s="28"/>
      <c r="DIO1" s="27"/>
      <c r="DIP1" s="28"/>
      <c r="DIS1" s="27"/>
      <c r="DIT1" s="28"/>
      <c r="DIW1" s="27"/>
      <c r="DIX1" s="28"/>
      <c r="DJA1" s="27"/>
      <c r="DJB1" s="28"/>
      <c r="DJE1" s="27"/>
      <c r="DJF1" s="28"/>
      <c r="DJI1" s="27"/>
      <c r="DJJ1" s="28"/>
      <c r="DJM1" s="27"/>
      <c r="DJN1" s="28"/>
      <c r="DJQ1" s="27"/>
      <c r="DJR1" s="28"/>
      <c r="DJU1" s="27"/>
      <c r="DJV1" s="28"/>
      <c r="DJY1" s="27"/>
      <c r="DJZ1" s="28"/>
      <c r="DKC1" s="27"/>
      <c r="DKD1" s="28"/>
      <c r="DKG1" s="27"/>
      <c r="DKH1" s="28"/>
      <c r="DKK1" s="27"/>
      <c r="DKL1" s="28"/>
      <c r="DKO1" s="27"/>
      <c r="DKP1" s="28"/>
      <c r="DKS1" s="27"/>
      <c r="DKT1" s="28"/>
      <c r="DKW1" s="27"/>
      <c r="DKX1" s="28"/>
      <c r="DLA1" s="27"/>
      <c r="DLB1" s="28"/>
      <c r="DLE1" s="27"/>
      <c r="DLF1" s="28"/>
      <c r="DLI1" s="27"/>
      <c r="DLJ1" s="28"/>
      <c r="DLM1" s="27"/>
      <c r="DLN1" s="28"/>
      <c r="DLQ1" s="27"/>
      <c r="DLR1" s="28"/>
      <c r="DLU1" s="27"/>
      <c r="DLV1" s="28"/>
      <c r="DLY1" s="27"/>
      <c r="DLZ1" s="28"/>
      <c r="DMC1" s="27"/>
      <c r="DMD1" s="28"/>
      <c r="DMG1" s="27"/>
      <c r="DMH1" s="28"/>
      <c r="DMK1" s="27"/>
      <c r="DML1" s="28"/>
      <c r="DMO1" s="27"/>
      <c r="DMP1" s="28"/>
      <c r="DMS1" s="27"/>
      <c r="DMT1" s="28"/>
      <c r="DMW1" s="27"/>
      <c r="DMX1" s="28"/>
      <c r="DNA1" s="27"/>
      <c r="DNB1" s="28"/>
      <c r="DNE1" s="27"/>
      <c r="DNF1" s="28"/>
      <c r="DNI1" s="27"/>
      <c r="DNJ1" s="28"/>
      <c r="DNM1" s="27"/>
      <c r="DNN1" s="28"/>
      <c r="DNQ1" s="27"/>
      <c r="DNR1" s="28"/>
      <c r="DNU1" s="27"/>
      <c r="DNV1" s="28"/>
      <c r="DNY1" s="27"/>
      <c r="DNZ1" s="28"/>
      <c r="DOC1" s="27"/>
      <c r="DOD1" s="28"/>
      <c r="DOG1" s="27"/>
      <c r="DOH1" s="28"/>
      <c r="DOK1" s="27"/>
      <c r="DOL1" s="28"/>
      <c r="DOO1" s="27"/>
      <c r="DOP1" s="28"/>
      <c r="DOS1" s="27"/>
      <c r="DOT1" s="28"/>
      <c r="DOW1" s="27"/>
      <c r="DOX1" s="28"/>
      <c r="DPA1" s="27"/>
      <c r="DPB1" s="28"/>
      <c r="DPE1" s="27"/>
      <c r="DPF1" s="28"/>
      <c r="DPI1" s="27"/>
      <c r="DPJ1" s="28"/>
      <c r="DPM1" s="27"/>
      <c r="DPN1" s="28"/>
      <c r="DPQ1" s="27"/>
      <c r="DPR1" s="28"/>
      <c r="DPU1" s="27"/>
      <c r="DPV1" s="28"/>
      <c r="DPY1" s="27"/>
      <c r="DPZ1" s="28"/>
      <c r="DQC1" s="27"/>
      <c r="DQD1" s="28"/>
      <c r="DQG1" s="27"/>
      <c r="DQH1" s="28"/>
      <c r="DQK1" s="27"/>
      <c r="DQL1" s="28"/>
      <c r="DQO1" s="27"/>
      <c r="DQP1" s="28"/>
      <c r="DQS1" s="27"/>
      <c r="DQT1" s="28"/>
      <c r="DQW1" s="27"/>
      <c r="DQX1" s="28"/>
      <c r="DRA1" s="27"/>
      <c r="DRB1" s="28"/>
      <c r="DRE1" s="27"/>
      <c r="DRF1" s="28"/>
      <c r="DRI1" s="27"/>
      <c r="DRJ1" s="28"/>
      <c r="DRM1" s="27"/>
      <c r="DRN1" s="28"/>
      <c r="DRQ1" s="27"/>
      <c r="DRR1" s="28"/>
      <c r="DRU1" s="27"/>
      <c r="DRV1" s="28"/>
      <c r="DRY1" s="27"/>
      <c r="DRZ1" s="28"/>
      <c r="DSC1" s="27"/>
      <c r="DSD1" s="28"/>
      <c r="DSG1" s="27"/>
      <c r="DSH1" s="28"/>
      <c r="DSK1" s="27"/>
      <c r="DSL1" s="28"/>
      <c r="DSO1" s="27"/>
      <c r="DSP1" s="28"/>
      <c r="DSS1" s="27"/>
      <c r="DST1" s="28"/>
      <c r="DSW1" s="27"/>
      <c r="DSX1" s="28"/>
      <c r="DTA1" s="27"/>
      <c r="DTB1" s="28"/>
      <c r="DTE1" s="27"/>
      <c r="DTF1" s="28"/>
      <c r="DTI1" s="27"/>
      <c r="DTJ1" s="28"/>
      <c r="DTM1" s="27"/>
      <c r="DTN1" s="28"/>
      <c r="DTQ1" s="27"/>
      <c r="DTR1" s="28"/>
      <c r="DTU1" s="27"/>
      <c r="DTV1" s="28"/>
      <c r="DTY1" s="27"/>
      <c r="DTZ1" s="28"/>
      <c r="DUC1" s="27"/>
      <c r="DUD1" s="28"/>
      <c r="DUG1" s="27"/>
      <c r="DUH1" s="28"/>
      <c r="DUK1" s="27"/>
      <c r="DUL1" s="28"/>
      <c r="DUO1" s="27"/>
      <c r="DUP1" s="28"/>
      <c r="DUS1" s="27"/>
      <c r="DUT1" s="28"/>
      <c r="DUW1" s="27"/>
      <c r="DUX1" s="28"/>
      <c r="DVA1" s="27"/>
      <c r="DVB1" s="28"/>
      <c r="DVE1" s="27"/>
      <c r="DVF1" s="28"/>
      <c r="DVI1" s="27"/>
      <c r="DVJ1" s="28"/>
      <c r="DVM1" s="27"/>
      <c r="DVN1" s="28"/>
      <c r="DVQ1" s="27"/>
      <c r="DVR1" s="28"/>
      <c r="DVU1" s="27"/>
      <c r="DVV1" s="28"/>
      <c r="DVY1" s="27"/>
      <c r="DVZ1" s="28"/>
      <c r="DWC1" s="27"/>
      <c r="DWD1" s="28"/>
      <c r="DWG1" s="27"/>
      <c r="DWH1" s="28"/>
      <c r="DWK1" s="27"/>
      <c r="DWL1" s="28"/>
      <c r="DWO1" s="27"/>
      <c r="DWP1" s="28"/>
      <c r="DWS1" s="27"/>
      <c r="DWT1" s="28"/>
      <c r="DWW1" s="27"/>
      <c r="DWX1" s="28"/>
      <c r="DXA1" s="27"/>
      <c r="DXB1" s="28"/>
      <c r="DXE1" s="27"/>
      <c r="DXF1" s="28"/>
      <c r="DXI1" s="27"/>
      <c r="DXJ1" s="28"/>
      <c r="DXM1" s="27"/>
      <c r="DXN1" s="28"/>
      <c r="DXQ1" s="27"/>
      <c r="DXR1" s="28"/>
      <c r="DXU1" s="27"/>
      <c r="DXV1" s="28"/>
      <c r="DXY1" s="27"/>
      <c r="DXZ1" s="28"/>
      <c r="DYC1" s="27"/>
      <c r="DYD1" s="28"/>
      <c r="DYG1" s="27"/>
      <c r="DYH1" s="28"/>
      <c r="DYK1" s="27"/>
      <c r="DYL1" s="28"/>
      <c r="DYO1" s="27"/>
      <c r="DYP1" s="28"/>
      <c r="DYS1" s="27"/>
      <c r="DYT1" s="28"/>
      <c r="DYW1" s="27"/>
      <c r="DYX1" s="28"/>
      <c r="DZA1" s="27"/>
      <c r="DZB1" s="28"/>
      <c r="DZE1" s="27"/>
      <c r="DZF1" s="28"/>
      <c r="DZI1" s="27"/>
      <c r="DZJ1" s="28"/>
      <c r="DZM1" s="27"/>
      <c r="DZN1" s="28"/>
      <c r="DZQ1" s="27"/>
      <c r="DZR1" s="28"/>
      <c r="DZU1" s="27"/>
      <c r="DZV1" s="28"/>
      <c r="DZY1" s="27"/>
      <c r="DZZ1" s="28"/>
      <c r="EAC1" s="27"/>
      <c r="EAD1" s="28"/>
      <c r="EAG1" s="27"/>
      <c r="EAH1" s="28"/>
      <c r="EAK1" s="27"/>
      <c r="EAL1" s="28"/>
      <c r="EAO1" s="27"/>
      <c r="EAP1" s="28"/>
      <c r="EAS1" s="27"/>
      <c r="EAT1" s="28"/>
      <c r="EAW1" s="27"/>
      <c r="EAX1" s="28"/>
      <c r="EBA1" s="27"/>
      <c r="EBB1" s="28"/>
      <c r="EBE1" s="27"/>
      <c r="EBF1" s="28"/>
      <c r="EBI1" s="27"/>
      <c r="EBJ1" s="28"/>
      <c r="EBM1" s="27"/>
      <c r="EBN1" s="28"/>
      <c r="EBQ1" s="27"/>
      <c r="EBR1" s="28"/>
      <c r="EBU1" s="27"/>
      <c r="EBV1" s="28"/>
      <c r="EBY1" s="27"/>
      <c r="EBZ1" s="28"/>
      <c r="ECC1" s="27"/>
      <c r="ECD1" s="28"/>
      <c r="ECG1" s="27"/>
      <c r="ECH1" s="28"/>
      <c r="ECK1" s="27"/>
      <c r="ECL1" s="28"/>
      <c r="ECO1" s="27"/>
      <c r="ECP1" s="28"/>
      <c r="ECS1" s="27"/>
      <c r="ECT1" s="28"/>
      <c r="ECW1" s="27"/>
      <c r="ECX1" s="28"/>
      <c r="EDA1" s="27"/>
      <c r="EDB1" s="28"/>
      <c r="EDE1" s="27"/>
      <c r="EDF1" s="28"/>
      <c r="EDI1" s="27"/>
      <c r="EDJ1" s="28"/>
      <c r="EDM1" s="27"/>
      <c r="EDN1" s="28"/>
      <c r="EDQ1" s="27"/>
      <c r="EDR1" s="28"/>
      <c r="EDU1" s="27"/>
      <c r="EDV1" s="28"/>
      <c r="EDY1" s="27"/>
      <c r="EDZ1" s="28"/>
      <c r="EEC1" s="27"/>
      <c r="EED1" s="28"/>
      <c r="EEG1" s="27"/>
      <c r="EEH1" s="28"/>
      <c r="EEK1" s="27"/>
      <c r="EEL1" s="28"/>
      <c r="EEO1" s="27"/>
      <c r="EEP1" s="28"/>
      <c r="EES1" s="27"/>
      <c r="EET1" s="28"/>
      <c r="EEW1" s="27"/>
      <c r="EEX1" s="28"/>
      <c r="EFA1" s="27"/>
      <c r="EFB1" s="28"/>
      <c r="EFE1" s="27"/>
      <c r="EFF1" s="28"/>
      <c r="EFI1" s="27"/>
      <c r="EFJ1" s="28"/>
      <c r="EFM1" s="27"/>
      <c r="EFN1" s="28"/>
      <c r="EFQ1" s="27"/>
      <c r="EFR1" s="28"/>
      <c r="EFU1" s="27"/>
      <c r="EFV1" s="28"/>
      <c r="EFY1" s="27"/>
      <c r="EFZ1" s="28"/>
      <c r="EGC1" s="27"/>
      <c r="EGD1" s="28"/>
      <c r="EGG1" s="27"/>
      <c r="EGH1" s="28"/>
      <c r="EGK1" s="27"/>
      <c r="EGL1" s="28"/>
      <c r="EGO1" s="27"/>
      <c r="EGP1" s="28"/>
      <c r="EGS1" s="27"/>
      <c r="EGT1" s="28"/>
      <c r="EGW1" s="27"/>
      <c r="EGX1" s="28"/>
      <c r="EHA1" s="27"/>
      <c r="EHB1" s="28"/>
      <c r="EHE1" s="27"/>
      <c r="EHF1" s="28"/>
      <c r="EHI1" s="27"/>
      <c r="EHJ1" s="28"/>
      <c r="EHM1" s="27"/>
      <c r="EHN1" s="28"/>
      <c r="EHQ1" s="27"/>
      <c r="EHR1" s="28"/>
      <c r="EHU1" s="27"/>
      <c r="EHV1" s="28"/>
      <c r="EHY1" s="27"/>
      <c r="EHZ1" s="28"/>
      <c r="EIC1" s="27"/>
      <c r="EID1" s="28"/>
      <c r="EIG1" s="27"/>
      <c r="EIH1" s="28"/>
      <c r="EIK1" s="27"/>
      <c r="EIL1" s="28"/>
      <c r="EIO1" s="27"/>
      <c r="EIP1" s="28"/>
      <c r="EIS1" s="27"/>
      <c r="EIT1" s="28"/>
      <c r="EIW1" s="27"/>
      <c r="EIX1" s="28"/>
      <c r="EJA1" s="27"/>
      <c r="EJB1" s="28"/>
      <c r="EJE1" s="27"/>
      <c r="EJF1" s="28"/>
      <c r="EJI1" s="27"/>
      <c r="EJJ1" s="28"/>
      <c r="EJM1" s="27"/>
      <c r="EJN1" s="28"/>
      <c r="EJQ1" s="27"/>
      <c r="EJR1" s="28"/>
      <c r="EJU1" s="27"/>
      <c r="EJV1" s="28"/>
      <c r="EJY1" s="27"/>
      <c r="EJZ1" s="28"/>
      <c r="EKC1" s="27"/>
      <c r="EKD1" s="28"/>
      <c r="EKG1" s="27"/>
      <c r="EKH1" s="28"/>
      <c r="EKK1" s="27"/>
      <c r="EKL1" s="28"/>
      <c r="EKO1" s="27"/>
      <c r="EKP1" s="28"/>
      <c r="EKS1" s="27"/>
      <c r="EKT1" s="28"/>
      <c r="EKW1" s="27"/>
      <c r="EKX1" s="28"/>
      <c r="ELA1" s="27"/>
      <c r="ELB1" s="28"/>
      <c r="ELE1" s="27"/>
      <c r="ELF1" s="28"/>
      <c r="ELI1" s="27"/>
      <c r="ELJ1" s="28"/>
      <c r="ELM1" s="27"/>
      <c r="ELN1" s="28"/>
      <c r="ELQ1" s="27"/>
      <c r="ELR1" s="28"/>
      <c r="ELU1" s="27"/>
      <c r="ELV1" s="28"/>
      <c r="ELY1" s="27"/>
      <c r="ELZ1" s="28"/>
      <c r="EMC1" s="27"/>
      <c r="EMD1" s="28"/>
      <c r="EMG1" s="27"/>
      <c r="EMH1" s="28"/>
      <c r="EMK1" s="27"/>
      <c r="EML1" s="28"/>
      <c r="EMO1" s="27"/>
      <c r="EMP1" s="28"/>
      <c r="EMS1" s="27"/>
      <c r="EMT1" s="28"/>
      <c r="EMW1" s="27"/>
      <c r="EMX1" s="28"/>
      <c r="ENA1" s="27"/>
      <c r="ENB1" s="28"/>
      <c r="ENE1" s="27"/>
      <c r="ENF1" s="28"/>
      <c r="ENI1" s="27"/>
      <c r="ENJ1" s="28"/>
      <c r="ENM1" s="27"/>
      <c r="ENN1" s="28"/>
      <c r="ENQ1" s="27"/>
      <c r="ENR1" s="28"/>
      <c r="ENU1" s="27"/>
      <c r="ENV1" s="28"/>
      <c r="ENY1" s="27"/>
      <c r="ENZ1" s="28"/>
      <c r="EOC1" s="27"/>
      <c r="EOD1" s="28"/>
      <c r="EOG1" s="27"/>
      <c r="EOH1" s="28"/>
      <c r="EOK1" s="27"/>
      <c r="EOL1" s="28"/>
      <c r="EOO1" s="27"/>
      <c r="EOP1" s="28"/>
      <c r="EOS1" s="27"/>
      <c r="EOT1" s="28"/>
      <c r="EOW1" s="27"/>
      <c r="EOX1" s="28"/>
      <c r="EPA1" s="27"/>
      <c r="EPB1" s="28"/>
      <c r="EPE1" s="27"/>
      <c r="EPF1" s="28"/>
      <c r="EPI1" s="27"/>
      <c r="EPJ1" s="28"/>
      <c r="EPM1" s="27"/>
      <c r="EPN1" s="28"/>
      <c r="EPQ1" s="27"/>
      <c r="EPR1" s="28"/>
      <c r="EPU1" s="27"/>
      <c r="EPV1" s="28"/>
      <c r="EPY1" s="27"/>
      <c r="EPZ1" s="28"/>
      <c r="EQC1" s="27"/>
      <c r="EQD1" s="28"/>
      <c r="EQG1" s="27"/>
      <c r="EQH1" s="28"/>
      <c r="EQK1" s="27"/>
      <c r="EQL1" s="28"/>
      <c r="EQO1" s="27"/>
      <c r="EQP1" s="28"/>
      <c r="EQS1" s="27"/>
      <c r="EQT1" s="28"/>
      <c r="EQW1" s="27"/>
      <c r="EQX1" s="28"/>
      <c r="ERA1" s="27"/>
      <c r="ERB1" s="28"/>
      <c r="ERE1" s="27"/>
      <c r="ERF1" s="28"/>
      <c r="ERI1" s="27"/>
      <c r="ERJ1" s="28"/>
      <c r="ERM1" s="27"/>
      <c r="ERN1" s="28"/>
      <c r="ERQ1" s="27"/>
      <c r="ERR1" s="28"/>
      <c r="ERU1" s="27"/>
      <c r="ERV1" s="28"/>
      <c r="ERY1" s="27"/>
      <c r="ERZ1" s="28"/>
      <c r="ESC1" s="27"/>
      <c r="ESD1" s="28"/>
      <c r="ESG1" s="27"/>
      <c r="ESH1" s="28"/>
      <c r="ESK1" s="27"/>
      <c r="ESL1" s="28"/>
      <c r="ESO1" s="27"/>
      <c r="ESP1" s="28"/>
      <c r="ESS1" s="27"/>
      <c r="EST1" s="28"/>
      <c r="ESW1" s="27"/>
      <c r="ESX1" s="28"/>
      <c r="ETA1" s="27"/>
      <c r="ETB1" s="28"/>
      <c r="ETE1" s="27"/>
      <c r="ETF1" s="28"/>
      <c r="ETI1" s="27"/>
      <c r="ETJ1" s="28"/>
      <c r="ETM1" s="27"/>
      <c r="ETN1" s="28"/>
      <c r="ETQ1" s="27"/>
      <c r="ETR1" s="28"/>
      <c r="ETU1" s="27"/>
      <c r="ETV1" s="28"/>
      <c r="ETY1" s="27"/>
      <c r="ETZ1" s="28"/>
      <c r="EUC1" s="27"/>
      <c r="EUD1" s="28"/>
      <c r="EUG1" s="27"/>
      <c r="EUH1" s="28"/>
      <c r="EUK1" s="27"/>
      <c r="EUL1" s="28"/>
      <c r="EUO1" s="27"/>
      <c r="EUP1" s="28"/>
      <c r="EUS1" s="27"/>
      <c r="EUT1" s="28"/>
      <c r="EUW1" s="27"/>
      <c r="EUX1" s="28"/>
      <c r="EVA1" s="27"/>
      <c r="EVB1" s="28"/>
      <c r="EVE1" s="27"/>
      <c r="EVF1" s="28"/>
      <c r="EVI1" s="27"/>
      <c r="EVJ1" s="28"/>
      <c r="EVM1" s="27"/>
      <c r="EVN1" s="28"/>
      <c r="EVQ1" s="27"/>
      <c r="EVR1" s="28"/>
      <c r="EVU1" s="27"/>
      <c r="EVV1" s="28"/>
      <c r="EVY1" s="27"/>
      <c r="EVZ1" s="28"/>
      <c r="EWC1" s="27"/>
      <c r="EWD1" s="28"/>
      <c r="EWG1" s="27"/>
      <c r="EWH1" s="28"/>
      <c r="EWK1" s="27"/>
      <c r="EWL1" s="28"/>
      <c r="EWO1" s="27"/>
      <c r="EWP1" s="28"/>
      <c r="EWS1" s="27"/>
      <c r="EWT1" s="28"/>
      <c r="EWW1" s="27"/>
      <c r="EWX1" s="28"/>
      <c r="EXA1" s="27"/>
      <c r="EXB1" s="28"/>
      <c r="EXE1" s="27"/>
      <c r="EXF1" s="28"/>
      <c r="EXI1" s="27"/>
      <c r="EXJ1" s="28"/>
      <c r="EXM1" s="27"/>
      <c r="EXN1" s="28"/>
      <c r="EXQ1" s="27"/>
      <c r="EXR1" s="28"/>
      <c r="EXU1" s="27"/>
      <c r="EXV1" s="28"/>
      <c r="EXY1" s="27"/>
      <c r="EXZ1" s="28"/>
      <c r="EYC1" s="27"/>
      <c r="EYD1" s="28"/>
      <c r="EYG1" s="27"/>
      <c r="EYH1" s="28"/>
      <c r="EYK1" s="27"/>
      <c r="EYL1" s="28"/>
      <c r="EYO1" s="27"/>
      <c r="EYP1" s="28"/>
      <c r="EYS1" s="27"/>
      <c r="EYT1" s="28"/>
      <c r="EYW1" s="27"/>
      <c r="EYX1" s="28"/>
      <c r="EZA1" s="27"/>
      <c r="EZB1" s="28"/>
      <c r="EZE1" s="27"/>
      <c r="EZF1" s="28"/>
      <c r="EZI1" s="27"/>
      <c r="EZJ1" s="28"/>
      <c r="EZM1" s="27"/>
      <c r="EZN1" s="28"/>
      <c r="EZQ1" s="27"/>
      <c r="EZR1" s="28"/>
      <c r="EZU1" s="27"/>
      <c r="EZV1" s="28"/>
      <c r="EZY1" s="27"/>
      <c r="EZZ1" s="28"/>
      <c r="FAC1" s="27"/>
      <c r="FAD1" s="28"/>
      <c r="FAG1" s="27"/>
      <c r="FAH1" s="28"/>
      <c r="FAK1" s="27"/>
      <c r="FAL1" s="28"/>
      <c r="FAO1" s="27"/>
      <c r="FAP1" s="28"/>
      <c r="FAS1" s="27"/>
      <c r="FAT1" s="28"/>
      <c r="FAW1" s="27"/>
      <c r="FAX1" s="28"/>
      <c r="FBA1" s="27"/>
      <c r="FBB1" s="28"/>
      <c r="FBE1" s="27"/>
      <c r="FBF1" s="28"/>
      <c r="FBI1" s="27"/>
      <c r="FBJ1" s="28"/>
      <c r="FBM1" s="27"/>
      <c r="FBN1" s="28"/>
      <c r="FBQ1" s="27"/>
      <c r="FBR1" s="28"/>
      <c r="FBU1" s="27"/>
      <c r="FBV1" s="28"/>
      <c r="FBY1" s="27"/>
      <c r="FBZ1" s="28"/>
      <c r="FCC1" s="27"/>
      <c r="FCD1" s="28"/>
      <c r="FCG1" s="27"/>
      <c r="FCH1" s="28"/>
      <c r="FCK1" s="27"/>
      <c r="FCL1" s="28"/>
      <c r="FCO1" s="27"/>
      <c r="FCP1" s="28"/>
      <c r="FCS1" s="27"/>
      <c r="FCT1" s="28"/>
      <c r="FCW1" s="27"/>
      <c r="FCX1" s="28"/>
      <c r="FDA1" s="27"/>
      <c r="FDB1" s="28"/>
      <c r="FDE1" s="27"/>
      <c r="FDF1" s="28"/>
      <c r="FDI1" s="27"/>
      <c r="FDJ1" s="28"/>
      <c r="FDM1" s="27"/>
      <c r="FDN1" s="28"/>
      <c r="FDQ1" s="27"/>
      <c r="FDR1" s="28"/>
      <c r="FDU1" s="27"/>
      <c r="FDV1" s="28"/>
      <c r="FDY1" s="27"/>
      <c r="FDZ1" s="28"/>
      <c r="FEC1" s="27"/>
      <c r="FED1" s="28"/>
      <c r="FEG1" s="27"/>
      <c r="FEH1" s="28"/>
      <c r="FEK1" s="27"/>
      <c r="FEL1" s="28"/>
      <c r="FEO1" s="27"/>
      <c r="FEP1" s="28"/>
      <c r="FES1" s="27"/>
      <c r="FET1" s="28"/>
      <c r="FEW1" s="27"/>
      <c r="FEX1" s="28"/>
      <c r="FFA1" s="27"/>
      <c r="FFB1" s="28"/>
      <c r="FFE1" s="27"/>
      <c r="FFF1" s="28"/>
      <c r="FFI1" s="27"/>
      <c r="FFJ1" s="28"/>
      <c r="FFM1" s="27"/>
      <c r="FFN1" s="28"/>
      <c r="FFQ1" s="27"/>
      <c r="FFR1" s="28"/>
      <c r="FFU1" s="27"/>
      <c r="FFV1" s="28"/>
      <c r="FFY1" s="27"/>
      <c r="FFZ1" s="28"/>
      <c r="FGC1" s="27"/>
      <c r="FGD1" s="28"/>
      <c r="FGG1" s="27"/>
      <c r="FGH1" s="28"/>
      <c r="FGK1" s="27"/>
      <c r="FGL1" s="28"/>
      <c r="FGO1" s="27"/>
      <c r="FGP1" s="28"/>
      <c r="FGS1" s="27"/>
      <c r="FGT1" s="28"/>
      <c r="FGW1" s="27"/>
      <c r="FGX1" s="28"/>
      <c r="FHA1" s="27"/>
      <c r="FHB1" s="28"/>
      <c r="FHE1" s="27"/>
      <c r="FHF1" s="28"/>
      <c r="FHI1" s="27"/>
      <c r="FHJ1" s="28"/>
      <c r="FHM1" s="27"/>
      <c r="FHN1" s="28"/>
      <c r="FHQ1" s="27"/>
      <c r="FHR1" s="28"/>
      <c r="FHU1" s="27"/>
      <c r="FHV1" s="28"/>
      <c r="FHY1" s="27"/>
      <c r="FHZ1" s="28"/>
      <c r="FIC1" s="27"/>
      <c r="FID1" s="28"/>
      <c r="FIG1" s="27"/>
      <c r="FIH1" s="28"/>
      <c r="FIK1" s="27"/>
      <c r="FIL1" s="28"/>
      <c r="FIO1" s="27"/>
      <c r="FIP1" s="28"/>
      <c r="FIS1" s="27"/>
      <c r="FIT1" s="28"/>
      <c r="FIW1" s="27"/>
      <c r="FIX1" s="28"/>
      <c r="FJA1" s="27"/>
      <c r="FJB1" s="28"/>
      <c r="FJE1" s="27"/>
      <c r="FJF1" s="28"/>
      <c r="FJI1" s="27"/>
      <c r="FJJ1" s="28"/>
      <c r="FJM1" s="27"/>
      <c r="FJN1" s="28"/>
      <c r="FJQ1" s="27"/>
      <c r="FJR1" s="28"/>
      <c r="FJU1" s="27"/>
      <c r="FJV1" s="28"/>
      <c r="FJY1" s="27"/>
      <c r="FJZ1" s="28"/>
      <c r="FKC1" s="27"/>
      <c r="FKD1" s="28"/>
      <c r="FKG1" s="27"/>
      <c r="FKH1" s="28"/>
      <c r="FKK1" s="27"/>
      <c r="FKL1" s="28"/>
      <c r="FKO1" s="27"/>
      <c r="FKP1" s="28"/>
      <c r="FKS1" s="27"/>
      <c r="FKT1" s="28"/>
      <c r="FKW1" s="27"/>
      <c r="FKX1" s="28"/>
      <c r="FLA1" s="27"/>
      <c r="FLB1" s="28"/>
      <c r="FLE1" s="27"/>
      <c r="FLF1" s="28"/>
      <c r="FLI1" s="27"/>
      <c r="FLJ1" s="28"/>
      <c r="FLM1" s="27"/>
      <c r="FLN1" s="28"/>
      <c r="FLQ1" s="27"/>
      <c r="FLR1" s="28"/>
      <c r="FLU1" s="27"/>
      <c r="FLV1" s="28"/>
      <c r="FLY1" s="27"/>
      <c r="FLZ1" s="28"/>
      <c r="FMC1" s="27"/>
      <c r="FMD1" s="28"/>
      <c r="FMG1" s="27"/>
      <c r="FMH1" s="28"/>
      <c r="FMK1" s="27"/>
      <c r="FML1" s="28"/>
      <c r="FMO1" s="27"/>
      <c r="FMP1" s="28"/>
      <c r="FMS1" s="27"/>
      <c r="FMT1" s="28"/>
      <c r="FMW1" s="27"/>
      <c r="FMX1" s="28"/>
      <c r="FNA1" s="27"/>
      <c r="FNB1" s="28"/>
      <c r="FNE1" s="27"/>
      <c r="FNF1" s="28"/>
      <c r="FNI1" s="27"/>
      <c r="FNJ1" s="28"/>
      <c r="FNM1" s="27"/>
      <c r="FNN1" s="28"/>
      <c r="FNQ1" s="27"/>
      <c r="FNR1" s="28"/>
      <c r="FNU1" s="27"/>
      <c r="FNV1" s="28"/>
      <c r="FNY1" s="27"/>
      <c r="FNZ1" s="28"/>
      <c r="FOC1" s="27"/>
      <c r="FOD1" s="28"/>
      <c r="FOG1" s="27"/>
      <c r="FOH1" s="28"/>
      <c r="FOK1" s="27"/>
      <c r="FOL1" s="28"/>
      <c r="FOO1" s="27"/>
      <c r="FOP1" s="28"/>
      <c r="FOS1" s="27"/>
      <c r="FOT1" s="28"/>
      <c r="FOW1" s="27"/>
      <c r="FOX1" s="28"/>
      <c r="FPA1" s="27"/>
      <c r="FPB1" s="28"/>
      <c r="FPE1" s="27"/>
      <c r="FPF1" s="28"/>
      <c r="FPI1" s="27"/>
      <c r="FPJ1" s="28"/>
      <c r="FPM1" s="27"/>
      <c r="FPN1" s="28"/>
      <c r="FPQ1" s="27"/>
      <c r="FPR1" s="28"/>
      <c r="FPU1" s="27"/>
      <c r="FPV1" s="28"/>
      <c r="FPY1" s="27"/>
      <c r="FPZ1" s="28"/>
      <c r="FQC1" s="27"/>
      <c r="FQD1" s="28"/>
      <c r="FQG1" s="27"/>
      <c r="FQH1" s="28"/>
      <c r="FQK1" s="27"/>
      <c r="FQL1" s="28"/>
      <c r="FQO1" s="27"/>
      <c r="FQP1" s="28"/>
      <c r="FQS1" s="27"/>
      <c r="FQT1" s="28"/>
      <c r="FQW1" s="27"/>
      <c r="FQX1" s="28"/>
      <c r="FRA1" s="27"/>
      <c r="FRB1" s="28"/>
      <c r="FRE1" s="27"/>
      <c r="FRF1" s="28"/>
      <c r="FRI1" s="27"/>
      <c r="FRJ1" s="28"/>
      <c r="FRM1" s="27"/>
      <c r="FRN1" s="28"/>
      <c r="FRQ1" s="27"/>
      <c r="FRR1" s="28"/>
      <c r="FRU1" s="27"/>
      <c r="FRV1" s="28"/>
      <c r="FRY1" s="27"/>
      <c r="FRZ1" s="28"/>
      <c r="FSC1" s="27"/>
      <c r="FSD1" s="28"/>
      <c r="FSG1" s="27"/>
      <c r="FSH1" s="28"/>
      <c r="FSK1" s="27"/>
      <c r="FSL1" s="28"/>
      <c r="FSO1" s="27"/>
      <c r="FSP1" s="28"/>
      <c r="FSS1" s="27"/>
      <c r="FST1" s="28"/>
      <c r="FSW1" s="27"/>
      <c r="FSX1" s="28"/>
      <c r="FTA1" s="27"/>
      <c r="FTB1" s="28"/>
      <c r="FTE1" s="27"/>
      <c r="FTF1" s="28"/>
      <c r="FTI1" s="27"/>
      <c r="FTJ1" s="28"/>
      <c r="FTM1" s="27"/>
      <c r="FTN1" s="28"/>
      <c r="FTQ1" s="27"/>
      <c r="FTR1" s="28"/>
      <c r="FTU1" s="27"/>
      <c r="FTV1" s="28"/>
      <c r="FTY1" s="27"/>
      <c r="FTZ1" s="28"/>
      <c r="FUC1" s="27"/>
      <c r="FUD1" s="28"/>
      <c r="FUG1" s="27"/>
      <c r="FUH1" s="28"/>
      <c r="FUK1" s="27"/>
      <c r="FUL1" s="28"/>
      <c r="FUO1" s="27"/>
      <c r="FUP1" s="28"/>
      <c r="FUS1" s="27"/>
      <c r="FUT1" s="28"/>
      <c r="FUW1" s="27"/>
      <c r="FUX1" s="28"/>
      <c r="FVA1" s="27"/>
      <c r="FVB1" s="28"/>
      <c r="FVE1" s="27"/>
      <c r="FVF1" s="28"/>
      <c r="FVI1" s="27"/>
      <c r="FVJ1" s="28"/>
      <c r="FVM1" s="27"/>
      <c r="FVN1" s="28"/>
      <c r="FVQ1" s="27"/>
      <c r="FVR1" s="28"/>
      <c r="FVU1" s="27"/>
      <c r="FVV1" s="28"/>
      <c r="FVY1" s="27"/>
      <c r="FVZ1" s="28"/>
      <c r="FWC1" s="27"/>
      <c r="FWD1" s="28"/>
      <c r="FWG1" s="27"/>
      <c r="FWH1" s="28"/>
      <c r="FWK1" s="27"/>
      <c r="FWL1" s="28"/>
      <c r="FWO1" s="27"/>
      <c r="FWP1" s="28"/>
      <c r="FWS1" s="27"/>
      <c r="FWT1" s="28"/>
      <c r="FWW1" s="27"/>
      <c r="FWX1" s="28"/>
      <c r="FXA1" s="27"/>
      <c r="FXB1" s="28"/>
      <c r="FXE1" s="27"/>
      <c r="FXF1" s="28"/>
      <c r="FXI1" s="27"/>
      <c r="FXJ1" s="28"/>
      <c r="FXM1" s="27"/>
      <c r="FXN1" s="28"/>
      <c r="FXQ1" s="27"/>
      <c r="FXR1" s="28"/>
      <c r="FXU1" s="27"/>
      <c r="FXV1" s="28"/>
      <c r="FXY1" s="27"/>
      <c r="FXZ1" s="28"/>
      <c r="FYC1" s="27"/>
      <c r="FYD1" s="28"/>
      <c r="FYG1" s="27"/>
      <c r="FYH1" s="28"/>
      <c r="FYK1" s="27"/>
      <c r="FYL1" s="28"/>
      <c r="FYO1" s="27"/>
      <c r="FYP1" s="28"/>
      <c r="FYS1" s="27"/>
      <c r="FYT1" s="28"/>
      <c r="FYW1" s="27"/>
      <c r="FYX1" s="28"/>
      <c r="FZA1" s="27"/>
      <c r="FZB1" s="28"/>
      <c r="FZE1" s="27"/>
      <c r="FZF1" s="28"/>
      <c r="FZI1" s="27"/>
      <c r="FZJ1" s="28"/>
      <c r="FZM1" s="27"/>
      <c r="FZN1" s="28"/>
      <c r="FZQ1" s="27"/>
      <c r="FZR1" s="28"/>
      <c r="FZU1" s="27"/>
      <c r="FZV1" s="28"/>
      <c r="FZY1" s="27"/>
      <c r="FZZ1" s="28"/>
      <c r="GAC1" s="27"/>
      <c r="GAD1" s="28"/>
      <c r="GAG1" s="27"/>
      <c r="GAH1" s="28"/>
      <c r="GAK1" s="27"/>
      <c r="GAL1" s="28"/>
      <c r="GAO1" s="27"/>
      <c r="GAP1" s="28"/>
      <c r="GAS1" s="27"/>
      <c r="GAT1" s="28"/>
      <c r="GAW1" s="27"/>
      <c r="GAX1" s="28"/>
      <c r="GBA1" s="27"/>
      <c r="GBB1" s="28"/>
      <c r="GBE1" s="27"/>
      <c r="GBF1" s="28"/>
      <c r="GBI1" s="27"/>
      <c r="GBJ1" s="28"/>
      <c r="GBM1" s="27"/>
      <c r="GBN1" s="28"/>
      <c r="GBQ1" s="27"/>
      <c r="GBR1" s="28"/>
      <c r="GBU1" s="27"/>
      <c r="GBV1" s="28"/>
      <c r="GBY1" s="27"/>
      <c r="GBZ1" s="28"/>
      <c r="GCC1" s="27"/>
      <c r="GCD1" s="28"/>
      <c r="GCG1" s="27"/>
      <c r="GCH1" s="28"/>
      <c r="GCK1" s="27"/>
      <c r="GCL1" s="28"/>
      <c r="GCO1" s="27"/>
      <c r="GCP1" s="28"/>
      <c r="GCS1" s="27"/>
      <c r="GCT1" s="28"/>
      <c r="GCW1" s="27"/>
      <c r="GCX1" s="28"/>
      <c r="GDA1" s="27"/>
      <c r="GDB1" s="28"/>
      <c r="GDE1" s="27"/>
      <c r="GDF1" s="28"/>
      <c r="GDI1" s="27"/>
      <c r="GDJ1" s="28"/>
      <c r="GDM1" s="27"/>
      <c r="GDN1" s="28"/>
      <c r="GDQ1" s="27"/>
      <c r="GDR1" s="28"/>
      <c r="GDU1" s="27"/>
      <c r="GDV1" s="28"/>
      <c r="GDY1" s="27"/>
      <c r="GDZ1" s="28"/>
      <c r="GEC1" s="27"/>
      <c r="GED1" s="28"/>
      <c r="GEG1" s="27"/>
      <c r="GEH1" s="28"/>
      <c r="GEK1" s="27"/>
      <c r="GEL1" s="28"/>
      <c r="GEO1" s="27"/>
      <c r="GEP1" s="28"/>
      <c r="GES1" s="27"/>
      <c r="GET1" s="28"/>
      <c r="GEW1" s="27"/>
      <c r="GEX1" s="28"/>
      <c r="GFA1" s="27"/>
      <c r="GFB1" s="28"/>
      <c r="GFE1" s="27"/>
      <c r="GFF1" s="28"/>
      <c r="GFI1" s="27"/>
      <c r="GFJ1" s="28"/>
      <c r="GFM1" s="27"/>
      <c r="GFN1" s="28"/>
      <c r="GFQ1" s="27"/>
      <c r="GFR1" s="28"/>
      <c r="GFU1" s="27"/>
      <c r="GFV1" s="28"/>
      <c r="GFY1" s="27"/>
      <c r="GFZ1" s="28"/>
      <c r="GGC1" s="27"/>
      <c r="GGD1" s="28"/>
      <c r="GGG1" s="27"/>
      <c r="GGH1" s="28"/>
      <c r="GGK1" s="27"/>
      <c r="GGL1" s="28"/>
      <c r="GGO1" s="27"/>
      <c r="GGP1" s="28"/>
      <c r="GGS1" s="27"/>
      <c r="GGT1" s="28"/>
      <c r="GGW1" s="27"/>
      <c r="GGX1" s="28"/>
      <c r="GHA1" s="27"/>
      <c r="GHB1" s="28"/>
      <c r="GHE1" s="27"/>
      <c r="GHF1" s="28"/>
      <c r="GHI1" s="27"/>
      <c r="GHJ1" s="28"/>
      <c r="GHM1" s="27"/>
      <c r="GHN1" s="28"/>
      <c r="GHQ1" s="27"/>
      <c r="GHR1" s="28"/>
      <c r="GHU1" s="27"/>
      <c r="GHV1" s="28"/>
      <c r="GHY1" s="27"/>
      <c r="GHZ1" s="28"/>
      <c r="GIC1" s="27"/>
      <c r="GID1" s="28"/>
      <c r="GIG1" s="27"/>
      <c r="GIH1" s="28"/>
      <c r="GIK1" s="27"/>
      <c r="GIL1" s="28"/>
      <c r="GIO1" s="27"/>
      <c r="GIP1" s="28"/>
      <c r="GIS1" s="27"/>
      <c r="GIT1" s="28"/>
      <c r="GIW1" s="27"/>
      <c r="GIX1" s="28"/>
      <c r="GJA1" s="27"/>
      <c r="GJB1" s="28"/>
      <c r="GJE1" s="27"/>
      <c r="GJF1" s="28"/>
      <c r="GJI1" s="27"/>
      <c r="GJJ1" s="28"/>
      <c r="GJM1" s="27"/>
      <c r="GJN1" s="28"/>
      <c r="GJQ1" s="27"/>
      <c r="GJR1" s="28"/>
      <c r="GJU1" s="27"/>
      <c r="GJV1" s="28"/>
      <c r="GJY1" s="27"/>
      <c r="GJZ1" s="28"/>
      <c r="GKC1" s="27"/>
      <c r="GKD1" s="28"/>
      <c r="GKG1" s="27"/>
      <c r="GKH1" s="28"/>
      <c r="GKK1" s="27"/>
      <c r="GKL1" s="28"/>
      <c r="GKO1" s="27"/>
      <c r="GKP1" s="28"/>
      <c r="GKS1" s="27"/>
      <c r="GKT1" s="28"/>
      <c r="GKW1" s="27"/>
      <c r="GKX1" s="28"/>
      <c r="GLA1" s="27"/>
      <c r="GLB1" s="28"/>
      <c r="GLE1" s="27"/>
      <c r="GLF1" s="28"/>
      <c r="GLI1" s="27"/>
      <c r="GLJ1" s="28"/>
      <c r="GLM1" s="27"/>
      <c r="GLN1" s="28"/>
      <c r="GLQ1" s="27"/>
      <c r="GLR1" s="28"/>
      <c r="GLU1" s="27"/>
      <c r="GLV1" s="28"/>
      <c r="GLY1" s="27"/>
      <c r="GLZ1" s="28"/>
      <c r="GMC1" s="27"/>
      <c r="GMD1" s="28"/>
      <c r="GMG1" s="27"/>
      <c r="GMH1" s="28"/>
      <c r="GMK1" s="27"/>
      <c r="GML1" s="28"/>
      <c r="GMO1" s="27"/>
      <c r="GMP1" s="28"/>
      <c r="GMS1" s="27"/>
      <c r="GMT1" s="28"/>
      <c r="GMW1" s="27"/>
      <c r="GMX1" s="28"/>
      <c r="GNA1" s="27"/>
      <c r="GNB1" s="28"/>
      <c r="GNE1" s="27"/>
      <c r="GNF1" s="28"/>
      <c r="GNI1" s="27"/>
      <c r="GNJ1" s="28"/>
      <c r="GNM1" s="27"/>
      <c r="GNN1" s="28"/>
      <c r="GNQ1" s="27"/>
      <c r="GNR1" s="28"/>
      <c r="GNU1" s="27"/>
      <c r="GNV1" s="28"/>
      <c r="GNY1" s="27"/>
      <c r="GNZ1" s="28"/>
      <c r="GOC1" s="27"/>
      <c r="GOD1" s="28"/>
      <c r="GOG1" s="27"/>
      <c r="GOH1" s="28"/>
      <c r="GOK1" s="27"/>
      <c r="GOL1" s="28"/>
      <c r="GOO1" s="27"/>
      <c r="GOP1" s="28"/>
      <c r="GOS1" s="27"/>
      <c r="GOT1" s="28"/>
      <c r="GOW1" s="27"/>
      <c r="GOX1" s="28"/>
      <c r="GPA1" s="27"/>
      <c r="GPB1" s="28"/>
      <c r="GPE1" s="27"/>
      <c r="GPF1" s="28"/>
      <c r="GPI1" s="27"/>
      <c r="GPJ1" s="28"/>
      <c r="GPM1" s="27"/>
      <c r="GPN1" s="28"/>
      <c r="GPQ1" s="27"/>
      <c r="GPR1" s="28"/>
      <c r="GPU1" s="27"/>
      <c r="GPV1" s="28"/>
      <c r="GPY1" s="27"/>
      <c r="GPZ1" s="28"/>
      <c r="GQC1" s="27"/>
      <c r="GQD1" s="28"/>
      <c r="GQG1" s="27"/>
      <c r="GQH1" s="28"/>
      <c r="GQK1" s="27"/>
      <c r="GQL1" s="28"/>
      <c r="GQO1" s="27"/>
      <c r="GQP1" s="28"/>
      <c r="GQS1" s="27"/>
      <c r="GQT1" s="28"/>
      <c r="GQW1" s="27"/>
      <c r="GQX1" s="28"/>
      <c r="GRA1" s="27"/>
      <c r="GRB1" s="28"/>
      <c r="GRE1" s="27"/>
      <c r="GRF1" s="28"/>
      <c r="GRI1" s="27"/>
      <c r="GRJ1" s="28"/>
      <c r="GRM1" s="27"/>
      <c r="GRN1" s="28"/>
      <c r="GRQ1" s="27"/>
      <c r="GRR1" s="28"/>
      <c r="GRU1" s="27"/>
      <c r="GRV1" s="28"/>
      <c r="GRY1" s="27"/>
      <c r="GRZ1" s="28"/>
      <c r="GSC1" s="27"/>
      <c r="GSD1" s="28"/>
      <c r="GSG1" s="27"/>
      <c r="GSH1" s="28"/>
      <c r="GSK1" s="27"/>
      <c r="GSL1" s="28"/>
      <c r="GSO1" s="27"/>
      <c r="GSP1" s="28"/>
      <c r="GSS1" s="27"/>
      <c r="GST1" s="28"/>
      <c r="GSW1" s="27"/>
      <c r="GSX1" s="28"/>
      <c r="GTA1" s="27"/>
      <c r="GTB1" s="28"/>
      <c r="GTE1" s="27"/>
      <c r="GTF1" s="28"/>
      <c r="GTI1" s="27"/>
      <c r="GTJ1" s="28"/>
      <c r="GTM1" s="27"/>
      <c r="GTN1" s="28"/>
      <c r="GTQ1" s="27"/>
      <c r="GTR1" s="28"/>
      <c r="GTU1" s="27"/>
      <c r="GTV1" s="28"/>
      <c r="GTY1" s="27"/>
      <c r="GTZ1" s="28"/>
      <c r="GUC1" s="27"/>
      <c r="GUD1" s="28"/>
      <c r="GUG1" s="27"/>
      <c r="GUH1" s="28"/>
      <c r="GUK1" s="27"/>
      <c r="GUL1" s="28"/>
      <c r="GUO1" s="27"/>
      <c r="GUP1" s="28"/>
      <c r="GUS1" s="27"/>
      <c r="GUT1" s="28"/>
      <c r="GUW1" s="27"/>
      <c r="GUX1" s="28"/>
      <c r="GVA1" s="27"/>
      <c r="GVB1" s="28"/>
      <c r="GVE1" s="27"/>
      <c r="GVF1" s="28"/>
      <c r="GVI1" s="27"/>
      <c r="GVJ1" s="28"/>
      <c r="GVM1" s="27"/>
      <c r="GVN1" s="28"/>
      <c r="GVQ1" s="27"/>
      <c r="GVR1" s="28"/>
      <c r="GVU1" s="27"/>
      <c r="GVV1" s="28"/>
      <c r="GVY1" s="27"/>
      <c r="GVZ1" s="28"/>
      <c r="GWC1" s="27"/>
      <c r="GWD1" s="28"/>
      <c r="GWG1" s="27"/>
      <c r="GWH1" s="28"/>
      <c r="GWK1" s="27"/>
      <c r="GWL1" s="28"/>
      <c r="GWO1" s="27"/>
      <c r="GWP1" s="28"/>
      <c r="GWS1" s="27"/>
      <c r="GWT1" s="28"/>
      <c r="GWW1" s="27"/>
      <c r="GWX1" s="28"/>
      <c r="GXA1" s="27"/>
      <c r="GXB1" s="28"/>
      <c r="GXE1" s="27"/>
      <c r="GXF1" s="28"/>
      <c r="GXI1" s="27"/>
      <c r="GXJ1" s="28"/>
      <c r="GXM1" s="27"/>
      <c r="GXN1" s="28"/>
      <c r="GXQ1" s="27"/>
      <c r="GXR1" s="28"/>
      <c r="GXU1" s="27"/>
      <c r="GXV1" s="28"/>
      <c r="GXY1" s="27"/>
      <c r="GXZ1" s="28"/>
      <c r="GYC1" s="27"/>
      <c r="GYD1" s="28"/>
      <c r="GYG1" s="27"/>
      <c r="GYH1" s="28"/>
      <c r="GYK1" s="27"/>
      <c r="GYL1" s="28"/>
      <c r="GYO1" s="27"/>
      <c r="GYP1" s="28"/>
      <c r="GYS1" s="27"/>
      <c r="GYT1" s="28"/>
      <c r="GYW1" s="27"/>
      <c r="GYX1" s="28"/>
      <c r="GZA1" s="27"/>
      <c r="GZB1" s="28"/>
      <c r="GZE1" s="27"/>
      <c r="GZF1" s="28"/>
      <c r="GZI1" s="27"/>
      <c r="GZJ1" s="28"/>
      <c r="GZM1" s="27"/>
      <c r="GZN1" s="28"/>
      <c r="GZQ1" s="27"/>
      <c r="GZR1" s="28"/>
      <c r="GZU1" s="27"/>
      <c r="GZV1" s="28"/>
      <c r="GZY1" s="27"/>
      <c r="GZZ1" s="28"/>
      <c r="HAC1" s="27"/>
      <c r="HAD1" s="28"/>
      <c r="HAG1" s="27"/>
      <c r="HAH1" s="28"/>
      <c r="HAK1" s="27"/>
      <c r="HAL1" s="28"/>
      <c r="HAO1" s="27"/>
      <c r="HAP1" s="28"/>
      <c r="HAS1" s="27"/>
      <c r="HAT1" s="28"/>
      <c r="HAW1" s="27"/>
      <c r="HAX1" s="28"/>
      <c r="HBA1" s="27"/>
      <c r="HBB1" s="28"/>
      <c r="HBE1" s="27"/>
      <c r="HBF1" s="28"/>
      <c r="HBI1" s="27"/>
      <c r="HBJ1" s="28"/>
      <c r="HBM1" s="27"/>
      <c r="HBN1" s="28"/>
      <c r="HBQ1" s="27"/>
      <c r="HBR1" s="28"/>
      <c r="HBU1" s="27"/>
      <c r="HBV1" s="28"/>
      <c r="HBY1" s="27"/>
      <c r="HBZ1" s="28"/>
      <c r="HCC1" s="27"/>
      <c r="HCD1" s="28"/>
      <c r="HCG1" s="27"/>
      <c r="HCH1" s="28"/>
      <c r="HCK1" s="27"/>
      <c r="HCL1" s="28"/>
      <c r="HCO1" s="27"/>
      <c r="HCP1" s="28"/>
      <c r="HCS1" s="27"/>
      <c r="HCT1" s="28"/>
      <c r="HCW1" s="27"/>
      <c r="HCX1" s="28"/>
      <c r="HDA1" s="27"/>
      <c r="HDB1" s="28"/>
      <c r="HDE1" s="27"/>
      <c r="HDF1" s="28"/>
      <c r="HDI1" s="27"/>
      <c r="HDJ1" s="28"/>
      <c r="HDM1" s="27"/>
      <c r="HDN1" s="28"/>
      <c r="HDQ1" s="27"/>
      <c r="HDR1" s="28"/>
      <c r="HDU1" s="27"/>
      <c r="HDV1" s="28"/>
      <c r="HDY1" s="27"/>
      <c r="HDZ1" s="28"/>
      <c r="HEC1" s="27"/>
      <c r="HED1" s="28"/>
      <c r="HEG1" s="27"/>
      <c r="HEH1" s="28"/>
      <c r="HEK1" s="27"/>
      <c r="HEL1" s="28"/>
      <c r="HEO1" s="27"/>
      <c r="HEP1" s="28"/>
      <c r="HES1" s="27"/>
      <c r="HET1" s="28"/>
      <c r="HEW1" s="27"/>
      <c r="HEX1" s="28"/>
      <c r="HFA1" s="27"/>
      <c r="HFB1" s="28"/>
      <c r="HFE1" s="27"/>
      <c r="HFF1" s="28"/>
      <c r="HFI1" s="27"/>
      <c r="HFJ1" s="28"/>
      <c r="HFM1" s="27"/>
      <c r="HFN1" s="28"/>
      <c r="HFQ1" s="27"/>
      <c r="HFR1" s="28"/>
      <c r="HFU1" s="27"/>
      <c r="HFV1" s="28"/>
      <c r="HFY1" s="27"/>
      <c r="HFZ1" s="28"/>
      <c r="HGC1" s="27"/>
      <c r="HGD1" s="28"/>
      <c r="HGG1" s="27"/>
      <c r="HGH1" s="28"/>
      <c r="HGK1" s="27"/>
      <c r="HGL1" s="28"/>
      <c r="HGO1" s="27"/>
      <c r="HGP1" s="28"/>
      <c r="HGS1" s="27"/>
      <c r="HGT1" s="28"/>
      <c r="HGW1" s="27"/>
      <c r="HGX1" s="28"/>
      <c r="HHA1" s="27"/>
      <c r="HHB1" s="28"/>
      <c r="HHE1" s="27"/>
      <c r="HHF1" s="28"/>
      <c r="HHI1" s="27"/>
      <c r="HHJ1" s="28"/>
      <c r="HHM1" s="27"/>
      <c r="HHN1" s="28"/>
      <c r="HHQ1" s="27"/>
      <c r="HHR1" s="28"/>
      <c r="HHU1" s="27"/>
      <c r="HHV1" s="28"/>
      <c r="HHY1" s="27"/>
      <c r="HHZ1" s="28"/>
      <c r="HIC1" s="27"/>
      <c r="HID1" s="28"/>
      <c r="HIG1" s="27"/>
      <c r="HIH1" s="28"/>
      <c r="HIK1" s="27"/>
      <c r="HIL1" s="28"/>
      <c r="HIO1" s="27"/>
      <c r="HIP1" s="28"/>
      <c r="HIS1" s="27"/>
      <c r="HIT1" s="28"/>
      <c r="HIW1" s="27"/>
      <c r="HIX1" s="28"/>
      <c r="HJA1" s="27"/>
      <c r="HJB1" s="28"/>
      <c r="HJE1" s="27"/>
      <c r="HJF1" s="28"/>
      <c r="HJI1" s="27"/>
      <c r="HJJ1" s="28"/>
      <c r="HJM1" s="27"/>
      <c r="HJN1" s="28"/>
      <c r="HJQ1" s="27"/>
      <c r="HJR1" s="28"/>
      <c r="HJU1" s="27"/>
      <c r="HJV1" s="28"/>
      <c r="HJY1" s="27"/>
      <c r="HJZ1" s="28"/>
      <c r="HKC1" s="27"/>
      <c r="HKD1" s="28"/>
      <c r="HKG1" s="27"/>
      <c r="HKH1" s="28"/>
      <c r="HKK1" s="27"/>
      <c r="HKL1" s="28"/>
      <c r="HKO1" s="27"/>
      <c r="HKP1" s="28"/>
      <c r="HKS1" s="27"/>
      <c r="HKT1" s="28"/>
      <c r="HKW1" s="27"/>
      <c r="HKX1" s="28"/>
      <c r="HLA1" s="27"/>
      <c r="HLB1" s="28"/>
      <c r="HLE1" s="27"/>
      <c r="HLF1" s="28"/>
      <c r="HLI1" s="27"/>
      <c r="HLJ1" s="28"/>
      <c r="HLM1" s="27"/>
      <c r="HLN1" s="28"/>
      <c r="HLQ1" s="27"/>
      <c r="HLR1" s="28"/>
      <c r="HLU1" s="27"/>
      <c r="HLV1" s="28"/>
      <c r="HLY1" s="27"/>
      <c r="HLZ1" s="28"/>
      <c r="HMC1" s="27"/>
      <c r="HMD1" s="28"/>
      <c r="HMG1" s="27"/>
      <c r="HMH1" s="28"/>
      <c r="HMK1" s="27"/>
      <c r="HML1" s="28"/>
      <c r="HMO1" s="27"/>
      <c r="HMP1" s="28"/>
      <c r="HMS1" s="27"/>
      <c r="HMT1" s="28"/>
      <c r="HMW1" s="27"/>
      <c r="HMX1" s="28"/>
      <c r="HNA1" s="27"/>
      <c r="HNB1" s="28"/>
      <c r="HNE1" s="27"/>
      <c r="HNF1" s="28"/>
      <c r="HNI1" s="27"/>
      <c r="HNJ1" s="28"/>
      <c r="HNM1" s="27"/>
      <c r="HNN1" s="28"/>
      <c r="HNQ1" s="27"/>
      <c r="HNR1" s="28"/>
      <c r="HNU1" s="27"/>
      <c r="HNV1" s="28"/>
      <c r="HNY1" s="27"/>
      <c r="HNZ1" s="28"/>
      <c r="HOC1" s="27"/>
      <c r="HOD1" s="28"/>
      <c r="HOG1" s="27"/>
      <c r="HOH1" s="28"/>
      <c r="HOK1" s="27"/>
      <c r="HOL1" s="28"/>
      <c r="HOO1" s="27"/>
      <c r="HOP1" s="28"/>
      <c r="HOS1" s="27"/>
      <c r="HOT1" s="28"/>
      <c r="HOW1" s="27"/>
      <c r="HOX1" s="28"/>
      <c r="HPA1" s="27"/>
      <c r="HPB1" s="28"/>
      <c r="HPE1" s="27"/>
      <c r="HPF1" s="28"/>
      <c r="HPI1" s="27"/>
      <c r="HPJ1" s="28"/>
      <c r="HPM1" s="27"/>
      <c r="HPN1" s="28"/>
      <c r="HPQ1" s="27"/>
      <c r="HPR1" s="28"/>
      <c r="HPU1" s="27"/>
      <c r="HPV1" s="28"/>
      <c r="HPY1" s="27"/>
      <c r="HPZ1" s="28"/>
      <c r="HQC1" s="27"/>
      <c r="HQD1" s="28"/>
      <c r="HQG1" s="27"/>
      <c r="HQH1" s="28"/>
      <c r="HQK1" s="27"/>
      <c r="HQL1" s="28"/>
      <c r="HQO1" s="27"/>
      <c r="HQP1" s="28"/>
      <c r="HQS1" s="27"/>
      <c r="HQT1" s="28"/>
      <c r="HQW1" s="27"/>
      <c r="HQX1" s="28"/>
      <c r="HRA1" s="27"/>
      <c r="HRB1" s="28"/>
      <c r="HRE1" s="27"/>
      <c r="HRF1" s="28"/>
      <c r="HRI1" s="27"/>
      <c r="HRJ1" s="28"/>
      <c r="HRM1" s="27"/>
      <c r="HRN1" s="28"/>
      <c r="HRQ1" s="27"/>
      <c r="HRR1" s="28"/>
      <c r="HRU1" s="27"/>
      <c r="HRV1" s="28"/>
      <c r="HRY1" s="27"/>
      <c r="HRZ1" s="28"/>
      <c r="HSC1" s="27"/>
      <c r="HSD1" s="28"/>
      <c r="HSG1" s="27"/>
      <c r="HSH1" s="28"/>
      <c r="HSK1" s="27"/>
      <c r="HSL1" s="28"/>
      <c r="HSO1" s="27"/>
      <c r="HSP1" s="28"/>
      <c r="HSS1" s="27"/>
      <c r="HST1" s="28"/>
      <c r="HSW1" s="27"/>
      <c r="HSX1" s="28"/>
      <c r="HTA1" s="27"/>
      <c r="HTB1" s="28"/>
      <c r="HTE1" s="27"/>
      <c r="HTF1" s="28"/>
      <c r="HTI1" s="27"/>
      <c r="HTJ1" s="28"/>
      <c r="HTM1" s="27"/>
      <c r="HTN1" s="28"/>
      <c r="HTQ1" s="27"/>
      <c r="HTR1" s="28"/>
      <c r="HTU1" s="27"/>
      <c r="HTV1" s="28"/>
      <c r="HTY1" s="27"/>
      <c r="HTZ1" s="28"/>
      <c r="HUC1" s="27"/>
      <c r="HUD1" s="28"/>
      <c r="HUG1" s="27"/>
      <c r="HUH1" s="28"/>
      <c r="HUK1" s="27"/>
      <c r="HUL1" s="28"/>
      <c r="HUO1" s="27"/>
      <c r="HUP1" s="28"/>
      <c r="HUS1" s="27"/>
      <c r="HUT1" s="28"/>
      <c r="HUW1" s="27"/>
      <c r="HUX1" s="28"/>
      <c r="HVA1" s="27"/>
      <c r="HVB1" s="28"/>
      <c r="HVE1" s="27"/>
      <c r="HVF1" s="28"/>
      <c r="HVI1" s="27"/>
      <c r="HVJ1" s="28"/>
      <c r="HVM1" s="27"/>
      <c r="HVN1" s="28"/>
      <c r="HVQ1" s="27"/>
      <c r="HVR1" s="28"/>
      <c r="HVU1" s="27"/>
      <c r="HVV1" s="28"/>
      <c r="HVY1" s="27"/>
      <c r="HVZ1" s="28"/>
      <c r="HWC1" s="27"/>
      <c r="HWD1" s="28"/>
      <c r="HWG1" s="27"/>
      <c r="HWH1" s="28"/>
      <c r="HWK1" s="27"/>
      <c r="HWL1" s="28"/>
      <c r="HWO1" s="27"/>
      <c r="HWP1" s="28"/>
      <c r="HWS1" s="27"/>
      <c r="HWT1" s="28"/>
      <c r="HWW1" s="27"/>
      <c r="HWX1" s="28"/>
      <c r="HXA1" s="27"/>
      <c r="HXB1" s="28"/>
      <c r="HXE1" s="27"/>
      <c r="HXF1" s="28"/>
      <c r="HXI1" s="27"/>
      <c r="HXJ1" s="28"/>
      <c r="HXM1" s="27"/>
      <c r="HXN1" s="28"/>
      <c r="HXQ1" s="27"/>
      <c r="HXR1" s="28"/>
      <c r="HXU1" s="27"/>
      <c r="HXV1" s="28"/>
      <c r="HXY1" s="27"/>
      <c r="HXZ1" s="28"/>
      <c r="HYC1" s="27"/>
      <c r="HYD1" s="28"/>
      <c r="HYG1" s="27"/>
      <c r="HYH1" s="28"/>
      <c r="HYK1" s="27"/>
      <c r="HYL1" s="28"/>
      <c r="HYO1" s="27"/>
      <c r="HYP1" s="28"/>
      <c r="HYS1" s="27"/>
      <c r="HYT1" s="28"/>
      <c r="HYW1" s="27"/>
      <c r="HYX1" s="28"/>
      <c r="HZA1" s="27"/>
      <c r="HZB1" s="28"/>
      <c r="HZE1" s="27"/>
      <c r="HZF1" s="28"/>
      <c r="HZI1" s="27"/>
      <c r="HZJ1" s="28"/>
      <c r="HZM1" s="27"/>
      <c r="HZN1" s="28"/>
      <c r="HZQ1" s="27"/>
      <c r="HZR1" s="28"/>
      <c r="HZU1" s="27"/>
      <c r="HZV1" s="28"/>
      <c r="HZY1" s="27"/>
      <c r="HZZ1" s="28"/>
      <c r="IAC1" s="27"/>
      <c r="IAD1" s="28"/>
      <c r="IAG1" s="27"/>
      <c r="IAH1" s="28"/>
      <c r="IAK1" s="27"/>
      <c r="IAL1" s="28"/>
      <c r="IAO1" s="27"/>
      <c r="IAP1" s="28"/>
      <c r="IAS1" s="27"/>
      <c r="IAT1" s="28"/>
      <c r="IAW1" s="27"/>
      <c r="IAX1" s="28"/>
      <c r="IBA1" s="27"/>
      <c r="IBB1" s="28"/>
      <c r="IBE1" s="27"/>
      <c r="IBF1" s="28"/>
      <c r="IBI1" s="27"/>
      <c r="IBJ1" s="28"/>
      <c r="IBM1" s="27"/>
      <c r="IBN1" s="28"/>
      <c r="IBQ1" s="27"/>
      <c r="IBR1" s="28"/>
      <c r="IBU1" s="27"/>
      <c r="IBV1" s="28"/>
      <c r="IBY1" s="27"/>
      <c r="IBZ1" s="28"/>
      <c r="ICC1" s="27"/>
      <c r="ICD1" s="28"/>
      <c r="ICG1" s="27"/>
      <c r="ICH1" s="28"/>
      <c r="ICK1" s="27"/>
      <c r="ICL1" s="28"/>
      <c r="ICO1" s="27"/>
      <c r="ICP1" s="28"/>
      <c r="ICS1" s="27"/>
      <c r="ICT1" s="28"/>
      <c r="ICW1" s="27"/>
      <c r="ICX1" s="28"/>
      <c r="IDA1" s="27"/>
      <c r="IDB1" s="28"/>
      <c r="IDE1" s="27"/>
      <c r="IDF1" s="28"/>
      <c r="IDI1" s="27"/>
      <c r="IDJ1" s="28"/>
      <c r="IDM1" s="27"/>
      <c r="IDN1" s="28"/>
      <c r="IDQ1" s="27"/>
      <c r="IDR1" s="28"/>
      <c r="IDU1" s="27"/>
      <c r="IDV1" s="28"/>
      <c r="IDY1" s="27"/>
      <c r="IDZ1" s="28"/>
      <c r="IEC1" s="27"/>
      <c r="IED1" s="28"/>
      <c r="IEG1" s="27"/>
      <c r="IEH1" s="28"/>
      <c r="IEK1" s="27"/>
      <c r="IEL1" s="28"/>
      <c r="IEO1" s="27"/>
      <c r="IEP1" s="28"/>
      <c r="IES1" s="27"/>
      <c r="IET1" s="28"/>
      <c r="IEW1" s="27"/>
      <c r="IEX1" s="28"/>
      <c r="IFA1" s="27"/>
      <c r="IFB1" s="28"/>
      <c r="IFE1" s="27"/>
      <c r="IFF1" s="28"/>
      <c r="IFI1" s="27"/>
      <c r="IFJ1" s="28"/>
      <c r="IFM1" s="27"/>
      <c r="IFN1" s="28"/>
      <c r="IFQ1" s="27"/>
      <c r="IFR1" s="28"/>
      <c r="IFU1" s="27"/>
      <c r="IFV1" s="28"/>
      <c r="IFY1" s="27"/>
      <c r="IFZ1" s="28"/>
      <c r="IGC1" s="27"/>
      <c r="IGD1" s="28"/>
      <c r="IGG1" s="27"/>
      <c r="IGH1" s="28"/>
      <c r="IGK1" s="27"/>
      <c r="IGL1" s="28"/>
      <c r="IGO1" s="27"/>
      <c r="IGP1" s="28"/>
      <c r="IGS1" s="27"/>
      <c r="IGT1" s="28"/>
      <c r="IGW1" s="27"/>
      <c r="IGX1" s="28"/>
      <c r="IHA1" s="27"/>
      <c r="IHB1" s="28"/>
      <c r="IHE1" s="27"/>
      <c r="IHF1" s="28"/>
      <c r="IHI1" s="27"/>
      <c r="IHJ1" s="28"/>
      <c r="IHM1" s="27"/>
      <c r="IHN1" s="28"/>
      <c r="IHQ1" s="27"/>
      <c r="IHR1" s="28"/>
      <c r="IHU1" s="27"/>
      <c r="IHV1" s="28"/>
      <c r="IHY1" s="27"/>
      <c r="IHZ1" s="28"/>
      <c r="IIC1" s="27"/>
      <c r="IID1" s="28"/>
      <c r="IIG1" s="27"/>
      <c r="IIH1" s="28"/>
      <c r="IIK1" s="27"/>
      <c r="IIL1" s="28"/>
      <c r="IIO1" s="27"/>
      <c r="IIP1" s="28"/>
      <c r="IIS1" s="27"/>
      <c r="IIT1" s="28"/>
      <c r="IIW1" s="27"/>
      <c r="IIX1" s="28"/>
      <c r="IJA1" s="27"/>
      <c r="IJB1" s="28"/>
      <c r="IJE1" s="27"/>
      <c r="IJF1" s="28"/>
      <c r="IJI1" s="27"/>
      <c r="IJJ1" s="28"/>
      <c r="IJM1" s="27"/>
      <c r="IJN1" s="28"/>
      <c r="IJQ1" s="27"/>
      <c r="IJR1" s="28"/>
      <c r="IJU1" s="27"/>
      <c r="IJV1" s="28"/>
      <c r="IJY1" s="27"/>
      <c r="IJZ1" s="28"/>
      <c r="IKC1" s="27"/>
      <c r="IKD1" s="28"/>
      <c r="IKG1" s="27"/>
      <c r="IKH1" s="28"/>
      <c r="IKK1" s="27"/>
      <c r="IKL1" s="28"/>
      <c r="IKO1" s="27"/>
      <c r="IKP1" s="28"/>
      <c r="IKS1" s="27"/>
      <c r="IKT1" s="28"/>
      <c r="IKW1" s="27"/>
      <c r="IKX1" s="28"/>
      <c r="ILA1" s="27"/>
      <c r="ILB1" s="28"/>
      <c r="ILE1" s="27"/>
      <c r="ILF1" s="28"/>
      <c r="ILI1" s="27"/>
      <c r="ILJ1" s="28"/>
      <c r="ILM1" s="27"/>
      <c r="ILN1" s="28"/>
      <c r="ILQ1" s="27"/>
      <c r="ILR1" s="28"/>
      <c r="ILU1" s="27"/>
      <c r="ILV1" s="28"/>
      <c r="ILY1" s="27"/>
      <c r="ILZ1" s="28"/>
      <c r="IMC1" s="27"/>
      <c r="IMD1" s="28"/>
      <c r="IMG1" s="27"/>
      <c r="IMH1" s="28"/>
      <c r="IMK1" s="27"/>
      <c r="IML1" s="28"/>
      <c r="IMO1" s="27"/>
      <c r="IMP1" s="28"/>
      <c r="IMS1" s="27"/>
      <c r="IMT1" s="28"/>
      <c r="IMW1" s="27"/>
      <c r="IMX1" s="28"/>
      <c r="INA1" s="27"/>
      <c r="INB1" s="28"/>
      <c r="INE1" s="27"/>
      <c r="INF1" s="28"/>
      <c r="INI1" s="27"/>
      <c r="INJ1" s="28"/>
      <c r="INM1" s="27"/>
      <c r="INN1" s="28"/>
      <c r="INQ1" s="27"/>
      <c r="INR1" s="28"/>
      <c r="INU1" s="27"/>
      <c r="INV1" s="28"/>
      <c r="INY1" s="27"/>
      <c r="INZ1" s="28"/>
      <c r="IOC1" s="27"/>
      <c r="IOD1" s="28"/>
      <c r="IOG1" s="27"/>
      <c r="IOH1" s="28"/>
      <c r="IOK1" s="27"/>
      <c r="IOL1" s="28"/>
      <c r="IOO1" s="27"/>
      <c r="IOP1" s="28"/>
      <c r="IOS1" s="27"/>
      <c r="IOT1" s="28"/>
      <c r="IOW1" s="27"/>
      <c r="IOX1" s="28"/>
      <c r="IPA1" s="27"/>
      <c r="IPB1" s="28"/>
      <c r="IPE1" s="27"/>
      <c r="IPF1" s="28"/>
      <c r="IPI1" s="27"/>
      <c r="IPJ1" s="28"/>
      <c r="IPM1" s="27"/>
      <c r="IPN1" s="28"/>
      <c r="IPQ1" s="27"/>
      <c r="IPR1" s="28"/>
      <c r="IPU1" s="27"/>
      <c r="IPV1" s="28"/>
      <c r="IPY1" s="27"/>
      <c r="IPZ1" s="28"/>
      <c r="IQC1" s="27"/>
      <c r="IQD1" s="28"/>
      <c r="IQG1" s="27"/>
      <c r="IQH1" s="28"/>
      <c r="IQK1" s="27"/>
      <c r="IQL1" s="28"/>
      <c r="IQO1" s="27"/>
      <c r="IQP1" s="28"/>
      <c r="IQS1" s="27"/>
      <c r="IQT1" s="28"/>
      <c r="IQW1" s="27"/>
      <c r="IQX1" s="28"/>
      <c r="IRA1" s="27"/>
      <c r="IRB1" s="28"/>
      <c r="IRE1" s="27"/>
      <c r="IRF1" s="28"/>
      <c r="IRI1" s="27"/>
      <c r="IRJ1" s="28"/>
      <c r="IRM1" s="27"/>
      <c r="IRN1" s="28"/>
      <c r="IRQ1" s="27"/>
      <c r="IRR1" s="28"/>
      <c r="IRU1" s="27"/>
      <c r="IRV1" s="28"/>
      <c r="IRY1" s="27"/>
      <c r="IRZ1" s="28"/>
      <c r="ISC1" s="27"/>
      <c r="ISD1" s="28"/>
      <c r="ISG1" s="27"/>
      <c r="ISH1" s="28"/>
      <c r="ISK1" s="27"/>
      <c r="ISL1" s="28"/>
      <c r="ISO1" s="27"/>
      <c r="ISP1" s="28"/>
      <c r="ISS1" s="27"/>
      <c r="IST1" s="28"/>
      <c r="ISW1" s="27"/>
      <c r="ISX1" s="28"/>
      <c r="ITA1" s="27"/>
      <c r="ITB1" s="28"/>
      <c r="ITE1" s="27"/>
      <c r="ITF1" s="28"/>
      <c r="ITI1" s="27"/>
      <c r="ITJ1" s="28"/>
      <c r="ITM1" s="27"/>
      <c r="ITN1" s="28"/>
      <c r="ITQ1" s="27"/>
      <c r="ITR1" s="28"/>
      <c r="ITU1" s="27"/>
      <c r="ITV1" s="28"/>
      <c r="ITY1" s="27"/>
      <c r="ITZ1" s="28"/>
      <c r="IUC1" s="27"/>
      <c r="IUD1" s="28"/>
      <c r="IUG1" s="27"/>
      <c r="IUH1" s="28"/>
      <c r="IUK1" s="27"/>
      <c r="IUL1" s="28"/>
      <c r="IUO1" s="27"/>
      <c r="IUP1" s="28"/>
      <c r="IUS1" s="27"/>
      <c r="IUT1" s="28"/>
      <c r="IUW1" s="27"/>
      <c r="IUX1" s="28"/>
      <c r="IVA1" s="27"/>
      <c r="IVB1" s="28"/>
      <c r="IVE1" s="27"/>
      <c r="IVF1" s="28"/>
      <c r="IVI1" s="27"/>
      <c r="IVJ1" s="28"/>
      <c r="IVM1" s="27"/>
      <c r="IVN1" s="28"/>
      <c r="IVQ1" s="27"/>
      <c r="IVR1" s="28"/>
      <c r="IVU1" s="27"/>
      <c r="IVV1" s="28"/>
      <c r="IVY1" s="27"/>
      <c r="IVZ1" s="28"/>
      <c r="IWC1" s="27"/>
      <c r="IWD1" s="28"/>
      <c r="IWG1" s="27"/>
      <c r="IWH1" s="28"/>
      <c r="IWK1" s="27"/>
      <c r="IWL1" s="28"/>
      <c r="IWO1" s="27"/>
      <c r="IWP1" s="28"/>
      <c r="IWS1" s="27"/>
      <c r="IWT1" s="28"/>
      <c r="IWW1" s="27"/>
      <c r="IWX1" s="28"/>
      <c r="IXA1" s="27"/>
      <c r="IXB1" s="28"/>
      <c r="IXE1" s="27"/>
      <c r="IXF1" s="28"/>
      <c r="IXI1" s="27"/>
      <c r="IXJ1" s="28"/>
      <c r="IXM1" s="27"/>
      <c r="IXN1" s="28"/>
      <c r="IXQ1" s="27"/>
      <c r="IXR1" s="28"/>
      <c r="IXU1" s="27"/>
      <c r="IXV1" s="28"/>
      <c r="IXY1" s="27"/>
      <c r="IXZ1" s="28"/>
      <c r="IYC1" s="27"/>
      <c r="IYD1" s="28"/>
      <c r="IYG1" s="27"/>
      <c r="IYH1" s="28"/>
      <c r="IYK1" s="27"/>
      <c r="IYL1" s="28"/>
      <c r="IYO1" s="27"/>
      <c r="IYP1" s="28"/>
      <c r="IYS1" s="27"/>
      <c r="IYT1" s="28"/>
      <c r="IYW1" s="27"/>
      <c r="IYX1" s="28"/>
      <c r="IZA1" s="27"/>
      <c r="IZB1" s="28"/>
      <c r="IZE1" s="27"/>
      <c r="IZF1" s="28"/>
      <c r="IZI1" s="27"/>
      <c r="IZJ1" s="28"/>
      <c r="IZM1" s="27"/>
      <c r="IZN1" s="28"/>
      <c r="IZQ1" s="27"/>
      <c r="IZR1" s="28"/>
      <c r="IZU1" s="27"/>
      <c r="IZV1" s="28"/>
      <c r="IZY1" s="27"/>
      <c r="IZZ1" s="28"/>
      <c r="JAC1" s="27"/>
      <c r="JAD1" s="28"/>
      <c r="JAG1" s="27"/>
      <c r="JAH1" s="28"/>
      <c r="JAK1" s="27"/>
      <c r="JAL1" s="28"/>
      <c r="JAO1" s="27"/>
      <c r="JAP1" s="28"/>
      <c r="JAS1" s="27"/>
      <c r="JAT1" s="28"/>
      <c r="JAW1" s="27"/>
      <c r="JAX1" s="28"/>
      <c r="JBA1" s="27"/>
      <c r="JBB1" s="28"/>
      <c r="JBE1" s="27"/>
      <c r="JBF1" s="28"/>
      <c r="JBI1" s="27"/>
      <c r="JBJ1" s="28"/>
      <c r="JBM1" s="27"/>
      <c r="JBN1" s="28"/>
      <c r="JBQ1" s="27"/>
      <c r="JBR1" s="28"/>
      <c r="JBU1" s="27"/>
      <c r="JBV1" s="28"/>
      <c r="JBY1" s="27"/>
      <c r="JBZ1" s="28"/>
      <c r="JCC1" s="27"/>
      <c r="JCD1" s="28"/>
      <c r="JCG1" s="27"/>
      <c r="JCH1" s="28"/>
      <c r="JCK1" s="27"/>
      <c r="JCL1" s="28"/>
      <c r="JCO1" s="27"/>
      <c r="JCP1" s="28"/>
      <c r="JCS1" s="27"/>
      <c r="JCT1" s="28"/>
      <c r="JCW1" s="27"/>
      <c r="JCX1" s="28"/>
      <c r="JDA1" s="27"/>
      <c r="JDB1" s="28"/>
      <c r="JDE1" s="27"/>
      <c r="JDF1" s="28"/>
      <c r="JDI1" s="27"/>
      <c r="JDJ1" s="28"/>
      <c r="JDM1" s="27"/>
      <c r="JDN1" s="28"/>
      <c r="JDQ1" s="27"/>
      <c r="JDR1" s="28"/>
      <c r="JDU1" s="27"/>
      <c r="JDV1" s="28"/>
      <c r="JDY1" s="27"/>
      <c r="JDZ1" s="28"/>
      <c r="JEC1" s="27"/>
      <c r="JED1" s="28"/>
      <c r="JEG1" s="27"/>
      <c r="JEH1" s="28"/>
      <c r="JEK1" s="27"/>
      <c r="JEL1" s="28"/>
      <c r="JEO1" s="27"/>
      <c r="JEP1" s="28"/>
      <c r="JES1" s="27"/>
      <c r="JET1" s="28"/>
      <c r="JEW1" s="27"/>
      <c r="JEX1" s="28"/>
      <c r="JFA1" s="27"/>
      <c r="JFB1" s="28"/>
      <c r="JFE1" s="27"/>
      <c r="JFF1" s="28"/>
      <c r="JFI1" s="27"/>
      <c r="JFJ1" s="28"/>
      <c r="JFM1" s="27"/>
      <c r="JFN1" s="28"/>
      <c r="JFQ1" s="27"/>
      <c r="JFR1" s="28"/>
      <c r="JFU1" s="27"/>
      <c r="JFV1" s="28"/>
      <c r="JFY1" s="27"/>
      <c r="JFZ1" s="28"/>
      <c r="JGC1" s="27"/>
      <c r="JGD1" s="28"/>
      <c r="JGG1" s="27"/>
      <c r="JGH1" s="28"/>
      <c r="JGK1" s="27"/>
      <c r="JGL1" s="28"/>
      <c r="JGO1" s="27"/>
      <c r="JGP1" s="28"/>
      <c r="JGS1" s="27"/>
      <c r="JGT1" s="28"/>
      <c r="JGW1" s="27"/>
      <c r="JGX1" s="28"/>
      <c r="JHA1" s="27"/>
      <c r="JHB1" s="28"/>
      <c r="JHE1" s="27"/>
      <c r="JHF1" s="28"/>
      <c r="JHI1" s="27"/>
      <c r="JHJ1" s="28"/>
      <c r="JHM1" s="27"/>
      <c r="JHN1" s="28"/>
      <c r="JHQ1" s="27"/>
      <c r="JHR1" s="28"/>
      <c r="JHU1" s="27"/>
      <c r="JHV1" s="28"/>
      <c r="JHY1" s="27"/>
      <c r="JHZ1" s="28"/>
      <c r="JIC1" s="27"/>
      <c r="JID1" s="28"/>
      <c r="JIG1" s="27"/>
      <c r="JIH1" s="28"/>
      <c r="JIK1" s="27"/>
      <c r="JIL1" s="28"/>
      <c r="JIO1" s="27"/>
      <c r="JIP1" s="28"/>
      <c r="JIS1" s="27"/>
      <c r="JIT1" s="28"/>
      <c r="JIW1" s="27"/>
      <c r="JIX1" s="28"/>
      <c r="JJA1" s="27"/>
      <c r="JJB1" s="28"/>
      <c r="JJE1" s="27"/>
      <c r="JJF1" s="28"/>
      <c r="JJI1" s="27"/>
      <c r="JJJ1" s="28"/>
      <c r="JJM1" s="27"/>
      <c r="JJN1" s="28"/>
      <c r="JJQ1" s="27"/>
      <c r="JJR1" s="28"/>
      <c r="JJU1" s="27"/>
      <c r="JJV1" s="28"/>
      <c r="JJY1" s="27"/>
      <c r="JJZ1" s="28"/>
      <c r="JKC1" s="27"/>
      <c r="JKD1" s="28"/>
      <c r="JKG1" s="27"/>
      <c r="JKH1" s="28"/>
      <c r="JKK1" s="27"/>
      <c r="JKL1" s="28"/>
      <c r="JKO1" s="27"/>
      <c r="JKP1" s="28"/>
      <c r="JKS1" s="27"/>
      <c r="JKT1" s="28"/>
      <c r="JKW1" s="27"/>
      <c r="JKX1" s="28"/>
      <c r="JLA1" s="27"/>
      <c r="JLB1" s="28"/>
      <c r="JLE1" s="27"/>
      <c r="JLF1" s="28"/>
      <c r="JLI1" s="27"/>
      <c r="JLJ1" s="28"/>
      <c r="JLM1" s="27"/>
      <c r="JLN1" s="28"/>
      <c r="JLQ1" s="27"/>
      <c r="JLR1" s="28"/>
      <c r="JLU1" s="27"/>
      <c r="JLV1" s="28"/>
      <c r="JLY1" s="27"/>
      <c r="JLZ1" s="28"/>
      <c r="JMC1" s="27"/>
      <c r="JMD1" s="28"/>
      <c r="JMG1" s="27"/>
      <c r="JMH1" s="28"/>
      <c r="JMK1" s="27"/>
      <c r="JML1" s="28"/>
      <c r="JMO1" s="27"/>
      <c r="JMP1" s="28"/>
      <c r="JMS1" s="27"/>
      <c r="JMT1" s="28"/>
      <c r="JMW1" s="27"/>
      <c r="JMX1" s="28"/>
      <c r="JNA1" s="27"/>
      <c r="JNB1" s="28"/>
      <c r="JNE1" s="27"/>
      <c r="JNF1" s="28"/>
      <c r="JNI1" s="27"/>
      <c r="JNJ1" s="28"/>
      <c r="JNM1" s="27"/>
      <c r="JNN1" s="28"/>
      <c r="JNQ1" s="27"/>
      <c r="JNR1" s="28"/>
      <c r="JNU1" s="27"/>
      <c r="JNV1" s="28"/>
      <c r="JNY1" s="27"/>
      <c r="JNZ1" s="28"/>
      <c r="JOC1" s="27"/>
      <c r="JOD1" s="28"/>
      <c r="JOG1" s="27"/>
      <c r="JOH1" s="28"/>
      <c r="JOK1" s="27"/>
      <c r="JOL1" s="28"/>
      <c r="JOO1" s="27"/>
      <c r="JOP1" s="28"/>
      <c r="JOS1" s="27"/>
      <c r="JOT1" s="28"/>
      <c r="JOW1" s="27"/>
      <c r="JOX1" s="28"/>
      <c r="JPA1" s="27"/>
      <c r="JPB1" s="28"/>
      <c r="JPE1" s="27"/>
      <c r="JPF1" s="28"/>
      <c r="JPI1" s="27"/>
      <c r="JPJ1" s="28"/>
      <c r="JPM1" s="27"/>
      <c r="JPN1" s="28"/>
      <c r="JPQ1" s="27"/>
      <c r="JPR1" s="28"/>
      <c r="JPU1" s="27"/>
      <c r="JPV1" s="28"/>
      <c r="JPY1" s="27"/>
      <c r="JPZ1" s="28"/>
      <c r="JQC1" s="27"/>
      <c r="JQD1" s="28"/>
      <c r="JQG1" s="27"/>
      <c r="JQH1" s="28"/>
      <c r="JQK1" s="27"/>
      <c r="JQL1" s="28"/>
      <c r="JQO1" s="27"/>
      <c r="JQP1" s="28"/>
      <c r="JQS1" s="27"/>
      <c r="JQT1" s="28"/>
      <c r="JQW1" s="27"/>
      <c r="JQX1" s="28"/>
      <c r="JRA1" s="27"/>
      <c r="JRB1" s="28"/>
      <c r="JRE1" s="27"/>
      <c r="JRF1" s="28"/>
      <c r="JRI1" s="27"/>
      <c r="JRJ1" s="28"/>
      <c r="JRM1" s="27"/>
      <c r="JRN1" s="28"/>
      <c r="JRQ1" s="27"/>
      <c r="JRR1" s="28"/>
      <c r="JRU1" s="27"/>
      <c r="JRV1" s="28"/>
      <c r="JRY1" s="27"/>
      <c r="JRZ1" s="28"/>
      <c r="JSC1" s="27"/>
      <c r="JSD1" s="28"/>
      <c r="JSG1" s="27"/>
      <c r="JSH1" s="28"/>
      <c r="JSK1" s="27"/>
      <c r="JSL1" s="28"/>
      <c r="JSO1" s="27"/>
      <c r="JSP1" s="28"/>
      <c r="JSS1" s="27"/>
      <c r="JST1" s="28"/>
      <c r="JSW1" s="27"/>
      <c r="JSX1" s="28"/>
      <c r="JTA1" s="27"/>
      <c r="JTB1" s="28"/>
      <c r="JTE1" s="27"/>
      <c r="JTF1" s="28"/>
      <c r="JTI1" s="27"/>
      <c r="JTJ1" s="28"/>
      <c r="JTM1" s="27"/>
      <c r="JTN1" s="28"/>
      <c r="JTQ1" s="27"/>
      <c r="JTR1" s="28"/>
      <c r="JTU1" s="27"/>
      <c r="JTV1" s="28"/>
      <c r="JTY1" s="27"/>
      <c r="JTZ1" s="28"/>
      <c r="JUC1" s="27"/>
      <c r="JUD1" s="28"/>
      <c r="JUG1" s="27"/>
      <c r="JUH1" s="28"/>
      <c r="JUK1" s="27"/>
      <c r="JUL1" s="28"/>
      <c r="JUO1" s="27"/>
      <c r="JUP1" s="28"/>
      <c r="JUS1" s="27"/>
      <c r="JUT1" s="28"/>
      <c r="JUW1" s="27"/>
      <c r="JUX1" s="28"/>
      <c r="JVA1" s="27"/>
      <c r="JVB1" s="28"/>
      <c r="JVE1" s="27"/>
      <c r="JVF1" s="28"/>
      <c r="JVI1" s="27"/>
      <c r="JVJ1" s="28"/>
      <c r="JVM1" s="27"/>
      <c r="JVN1" s="28"/>
      <c r="JVQ1" s="27"/>
      <c r="JVR1" s="28"/>
      <c r="JVU1" s="27"/>
      <c r="JVV1" s="28"/>
      <c r="JVY1" s="27"/>
      <c r="JVZ1" s="28"/>
      <c r="JWC1" s="27"/>
      <c r="JWD1" s="28"/>
      <c r="JWG1" s="27"/>
      <c r="JWH1" s="28"/>
      <c r="JWK1" s="27"/>
      <c r="JWL1" s="28"/>
      <c r="JWO1" s="27"/>
      <c r="JWP1" s="28"/>
      <c r="JWS1" s="27"/>
      <c r="JWT1" s="28"/>
      <c r="JWW1" s="27"/>
      <c r="JWX1" s="28"/>
      <c r="JXA1" s="27"/>
      <c r="JXB1" s="28"/>
      <c r="JXE1" s="27"/>
      <c r="JXF1" s="28"/>
      <c r="JXI1" s="27"/>
      <c r="JXJ1" s="28"/>
      <c r="JXM1" s="27"/>
      <c r="JXN1" s="28"/>
      <c r="JXQ1" s="27"/>
      <c r="JXR1" s="28"/>
      <c r="JXU1" s="27"/>
      <c r="JXV1" s="28"/>
      <c r="JXY1" s="27"/>
      <c r="JXZ1" s="28"/>
      <c r="JYC1" s="27"/>
      <c r="JYD1" s="28"/>
      <c r="JYG1" s="27"/>
      <c r="JYH1" s="28"/>
      <c r="JYK1" s="27"/>
      <c r="JYL1" s="28"/>
      <c r="JYO1" s="27"/>
      <c r="JYP1" s="28"/>
      <c r="JYS1" s="27"/>
      <c r="JYT1" s="28"/>
      <c r="JYW1" s="27"/>
      <c r="JYX1" s="28"/>
      <c r="JZA1" s="27"/>
      <c r="JZB1" s="28"/>
      <c r="JZE1" s="27"/>
      <c r="JZF1" s="28"/>
      <c r="JZI1" s="27"/>
      <c r="JZJ1" s="28"/>
      <c r="JZM1" s="27"/>
      <c r="JZN1" s="28"/>
      <c r="JZQ1" s="27"/>
      <c r="JZR1" s="28"/>
      <c r="JZU1" s="27"/>
      <c r="JZV1" s="28"/>
      <c r="JZY1" s="27"/>
      <c r="JZZ1" s="28"/>
      <c r="KAC1" s="27"/>
      <c r="KAD1" s="28"/>
      <c r="KAG1" s="27"/>
      <c r="KAH1" s="28"/>
      <c r="KAK1" s="27"/>
      <c r="KAL1" s="28"/>
      <c r="KAO1" s="27"/>
      <c r="KAP1" s="28"/>
      <c r="KAS1" s="27"/>
      <c r="KAT1" s="28"/>
      <c r="KAW1" s="27"/>
      <c r="KAX1" s="28"/>
      <c r="KBA1" s="27"/>
      <c r="KBB1" s="28"/>
      <c r="KBE1" s="27"/>
      <c r="KBF1" s="28"/>
      <c r="KBI1" s="27"/>
      <c r="KBJ1" s="28"/>
      <c r="KBM1" s="27"/>
      <c r="KBN1" s="28"/>
      <c r="KBQ1" s="27"/>
      <c r="KBR1" s="28"/>
      <c r="KBU1" s="27"/>
      <c r="KBV1" s="28"/>
      <c r="KBY1" s="27"/>
      <c r="KBZ1" s="28"/>
      <c r="KCC1" s="27"/>
      <c r="KCD1" s="28"/>
      <c r="KCG1" s="27"/>
      <c r="KCH1" s="28"/>
      <c r="KCK1" s="27"/>
      <c r="KCL1" s="28"/>
      <c r="KCO1" s="27"/>
      <c r="KCP1" s="28"/>
      <c r="KCS1" s="27"/>
      <c r="KCT1" s="28"/>
      <c r="KCW1" s="27"/>
      <c r="KCX1" s="28"/>
      <c r="KDA1" s="27"/>
      <c r="KDB1" s="28"/>
      <c r="KDE1" s="27"/>
      <c r="KDF1" s="28"/>
      <c r="KDI1" s="27"/>
      <c r="KDJ1" s="28"/>
      <c r="KDM1" s="27"/>
      <c r="KDN1" s="28"/>
      <c r="KDQ1" s="27"/>
      <c r="KDR1" s="28"/>
      <c r="KDU1" s="27"/>
      <c r="KDV1" s="28"/>
      <c r="KDY1" s="27"/>
      <c r="KDZ1" s="28"/>
      <c r="KEC1" s="27"/>
      <c r="KED1" s="28"/>
      <c r="KEG1" s="27"/>
      <c r="KEH1" s="28"/>
      <c r="KEK1" s="27"/>
      <c r="KEL1" s="28"/>
      <c r="KEO1" s="27"/>
      <c r="KEP1" s="28"/>
      <c r="KES1" s="27"/>
      <c r="KET1" s="28"/>
      <c r="KEW1" s="27"/>
      <c r="KEX1" s="28"/>
      <c r="KFA1" s="27"/>
      <c r="KFB1" s="28"/>
      <c r="KFE1" s="27"/>
      <c r="KFF1" s="28"/>
      <c r="KFI1" s="27"/>
      <c r="KFJ1" s="28"/>
      <c r="KFM1" s="27"/>
      <c r="KFN1" s="28"/>
      <c r="KFQ1" s="27"/>
      <c r="KFR1" s="28"/>
      <c r="KFU1" s="27"/>
      <c r="KFV1" s="28"/>
      <c r="KFY1" s="27"/>
      <c r="KFZ1" s="28"/>
      <c r="KGC1" s="27"/>
      <c r="KGD1" s="28"/>
      <c r="KGG1" s="27"/>
      <c r="KGH1" s="28"/>
      <c r="KGK1" s="27"/>
      <c r="KGL1" s="28"/>
      <c r="KGO1" s="27"/>
      <c r="KGP1" s="28"/>
      <c r="KGS1" s="27"/>
      <c r="KGT1" s="28"/>
      <c r="KGW1" s="27"/>
      <c r="KGX1" s="28"/>
      <c r="KHA1" s="27"/>
      <c r="KHB1" s="28"/>
      <c r="KHE1" s="27"/>
      <c r="KHF1" s="28"/>
      <c r="KHI1" s="27"/>
      <c r="KHJ1" s="28"/>
      <c r="KHM1" s="27"/>
      <c r="KHN1" s="28"/>
      <c r="KHQ1" s="27"/>
      <c r="KHR1" s="28"/>
      <c r="KHU1" s="27"/>
      <c r="KHV1" s="28"/>
      <c r="KHY1" s="27"/>
      <c r="KHZ1" s="28"/>
      <c r="KIC1" s="27"/>
      <c r="KID1" s="28"/>
      <c r="KIG1" s="27"/>
      <c r="KIH1" s="28"/>
      <c r="KIK1" s="27"/>
      <c r="KIL1" s="28"/>
      <c r="KIO1" s="27"/>
      <c r="KIP1" s="28"/>
      <c r="KIS1" s="27"/>
      <c r="KIT1" s="28"/>
      <c r="KIW1" s="27"/>
      <c r="KIX1" s="28"/>
      <c r="KJA1" s="27"/>
      <c r="KJB1" s="28"/>
      <c r="KJE1" s="27"/>
      <c r="KJF1" s="28"/>
      <c r="KJI1" s="27"/>
      <c r="KJJ1" s="28"/>
      <c r="KJM1" s="27"/>
      <c r="KJN1" s="28"/>
      <c r="KJQ1" s="27"/>
      <c r="KJR1" s="28"/>
      <c r="KJU1" s="27"/>
      <c r="KJV1" s="28"/>
      <c r="KJY1" s="27"/>
      <c r="KJZ1" s="28"/>
      <c r="KKC1" s="27"/>
      <c r="KKD1" s="28"/>
      <c r="KKG1" s="27"/>
      <c r="KKH1" s="28"/>
      <c r="KKK1" s="27"/>
      <c r="KKL1" s="28"/>
      <c r="KKO1" s="27"/>
      <c r="KKP1" s="28"/>
      <c r="KKS1" s="27"/>
      <c r="KKT1" s="28"/>
      <c r="KKW1" s="27"/>
      <c r="KKX1" s="28"/>
      <c r="KLA1" s="27"/>
      <c r="KLB1" s="28"/>
      <c r="KLE1" s="27"/>
      <c r="KLF1" s="28"/>
      <c r="KLI1" s="27"/>
      <c r="KLJ1" s="28"/>
      <c r="KLM1" s="27"/>
      <c r="KLN1" s="28"/>
      <c r="KLQ1" s="27"/>
      <c r="KLR1" s="28"/>
      <c r="KLU1" s="27"/>
      <c r="KLV1" s="28"/>
      <c r="KLY1" s="27"/>
      <c r="KLZ1" s="28"/>
      <c r="KMC1" s="27"/>
      <c r="KMD1" s="28"/>
      <c r="KMG1" s="27"/>
      <c r="KMH1" s="28"/>
      <c r="KMK1" s="27"/>
      <c r="KML1" s="28"/>
      <c r="KMO1" s="27"/>
      <c r="KMP1" s="28"/>
      <c r="KMS1" s="27"/>
      <c r="KMT1" s="28"/>
      <c r="KMW1" s="27"/>
      <c r="KMX1" s="28"/>
      <c r="KNA1" s="27"/>
      <c r="KNB1" s="28"/>
      <c r="KNE1" s="27"/>
      <c r="KNF1" s="28"/>
      <c r="KNI1" s="27"/>
      <c r="KNJ1" s="28"/>
      <c r="KNM1" s="27"/>
      <c r="KNN1" s="28"/>
      <c r="KNQ1" s="27"/>
      <c r="KNR1" s="28"/>
      <c r="KNU1" s="27"/>
      <c r="KNV1" s="28"/>
      <c r="KNY1" s="27"/>
      <c r="KNZ1" s="28"/>
      <c r="KOC1" s="27"/>
      <c r="KOD1" s="28"/>
      <c r="KOG1" s="27"/>
      <c r="KOH1" s="28"/>
      <c r="KOK1" s="27"/>
      <c r="KOL1" s="28"/>
      <c r="KOO1" s="27"/>
      <c r="KOP1" s="28"/>
      <c r="KOS1" s="27"/>
      <c r="KOT1" s="28"/>
      <c r="KOW1" s="27"/>
      <c r="KOX1" s="28"/>
      <c r="KPA1" s="27"/>
      <c r="KPB1" s="28"/>
      <c r="KPE1" s="27"/>
      <c r="KPF1" s="28"/>
      <c r="KPI1" s="27"/>
      <c r="KPJ1" s="28"/>
      <c r="KPM1" s="27"/>
      <c r="KPN1" s="28"/>
      <c r="KPQ1" s="27"/>
      <c r="KPR1" s="28"/>
      <c r="KPU1" s="27"/>
      <c r="KPV1" s="28"/>
      <c r="KPY1" s="27"/>
      <c r="KPZ1" s="28"/>
      <c r="KQC1" s="27"/>
      <c r="KQD1" s="28"/>
      <c r="KQG1" s="27"/>
      <c r="KQH1" s="28"/>
      <c r="KQK1" s="27"/>
      <c r="KQL1" s="28"/>
      <c r="KQO1" s="27"/>
      <c r="KQP1" s="28"/>
      <c r="KQS1" s="27"/>
      <c r="KQT1" s="28"/>
      <c r="KQW1" s="27"/>
      <c r="KQX1" s="28"/>
      <c r="KRA1" s="27"/>
      <c r="KRB1" s="28"/>
      <c r="KRE1" s="27"/>
      <c r="KRF1" s="28"/>
      <c r="KRI1" s="27"/>
      <c r="KRJ1" s="28"/>
      <c r="KRM1" s="27"/>
      <c r="KRN1" s="28"/>
      <c r="KRQ1" s="27"/>
      <c r="KRR1" s="28"/>
      <c r="KRU1" s="27"/>
      <c r="KRV1" s="28"/>
      <c r="KRY1" s="27"/>
      <c r="KRZ1" s="28"/>
      <c r="KSC1" s="27"/>
      <c r="KSD1" s="28"/>
      <c r="KSG1" s="27"/>
      <c r="KSH1" s="28"/>
      <c r="KSK1" s="27"/>
      <c r="KSL1" s="28"/>
      <c r="KSO1" s="27"/>
      <c r="KSP1" s="28"/>
      <c r="KSS1" s="27"/>
      <c r="KST1" s="28"/>
      <c r="KSW1" s="27"/>
      <c r="KSX1" s="28"/>
      <c r="KTA1" s="27"/>
      <c r="KTB1" s="28"/>
      <c r="KTE1" s="27"/>
      <c r="KTF1" s="28"/>
      <c r="KTI1" s="27"/>
      <c r="KTJ1" s="28"/>
      <c r="KTM1" s="27"/>
      <c r="KTN1" s="28"/>
      <c r="KTQ1" s="27"/>
      <c r="KTR1" s="28"/>
      <c r="KTU1" s="27"/>
      <c r="KTV1" s="28"/>
      <c r="KTY1" s="27"/>
      <c r="KTZ1" s="28"/>
      <c r="KUC1" s="27"/>
      <c r="KUD1" s="28"/>
      <c r="KUG1" s="27"/>
      <c r="KUH1" s="28"/>
      <c r="KUK1" s="27"/>
      <c r="KUL1" s="28"/>
      <c r="KUO1" s="27"/>
      <c r="KUP1" s="28"/>
      <c r="KUS1" s="27"/>
      <c r="KUT1" s="28"/>
      <c r="KUW1" s="27"/>
      <c r="KUX1" s="28"/>
      <c r="KVA1" s="27"/>
      <c r="KVB1" s="28"/>
      <c r="KVE1" s="27"/>
      <c r="KVF1" s="28"/>
      <c r="KVI1" s="27"/>
      <c r="KVJ1" s="28"/>
      <c r="KVM1" s="27"/>
      <c r="KVN1" s="28"/>
      <c r="KVQ1" s="27"/>
      <c r="KVR1" s="28"/>
      <c r="KVU1" s="27"/>
      <c r="KVV1" s="28"/>
      <c r="KVY1" s="27"/>
      <c r="KVZ1" s="28"/>
      <c r="KWC1" s="27"/>
      <c r="KWD1" s="28"/>
      <c r="KWG1" s="27"/>
      <c r="KWH1" s="28"/>
      <c r="KWK1" s="27"/>
      <c r="KWL1" s="28"/>
      <c r="KWO1" s="27"/>
      <c r="KWP1" s="28"/>
      <c r="KWS1" s="27"/>
      <c r="KWT1" s="28"/>
      <c r="KWW1" s="27"/>
      <c r="KWX1" s="28"/>
      <c r="KXA1" s="27"/>
      <c r="KXB1" s="28"/>
      <c r="KXE1" s="27"/>
      <c r="KXF1" s="28"/>
      <c r="KXI1" s="27"/>
      <c r="KXJ1" s="28"/>
      <c r="KXM1" s="27"/>
      <c r="KXN1" s="28"/>
      <c r="KXQ1" s="27"/>
      <c r="KXR1" s="28"/>
      <c r="KXU1" s="27"/>
      <c r="KXV1" s="28"/>
      <c r="KXY1" s="27"/>
      <c r="KXZ1" s="28"/>
      <c r="KYC1" s="27"/>
      <c r="KYD1" s="28"/>
      <c r="KYG1" s="27"/>
      <c r="KYH1" s="28"/>
      <c r="KYK1" s="27"/>
      <c r="KYL1" s="28"/>
      <c r="KYO1" s="27"/>
      <c r="KYP1" s="28"/>
      <c r="KYS1" s="27"/>
      <c r="KYT1" s="28"/>
      <c r="KYW1" s="27"/>
      <c r="KYX1" s="28"/>
      <c r="KZA1" s="27"/>
      <c r="KZB1" s="28"/>
      <c r="KZE1" s="27"/>
      <c r="KZF1" s="28"/>
      <c r="KZI1" s="27"/>
      <c r="KZJ1" s="28"/>
      <c r="KZM1" s="27"/>
      <c r="KZN1" s="28"/>
      <c r="KZQ1" s="27"/>
      <c r="KZR1" s="28"/>
      <c r="KZU1" s="27"/>
      <c r="KZV1" s="28"/>
      <c r="KZY1" s="27"/>
      <c r="KZZ1" s="28"/>
      <c r="LAC1" s="27"/>
      <c r="LAD1" s="28"/>
      <c r="LAG1" s="27"/>
      <c r="LAH1" s="28"/>
      <c r="LAK1" s="27"/>
      <c r="LAL1" s="28"/>
      <c r="LAO1" s="27"/>
      <c r="LAP1" s="28"/>
      <c r="LAS1" s="27"/>
      <c r="LAT1" s="28"/>
      <c r="LAW1" s="27"/>
      <c r="LAX1" s="28"/>
      <c r="LBA1" s="27"/>
      <c r="LBB1" s="28"/>
      <c r="LBE1" s="27"/>
      <c r="LBF1" s="28"/>
      <c r="LBI1" s="27"/>
      <c r="LBJ1" s="28"/>
      <c r="LBM1" s="27"/>
      <c r="LBN1" s="28"/>
      <c r="LBQ1" s="27"/>
      <c r="LBR1" s="28"/>
      <c r="LBU1" s="27"/>
      <c r="LBV1" s="28"/>
      <c r="LBY1" s="27"/>
      <c r="LBZ1" s="28"/>
      <c r="LCC1" s="27"/>
      <c r="LCD1" s="28"/>
      <c r="LCG1" s="27"/>
      <c r="LCH1" s="28"/>
      <c r="LCK1" s="27"/>
      <c r="LCL1" s="28"/>
      <c r="LCO1" s="27"/>
      <c r="LCP1" s="28"/>
      <c r="LCS1" s="27"/>
      <c r="LCT1" s="28"/>
      <c r="LCW1" s="27"/>
      <c r="LCX1" s="28"/>
      <c r="LDA1" s="27"/>
      <c r="LDB1" s="28"/>
      <c r="LDE1" s="27"/>
      <c r="LDF1" s="28"/>
      <c r="LDI1" s="27"/>
      <c r="LDJ1" s="28"/>
      <c r="LDM1" s="27"/>
      <c r="LDN1" s="28"/>
      <c r="LDQ1" s="27"/>
      <c r="LDR1" s="28"/>
      <c r="LDU1" s="27"/>
      <c r="LDV1" s="28"/>
      <c r="LDY1" s="27"/>
      <c r="LDZ1" s="28"/>
      <c r="LEC1" s="27"/>
      <c r="LED1" s="28"/>
      <c r="LEG1" s="27"/>
      <c r="LEH1" s="28"/>
      <c r="LEK1" s="27"/>
      <c r="LEL1" s="28"/>
      <c r="LEO1" s="27"/>
      <c r="LEP1" s="28"/>
      <c r="LES1" s="27"/>
      <c r="LET1" s="28"/>
      <c r="LEW1" s="27"/>
      <c r="LEX1" s="28"/>
      <c r="LFA1" s="27"/>
      <c r="LFB1" s="28"/>
      <c r="LFE1" s="27"/>
      <c r="LFF1" s="28"/>
      <c r="LFI1" s="27"/>
      <c r="LFJ1" s="28"/>
      <c r="LFM1" s="27"/>
      <c r="LFN1" s="28"/>
      <c r="LFQ1" s="27"/>
      <c r="LFR1" s="28"/>
      <c r="LFU1" s="27"/>
      <c r="LFV1" s="28"/>
      <c r="LFY1" s="27"/>
      <c r="LFZ1" s="28"/>
      <c r="LGC1" s="27"/>
      <c r="LGD1" s="28"/>
      <c r="LGG1" s="27"/>
      <c r="LGH1" s="28"/>
      <c r="LGK1" s="27"/>
      <c r="LGL1" s="28"/>
      <c r="LGO1" s="27"/>
      <c r="LGP1" s="28"/>
      <c r="LGS1" s="27"/>
      <c r="LGT1" s="28"/>
      <c r="LGW1" s="27"/>
      <c r="LGX1" s="28"/>
      <c r="LHA1" s="27"/>
      <c r="LHB1" s="28"/>
      <c r="LHE1" s="27"/>
      <c r="LHF1" s="28"/>
      <c r="LHI1" s="27"/>
      <c r="LHJ1" s="28"/>
      <c r="LHM1" s="27"/>
      <c r="LHN1" s="28"/>
      <c r="LHQ1" s="27"/>
      <c r="LHR1" s="28"/>
      <c r="LHU1" s="27"/>
      <c r="LHV1" s="28"/>
      <c r="LHY1" s="27"/>
      <c r="LHZ1" s="28"/>
      <c r="LIC1" s="27"/>
      <c r="LID1" s="28"/>
      <c r="LIG1" s="27"/>
      <c r="LIH1" s="28"/>
      <c r="LIK1" s="27"/>
      <c r="LIL1" s="28"/>
      <c r="LIO1" s="27"/>
      <c r="LIP1" s="28"/>
      <c r="LIS1" s="27"/>
      <c r="LIT1" s="28"/>
      <c r="LIW1" s="27"/>
      <c r="LIX1" s="28"/>
      <c r="LJA1" s="27"/>
      <c r="LJB1" s="28"/>
      <c r="LJE1" s="27"/>
      <c r="LJF1" s="28"/>
      <c r="LJI1" s="27"/>
      <c r="LJJ1" s="28"/>
      <c r="LJM1" s="27"/>
      <c r="LJN1" s="28"/>
      <c r="LJQ1" s="27"/>
      <c r="LJR1" s="28"/>
      <c r="LJU1" s="27"/>
      <c r="LJV1" s="28"/>
      <c r="LJY1" s="27"/>
      <c r="LJZ1" s="28"/>
      <c r="LKC1" s="27"/>
      <c r="LKD1" s="28"/>
      <c r="LKG1" s="27"/>
      <c r="LKH1" s="28"/>
      <c r="LKK1" s="27"/>
      <c r="LKL1" s="28"/>
      <c r="LKO1" s="27"/>
      <c r="LKP1" s="28"/>
      <c r="LKS1" s="27"/>
      <c r="LKT1" s="28"/>
      <c r="LKW1" s="27"/>
      <c r="LKX1" s="28"/>
      <c r="LLA1" s="27"/>
      <c r="LLB1" s="28"/>
      <c r="LLE1" s="27"/>
      <c r="LLF1" s="28"/>
      <c r="LLI1" s="27"/>
      <c r="LLJ1" s="28"/>
      <c r="LLM1" s="27"/>
      <c r="LLN1" s="28"/>
      <c r="LLQ1" s="27"/>
      <c r="LLR1" s="28"/>
      <c r="LLU1" s="27"/>
      <c r="LLV1" s="28"/>
      <c r="LLY1" s="27"/>
      <c r="LLZ1" s="28"/>
      <c r="LMC1" s="27"/>
      <c r="LMD1" s="28"/>
      <c r="LMG1" s="27"/>
      <c r="LMH1" s="28"/>
      <c r="LMK1" s="27"/>
      <c r="LML1" s="28"/>
      <c r="LMO1" s="27"/>
      <c r="LMP1" s="28"/>
      <c r="LMS1" s="27"/>
      <c r="LMT1" s="28"/>
      <c r="LMW1" s="27"/>
      <c r="LMX1" s="28"/>
      <c r="LNA1" s="27"/>
      <c r="LNB1" s="28"/>
      <c r="LNE1" s="27"/>
      <c r="LNF1" s="28"/>
      <c r="LNI1" s="27"/>
      <c r="LNJ1" s="28"/>
      <c r="LNM1" s="27"/>
      <c r="LNN1" s="28"/>
      <c r="LNQ1" s="27"/>
      <c r="LNR1" s="28"/>
      <c r="LNU1" s="27"/>
      <c r="LNV1" s="28"/>
      <c r="LNY1" s="27"/>
      <c r="LNZ1" s="28"/>
      <c r="LOC1" s="27"/>
      <c r="LOD1" s="28"/>
      <c r="LOG1" s="27"/>
      <c r="LOH1" s="28"/>
      <c r="LOK1" s="27"/>
      <c r="LOL1" s="28"/>
      <c r="LOO1" s="27"/>
      <c r="LOP1" s="28"/>
      <c r="LOS1" s="27"/>
      <c r="LOT1" s="28"/>
      <c r="LOW1" s="27"/>
      <c r="LOX1" s="28"/>
      <c r="LPA1" s="27"/>
      <c r="LPB1" s="28"/>
      <c r="LPE1" s="27"/>
      <c r="LPF1" s="28"/>
      <c r="LPI1" s="27"/>
      <c r="LPJ1" s="28"/>
      <c r="LPM1" s="27"/>
      <c r="LPN1" s="28"/>
      <c r="LPQ1" s="27"/>
      <c r="LPR1" s="28"/>
      <c r="LPU1" s="27"/>
      <c r="LPV1" s="28"/>
      <c r="LPY1" s="27"/>
      <c r="LPZ1" s="28"/>
      <c r="LQC1" s="27"/>
      <c r="LQD1" s="28"/>
      <c r="LQG1" s="27"/>
      <c r="LQH1" s="28"/>
      <c r="LQK1" s="27"/>
      <c r="LQL1" s="28"/>
      <c r="LQO1" s="27"/>
      <c r="LQP1" s="28"/>
      <c r="LQS1" s="27"/>
      <c r="LQT1" s="28"/>
      <c r="LQW1" s="27"/>
      <c r="LQX1" s="28"/>
      <c r="LRA1" s="27"/>
      <c r="LRB1" s="28"/>
      <c r="LRE1" s="27"/>
      <c r="LRF1" s="28"/>
      <c r="LRI1" s="27"/>
      <c r="LRJ1" s="28"/>
      <c r="LRM1" s="27"/>
      <c r="LRN1" s="28"/>
      <c r="LRQ1" s="27"/>
      <c r="LRR1" s="28"/>
      <c r="LRU1" s="27"/>
      <c r="LRV1" s="28"/>
      <c r="LRY1" s="27"/>
      <c r="LRZ1" s="28"/>
      <c r="LSC1" s="27"/>
      <c r="LSD1" s="28"/>
      <c r="LSG1" s="27"/>
      <c r="LSH1" s="28"/>
      <c r="LSK1" s="27"/>
      <c r="LSL1" s="28"/>
      <c r="LSO1" s="27"/>
      <c r="LSP1" s="28"/>
      <c r="LSS1" s="27"/>
      <c r="LST1" s="28"/>
      <c r="LSW1" s="27"/>
      <c r="LSX1" s="28"/>
      <c r="LTA1" s="27"/>
      <c r="LTB1" s="28"/>
      <c r="LTE1" s="27"/>
      <c r="LTF1" s="28"/>
      <c r="LTI1" s="27"/>
      <c r="LTJ1" s="28"/>
      <c r="LTM1" s="27"/>
      <c r="LTN1" s="28"/>
      <c r="LTQ1" s="27"/>
      <c r="LTR1" s="28"/>
      <c r="LTU1" s="27"/>
      <c r="LTV1" s="28"/>
      <c r="LTY1" s="27"/>
      <c r="LTZ1" s="28"/>
      <c r="LUC1" s="27"/>
      <c r="LUD1" s="28"/>
      <c r="LUG1" s="27"/>
      <c r="LUH1" s="28"/>
      <c r="LUK1" s="27"/>
      <c r="LUL1" s="28"/>
      <c r="LUO1" s="27"/>
      <c r="LUP1" s="28"/>
      <c r="LUS1" s="27"/>
      <c r="LUT1" s="28"/>
      <c r="LUW1" s="27"/>
      <c r="LUX1" s="28"/>
      <c r="LVA1" s="27"/>
      <c r="LVB1" s="28"/>
      <c r="LVE1" s="27"/>
      <c r="LVF1" s="28"/>
      <c r="LVI1" s="27"/>
      <c r="LVJ1" s="28"/>
      <c r="LVM1" s="27"/>
      <c r="LVN1" s="28"/>
      <c r="LVQ1" s="27"/>
      <c r="LVR1" s="28"/>
      <c r="LVU1" s="27"/>
      <c r="LVV1" s="28"/>
      <c r="LVY1" s="27"/>
      <c r="LVZ1" s="28"/>
      <c r="LWC1" s="27"/>
      <c r="LWD1" s="28"/>
      <c r="LWG1" s="27"/>
      <c r="LWH1" s="28"/>
      <c r="LWK1" s="27"/>
      <c r="LWL1" s="28"/>
      <c r="LWO1" s="27"/>
      <c r="LWP1" s="28"/>
      <c r="LWS1" s="27"/>
      <c r="LWT1" s="28"/>
      <c r="LWW1" s="27"/>
      <c r="LWX1" s="28"/>
      <c r="LXA1" s="27"/>
      <c r="LXB1" s="28"/>
      <c r="LXE1" s="27"/>
      <c r="LXF1" s="28"/>
      <c r="LXI1" s="27"/>
      <c r="LXJ1" s="28"/>
      <c r="LXM1" s="27"/>
      <c r="LXN1" s="28"/>
      <c r="LXQ1" s="27"/>
      <c r="LXR1" s="28"/>
      <c r="LXU1" s="27"/>
      <c r="LXV1" s="28"/>
      <c r="LXY1" s="27"/>
      <c r="LXZ1" s="28"/>
      <c r="LYC1" s="27"/>
      <c r="LYD1" s="28"/>
      <c r="LYG1" s="27"/>
      <c r="LYH1" s="28"/>
      <c r="LYK1" s="27"/>
      <c r="LYL1" s="28"/>
      <c r="LYO1" s="27"/>
      <c r="LYP1" s="28"/>
      <c r="LYS1" s="27"/>
      <c r="LYT1" s="28"/>
      <c r="LYW1" s="27"/>
      <c r="LYX1" s="28"/>
      <c r="LZA1" s="27"/>
      <c r="LZB1" s="28"/>
      <c r="LZE1" s="27"/>
      <c r="LZF1" s="28"/>
      <c r="LZI1" s="27"/>
      <c r="LZJ1" s="28"/>
      <c r="LZM1" s="27"/>
      <c r="LZN1" s="28"/>
      <c r="LZQ1" s="27"/>
      <c r="LZR1" s="28"/>
      <c r="LZU1" s="27"/>
      <c r="LZV1" s="28"/>
      <c r="LZY1" s="27"/>
      <c r="LZZ1" s="28"/>
      <c r="MAC1" s="27"/>
      <c r="MAD1" s="28"/>
      <c r="MAG1" s="27"/>
      <c r="MAH1" s="28"/>
      <c r="MAK1" s="27"/>
      <c r="MAL1" s="28"/>
      <c r="MAO1" s="27"/>
      <c r="MAP1" s="28"/>
      <c r="MAS1" s="27"/>
      <c r="MAT1" s="28"/>
      <c r="MAW1" s="27"/>
      <c r="MAX1" s="28"/>
      <c r="MBA1" s="27"/>
      <c r="MBB1" s="28"/>
      <c r="MBE1" s="27"/>
      <c r="MBF1" s="28"/>
      <c r="MBI1" s="27"/>
      <c r="MBJ1" s="28"/>
      <c r="MBM1" s="27"/>
      <c r="MBN1" s="28"/>
      <c r="MBQ1" s="27"/>
      <c r="MBR1" s="28"/>
      <c r="MBU1" s="27"/>
      <c r="MBV1" s="28"/>
      <c r="MBY1" s="27"/>
      <c r="MBZ1" s="28"/>
      <c r="MCC1" s="27"/>
      <c r="MCD1" s="28"/>
      <c r="MCG1" s="27"/>
      <c r="MCH1" s="28"/>
      <c r="MCK1" s="27"/>
      <c r="MCL1" s="28"/>
      <c r="MCO1" s="27"/>
      <c r="MCP1" s="28"/>
      <c r="MCS1" s="27"/>
      <c r="MCT1" s="28"/>
      <c r="MCW1" s="27"/>
      <c r="MCX1" s="28"/>
      <c r="MDA1" s="27"/>
      <c r="MDB1" s="28"/>
      <c r="MDE1" s="27"/>
      <c r="MDF1" s="28"/>
      <c r="MDI1" s="27"/>
      <c r="MDJ1" s="28"/>
      <c r="MDM1" s="27"/>
      <c r="MDN1" s="28"/>
      <c r="MDQ1" s="27"/>
      <c r="MDR1" s="28"/>
      <c r="MDU1" s="27"/>
      <c r="MDV1" s="28"/>
      <c r="MDY1" s="27"/>
      <c r="MDZ1" s="28"/>
      <c r="MEC1" s="27"/>
      <c r="MED1" s="28"/>
      <c r="MEG1" s="27"/>
      <c r="MEH1" s="28"/>
      <c r="MEK1" s="27"/>
      <c r="MEL1" s="28"/>
      <c r="MEO1" s="27"/>
      <c r="MEP1" s="28"/>
      <c r="MES1" s="27"/>
      <c r="MET1" s="28"/>
      <c r="MEW1" s="27"/>
      <c r="MEX1" s="28"/>
      <c r="MFA1" s="27"/>
      <c r="MFB1" s="28"/>
      <c r="MFE1" s="27"/>
      <c r="MFF1" s="28"/>
      <c r="MFI1" s="27"/>
      <c r="MFJ1" s="28"/>
      <c r="MFM1" s="27"/>
      <c r="MFN1" s="28"/>
      <c r="MFQ1" s="27"/>
      <c r="MFR1" s="28"/>
      <c r="MFU1" s="27"/>
      <c r="MFV1" s="28"/>
      <c r="MFY1" s="27"/>
      <c r="MFZ1" s="28"/>
      <c r="MGC1" s="27"/>
      <c r="MGD1" s="28"/>
      <c r="MGG1" s="27"/>
      <c r="MGH1" s="28"/>
      <c r="MGK1" s="27"/>
      <c r="MGL1" s="28"/>
      <c r="MGO1" s="27"/>
      <c r="MGP1" s="28"/>
      <c r="MGS1" s="27"/>
      <c r="MGT1" s="28"/>
      <c r="MGW1" s="27"/>
      <c r="MGX1" s="28"/>
      <c r="MHA1" s="27"/>
      <c r="MHB1" s="28"/>
      <c r="MHE1" s="27"/>
      <c r="MHF1" s="28"/>
      <c r="MHI1" s="27"/>
      <c r="MHJ1" s="28"/>
      <c r="MHM1" s="27"/>
      <c r="MHN1" s="28"/>
      <c r="MHQ1" s="27"/>
      <c r="MHR1" s="28"/>
      <c r="MHU1" s="27"/>
      <c r="MHV1" s="28"/>
      <c r="MHY1" s="27"/>
      <c r="MHZ1" s="28"/>
      <c r="MIC1" s="27"/>
      <c r="MID1" s="28"/>
      <c r="MIG1" s="27"/>
      <c r="MIH1" s="28"/>
      <c r="MIK1" s="27"/>
      <c r="MIL1" s="28"/>
      <c r="MIO1" s="27"/>
      <c r="MIP1" s="28"/>
      <c r="MIS1" s="27"/>
      <c r="MIT1" s="28"/>
      <c r="MIW1" s="27"/>
      <c r="MIX1" s="28"/>
      <c r="MJA1" s="27"/>
      <c r="MJB1" s="28"/>
      <c r="MJE1" s="27"/>
      <c r="MJF1" s="28"/>
      <c r="MJI1" s="27"/>
      <c r="MJJ1" s="28"/>
      <c r="MJM1" s="27"/>
      <c r="MJN1" s="28"/>
      <c r="MJQ1" s="27"/>
      <c r="MJR1" s="28"/>
      <c r="MJU1" s="27"/>
      <c r="MJV1" s="28"/>
      <c r="MJY1" s="27"/>
      <c r="MJZ1" s="28"/>
      <c r="MKC1" s="27"/>
      <c r="MKD1" s="28"/>
      <c r="MKG1" s="27"/>
      <c r="MKH1" s="28"/>
      <c r="MKK1" s="27"/>
      <c r="MKL1" s="28"/>
      <c r="MKO1" s="27"/>
      <c r="MKP1" s="28"/>
      <c r="MKS1" s="27"/>
      <c r="MKT1" s="28"/>
      <c r="MKW1" s="27"/>
      <c r="MKX1" s="28"/>
      <c r="MLA1" s="27"/>
      <c r="MLB1" s="28"/>
      <c r="MLE1" s="27"/>
      <c r="MLF1" s="28"/>
      <c r="MLI1" s="27"/>
      <c r="MLJ1" s="28"/>
      <c r="MLM1" s="27"/>
      <c r="MLN1" s="28"/>
      <c r="MLQ1" s="27"/>
      <c r="MLR1" s="28"/>
      <c r="MLU1" s="27"/>
      <c r="MLV1" s="28"/>
      <c r="MLY1" s="27"/>
      <c r="MLZ1" s="28"/>
      <c r="MMC1" s="27"/>
      <c r="MMD1" s="28"/>
      <c r="MMG1" s="27"/>
      <c r="MMH1" s="28"/>
      <c r="MMK1" s="27"/>
      <c r="MML1" s="28"/>
      <c r="MMO1" s="27"/>
      <c r="MMP1" s="28"/>
      <c r="MMS1" s="27"/>
      <c r="MMT1" s="28"/>
      <c r="MMW1" s="27"/>
      <c r="MMX1" s="28"/>
      <c r="MNA1" s="27"/>
      <c r="MNB1" s="28"/>
      <c r="MNE1" s="27"/>
      <c r="MNF1" s="28"/>
      <c r="MNI1" s="27"/>
      <c r="MNJ1" s="28"/>
      <c r="MNM1" s="27"/>
      <c r="MNN1" s="28"/>
      <c r="MNQ1" s="27"/>
      <c r="MNR1" s="28"/>
      <c r="MNU1" s="27"/>
      <c r="MNV1" s="28"/>
      <c r="MNY1" s="27"/>
      <c r="MNZ1" s="28"/>
      <c r="MOC1" s="27"/>
      <c r="MOD1" s="28"/>
      <c r="MOG1" s="27"/>
      <c r="MOH1" s="28"/>
      <c r="MOK1" s="27"/>
      <c r="MOL1" s="28"/>
      <c r="MOO1" s="27"/>
      <c r="MOP1" s="28"/>
      <c r="MOS1" s="27"/>
      <c r="MOT1" s="28"/>
      <c r="MOW1" s="27"/>
      <c r="MOX1" s="28"/>
      <c r="MPA1" s="27"/>
      <c r="MPB1" s="28"/>
      <c r="MPE1" s="27"/>
      <c r="MPF1" s="28"/>
      <c r="MPI1" s="27"/>
      <c r="MPJ1" s="28"/>
      <c r="MPM1" s="27"/>
      <c r="MPN1" s="28"/>
      <c r="MPQ1" s="27"/>
      <c r="MPR1" s="28"/>
      <c r="MPU1" s="27"/>
      <c r="MPV1" s="28"/>
      <c r="MPY1" s="27"/>
      <c r="MPZ1" s="28"/>
      <c r="MQC1" s="27"/>
      <c r="MQD1" s="28"/>
      <c r="MQG1" s="27"/>
      <c r="MQH1" s="28"/>
      <c r="MQK1" s="27"/>
      <c r="MQL1" s="28"/>
      <c r="MQO1" s="27"/>
      <c r="MQP1" s="28"/>
      <c r="MQS1" s="27"/>
      <c r="MQT1" s="28"/>
      <c r="MQW1" s="27"/>
      <c r="MQX1" s="28"/>
      <c r="MRA1" s="27"/>
      <c r="MRB1" s="28"/>
      <c r="MRE1" s="27"/>
      <c r="MRF1" s="28"/>
      <c r="MRI1" s="27"/>
      <c r="MRJ1" s="28"/>
      <c r="MRM1" s="27"/>
      <c r="MRN1" s="28"/>
      <c r="MRQ1" s="27"/>
      <c r="MRR1" s="28"/>
      <c r="MRU1" s="27"/>
      <c r="MRV1" s="28"/>
      <c r="MRY1" s="27"/>
      <c r="MRZ1" s="28"/>
      <c r="MSC1" s="27"/>
      <c r="MSD1" s="28"/>
      <c r="MSG1" s="27"/>
      <c r="MSH1" s="28"/>
      <c r="MSK1" s="27"/>
      <c r="MSL1" s="28"/>
      <c r="MSO1" s="27"/>
      <c r="MSP1" s="28"/>
      <c r="MSS1" s="27"/>
      <c r="MST1" s="28"/>
      <c r="MSW1" s="27"/>
      <c r="MSX1" s="28"/>
      <c r="MTA1" s="27"/>
      <c r="MTB1" s="28"/>
      <c r="MTE1" s="27"/>
      <c r="MTF1" s="28"/>
      <c r="MTI1" s="27"/>
      <c r="MTJ1" s="28"/>
      <c r="MTM1" s="27"/>
      <c r="MTN1" s="28"/>
      <c r="MTQ1" s="27"/>
      <c r="MTR1" s="28"/>
      <c r="MTU1" s="27"/>
      <c r="MTV1" s="28"/>
      <c r="MTY1" s="27"/>
      <c r="MTZ1" s="28"/>
      <c r="MUC1" s="27"/>
      <c r="MUD1" s="28"/>
      <c r="MUG1" s="27"/>
      <c r="MUH1" s="28"/>
      <c r="MUK1" s="27"/>
      <c r="MUL1" s="28"/>
      <c r="MUO1" s="27"/>
      <c r="MUP1" s="28"/>
      <c r="MUS1" s="27"/>
      <c r="MUT1" s="28"/>
      <c r="MUW1" s="27"/>
      <c r="MUX1" s="28"/>
      <c r="MVA1" s="27"/>
      <c r="MVB1" s="28"/>
      <c r="MVE1" s="27"/>
      <c r="MVF1" s="28"/>
      <c r="MVI1" s="27"/>
      <c r="MVJ1" s="28"/>
      <c r="MVM1" s="27"/>
      <c r="MVN1" s="28"/>
      <c r="MVQ1" s="27"/>
      <c r="MVR1" s="28"/>
      <c r="MVU1" s="27"/>
      <c r="MVV1" s="28"/>
      <c r="MVY1" s="27"/>
      <c r="MVZ1" s="28"/>
      <c r="MWC1" s="27"/>
      <c r="MWD1" s="28"/>
      <c r="MWG1" s="27"/>
      <c r="MWH1" s="28"/>
      <c r="MWK1" s="27"/>
      <c r="MWL1" s="28"/>
      <c r="MWO1" s="27"/>
      <c r="MWP1" s="28"/>
      <c r="MWS1" s="27"/>
      <c r="MWT1" s="28"/>
      <c r="MWW1" s="27"/>
      <c r="MWX1" s="28"/>
      <c r="MXA1" s="27"/>
      <c r="MXB1" s="28"/>
      <c r="MXE1" s="27"/>
      <c r="MXF1" s="28"/>
      <c r="MXI1" s="27"/>
      <c r="MXJ1" s="28"/>
      <c r="MXM1" s="27"/>
      <c r="MXN1" s="28"/>
      <c r="MXQ1" s="27"/>
      <c r="MXR1" s="28"/>
      <c r="MXU1" s="27"/>
      <c r="MXV1" s="28"/>
      <c r="MXY1" s="27"/>
      <c r="MXZ1" s="28"/>
      <c r="MYC1" s="27"/>
      <c r="MYD1" s="28"/>
      <c r="MYG1" s="27"/>
      <c r="MYH1" s="28"/>
      <c r="MYK1" s="27"/>
      <c r="MYL1" s="28"/>
      <c r="MYO1" s="27"/>
      <c r="MYP1" s="28"/>
      <c r="MYS1" s="27"/>
      <c r="MYT1" s="28"/>
      <c r="MYW1" s="27"/>
      <c r="MYX1" s="28"/>
      <c r="MZA1" s="27"/>
      <c r="MZB1" s="28"/>
      <c r="MZE1" s="27"/>
      <c r="MZF1" s="28"/>
      <c r="MZI1" s="27"/>
      <c r="MZJ1" s="28"/>
      <c r="MZM1" s="27"/>
      <c r="MZN1" s="28"/>
      <c r="MZQ1" s="27"/>
      <c r="MZR1" s="28"/>
      <c r="MZU1" s="27"/>
      <c r="MZV1" s="28"/>
      <c r="MZY1" s="27"/>
      <c r="MZZ1" s="28"/>
      <c r="NAC1" s="27"/>
      <c r="NAD1" s="28"/>
      <c r="NAG1" s="27"/>
      <c r="NAH1" s="28"/>
      <c r="NAK1" s="27"/>
      <c r="NAL1" s="28"/>
      <c r="NAO1" s="27"/>
      <c r="NAP1" s="28"/>
      <c r="NAS1" s="27"/>
      <c r="NAT1" s="28"/>
      <c r="NAW1" s="27"/>
      <c r="NAX1" s="28"/>
      <c r="NBA1" s="27"/>
      <c r="NBB1" s="28"/>
      <c r="NBE1" s="27"/>
      <c r="NBF1" s="28"/>
      <c r="NBI1" s="27"/>
      <c r="NBJ1" s="28"/>
      <c r="NBM1" s="27"/>
      <c r="NBN1" s="28"/>
      <c r="NBQ1" s="27"/>
      <c r="NBR1" s="28"/>
      <c r="NBU1" s="27"/>
      <c r="NBV1" s="28"/>
      <c r="NBY1" s="27"/>
      <c r="NBZ1" s="28"/>
      <c r="NCC1" s="27"/>
      <c r="NCD1" s="28"/>
      <c r="NCG1" s="27"/>
      <c r="NCH1" s="28"/>
      <c r="NCK1" s="27"/>
      <c r="NCL1" s="28"/>
      <c r="NCO1" s="27"/>
      <c r="NCP1" s="28"/>
      <c r="NCS1" s="27"/>
      <c r="NCT1" s="28"/>
      <c r="NCW1" s="27"/>
      <c r="NCX1" s="28"/>
      <c r="NDA1" s="27"/>
      <c r="NDB1" s="28"/>
      <c r="NDE1" s="27"/>
      <c r="NDF1" s="28"/>
      <c r="NDI1" s="27"/>
      <c r="NDJ1" s="28"/>
      <c r="NDM1" s="27"/>
      <c r="NDN1" s="28"/>
      <c r="NDQ1" s="27"/>
      <c r="NDR1" s="28"/>
      <c r="NDU1" s="27"/>
      <c r="NDV1" s="28"/>
      <c r="NDY1" s="27"/>
      <c r="NDZ1" s="28"/>
      <c r="NEC1" s="27"/>
      <c r="NED1" s="28"/>
      <c r="NEG1" s="27"/>
      <c r="NEH1" s="28"/>
      <c r="NEK1" s="27"/>
      <c r="NEL1" s="28"/>
      <c r="NEO1" s="27"/>
      <c r="NEP1" s="28"/>
      <c r="NES1" s="27"/>
      <c r="NET1" s="28"/>
      <c r="NEW1" s="27"/>
      <c r="NEX1" s="28"/>
      <c r="NFA1" s="27"/>
      <c r="NFB1" s="28"/>
      <c r="NFE1" s="27"/>
      <c r="NFF1" s="28"/>
      <c r="NFI1" s="27"/>
      <c r="NFJ1" s="28"/>
      <c r="NFM1" s="27"/>
      <c r="NFN1" s="28"/>
      <c r="NFQ1" s="27"/>
      <c r="NFR1" s="28"/>
      <c r="NFU1" s="27"/>
      <c r="NFV1" s="28"/>
      <c r="NFY1" s="27"/>
      <c r="NFZ1" s="28"/>
      <c r="NGC1" s="27"/>
      <c r="NGD1" s="28"/>
      <c r="NGG1" s="27"/>
      <c r="NGH1" s="28"/>
      <c r="NGK1" s="27"/>
      <c r="NGL1" s="28"/>
      <c r="NGO1" s="27"/>
      <c r="NGP1" s="28"/>
      <c r="NGS1" s="27"/>
      <c r="NGT1" s="28"/>
      <c r="NGW1" s="27"/>
      <c r="NGX1" s="28"/>
      <c r="NHA1" s="27"/>
      <c r="NHB1" s="28"/>
      <c r="NHE1" s="27"/>
      <c r="NHF1" s="28"/>
      <c r="NHI1" s="27"/>
      <c r="NHJ1" s="28"/>
      <c r="NHM1" s="27"/>
      <c r="NHN1" s="28"/>
      <c r="NHQ1" s="27"/>
      <c r="NHR1" s="28"/>
      <c r="NHU1" s="27"/>
      <c r="NHV1" s="28"/>
      <c r="NHY1" s="27"/>
      <c r="NHZ1" s="28"/>
      <c r="NIC1" s="27"/>
      <c r="NID1" s="28"/>
      <c r="NIG1" s="27"/>
      <c r="NIH1" s="28"/>
      <c r="NIK1" s="27"/>
      <c r="NIL1" s="28"/>
      <c r="NIO1" s="27"/>
      <c r="NIP1" s="28"/>
      <c r="NIS1" s="27"/>
      <c r="NIT1" s="28"/>
      <c r="NIW1" s="27"/>
      <c r="NIX1" s="28"/>
      <c r="NJA1" s="27"/>
      <c r="NJB1" s="28"/>
      <c r="NJE1" s="27"/>
      <c r="NJF1" s="28"/>
      <c r="NJI1" s="27"/>
      <c r="NJJ1" s="28"/>
      <c r="NJM1" s="27"/>
      <c r="NJN1" s="28"/>
      <c r="NJQ1" s="27"/>
      <c r="NJR1" s="28"/>
      <c r="NJU1" s="27"/>
      <c r="NJV1" s="28"/>
      <c r="NJY1" s="27"/>
      <c r="NJZ1" s="28"/>
      <c r="NKC1" s="27"/>
      <c r="NKD1" s="28"/>
      <c r="NKG1" s="27"/>
      <c r="NKH1" s="28"/>
      <c r="NKK1" s="27"/>
      <c r="NKL1" s="28"/>
      <c r="NKO1" s="27"/>
      <c r="NKP1" s="28"/>
      <c r="NKS1" s="27"/>
      <c r="NKT1" s="28"/>
      <c r="NKW1" s="27"/>
      <c r="NKX1" s="28"/>
      <c r="NLA1" s="27"/>
      <c r="NLB1" s="28"/>
      <c r="NLE1" s="27"/>
      <c r="NLF1" s="28"/>
      <c r="NLI1" s="27"/>
      <c r="NLJ1" s="28"/>
      <c r="NLM1" s="27"/>
      <c r="NLN1" s="28"/>
      <c r="NLQ1" s="27"/>
      <c r="NLR1" s="28"/>
      <c r="NLU1" s="27"/>
      <c r="NLV1" s="28"/>
      <c r="NLY1" s="27"/>
      <c r="NLZ1" s="28"/>
      <c r="NMC1" s="27"/>
      <c r="NMD1" s="28"/>
      <c r="NMG1" s="27"/>
      <c r="NMH1" s="28"/>
      <c r="NMK1" s="27"/>
      <c r="NML1" s="28"/>
      <c r="NMO1" s="27"/>
      <c r="NMP1" s="28"/>
      <c r="NMS1" s="27"/>
      <c r="NMT1" s="28"/>
      <c r="NMW1" s="27"/>
      <c r="NMX1" s="28"/>
      <c r="NNA1" s="27"/>
      <c r="NNB1" s="28"/>
      <c r="NNE1" s="27"/>
      <c r="NNF1" s="28"/>
      <c r="NNI1" s="27"/>
      <c r="NNJ1" s="28"/>
      <c r="NNM1" s="27"/>
      <c r="NNN1" s="28"/>
      <c r="NNQ1" s="27"/>
      <c r="NNR1" s="28"/>
      <c r="NNU1" s="27"/>
      <c r="NNV1" s="28"/>
      <c r="NNY1" s="27"/>
      <c r="NNZ1" s="28"/>
      <c r="NOC1" s="27"/>
      <c r="NOD1" s="28"/>
      <c r="NOG1" s="27"/>
      <c r="NOH1" s="28"/>
      <c r="NOK1" s="27"/>
      <c r="NOL1" s="28"/>
      <c r="NOO1" s="27"/>
      <c r="NOP1" s="28"/>
      <c r="NOS1" s="27"/>
      <c r="NOT1" s="28"/>
      <c r="NOW1" s="27"/>
      <c r="NOX1" s="28"/>
      <c r="NPA1" s="27"/>
      <c r="NPB1" s="28"/>
      <c r="NPE1" s="27"/>
      <c r="NPF1" s="28"/>
      <c r="NPI1" s="27"/>
      <c r="NPJ1" s="28"/>
      <c r="NPM1" s="27"/>
      <c r="NPN1" s="28"/>
      <c r="NPQ1" s="27"/>
      <c r="NPR1" s="28"/>
      <c r="NPU1" s="27"/>
      <c r="NPV1" s="28"/>
      <c r="NPY1" s="27"/>
      <c r="NPZ1" s="28"/>
      <c r="NQC1" s="27"/>
      <c r="NQD1" s="28"/>
      <c r="NQG1" s="27"/>
      <c r="NQH1" s="28"/>
      <c r="NQK1" s="27"/>
      <c r="NQL1" s="28"/>
      <c r="NQO1" s="27"/>
      <c r="NQP1" s="28"/>
      <c r="NQS1" s="27"/>
      <c r="NQT1" s="28"/>
      <c r="NQW1" s="27"/>
      <c r="NQX1" s="28"/>
      <c r="NRA1" s="27"/>
      <c r="NRB1" s="28"/>
      <c r="NRE1" s="27"/>
      <c r="NRF1" s="28"/>
      <c r="NRI1" s="27"/>
      <c r="NRJ1" s="28"/>
      <c r="NRM1" s="27"/>
      <c r="NRN1" s="28"/>
      <c r="NRQ1" s="27"/>
      <c r="NRR1" s="28"/>
      <c r="NRU1" s="27"/>
      <c r="NRV1" s="28"/>
      <c r="NRY1" s="27"/>
      <c r="NRZ1" s="28"/>
      <c r="NSC1" s="27"/>
      <c r="NSD1" s="28"/>
      <c r="NSG1" s="27"/>
      <c r="NSH1" s="28"/>
      <c r="NSK1" s="27"/>
      <c r="NSL1" s="28"/>
      <c r="NSO1" s="27"/>
      <c r="NSP1" s="28"/>
      <c r="NSS1" s="27"/>
      <c r="NST1" s="28"/>
      <c r="NSW1" s="27"/>
      <c r="NSX1" s="28"/>
      <c r="NTA1" s="27"/>
      <c r="NTB1" s="28"/>
      <c r="NTE1" s="27"/>
      <c r="NTF1" s="28"/>
      <c r="NTI1" s="27"/>
      <c r="NTJ1" s="28"/>
      <c r="NTM1" s="27"/>
      <c r="NTN1" s="28"/>
      <c r="NTQ1" s="27"/>
      <c r="NTR1" s="28"/>
      <c r="NTU1" s="27"/>
      <c r="NTV1" s="28"/>
      <c r="NTY1" s="27"/>
      <c r="NTZ1" s="28"/>
      <c r="NUC1" s="27"/>
      <c r="NUD1" s="28"/>
      <c r="NUG1" s="27"/>
      <c r="NUH1" s="28"/>
      <c r="NUK1" s="27"/>
      <c r="NUL1" s="28"/>
      <c r="NUO1" s="27"/>
      <c r="NUP1" s="28"/>
      <c r="NUS1" s="27"/>
      <c r="NUT1" s="28"/>
      <c r="NUW1" s="27"/>
      <c r="NUX1" s="28"/>
      <c r="NVA1" s="27"/>
      <c r="NVB1" s="28"/>
      <c r="NVE1" s="27"/>
      <c r="NVF1" s="28"/>
      <c r="NVI1" s="27"/>
      <c r="NVJ1" s="28"/>
      <c r="NVM1" s="27"/>
      <c r="NVN1" s="28"/>
      <c r="NVQ1" s="27"/>
      <c r="NVR1" s="28"/>
      <c r="NVU1" s="27"/>
      <c r="NVV1" s="28"/>
      <c r="NVY1" s="27"/>
      <c r="NVZ1" s="28"/>
      <c r="NWC1" s="27"/>
      <c r="NWD1" s="28"/>
      <c r="NWG1" s="27"/>
      <c r="NWH1" s="28"/>
      <c r="NWK1" s="27"/>
      <c r="NWL1" s="28"/>
      <c r="NWO1" s="27"/>
      <c r="NWP1" s="28"/>
      <c r="NWS1" s="27"/>
      <c r="NWT1" s="28"/>
      <c r="NWW1" s="27"/>
      <c r="NWX1" s="28"/>
      <c r="NXA1" s="27"/>
      <c r="NXB1" s="28"/>
      <c r="NXE1" s="27"/>
      <c r="NXF1" s="28"/>
      <c r="NXI1" s="27"/>
      <c r="NXJ1" s="28"/>
      <c r="NXM1" s="27"/>
      <c r="NXN1" s="28"/>
      <c r="NXQ1" s="27"/>
      <c r="NXR1" s="28"/>
      <c r="NXU1" s="27"/>
      <c r="NXV1" s="28"/>
      <c r="NXY1" s="27"/>
      <c r="NXZ1" s="28"/>
      <c r="NYC1" s="27"/>
      <c r="NYD1" s="28"/>
      <c r="NYG1" s="27"/>
      <c r="NYH1" s="28"/>
      <c r="NYK1" s="27"/>
      <c r="NYL1" s="28"/>
      <c r="NYO1" s="27"/>
      <c r="NYP1" s="28"/>
      <c r="NYS1" s="27"/>
      <c r="NYT1" s="28"/>
      <c r="NYW1" s="27"/>
      <c r="NYX1" s="28"/>
      <c r="NZA1" s="27"/>
      <c r="NZB1" s="28"/>
      <c r="NZE1" s="27"/>
      <c r="NZF1" s="28"/>
      <c r="NZI1" s="27"/>
      <c r="NZJ1" s="28"/>
      <c r="NZM1" s="27"/>
      <c r="NZN1" s="28"/>
      <c r="NZQ1" s="27"/>
      <c r="NZR1" s="28"/>
      <c r="NZU1" s="27"/>
      <c r="NZV1" s="28"/>
      <c r="NZY1" s="27"/>
      <c r="NZZ1" s="28"/>
      <c r="OAC1" s="27"/>
      <c r="OAD1" s="28"/>
      <c r="OAG1" s="27"/>
      <c r="OAH1" s="28"/>
      <c r="OAK1" s="27"/>
      <c r="OAL1" s="28"/>
      <c r="OAO1" s="27"/>
      <c r="OAP1" s="28"/>
      <c r="OAS1" s="27"/>
      <c r="OAT1" s="28"/>
      <c r="OAW1" s="27"/>
      <c r="OAX1" s="28"/>
      <c r="OBA1" s="27"/>
      <c r="OBB1" s="28"/>
      <c r="OBE1" s="27"/>
      <c r="OBF1" s="28"/>
      <c r="OBI1" s="27"/>
      <c r="OBJ1" s="28"/>
      <c r="OBM1" s="27"/>
      <c r="OBN1" s="28"/>
      <c r="OBQ1" s="27"/>
      <c r="OBR1" s="28"/>
      <c r="OBU1" s="27"/>
      <c r="OBV1" s="28"/>
      <c r="OBY1" s="27"/>
      <c r="OBZ1" s="28"/>
      <c r="OCC1" s="27"/>
      <c r="OCD1" s="28"/>
      <c r="OCG1" s="27"/>
      <c r="OCH1" s="28"/>
      <c r="OCK1" s="27"/>
      <c r="OCL1" s="28"/>
      <c r="OCO1" s="27"/>
      <c r="OCP1" s="28"/>
      <c r="OCS1" s="27"/>
      <c r="OCT1" s="28"/>
      <c r="OCW1" s="27"/>
      <c r="OCX1" s="28"/>
      <c r="ODA1" s="27"/>
      <c r="ODB1" s="28"/>
      <c r="ODE1" s="27"/>
      <c r="ODF1" s="28"/>
      <c r="ODI1" s="27"/>
      <c r="ODJ1" s="28"/>
      <c r="ODM1" s="27"/>
      <c r="ODN1" s="28"/>
      <c r="ODQ1" s="27"/>
      <c r="ODR1" s="28"/>
      <c r="ODU1" s="27"/>
      <c r="ODV1" s="28"/>
      <c r="ODY1" s="27"/>
      <c r="ODZ1" s="28"/>
      <c r="OEC1" s="27"/>
      <c r="OED1" s="28"/>
      <c r="OEG1" s="27"/>
      <c r="OEH1" s="28"/>
      <c r="OEK1" s="27"/>
      <c r="OEL1" s="28"/>
      <c r="OEO1" s="27"/>
      <c r="OEP1" s="28"/>
      <c r="OES1" s="27"/>
      <c r="OET1" s="28"/>
      <c r="OEW1" s="27"/>
      <c r="OEX1" s="28"/>
      <c r="OFA1" s="27"/>
      <c r="OFB1" s="28"/>
      <c r="OFE1" s="27"/>
      <c r="OFF1" s="28"/>
      <c r="OFI1" s="27"/>
      <c r="OFJ1" s="28"/>
      <c r="OFM1" s="27"/>
      <c r="OFN1" s="28"/>
      <c r="OFQ1" s="27"/>
      <c r="OFR1" s="28"/>
      <c r="OFU1" s="27"/>
      <c r="OFV1" s="28"/>
      <c r="OFY1" s="27"/>
      <c r="OFZ1" s="28"/>
      <c r="OGC1" s="27"/>
      <c r="OGD1" s="28"/>
      <c r="OGG1" s="27"/>
      <c r="OGH1" s="28"/>
      <c r="OGK1" s="27"/>
      <c r="OGL1" s="28"/>
      <c r="OGO1" s="27"/>
      <c r="OGP1" s="28"/>
      <c r="OGS1" s="27"/>
      <c r="OGT1" s="28"/>
      <c r="OGW1" s="27"/>
      <c r="OGX1" s="28"/>
      <c r="OHA1" s="27"/>
      <c r="OHB1" s="28"/>
      <c r="OHE1" s="27"/>
      <c r="OHF1" s="28"/>
      <c r="OHI1" s="27"/>
      <c r="OHJ1" s="28"/>
      <c r="OHM1" s="27"/>
      <c r="OHN1" s="28"/>
      <c r="OHQ1" s="27"/>
      <c r="OHR1" s="28"/>
      <c r="OHU1" s="27"/>
      <c r="OHV1" s="28"/>
      <c r="OHY1" s="27"/>
      <c r="OHZ1" s="28"/>
      <c r="OIC1" s="27"/>
      <c r="OID1" s="28"/>
      <c r="OIG1" s="27"/>
      <c r="OIH1" s="28"/>
      <c r="OIK1" s="27"/>
      <c r="OIL1" s="28"/>
      <c r="OIO1" s="27"/>
      <c r="OIP1" s="28"/>
      <c r="OIS1" s="27"/>
      <c r="OIT1" s="28"/>
      <c r="OIW1" s="27"/>
      <c r="OIX1" s="28"/>
      <c r="OJA1" s="27"/>
      <c r="OJB1" s="28"/>
      <c r="OJE1" s="27"/>
      <c r="OJF1" s="28"/>
      <c r="OJI1" s="27"/>
      <c r="OJJ1" s="28"/>
      <c r="OJM1" s="27"/>
      <c r="OJN1" s="28"/>
      <c r="OJQ1" s="27"/>
      <c r="OJR1" s="28"/>
      <c r="OJU1" s="27"/>
      <c r="OJV1" s="28"/>
      <c r="OJY1" s="27"/>
      <c r="OJZ1" s="28"/>
      <c r="OKC1" s="27"/>
      <c r="OKD1" s="28"/>
      <c r="OKG1" s="27"/>
      <c r="OKH1" s="28"/>
      <c r="OKK1" s="27"/>
      <c r="OKL1" s="28"/>
      <c r="OKO1" s="27"/>
      <c r="OKP1" s="28"/>
      <c r="OKS1" s="27"/>
      <c r="OKT1" s="28"/>
      <c r="OKW1" s="27"/>
      <c r="OKX1" s="28"/>
      <c r="OLA1" s="27"/>
      <c r="OLB1" s="28"/>
      <c r="OLE1" s="27"/>
      <c r="OLF1" s="28"/>
      <c r="OLI1" s="27"/>
      <c r="OLJ1" s="28"/>
      <c r="OLM1" s="27"/>
      <c r="OLN1" s="28"/>
      <c r="OLQ1" s="27"/>
      <c r="OLR1" s="28"/>
      <c r="OLU1" s="27"/>
      <c r="OLV1" s="28"/>
      <c r="OLY1" s="27"/>
      <c r="OLZ1" s="28"/>
      <c r="OMC1" s="27"/>
      <c r="OMD1" s="28"/>
      <c r="OMG1" s="27"/>
      <c r="OMH1" s="28"/>
      <c r="OMK1" s="27"/>
      <c r="OML1" s="28"/>
      <c r="OMO1" s="27"/>
      <c r="OMP1" s="28"/>
      <c r="OMS1" s="27"/>
      <c r="OMT1" s="28"/>
      <c r="OMW1" s="27"/>
      <c r="OMX1" s="28"/>
      <c r="ONA1" s="27"/>
      <c r="ONB1" s="28"/>
      <c r="ONE1" s="27"/>
      <c r="ONF1" s="28"/>
      <c r="ONI1" s="27"/>
      <c r="ONJ1" s="28"/>
      <c r="ONM1" s="27"/>
      <c r="ONN1" s="28"/>
      <c r="ONQ1" s="27"/>
      <c r="ONR1" s="28"/>
      <c r="ONU1" s="27"/>
      <c r="ONV1" s="28"/>
      <c r="ONY1" s="27"/>
      <c r="ONZ1" s="28"/>
      <c r="OOC1" s="27"/>
      <c r="OOD1" s="28"/>
      <c r="OOG1" s="27"/>
      <c r="OOH1" s="28"/>
      <c r="OOK1" s="27"/>
      <c r="OOL1" s="28"/>
      <c r="OOO1" s="27"/>
      <c r="OOP1" s="28"/>
      <c r="OOS1" s="27"/>
      <c r="OOT1" s="28"/>
      <c r="OOW1" s="27"/>
      <c r="OOX1" s="28"/>
      <c r="OPA1" s="27"/>
      <c r="OPB1" s="28"/>
      <c r="OPE1" s="27"/>
      <c r="OPF1" s="28"/>
      <c r="OPI1" s="27"/>
      <c r="OPJ1" s="28"/>
      <c r="OPM1" s="27"/>
      <c r="OPN1" s="28"/>
      <c r="OPQ1" s="27"/>
      <c r="OPR1" s="28"/>
      <c r="OPU1" s="27"/>
      <c r="OPV1" s="28"/>
      <c r="OPY1" s="27"/>
      <c r="OPZ1" s="28"/>
      <c r="OQC1" s="27"/>
      <c r="OQD1" s="28"/>
      <c r="OQG1" s="27"/>
      <c r="OQH1" s="28"/>
      <c r="OQK1" s="27"/>
      <c r="OQL1" s="28"/>
      <c r="OQO1" s="27"/>
      <c r="OQP1" s="28"/>
      <c r="OQS1" s="27"/>
      <c r="OQT1" s="28"/>
      <c r="OQW1" s="27"/>
      <c r="OQX1" s="28"/>
      <c r="ORA1" s="27"/>
      <c r="ORB1" s="28"/>
      <c r="ORE1" s="27"/>
      <c r="ORF1" s="28"/>
      <c r="ORI1" s="27"/>
      <c r="ORJ1" s="28"/>
      <c r="ORM1" s="27"/>
      <c r="ORN1" s="28"/>
      <c r="ORQ1" s="27"/>
      <c r="ORR1" s="28"/>
      <c r="ORU1" s="27"/>
      <c r="ORV1" s="28"/>
      <c r="ORY1" s="27"/>
      <c r="ORZ1" s="28"/>
      <c r="OSC1" s="27"/>
      <c r="OSD1" s="28"/>
      <c r="OSG1" s="27"/>
      <c r="OSH1" s="28"/>
      <c r="OSK1" s="27"/>
      <c r="OSL1" s="28"/>
      <c r="OSO1" s="27"/>
      <c r="OSP1" s="28"/>
      <c r="OSS1" s="27"/>
      <c r="OST1" s="28"/>
      <c r="OSW1" s="27"/>
      <c r="OSX1" s="28"/>
      <c r="OTA1" s="27"/>
      <c r="OTB1" s="28"/>
      <c r="OTE1" s="27"/>
      <c r="OTF1" s="28"/>
      <c r="OTI1" s="27"/>
      <c r="OTJ1" s="28"/>
      <c r="OTM1" s="27"/>
      <c r="OTN1" s="28"/>
      <c r="OTQ1" s="27"/>
      <c r="OTR1" s="28"/>
      <c r="OTU1" s="27"/>
      <c r="OTV1" s="28"/>
      <c r="OTY1" s="27"/>
      <c r="OTZ1" s="28"/>
      <c r="OUC1" s="27"/>
      <c r="OUD1" s="28"/>
      <c r="OUG1" s="27"/>
      <c r="OUH1" s="28"/>
      <c r="OUK1" s="27"/>
      <c r="OUL1" s="28"/>
      <c r="OUO1" s="27"/>
      <c r="OUP1" s="28"/>
      <c r="OUS1" s="27"/>
      <c r="OUT1" s="28"/>
      <c r="OUW1" s="27"/>
      <c r="OUX1" s="28"/>
      <c r="OVA1" s="27"/>
      <c r="OVB1" s="28"/>
      <c r="OVE1" s="27"/>
      <c r="OVF1" s="28"/>
      <c r="OVI1" s="27"/>
      <c r="OVJ1" s="28"/>
      <c r="OVM1" s="27"/>
      <c r="OVN1" s="28"/>
      <c r="OVQ1" s="27"/>
      <c r="OVR1" s="28"/>
      <c r="OVU1" s="27"/>
      <c r="OVV1" s="28"/>
      <c r="OVY1" s="27"/>
      <c r="OVZ1" s="28"/>
      <c r="OWC1" s="27"/>
      <c r="OWD1" s="28"/>
      <c r="OWG1" s="27"/>
      <c r="OWH1" s="28"/>
      <c r="OWK1" s="27"/>
      <c r="OWL1" s="28"/>
      <c r="OWO1" s="27"/>
      <c r="OWP1" s="28"/>
      <c r="OWS1" s="27"/>
      <c r="OWT1" s="28"/>
      <c r="OWW1" s="27"/>
      <c r="OWX1" s="28"/>
      <c r="OXA1" s="27"/>
      <c r="OXB1" s="28"/>
      <c r="OXE1" s="27"/>
      <c r="OXF1" s="28"/>
      <c r="OXI1" s="27"/>
      <c r="OXJ1" s="28"/>
      <c r="OXM1" s="27"/>
      <c r="OXN1" s="28"/>
      <c r="OXQ1" s="27"/>
      <c r="OXR1" s="28"/>
      <c r="OXU1" s="27"/>
      <c r="OXV1" s="28"/>
      <c r="OXY1" s="27"/>
      <c r="OXZ1" s="28"/>
      <c r="OYC1" s="27"/>
      <c r="OYD1" s="28"/>
      <c r="OYG1" s="27"/>
      <c r="OYH1" s="28"/>
      <c r="OYK1" s="27"/>
      <c r="OYL1" s="28"/>
      <c r="OYO1" s="27"/>
      <c r="OYP1" s="28"/>
      <c r="OYS1" s="27"/>
      <c r="OYT1" s="28"/>
      <c r="OYW1" s="27"/>
      <c r="OYX1" s="28"/>
      <c r="OZA1" s="27"/>
      <c r="OZB1" s="28"/>
      <c r="OZE1" s="27"/>
      <c r="OZF1" s="28"/>
      <c r="OZI1" s="27"/>
      <c r="OZJ1" s="28"/>
      <c r="OZM1" s="27"/>
      <c r="OZN1" s="28"/>
      <c r="OZQ1" s="27"/>
      <c r="OZR1" s="28"/>
      <c r="OZU1" s="27"/>
      <c r="OZV1" s="28"/>
      <c r="OZY1" s="27"/>
      <c r="OZZ1" s="28"/>
      <c r="PAC1" s="27"/>
      <c r="PAD1" s="28"/>
      <c r="PAG1" s="27"/>
      <c r="PAH1" s="28"/>
      <c r="PAK1" s="27"/>
      <c r="PAL1" s="28"/>
      <c r="PAO1" s="27"/>
      <c r="PAP1" s="28"/>
      <c r="PAS1" s="27"/>
      <c r="PAT1" s="28"/>
      <c r="PAW1" s="27"/>
      <c r="PAX1" s="28"/>
      <c r="PBA1" s="27"/>
      <c r="PBB1" s="28"/>
      <c r="PBE1" s="27"/>
      <c r="PBF1" s="28"/>
      <c r="PBI1" s="27"/>
      <c r="PBJ1" s="28"/>
      <c r="PBM1" s="27"/>
      <c r="PBN1" s="28"/>
      <c r="PBQ1" s="27"/>
      <c r="PBR1" s="28"/>
      <c r="PBU1" s="27"/>
      <c r="PBV1" s="28"/>
      <c r="PBY1" s="27"/>
      <c r="PBZ1" s="28"/>
      <c r="PCC1" s="27"/>
      <c r="PCD1" s="28"/>
      <c r="PCG1" s="27"/>
      <c r="PCH1" s="28"/>
      <c r="PCK1" s="27"/>
      <c r="PCL1" s="28"/>
      <c r="PCO1" s="27"/>
      <c r="PCP1" s="28"/>
      <c r="PCS1" s="27"/>
      <c r="PCT1" s="28"/>
      <c r="PCW1" s="27"/>
      <c r="PCX1" s="28"/>
      <c r="PDA1" s="27"/>
      <c r="PDB1" s="28"/>
      <c r="PDE1" s="27"/>
      <c r="PDF1" s="28"/>
      <c r="PDI1" s="27"/>
      <c r="PDJ1" s="28"/>
      <c r="PDM1" s="27"/>
      <c r="PDN1" s="28"/>
      <c r="PDQ1" s="27"/>
      <c r="PDR1" s="28"/>
      <c r="PDU1" s="27"/>
      <c r="PDV1" s="28"/>
      <c r="PDY1" s="27"/>
      <c r="PDZ1" s="28"/>
      <c r="PEC1" s="27"/>
      <c r="PED1" s="28"/>
      <c r="PEG1" s="27"/>
      <c r="PEH1" s="28"/>
      <c r="PEK1" s="27"/>
      <c r="PEL1" s="28"/>
      <c r="PEO1" s="27"/>
      <c r="PEP1" s="28"/>
      <c r="PES1" s="27"/>
      <c r="PET1" s="28"/>
      <c r="PEW1" s="27"/>
      <c r="PEX1" s="28"/>
      <c r="PFA1" s="27"/>
      <c r="PFB1" s="28"/>
      <c r="PFE1" s="27"/>
      <c r="PFF1" s="28"/>
      <c r="PFI1" s="27"/>
      <c r="PFJ1" s="28"/>
      <c r="PFM1" s="27"/>
      <c r="PFN1" s="28"/>
      <c r="PFQ1" s="27"/>
      <c r="PFR1" s="28"/>
      <c r="PFU1" s="27"/>
      <c r="PFV1" s="28"/>
      <c r="PFY1" s="27"/>
      <c r="PFZ1" s="28"/>
      <c r="PGC1" s="27"/>
      <c r="PGD1" s="28"/>
      <c r="PGG1" s="27"/>
      <c r="PGH1" s="28"/>
      <c r="PGK1" s="27"/>
      <c r="PGL1" s="28"/>
      <c r="PGO1" s="27"/>
      <c r="PGP1" s="28"/>
      <c r="PGS1" s="27"/>
      <c r="PGT1" s="28"/>
      <c r="PGW1" s="27"/>
      <c r="PGX1" s="28"/>
      <c r="PHA1" s="27"/>
      <c r="PHB1" s="28"/>
      <c r="PHE1" s="27"/>
      <c r="PHF1" s="28"/>
      <c r="PHI1" s="27"/>
      <c r="PHJ1" s="28"/>
      <c r="PHM1" s="27"/>
      <c r="PHN1" s="28"/>
      <c r="PHQ1" s="27"/>
      <c r="PHR1" s="28"/>
      <c r="PHU1" s="27"/>
      <c r="PHV1" s="28"/>
      <c r="PHY1" s="27"/>
      <c r="PHZ1" s="28"/>
      <c r="PIC1" s="27"/>
      <c r="PID1" s="28"/>
      <c r="PIG1" s="27"/>
      <c r="PIH1" s="28"/>
      <c r="PIK1" s="27"/>
      <c r="PIL1" s="28"/>
      <c r="PIO1" s="27"/>
      <c r="PIP1" s="28"/>
      <c r="PIS1" s="27"/>
      <c r="PIT1" s="28"/>
      <c r="PIW1" s="27"/>
      <c r="PIX1" s="28"/>
      <c r="PJA1" s="27"/>
      <c r="PJB1" s="28"/>
      <c r="PJE1" s="27"/>
      <c r="PJF1" s="28"/>
      <c r="PJI1" s="27"/>
      <c r="PJJ1" s="28"/>
      <c r="PJM1" s="27"/>
      <c r="PJN1" s="28"/>
      <c r="PJQ1" s="27"/>
      <c r="PJR1" s="28"/>
      <c r="PJU1" s="27"/>
      <c r="PJV1" s="28"/>
      <c r="PJY1" s="27"/>
      <c r="PJZ1" s="28"/>
      <c r="PKC1" s="27"/>
      <c r="PKD1" s="28"/>
      <c r="PKG1" s="27"/>
      <c r="PKH1" s="28"/>
      <c r="PKK1" s="27"/>
      <c r="PKL1" s="28"/>
      <c r="PKO1" s="27"/>
      <c r="PKP1" s="28"/>
      <c r="PKS1" s="27"/>
      <c r="PKT1" s="28"/>
      <c r="PKW1" s="27"/>
      <c r="PKX1" s="28"/>
      <c r="PLA1" s="27"/>
      <c r="PLB1" s="28"/>
      <c r="PLE1" s="27"/>
      <c r="PLF1" s="28"/>
      <c r="PLI1" s="27"/>
      <c r="PLJ1" s="28"/>
      <c r="PLM1" s="27"/>
      <c r="PLN1" s="28"/>
      <c r="PLQ1" s="27"/>
      <c r="PLR1" s="28"/>
      <c r="PLU1" s="27"/>
      <c r="PLV1" s="28"/>
      <c r="PLY1" s="27"/>
      <c r="PLZ1" s="28"/>
      <c r="PMC1" s="27"/>
      <c r="PMD1" s="28"/>
      <c r="PMG1" s="27"/>
      <c r="PMH1" s="28"/>
      <c r="PMK1" s="27"/>
      <c r="PML1" s="28"/>
      <c r="PMO1" s="27"/>
      <c r="PMP1" s="28"/>
      <c r="PMS1" s="27"/>
      <c r="PMT1" s="28"/>
      <c r="PMW1" s="27"/>
      <c r="PMX1" s="28"/>
      <c r="PNA1" s="27"/>
      <c r="PNB1" s="28"/>
      <c r="PNE1" s="27"/>
      <c r="PNF1" s="28"/>
      <c r="PNI1" s="27"/>
      <c r="PNJ1" s="28"/>
      <c r="PNM1" s="27"/>
      <c r="PNN1" s="28"/>
      <c r="PNQ1" s="27"/>
      <c r="PNR1" s="28"/>
      <c r="PNU1" s="27"/>
      <c r="PNV1" s="28"/>
      <c r="PNY1" s="27"/>
      <c r="PNZ1" s="28"/>
      <c r="POC1" s="27"/>
      <c r="POD1" s="28"/>
      <c r="POG1" s="27"/>
      <c r="POH1" s="28"/>
      <c r="POK1" s="27"/>
      <c r="POL1" s="28"/>
      <c r="POO1" s="27"/>
      <c r="POP1" s="28"/>
      <c r="POS1" s="27"/>
      <c r="POT1" s="28"/>
      <c r="POW1" s="27"/>
      <c r="POX1" s="28"/>
      <c r="PPA1" s="27"/>
      <c r="PPB1" s="28"/>
      <c r="PPE1" s="27"/>
      <c r="PPF1" s="28"/>
      <c r="PPI1" s="27"/>
      <c r="PPJ1" s="28"/>
      <c r="PPM1" s="27"/>
      <c r="PPN1" s="28"/>
      <c r="PPQ1" s="27"/>
      <c r="PPR1" s="28"/>
      <c r="PPU1" s="27"/>
      <c r="PPV1" s="28"/>
      <c r="PPY1" s="27"/>
      <c r="PPZ1" s="28"/>
      <c r="PQC1" s="27"/>
      <c r="PQD1" s="28"/>
      <c r="PQG1" s="27"/>
      <c r="PQH1" s="28"/>
      <c r="PQK1" s="27"/>
      <c r="PQL1" s="28"/>
      <c r="PQO1" s="27"/>
      <c r="PQP1" s="28"/>
      <c r="PQS1" s="27"/>
      <c r="PQT1" s="28"/>
      <c r="PQW1" s="27"/>
      <c r="PQX1" s="28"/>
      <c r="PRA1" s="27"/>
      <c r="PRB1" s="28"/>
      <c r="PRE1" s="27"/>
      <c r="PRF1" s="28"/>
      <c r="PRI1" s="27"/>
      <c r="PRJ1" s="28"/>
      <c r="PRM1" s="27"/>
      <c r="PRN1" s="28"/>
      <c r="PRQ1" s="27"/>
      <c r="PRR1" s="28"/>
      <c r="PRU1" s="27"/>
      <c r="PRV1" s="28"/>
      <c r="PRY1" s="27"/>
      <c r="PRZ1" s="28"/>
      <c r="PSC1" s="27"/>
      <c r="PSD1" s="28"/>
      <c r="PSG1" s="27"/>
      <c r="PSH1" s="28"/>
      <c r="PSK1" s="27"/>
      <c r="PSL1" s="28"/>
      <c r="PSO1" s="27"/>
      <c r="PSP1" s="28"/>
      <c r="PSS1" s="27"/>
      <c r="PST1" s="28"/>
      <c r="PSW1" s="27"/>
      <c r="PSX1" s="28"/>
      <c r="PTA1" s="27"/>
      <c r="PTB1" s="28"/>
      <c r="PTE1" s="27"/>
      <c r="PTF1" s="28"/>
      <c r="PTI1" s="27"/>
      <c r="PTJ1" s="28"/>
      <c r="PTM1" s="27"/>
      <c r="PTN1" s="28"/>
      <c r="PTQ1" s="27"/>
      <c r="PTR1" s="28"/>
      <c r="PTU1" s="27"/>
      <c r="PTV1" s="28"/>
      <c r="PTY1" s="27"/>
      <c r="PTZ1" s="28"/>
      <c r="PUC1" s="27"/>
      <c r="PUD1" s="28"/>
      <c r="PUG1" s="27"/>
      <c r="PUH1" s="28"/>
      <c r="PUK1" s="27"/>
      <c r="PUL1" s="28"/>
      <c r="PUO1" s="27"/>
      <c r="PUP1" s="28"/>
      <c r="PUS1" s="27"/>
      <c r="PUT1" s="28"/>
      <c r="PUW1" s="27"/>
      <c r="PUX1" s="28"/>
      <c r="PVA1" s="27"/>
      <c r="PVB1" s="28"/>
      <c r="PVE1" s="27"/>
      <c r="PVF1" s="28"/>
      <c r="PVI1" s="27"/>
      <c r="PVJ1" s="28"/>
      <c r="PVM1" s="27"/>
      <c r="PVN1" s="28"/>
      <c r="PVQ1" s="27"/>
      <c r="PVR1" s="28"/>
      <c r="PVU1" s="27"/>
      <c r="PVV1" s="28"/>
      <c r="PVY1" s="27"/>
      <c r="PVZ1" s="28"/>
      <c r="PWC1" s="27"/>
      <c r="PWD1" s="28"/>
      <c r="PWG1" s="27"/>
      <c r="PWH1" s="28"/>
      <c r="PWK1" s="27"/>
      <c r="PWL1" s="28"/>
      <c r="PWO1" s="27"/>
      <c r="PWP1" s="28"/>
      <c r="PWS1" s="27"/>
      <c r="PWT1" s="28"/>
      <c r="PWW1" s="27"/>
      <c r="PWX1" s="28"/>
      <c r="PXA1" s="27"/>
      <c r="PXB1" s="28"/>
      <c r="PXE1" s="27"/>
      <c r="PXF1" s="28"/>
      <c r="PXI1" s="27"/>
      <c r="PXJ1" s="28"/>
      <c r="PXM1" s="27"/>
      <c r="PXN1" s="28"/>
      <c r="PXQ1" s="27"/>
      <c r="PXR1" s="28"/>
      <c r="PXU1" s="27"/>
      <c r="PXV1" s="28"/>
      <c r="PXY1" s="27"/>
      <c r="PXZ1" s="28"/>
      <c r="PYC1" s="27"/>
      <c r="PYD1" s="28"/>
      <c r="PYG1" s="27"/>
      <c r="PYH1" s="28"/>
      <c r="PYK1" s="27"/>
      <c r="PYL1" s="28"/>
      <c r="PYO1" s="27"/>
      <c r="PYP1" s="28"/>
      <c r="PYS1" s="27"/>
      <c r="PYT1" s="28"/>
      <c r="PYW1" s="27"/>
      <c r="PYX1" s="28"/>
      <c r="PZA1" s="27"/>
      <c r="PZB1" s="28"/>
      <c r="PZE1" s="27"/>
      <c r="PZF1" s="28"/>
      <c r="PZI1" s="27"/>
      <c r="PZJ1" s="28"/>
      <c r="PZM1" s="27"/>
      <c r="PZN1" s="28"/>
      <c r="PZQ1" s="27"/>
      <c r="PZR1" s="28"/>
      <c r="PZU1" s="27"/>
      <c r="PZV1" s="28"/>
      <c r="PZY1" s="27"/>
      <c r="PZZ1" s="28"/>
      <c r="QAC1" s="27"/>
      <c r="QAD1" s="28"/>
      <c r="QAG1" s="27"/>
      <c r="QAH1" s="28"/>
      <c r="QAK1" s="27"/>
      <c r="QAL1" s="28"/>
      <c r="QAO1" s="27"/>
      <c r="QAP1" s="28"/>
      <c r="QAS1" s="27"/>
      <c r="QAT1" s="28"/>
      <c r="QAW1" s="27"/>
      <c r="QAX1" s="28"/>
      <c r="QBA1" s="27"/>
      <c r="QBB1" s="28"/>
      <c r="QBE1" s="27"/>
      <c r="QBF1" s="28"/>
      <c r="QBI1" s="27"/>
      <c r="QBJ1" s="28"/>
      <c r="QBM1" s="27"/>
      <c r="QBN1" s="28"/>
      <c r="QBQ1" s="27"/>
      <c r="QBR1" s="28"/>
      <c r="QBU1" s="27"/>
      <c r="QBV1" s="28"/>
      <c r="QBY1" s="27"/>
      <c r="QBZ1" s="28"/>
      <c r="QCC1" s="27"/>
      <c r="QCD1" s="28"/>
      <c r="QCG1" s="27"/>
      <c r="QCH1" s="28"/>
      <c r="QCK1" s="27"/>
      <c r="QCL1" s="28"/>
      <c r="QCO1" s="27"/>
      <c r="QCP1" s="28"/>
      <c r="QCS1" s="27"/>
      <c r="QCT1" s="28"/>
      <c r="QCW1" s="27"/>
      <c r="QCX1" s="28"/>
      <c r="QDA1" s="27"/>
      <c r="QDB1" s="28"/>
      <c r="QDE1" s="27"/>
      <c r="QDF1" s="28"/>
      <c r="QDI1" s="27"/>
      <c r="QDJ1" s="28"/>
      <c r="QDM1" s="27"/>
      <c r="QDN1" s="28"/>
      <c r="QDQ1" s="27"/>
      <c r="QDR1" s="28"/>
      <c r="QDU1" s="27"/>
      <c r="QDV1" s="28"/>
      <c r="QDY1" s="27"/>
      <c r="QDZ1" s="28"/>
      <c r="QEC1" s="27"/>
      <c r="QED1" s="28"/>
      <c r="QEG1" s="27"/>
      <c r="QEH1" s="28"/>
      <c r="QEK1" s="27"/>
      <c r="QEL1" s="28"/>
      <c r="QEO1" s="27"/>
      <c r="QEP1" s="28"/>
      <c r="QES1" s="27"/>
      <c r="QET1" s="28"/>
      <c r="QEW1" s="27"/>
      <c r="QEX1" s="28"/>
      <c r="QFA1" s="27"/>
      <c r="QFB1" s="28"/>
      <c r="QFE1" s="27"/>
      <c r="QFF1" s="28"/>
      <c r="QFI1" s="27"/>
      <c r="QFJ1" s="28"/>
      <c r="QFM1" s="27"/>
      <c r="QFN1" s="28"/>
      <c r="QFQ1" s="27"/>
      <c r="QFR1" s="28"/>
      <c r="QFU1" s="27"/>
      <c r="QFV1" s="28"/>
      <c r="QFY1" s="27"/>
      <c r="QFZ1" s="28"/>
      <c r="QGC1" s="27"/>
      <c r="QGD1" s="28"/>
      <c r="QGG1" s="27"/>
      <c r="QGH1" s="28"/>
      <c r="QGK1" s="27"/>
      <c r="QGL1" s="28"/>
      <c r="QGO1" s="27"/>
      <c r="QGP1" s="28"/>
      <c r="QGS1" s="27"/>
      <c r="QGT1" s="28"/>
      <c r="QGW1" s="27"/>
      <c r="QGX1" s="28"/>
      <c r="QHA1" s="27"/>
      <c r="QHB1" s="28"/>
      <c r="QHE1" s="27"/>
      <c r="QHF1" s="28"/>
      <c r="QHI1" s="27"/>
      <c r="QHJ1" s="28"/>
      <c r="QHM1" s="27"/>
      <c r="QHN1" s="28"/>
      <c r="QHQ1" s="27"/>
      <c r="QHR1" s="28"/>
      <c r="QHU1" s="27"/>
      <c r="QHV1" s="28"/>
      <c r="QHY1" s="27"/>
      <c r="QHZ1" s="28"/>
      <c r="QIC1" s="27"/>
      <c r="QID1" s="28"/>
      <c r="QIG1" s="27"/>
      <c r="QIH1" s="28"/>
      <c r="QIK1" s="27"/>
      <c r="QIL1" s="28"/>
      <c r="QIO1" s="27"/>
      <c r="QIP1" s="28"/>
      <c r="QIS1" s="27"/>
      <c r="QIT1" s="28"/>
      <c r="QIW1" s="27"/>
      <c r="QIX1" s="28"/>
      <c r="QJA1" s="27"/>
      <c r="QJB1" s="28"/>
      <c r="QJE1" s="27"/>
      <c r="QJF1" s="28"/>
      <c r="QJI1" s="27"/>
      <c r="QJJ1" s="28"/>
      <c r="QJM1" s="27"/>
      <c r="QJN1" s="28"/>
      <c r="QJQ1" s="27"/>
      <c r="QJR1" s="28"/>
      <c r="QJU1" s="27"/>
      <c r="QJV1" s="28"/>
      <c r="QJY1" s="27"/>
      <c r="QJZ1" s="28"/>
      <c r="QKC1" s="27"/>
      <c r="QKD1" s="28"/>
      <c r="QKG1" s="27"/>
      <c r="QKH1" s="28"/>
      <c r="QKK1" s="27"/>
      <c r="QKL1" s="28"/>
      <c r="QKO1" s="27"/>
      <c r="QKP1" s="28"/>
      <c r="QKS1" s="27"/>
      <c r="QKT1" s="28"/>
      <c r="QKW1" s="27"/>
      <c r="QKX1" s="28"/>
      <c r="QLA1" s="27"/>
      <c r="QLB1" s="28"/>
      <c r="QLE1" s="27"/>
      <c r="QLF1" s="28"/>
      <c r="QLI1" s="27"/>
      <c r="QLJ1" s="28"/>
      <c r="QLM1" s="27"/>
      <c r="QLN1" s="28"/>
      <c r="QLQ1" s="27"/>
      <c r="QLR1" s="28"/>
      <c r="QLU1" s="27"/>
      <c r="QLV1" s="28"/>
      <c r="QLY1" s="27"/>
      <c r="QLZ1" s="28"/>
      <c r="QMC1" s="27"/>
      <c r="QMD1" s="28"/>
      <c r="QMG1" s="27"/>
      <c r="QMH1" s="28"/>
      <c r="QMK1" s="27"/>
      <c r="QML1" s="28"/>
      <c r="QMO1" s="27"/>
      <c r="QMP1" s="28"/>
      <c r="QMS1" s="27"/>
      <c r="QMT1" s="28"/>
      <c r="QMW1" s="27"/>
      <c r="QMX1" s="28"/>
      <c r="QNA1" s="27"/>
      <c r="QNB1" s="28"/>
      <c r="QNE1" s="27"/>
      <c r="QNF1" s="28"/>
      <c r="QNI1" s="27"/>
      <c r="QNJ1" s="28"/>
      <c r="QNM1" s="27"/>
      <c r="QNN1" s="28"/>
      <c r="QNQ1" s="27"/>
      <c r="QNR1" s="28"/>
      <c r="QNU1" s="27"/>
      <c r="QNV1" s="28"/>
      <c r="QNY1" s="27"/>
      <c r="QNZ1" s="28"/>
      <c r="QOC1" s="27"/>
      <c r="QOD1" s="28"/>
      <c r="QOG1" s="27"/>
      <c r="QOH1" s="28"/>
      <c r="QOK1" s="27"/>
      <c r="QOL1" s="28"/>
      <c r="QOO1" s="27"/>
      <c r="QOP1" s="28"/>
      <c r="QOS1" s="27"/>
      <c r="QOT1" s="28"/>
      <c r="QOW1" s="27"/>
      <c r="QOX1" s="28"/>
      <c r="QPA1" s="27"/>
      <c r="QPB1" s="28"/>
      <c r="QPE1" s="27"/>
      <c r="QPF1" s="28"/>
      <c r="QPI1" s="27"/>
      <c r="QPJ1" s="28"/>
      <c r="QPM1" s="27"/>
      <c r="QPN1" s="28"/>
      <c r="QPQ1" s="27"/>
      <c r="QPR1" s="28"/>
      <c r="QPU1" s="27"/>
      <c r="QPV1" s="28"/>
      <c r="QPY1" s="27"/>
      <c r="QPZ1" s="28"/>
      <c r="QQC1" s="27"/>
      <c r="QQD1" s="28"/>
      <c r="QQG1" s="27"/>
      <c r="QQH1" s="28"/>
      <c r="QQK1" s="27"/>
      <c r="QQL1" s="28"/>
      <c r="QQO1" s="27"/>
      <c r="QQP1" s="28"/>
      <c r="QQS1" s="27"/>
      <c r="QQT1" s="28"/>
      <c r="QQW1" s="27"/>
      <c r="QQX1" s="28"/>
      <c r="QRA1" s="27"/>
      <c r="QRB1" s="28"/>
      <c r="QRE1" s="27"/>
      <c r="QRF1" s="28"/>
      <c r="QRI1" s="27"/>
      <c r="QRJ1" s="28"/>
      <c r="QRM1" s="27"/>
      <c r="QRN1" s="28"/>
      <c r="QRQ1" s="27"/>
      <c r="QRR1" s="28"/>
      <c r="QRU1" s="27"/>
      <c r="QRV1" s="28"/>
      <c r="QRY1" s="27"/>
      <c r="QRZ1" s="28"/>
      <c r="QSC1" s="27"/>
      <c r="QSD1" s="28"/>
      <c r="QSG1" s="27"/>
      <c r="QSH1" s="28"/>
      <c r="QSK1" s="27"/>
      <c r="QSL1" s="28"/>
      <c r="QSO1" s="27"/>
      <c r="QSP1" s="28"/>
      <c r="QSS1" s="27"/>
      <c r="QST1" s="28"/>
      <c r="QSW1" s="27"/>
      <c r="QSX1" s="28"/>
      <c r="QTA1" s="27"/>
      <c r="QTB1" s="28"/>
      <c r="QTE1" s="27"/>
      <c r="QTF1" s="28"/>
      <c r="QTI1" s="27"/>
      <c r="QTJ1" s="28"/>
      <c r="QTM1" s="27"/>
      <c r="QTN1" s="28"/>
      <c r="QTQ1" s="27"/>
      <c r="QTR1" s="28"/>
      <c r="QTU1" s="27"/>
      <c r="QTV1" s="28"/>
      <c r="QTY1" s="27"/>
      <c r="QTZ1" s="28"/>
      <c r="QUC1" s="27"/>
      <c r="QUD1" s="28"/>
      <c r="QUG1" s="27"/>
      <c r="QUH1" s="28"/>
      <c r="QUK1" s="27"/>
      <c r="QUL1" s="28"/>
      <c r="QUO1" s="27"/>
      <c r="QUP1" s="28"/>
      <c r="QUS1" s="27"/>
      <c r="QUT1" s="28"/>
      <c r="QUW1" s="27"/>
      <c r="QUX1" s="28"/>
      <c r="QVA1" s="27"/>
      <c r="QVB1" s="28"/>
      <c r="QVE1" s="27"/>
      <c r="QVF1" s="28"/>
      <c r="QVI1" s="27"/>
      <c r="QVJ1" s="28"/>
      <c r="QVM1" s="27"/>
      <c r="QVN1" s="28"/>
      <c r="QVQ1" s="27"/>
      <c r="QVR1" s="28"/>
      <c r="QVU1" s="27"/>
      <c r="QVV1" s="28"/>
      <c r="QVY1" s="27"/>
      <c r="QVZ1" s="28"/>
      <c r="QWC1" s="27"/>
      <c r="QWD1" s="28"/>
      <c r="QWG1" s="27"/>
      <c r="QWH1" s="28"/>
      <c r="QWK1" s="27"/>
      <c r="QWL1" s="28"/>
      <c r="QWO1" s="27"/>
      <c r="QWP1" s="28"/>
      <c r="QWS1" s="27"/>
      <c r="QWT1" s="28"/>
      <c r="QWW1" s="27"/>
      <c r="QWX1" s="28"/>
      <c r="QXA1" s="27"/>
      <c r="QXB1" s="28"/>
      <c r="QXE1" s="27"/>
      <c r="QXF1" s="28"/>
      <c r="QXI1" s="27"/>
      <c r="QXJ1" s="28"/>
      <c r="QXM1" s="27"/>
      <c r="QXN1" s="28"/>
      <c r="QXQ1" s="27"/>
      <c r="QXR1" s="28"/>
      <c r="QXU1" s="27"/>
      <c r="QXV1" s="28"/>
      <c r="QXY1" s="27"/>
      <c r="QXZ1" s="28"/>
      <c r="QYC1" s="27"/>
      <c r="QYD1" s="28"/>
      <c r="QYG1" s="27"/>
      <c r="QYH1" s="28"/>
      <c r="QYK1" s="27"/>
      <c r="QYL1" s="28"/>
      <c r="QYO1" s="27"/>
      <c r="QYP1" s="28"/>
      <c r="QYS1" s="27"/>
      <c r="QYT1" s="28"/>
      <c r="QYW1" s="27"/>
      <c r="QYX1" s="28"/>
      <c r="QZA1" s="27"/>
      <c r="QZB1" s="28"/>
      <c r="QZE1" s="27"/>
      <c r="QZF1" s="28"/>
      <c r="QZI1" s="27"/>
      <c r="QZJ1" s="28"/>
      <c r="QZM1" s="27"/>
      <c r="QZN1" s="28"/>
      <c r="QZQ1" s="27"/>
      <c r="QZR1" s="28"/>
      <c r="QZU1" s="27"/>
      <c r="QZV1" s="28"/>
      <c r="QZY1" s="27"/>
      <c r="QZZ1" s="28"/>
      <c r="RAC1" s="27"/>
      <c r="RAD1" s="28"/>
      <c r="RAG1" s="27"/>
      <c r="RAH1" s="28"/>
      <c r="RAK1" s="27"/>
      <c r="RAL1" s="28"/>
      <c r="RAO1" s="27"/>
      <c r="RAP1" s="28"/>
      <c r="RAS1" s="27"/>
      <c r="RAT1" s="28"/>
      <c r="RAW1" s="27"/>
      <c r="RAX1" s="28"/>
      <c r="RBA1" s="27"/>
      <c r="RBB1" s="28"/>
      <c r="RBE1" s="27"/>
      <c r="RBF1" s="28"/>
      <c r="RBI1" s="27"/>
      <c r="RBJ1" s="28"/>
      <c r="RBM1" s="27"/>
      <c r="RBN1" s="28"/>
      <c r="RBQ1" s="27"/>
      <c r="RBR1" s="28"/>
      <c r="RBU1" s="27"/>
      <c r="RBV1" s="28"/>
      <c r="RBY1" s="27"/>
      <c r="RBZ1" s="28"/>
      <c r="RCC1" s="27"/>
      <c r="RCD1" s="28"/>
      <c r="RCG1" s="27"/>
      <c r="RCH1" s="28"/>
      <c r="RCK1" s="27"/>
      <c r="RCL1" s="28"/>
      <c r="RCO1" s="27"/>
      <c r="RCP1" s="28"/>
      <c r="RCS1" s="27"/>
      <c r="RCT1" s="28"/>
      <c r="RCW1" s="27"/>
      <c r="RCX1" s="28"/>
      <c r="RDA1" s="27"/>
      <c r="RDB1" s="28"/>
      <c r="RDE1" s="27"/>
      <c r="RDF1" s="28"/>
      <c r="RDI1" s="27"/>
      <c r="RDJ1" s="28"/>
      <c r="RDM1" s="27"/>
      <c r="RDN1" s="28"/>
      <c r="RDQ1" s="27"/>
      <c r="RDR1" s="28"/>
      <c r="RDU1" s="27"/>
      <c r="RDV1" s="28"/>
      <c r="RDY1" s="27"/>
      <c r="RDZ1" s="28"/>
      <c r="REC1" s="27"/>
      <c r="RED1" s="28"/>
      <c r="REG1" s="27"/>
      <c r="REH1" s="28"/>
      <c r="REK1" s="27"/>
      <c r="REL1" s="28"/>
      <c r="REO1" s="27"/>
      <c r="REP1" s="28"/>
      <c r="RES1" s="27"/>
      <c r="RET1" s="28"/>
      <c r="REW1" s="27"/>
      <c r="REX1" s="28"/>
      <c r="RFA1" s="27"/>
      <c r="RFB1" s="28"/>
      <c r="RFE1" s="27"/>
      <c r="RFF1" s="28"/>
      <c r="RFI1" s="27"/>
      <c r="RFJ1" s="28"/>
      <c r="RFM1" s="27"/>
      <c r="RFN1" s="28"/>
      <c r="RFQ1" s="27"/>
      <c r="RFR1" s="28"/>
      <c r="RFU1" s="27"/>
      <c r="RFV1" s="28"/>
      <c r="RFY1" s="27"/>
      <c r="RFZ1" s="28"/>
      <c r="RGC1" s="27"/>
      <c r="RGD1" s="28"/>
      <c r="RGG1" s="27"/>
      <c r="RGH1" s="28"/>
      <c r="RGK1" s="27"/>
      <c r="RGL1" s="28"/>
      <c r="RGO1" s="27"/>
      <c r="RGP1" s="28"/>
      <c r="RGS1" s="27"/>
      <c r="RGT1" s="28"/>
      <c r="RGW1" s="27"/>
      <c r="RGX1" s="28"/>
      <c r="RHA1" s="27"/>
      <c r="RHB1" s="28"/>
      <c r="RHE1" s="27"/>
      <c r="RHF1" s="28"/>
      <c r="RHI1" s="27"/>
      <c r="RHJ1" s="28"/>
      <c r="RHM1" s="27"/>
      <c r="RHN1" s="28"/>
      <c r="RHQ1" s="27"/>
      <c r="RHR1" s="28"/>
      <c r="RHU1" s="27"/>
      <c r="RHV1" s="28"/>
      <c r="RHY1" s="27"/>
      <c r="RHZ1" s="28"/>
      <c r="RIC1" s="27"/>
      <c r="RID1" s="28"/>
      <c r="RIG1" s="27"/>
      <c r="RIH1" s="28"/>
      <c r="RIK1" s="27"/>
      <c r="RIL1" s="28"/>
      <c r="RIO1" s="27"/>
      <c r="RIP1" s="28"/>
      <c r="RIS1" s="27"/>
      <c r="RIT1" s="28"/>
      <c r="RIW1" s="27"/>
      <c r="RIX1" s="28"/>
      <c r="RJA1" s="27"/>
      <c r="RJB1" s="28"/>
      <c r="RJE1" s="27"/>
      <c r="RJF1" s="28"/>
      <c r="RJI1" s="27"/>
      <c r="RJJ1" s="28"/>
      <c r="RJM1" s="27"/>
      <c r="RJN1" s="28"/>
      <c r="RJQ1" s="27"/>
      <c r="RJR1" s="28"/>
      <c r="RJU1" s="27"/>
      <c r="RJV1" s="28"/>
      <c r="RJY1" s="27"/>
      <c r="RJZ1" s="28"/>
      <c r="RKC1" s="27"/>
      <c r="RKD1" s="28"/>
      <c r="RKG1" s="27"/>
      <c r="RKH1" s="28"/>
      <c r="RKK1" s="27"/>
      <c r="RKL1" s="28"/>
      <c r="RKO1" s="27"/>
      <c r="RKP1" s="28"/>
      <c r="RKS1" s="27"/>
      <c r="RKT1" s="28"/>
      <c r="RKW1" s="27"/>
      <c r="RKX1" s="28"/>
      <c r="RLA1" s="27"/>
      <c r="RLB1" s="28"/>
      <c r="RLE1" s="27"/>
      <c r="RLF1" s="28"/>
      <c r="RLI1" s="27"/>
      <c r="RLJ1" s="28"/>
      <c r="RLM1" s="27"/>
      <c r="RLN1" s="28"/>
      <c r="RLQ1" s="27"/>
      <c r="RLR1" s="28"/>
      <c r="RLU1" s="27"/>
      <c r="RLV1" s="28"/>
      <c r="RLY1" s="27"/>
      <c r="RLZ1" s="28"/>
      <c r="RMC1" s="27"/>
      <c r="RMD1" s="28"/>
      <c r="RMG1" s="27"/>
      <c r="RMH1" s="28"/>
      <c r="RMK1" s="27"/>
      <c r="RML1" s="28"/>
      <c r="RMO1" s="27"/>
      <c r="RMP1" s="28"/>
      <c r="RMS1" s="27"/>
      <c r="RMT1" s="28"/>
      <c r="RMW1" s="27"/>
      <c r="RMX1" s="28"/>
      <c r="RNA1" s="27"/>
      <c r="RNB1" s="28"/>
      <c r="RNE1" s="27"/>
      <c r="RNF1" s="28"/>
      <c r="RNI1" s="27"/>
      <c r="RNJ1" s="28"/>
      <c r="RNM1" s="27"/>
      <c r="RNN1" s="28"/>
      <c r="RNQ1" s="27"/>
      <c r="RNR1" s="28"/>
      <c r="RNU1" s="27"/>
      <c r="RNV1" s="28"/>
      <c r="RNY1" s="27"/>
      <c r="RNZ1" s="28"/>
      <c r="ROC1" s="27"/>
      <c r="ROD1" s="28"/>
      <c r="ROG1" s="27"/>
      <c r="ROH1" s="28"/>
      <c r="ROK1" s="27"/>
      <c r="ROL1" s="28"/>
      <c r="ROO1" s="27"/>
      <c r="ROP1" s="28"/>
      <c r="ROS1" s="27"/>
      <c r="ROT1" s="28"/>
      <c r="ROW1" s="27"/>
      <c r="ROX1" s="28"/>
      <c r="RPA1" s="27"/>
      <c r="RPB1" s="28"/>
      <c r="RPE1" s="27"/>
      <c r="RPF1" s="28"/>
      <c r="RPI1" s="27"/>
      <c r="RPJ1" s="28"/>
      <c r="RPM1" s="27"/>
      <c r="RPN1" s="28"/>
      <c r="RPQ1" s="27"/>
      <c r="RPR1" s="28"/>
      <c r="RPU1" s="27"/>
      <c r="RPV1" s="28"/>
      <c r="RPY1" s="27"/>
      <c r="RPZ1" s="28"/>
      <c r="RQC1" s="27"/>
      <c r="RQD1" s="28"/>
      <c r="RQG1" s="27"/>
      <c r="RQH1" s="28"/>
      <c r="RQK1" s="27"/>
      <c r="RQL1" s="28"/>
      <c r="RQO1" s="27"/>
      <c r="RQP1" s="28"/>
      <c r="RQS1" s="27"/>
      <c r="RQT1" s="28"/>
      <c r="RQW1" s="27"/>
      <c r="RQX1" s="28"/>
      <c r="RRA1" s="27"/>
      <c r="RRB1" s="28"/>
      <c r="RRE1" s="27"/>
      <c r="RRF1" s="28"/>
      <c r="RRI1" s="27"/>
      <c r="RRJ1" s="28"/>
      <c r="RRM1" s="27"/>
      <c r="RRN1" s="28"/>
      <c r="RRQ1" s="27"/>
      <c r="RRR1" s="28"/>
      <c r="RRU1" s="27"/>
      <c r="RRV1" s="28"/>
      <c r="RRY1" s="27"/>
      <c r="RRZ1" s="28"/>
      <c r="RSC1" s="27"/>
      <c r="RSD1" s="28"/>
      <c r="RSG1" s="27"/>
      <c r="RSH1" s="28"/>
      <c r="RSK1" s="27"/>
      <c r="RSL1" s="28"/>
      <c r="RSO1" s="27"/>
      <c r="RSP1" s="28"/>
      <c r="RSS1" s="27"/>
      <c r="RST1" s="28"/>
      <c r="RSW1" s="27"/>
      <c r="RSX1" s="28"/>
      <c r="RTA1" s="27"/>
      <c r="RTB1" s="28"/>
      <c r="RTE1" s="27"/>
      <c r="RTF1" s="28"/>
      <c r="RTI1" s="27"/>
      <c r="RTJ1" s="28"/>
      <c r="RTM1" s="27"/>
      <c r="RTN1" s="28"/>
      <c r="RTQ1" s="27"/>
      <c r="RTR1" s="28"/>
      <c r="RTU1" s="27"/>
      <c r="RTV1" s="28"/>
      <c r="RTY1" s="27"/>
      <c r="RTZ1" s="28"/>
      <c r="RUC1" s="27"/>
      <c r="RUD1" s="28"/>
      <c r="RUG1" s="27"/>
      <c r="RUH1" s="28"/>
      <c r="RUK1" s="27"/>
      <c r="RUL1" s="28"/>
      <c r="RUO1" s="27"/>
      <c r="RUP1" s="28"/>
      <c r="RUS1" s="27"/>
      <c r="RUT1" s="28"/>
      <c r="RUW1" s="27"/>
      <c r="RUX1" s="28"/>
      <c r="RVA1" s="27"/>
      <c r="RVB1" s="28"/>
      <c r="RVE1" s="27"/>
      <c r="RVF1" s="28"/>
      <c r="RVI1" s="27"/>
      <c r="RVJ1" s="28"/>
      <c r="RVM1" s="27"/>
      <c r="RVN1" s="28"/>
      <c r="RVQ1" s="27"/>
      <c r="RVR1" s="28"/>
      <c r="RVU1" s="27"/>
      <c r="RVV1" s="28"/>
      <c r="RVY1" s="27"/>
      <c r="RVZ1" s="28"/>
      <c r="RWC1" s="27"/>
      <c r="RWD1" s="28"/>
      <c r="RWG1" s="27"/>
      <c r="RWH1" s="28"/>
      <c r="RWK1" s="27"/>
      <c r="RWL1" s="28"/>
      <c r="RWO1" s="27"/>
      <c r="RWP1" s="28"/>
      <c r="RWS1" s="27"/>
      <c r="RWT1" s="28"/>
      <c r="RWW1" s="27"/>
      <c r="RWX1" s="28"/>
      <c r="RXA1" s="27"/>
      <c r="RXB1" s="28"/>
      <c r="RXE1" s="27"/>
      <c r="RXF1" s="28"/>
      <c r="RXI1" s="27"/>
      <c r="RXJ1" s="28"/>
      <c r="RXM1" s="27"/>
      <c r="RXN1" s="28"/>
      <c r="RXQ1" s="27"/>
      <c r="RXR1" s="28"/>
      <c r="RXU1" s="27"/>
      <c r="RXV1" s="28"/>
      <c r="RXY1" s="27"/>
      <c r="RXZ1" s="28"/>
      <c r="RYC1" s="27"/>
      <c r="RYD1" s="28"/>
      <c r="RYG1" s="27"/>
      <c r="RYH1" s="28"/>
      <c r="RYK1" s="27"/>
      <c r="RYL1" s="28"/>
      <c r="RYO1" s="27"/>
      <c r="RYP1" s="28"/>
      <c r="RYS1" s="27"/>
      <c r="RYT1" s="28"/>
      <c r="RYW1" s="27"/>
      <c r="RYX1" s="28"/>
      <c r="RZA1" s="27"/>
      <c r="RZB1" s="28"/>
      <c r="RZE1" s="27"/>
      <c r="RZF1" s="28"/>
      <c r="RZI1" s="27"/>
      <c r="RZJ1" s="28"/>
      <c r="RZM1" s="27"/>
      <c r="RZN1" s="28"/>
      <c r="RZQ1" s="27"/>
      <c r="RZR1" s="28"/>
      <c r="RZU1" s="27"/>
      <c r="RZV1" s="28"/>
      <c r="RZY1" s="27"/>
      <c r="RZZ1" s="28"/>
      <c r="SAC1" s="27"/>
      <c r="SAD1" s="28"/>
      <c r="SAG1" s="27"/>
      <c r="SAH1" s="28"/>
      <c r="SAK1" s="27"/>
      <c r="SAL1" s="28"/>
      <c r="SAO1" s="27"/>
      <c r="SAP1" s="28"/>
      <c r="SAS1" s="27"/>
      <c r="SAT1" s="28"/>
      <c r="SAW1" s="27"/>
      <c r="SAX1" s="28"/>
      <c r="SBA1" s="27"/>
      <c r="SBB1" s="28"/>
      <c r="SBE1" s="27"/>
      <c r="SBF1" s="28"/>
      <c r="SBI1" s="27"/>
      <c r="SBJ1" s="28"/>
      <c r="SBM1" s="27"/>
      <c r="SBN1" s="28"/>
      <c r="SBQ1" s="27"/>
      <c r="SBR1" s="28"/>
      <c r="SBU1" s="27"/>
      <c r="SBV1" s="28"/>
      <c r="SBY1" s="27"/>
      <c r="SBZ1" s="28"/>
      <c r="SCC1" s="27"/>
      <c r="SCD1" s="28"/>
      <c r="SCG1" s="27"/>
      <c r="SCH1" s="28"/>
      <c r="SCK1" s="27"/>
      <c r="SCL1" s="28"/>
      <c r="SCO1" s="27"/>
      <c r="SCP1" s="28"/>
      <c r="SCS1" s="27"/>
      <c r="SCT1" s="28"/>
      <c r="SCW1" s="27"/>
      <c r="SCX1" s="28"/>
      <c r="SDA1" s="27"/>
      <c r="SDB1" s="28"/>
      <c r="SDE1" s="27"/>
      <c r="SDF1" s="28"/>
      <c r="SDI1" s="27"/>
      <c r="SDJ1" s="28"/>
      <c r="SDM1" s="27"/>
      <c r="SDN1" s="28"/>
      <c r="SDQ1" s="27"/>
      <c r="SDR1" s="28"/>
      <c r="SDU1" s="27"/>
      <c r="SDV1" s="28"/>
      <c r="SDY1" s="27"/>
      <c r="SDZ1" s="28"/>
      <c r="SEC1" s="27"/>
      <c r="SED1" s="28"/>
      <c r="SEG1" s="27"/>
      <c r="SEH1" s="28"/>
      <c r="SEK1" s="27"/>
      <c r="SEL1" s="28"/>
      <c r="SEO1" s="27"/>
      <c r="SEP1" s="28"/>
      <c r="SES1" s="27"/>
      <c r="SET1" s="28"/>
      <c r="SEW1" s="27"/>
      <c r="SEX1" s="28"/>
      <c r="SFA1" s="27"/>
      <c r="SFB1" s="28"/>
      <c r="SFE1" s="27"/>
      <c r="SFF1" s="28"/>
      <c r="SFI1" s="27"/>
      <c r="SFJ1" s="28"/>
      <c r="SFM1" s="27"/>
      <c r="SFN1" s="28"/>
      <c r="SFQ1" s="27"/>
      <c r="SFR1" s="28"/>
      <c r="SFU1" s="27"/>
      <c r="SFV1" s="28"/>
      <c r="SFY1" s="27"/>
      <c r="SFZ1" s="28"/>
      <c r="SGC1" s="27"/>
      <c r="SGD1" s="28"/>
      <c r="SGG1" s="27"/>
      <c r="SGH1" s="28"/>
      <c r="SGK1" s="27"/>
      <c r="SGL1" s="28"/>
      <c r="SGO1" s="27"/>
      <c r="SGP1" s="28"/>
      <c r="SGS1" s="27"/>
      <c r="SGT1" s="28"/>
      <c r="SGW1" s="27"/>
      <c r="SGX1" s="28"/>
      <c r="SHA1" s="27"/>
      <c r="SHB1" s="28"/>
      <c r="SHE1" s="27"/>
      <c r="SHF1" s="28"/>
      <c r="SHI1" s="27"/>
      <c r="SHJ1" s="28"/>
      <c r="SHM1" s="27"/>
      <c r="SHN1" s="28"/>
      <c r="SHQ1" s="27"/>
      <c r="SHR1" s="28"/>
      <c r="SHU1" s="27"/>
      <c r="SHV1" s="28"/>
      <c r="SHY1" s="27"/>
      <c r="SHZ1" s="28"/>
      <c r="SIC1" s="27"/>
      <c r="SID1" s="28"/>
      <c r="SIG1" s="27"/>
      <c r="SIH1" s="28"/>
      <c r="SIK1" s="27"/>
      <c r="SIL1" s="28"/>
      <c r="SIO1" s="27"/>
      <c r="SIP1" s="28"/>
      <c r="SIS1" s="27"/>
      <c r="SIT1" s="28"/>
      <c r="SIW1" s="27"/>
      <c r="SIX1" s="28"/>
      <c r="SJA1" s="27"/>
      <c r="SJB1" s="28"/>
      <c r="SJE1" s="27"/>
      <c r="SJF1" s="28"/>
      <c r="SJI1" s="27"/>
      <c r="SJJ1" s="28"/>
      <c r="SJM1" s="27"/>
      <c r="SJN1" s="28"/>
      <c r="SJQ1" s="27"/>
      <c r="SJR1" s="28"/>
      <c r="SJU1" s="27"/>
      <c r="SJV1" s="28"/>
      <c r="SJY1" s="27"/>
      <c r="SJZ1" s="28"/>
      <c r="SKC1" s="27"/>
      <c r="SKD1" s="28"/>
      <c r="SKG1" s="27"/>
      <c r="SKH1" s="28"/>
      <c r="SKK1" s="27"/>
      <c r="SKL1" s="28"/>
      <c r="SKO1" s="27"/>
      <c r="SKP1" s="28"/>
      <c r="SKS1" s="27"/>
      <c r="SKT1" s="28"/>
      <c r="SKW1" s="27"/>
      <c r="SKX1" s="28"/>
      <c r="SLA1" s="27"/>
      <c r="SLB1" s="28"/>
      <c r="SLE1" s="27"/>
      <c r="SLF1" s="28"/>
      <c r="SLI1" s="27"/>
      <c r="SLJ1" s="28"/>
      <c r="SLM1" s="27"/>
      <c r="SLN1" s="28"/>
      <c r="SLQ1" s="27"/>
      <c r="SLR1" s="28"/>
      <c r="SLU1" s="27"/>
      <c r="SLV1" s="28"/>
      <c r="SLY1" s="27"/>
      <c r="SLZ1" s="28"/>
      <c r="SMC1" s="27"/>
      <c r="SMD1" s="28"/>
      <c r="SMG1" s="27"/>
      <c r="SMH1" s="28"/>
      <c r="SMK1" s="27"/>
      <c r="SML1" s="28"/>
      <c r="SMO1" s="27"/>
      <c r="SMP1" s="28"/>
      <c r="SMS1" s="27"/>
      <c r="SMT1" s="28"/>
      <c r="SMW1" s="27"/>
      <c r="SMX1" s="28"/>
      <c r="SNA1" s="27"/>
      <c r="SNB1" s="28"/>
      <c r="SNE1" s="27"/>
      <c r="SNF1" s="28"/>
      <c r="SNI1" s="27"/>
      <c r="SNJ1" s="28"/>
      <c r="SNM1" s="27"/>
      <c r="SNN1" s="28"/>
      <c r="SNQ1" s="27"/>
      <c r="SNR1" s="28"/>
      <c r="SNU1" s="27"/>
      <c r="SNV1" s="28"/>
      <c r="SNY1" s="27"/>
      <c r="SNZ1" s="28"/>
      <c r="SOC1" s="27"/>
      <c r="SOD1" s="28"/>
      <c r="SOG1" s="27"/>
      <c r="SOH1" s="28"/>
      <c r="SOK1" s="27"/>
      <c r="SOL1" s="28"/>
      <c r="SOO1" s="27"/>
      <c r="SOP1" s="28"/>
      <c r="SOS1" s="27"/>
      <c r="SOT1" s="28"/>
      <c r="SOW1" s="27"/>
      <c r="SOX1" s="28"/>
      <c r="SPA1" s="27"/>
      <c r="SPB1" s="28"/>
      <c r="SPE1" s="27"/>
      <c r="SPF1" s="28"/>
      <c r="SPI1" s="27"/>
      <c r="SPJ1" s="28"/>
      <c r="SPM1" s="27"/>
      <c r="SPN1" s="28"/>
      <c r="SPQ1" s="27"/>
      <c r="SPR1" s="28"/>
      <c r="SPU1" s="27"/>
      <c r="SPV1" s="28"/>
      <c r="SPY1" s="27"/>
      <c r="SPZ1" s="28"/>
      <c r="SQC1" s="27"/>
      <c r="SQD1" s="28"/>
      <c r="SQG1" s="27"/>
      <c r="SQH1" s="28"/>
      <c r="SQK1" s="27"/>
      <c r="SQL1" s="28"/>
      <c r="SQO1" s="27"/>
      <c r="SQP1" s="28"/>
      <c r="SQS1" s="27"/>
      <c r="SQT1" s="28"/>
      <c r="SQW1" s="27"/>
      <c r="SQX1" s="28"/>
      <c r="SRA1" s="27"/>
      <c r="SRB1" s="28"/>
      <c r="SRE1" s="27"/>
      <c r="SRF1" s="28"/>
      <c r="SRI1" s="27"/>
      <c r="SRJ1" s="28"/>
      <c r="SRM1" s="27"/>
      <c r="SRN1" s="28"/>
      <c r="SRQ1" s="27"/>
      <c r="SRR1" s="28"/>
      <c r="SRU1" s="27"/>
      <c r="SRV1" s="28"/>
      <c r="SRY1" s="27"/>
      <c r="SRZ1" s="28"/>
      <c r="SSC1" s="27"/>
      <c r="SSD1" s="28"/>
      <c r="SSG1" s="27"/>
      <c r="SSH1" s="28"/>
      <c r="SSK1" s="27"/>
      <c r="SSL1" s="28"/>
      <c r="SSO1" s="27"/>
      <c r="SSP1" s="28"/>
      <c r="SSS1" s="27"/>
      <c r="SST1" s="28"/>
      <c r="SSW1" s="27"/>
      <c r="SSX1" s="28"/>
      <c r="STA1" s="27"/>
      <c r="STB1" s="28"/>
      <c r="STE1" s="27"/>
      <c r="STF1" s="28"/>
      <c r="STI1" s="27"/>
      <c r="STJ1" s="28"/>
      <c r="STM1" s="27"/>
      <c r="STN1" s="28"/>
      <c r="STQ1" s="27"/>
      <c r="STR1" s="28"/>
      <c r="STU1" s="27"/>
      <c r="STV1" s="28"/>
      <c r="STY1" s="27"/>
      <c r="STZ1" s="28"/>
      <c r="SUC1" s="27"/>
      <c r="SUD1" s="28"/>
      <c r="SUG1" s="27"/>
      <c r="SUH1" s="28"/>
      <c r="SUK1" s="27"/>
      <c r="SUL1" s="28"/>
      <c r="SUO1" s="27"/>
      <c r="SUP1" s="28"/>
      <c r="SUS1" s="27"/>
      <c r="SUT1" s="28"/>
      <c r="SUW1" s="27"/>
      <c r="SUX1" s="28"/>
      <c r="SVA1" s="27"/>
      <c r="SVB1" s="28"/>
      <c r="SVE1" s="27"/>
      <c r="SVF1" s="28"/>
      <c r="SVI1" s="27"/>
      <c r="SVJ1" s="28"/>
      <c r="SVM1" s="27"/>
      <c r="SVN1" s="28"/>
      <c r="SVQ1" s="27"/>
      <c r="SVR1" s="28"/>
      <c r="SVU1" s="27"/>
      <c r="SVV1" s="28"/>
      <c r="SVY1" s="27"/>
      <c r="SVZ1" s="28"/>
      <c r="SWC1" s="27"/>
      <c r="SWD1" s="28"/>
      <c r="SWG1" s="27"/>
      <c r="SWH1" s="28"/>
      <c r="SWK1" s="27"/>
      <c r="SWL1" s="28"/>
      <c r="SWO1" s="27"/>
      <c r="SWP1" s="28"/>
      <c r="SWS1" s="27"/>
      <c r="SWT1" s="28"/>
      <c r="SWW1" s="27"/>
      <c r="SWX1" s="28"/>
      <c r="SXA1" s="27"/>
      <c r="SXB1" s="28"/>
      <c r="SXE1" s="27"/>
      <c r="SXF1" s="28"/>
      <c r="SXI1" s="27"/>
      <c r="SXJ1" s="28"/>
      <c r="SXM1" s="27"/>
      <c r="SXN1" s="28"/>
      <c r="SXQ1" s="27"/>
      <c r="SXR1" s="28"/>
      <c r="SXU1" s="27"/>
      <c r="SXV1" s="28"/>
      <c r="SXY1" s="27"/>
      <c r="SXZ1" s="28"/>
      <c r="SYC1" s="27"/>
      <c r="SYD1" s="28"/>
      <c r="SYG1" s="27"/>
      <c r="SYH1" s="28"/>
      <c r="SYK1" s="27"/>
      <c r="SYL1" s="28"/>
      <c r="SYO1" s="27"/>
      <c r="SYP1" s="28"/>
      <c r="SYS1" s="27"/>
      <c r="SYT1" s="28"/>
      <c r="SYW1" s="27"/>
      <c r="SYX1" s="28"/>
      <c r="SZA1" s="27"/>
      <c r="SZB1" s="28"/>
      <c r="SZE1" s="27"/>
      <c r="SZF1" s="28"/>
      <c r="SZI1" s="27"/>
      <c r="SZJ1" s="28"/>
      <c r="SZM1" s="27"/>
      <c r="SZN1" s="28"/>
      <c r="SZQ1" s="27"/>
      <c r="SZR1" s="28"/>
      <c r="SZU1" s="27"/>
      <c r="SZV1" s="28"/>
      <c r="SZY1" s="27"/>
      <c r="SZZ1" s="28"/>
      <c r="TAC1" s="27"/>
      <c r="TAD1" s="28"/>
      <c r="TAG1" s="27"/>
      <c r="TAH1" s="28"/>
      <c r="TAK1" s="27"/>
      <c r="TAL1" s="28"/>
      <c r="TAO1" s="27"/>
      <c r="TAP1" s="28"/>
      <c r="TAS1" s="27"/>
      <c r="TAT1" s="28"/>
      <c r="TAW1" s="27"/>
      <c r="TAX1" s="28"/>
      <c r="TBA1" s="27"/>
      <c r="TBB1" s="28"/>
      <c r="TBE1" s="27"/>
      <c r="TBF1" s="28"/>
      <c r="TBI1" s="27"/>
      <c r="TBJ1" s="28"/>
      <c r="TBM1" s="27"/>
      <c r="TBN1" s="28"/>
      <c r="TBQ1" s="27"/>
      <c r="TBR1" s="28"/>
      <c r="TBU1" s="27"/>
      <c r="TBV1" s="28"/>
      <c r="TBY1" s="27"/>
      <c r="TBZ1" s="28"/>
      <c r="TCC1" s="27"/>
      <c r="TCD1" s="28"/>
      <c r="TCG1" s="27"/>
      <c r="TCH1" s="28"/>
      <c r="TCK1" s="27"/>
      <c r="TCL1" s="28"/>
      <c r="TCO1" s="27"/>
      <c r="TCP1" s="28"/>
      <c r="TCS1" s="27"/>
      <c r="TCT1" s="28"/>
      <c r="TCW1" s="27"/>
      <c r="TCX1" s="28"/>
      <c r="TDA1" s="27"/>
      <c r="TDB1" s="28"/>
      <c r="TDE1" s="27"/>
      <c r="TDF1" s="28"/>
      <c r="TDI1" s="27"/>
      <c r="TDJ1" s="28"/>
      <c r="TDM1" s="27"/>
      <c r="TDN1" s="28"/>
      <c r="TDQ1" s="27"/>
      <c r="TDR1" s="28"/>
      <c r="TDU1" s="27"/>
      <c r="TDV1" s="28"/>
      <c r="TDY1" s="27"/>
      <c r="TDZ1" s="28"/>
      <c r="TEC1" s="27"/>
      <c r="TED1" s="28"/>
      <c r="TEG1" s="27"/>
      <c r="TEH1" s="28"/>
      <c r="TEK1" s="27"/>
      <c r="TEL1" s="28"/>
      <c r="TEO1" s="27"/>
      <c r="TEP1" s="28"/>
      <c r="TES1" s="27"/>
      <c r="TET1" s="28"/>
      <c r="TEW1" s="27"/>
      <c r="TEX1" s="28"/>
      <c r="TFA1" s="27"/>
      <c r="TFB1" s="28"/>
      <c r="TFE1" s="27"/>
      <c r="TFF1" s="28"/>
      <c r="TFI1" s="27"/>
      <c r="TFJ1" s="28"/>
      <c r="TFM1" s="27"/>
      <c r="TFN1" s="28"/>
      <c r="TFQ1" s="27"/>
      <c r="TFR1" s="28"/>
      <c r="TFU1" s="27"/>
      <c r="TFV1" s="28"/>
      <c r="TFY1" s="27"/>
      <c r="TFZ1" s="28"/>
      <c r="TGC1" s="27"/>
      <c r="TGD1" s="28"/>
      <c r="TGG1" s="27"/>
      <c r="TGH1" s="28"/>
      <c r="TGK1" s="27"/>
      <c r="TGL1" s="28"/>
      <c r="TGO1" s="27"/>
      <c r="TGP1" s="28"/>
      <c r="TGS1" s="27"/>
      <c r="TGT1" s="28"/>
      <c r="TGW1" s="27"/>
      <c r="TGX1" s="28"/>
      <c r="THA1" s="27"/>
      <c r="THB1" s="28"/>
      <c r="THE1" s="27"/>
      <c r="THF1" s="28"/>
      <c r="THI1" s="27"/>
      <c r="THJ1" s="28"/>
      <c r="THM1" s="27"/>
      <c r="THN1" s="28"/>
      <c r="THQ1" s="27"/>
      <c r="THR1" s="28"/>
      <c r="THU1" s="27"/>
      <c r="THV1" s="28"/>
      <c r="THY1" s="27"/>
      <c r="THZ1" s="28"/>
      <c r="TIC1" s="27"/>
      <c r="TID1" s="28"/>
      <c r="TIG1" s="27"/>
      <c r="TIH1" s="28"/>
      <c r="TIK1" s="27"/>
      <c r="TIL1" s="28"/>
      <c r="TIO1" s="27"/>
      <c r="TIP1" s="28"/>
      <c r="TIS1" s="27"/>
      <c r="TIT1" s="28"/>
      <c r="TIW1" s="27"/>
      <c r="TIX1" s="28"/>
      <c r="TJA1" s="27"/>
      <c r="TJB1" s="28"/>
      <c r="TJE1" s="27"/>
      <c r="TJF1" s="28"/>
      <c r="TJI1" s="27"/>
      <c r="TJJ1" s="28"/>
      <c r="TJM1" s="27"/>
      <c r="TJN1" s="28"/>
      <c r="TJQ1" s="27"/>
      <c r="TJR1" s="28"/>
      <c r="TJU1" s="27"/>
      <c r="TJV1" s="28"/>
      <c r="TJY1" s="27"/>
      <c r="TJZ1" s="28"/>
      <c r="TKC1" s="27"/>
      <c r="TKD1" s="28"/>
      <c r="TKG1" s="27"/>
      <c r="TKH1" s="28"/>
      <c r="TKK1" s="27"/>
      <c r="TKL1" s="28"/>
      <c r="TKO1" s="27"/>
      <c r="TKP1" s="28"/>
      <c r="TKS1" s="27"/>
      <c r="TKT1" s="28"/>
      <c r="TKW1" s="27"/>
      <c r="TKX1" s="28"/>
      <c r="TLA1" s="27"/>
      <c r="TLB1" s="28"/>
      <c r="TLE1" s="27"/>
      <c r="TLF1" s="28"/>
      <c r="TLI1" s="27"/>
      <c r="TLJ1" s="28"/>
      <c r="TLM1" s="27"/>
      <c r="TLN1" s="28"/>
      <c r="TLQ1" s="27"/>
      <c r="TLR1" s="28"/>
      <c r="TLU1" s="27"/>
      <c r="TLV1" s="28"/>
      <c r="TLY1" s="27"/>
      <c r="TLZ1" s="28"/>
      <c r="TMC1" s="27"/>
      <c r="TMD1" s="28"/>
      <c r="TMG1" s="27"/>
      <c r="TMH1" s="28"/>
      <c r="TMK1" s="27"/>
      <c r="TML1" s="28"/>
      <c r="TMO1" s="27"/>
      <c r="TMP1" s="28"/>
      <c r="TMS1" s="27"/>
      <c r="TMT1" s="28"/>
      <c r="TMW1" s="27"/>
      <c r="TMX1" s="28"/>
      <c r="TNA1" s="27"/>
      <c r="TNB1" s="28"/>
      <c r="TNE1" s="27"/>
      <c r="TNF1" s="28"/>
      <c r="TNI1" s="27"/>
      <c r="TNJ1" s="28"/>
      <c r="TNM1" s="27"/>
      <c r="TNN1" s="28"/>
      <c r="TNQ1" s="27"/>
      <c r="TNR1" s="28"/>
      <c r="TNU1" s="27"/>
      <c r="TNV1" s="28"/>
      <c r="TNY1" s="27"/>
      <c r="TNZ1" s="28"/>
      <c r="TOC1" s="27"/>
      <c r="TOD1" s="28"/>
      <c r="TOG1" s="27"/>
      <c r="TOH1" s="28"/>
      <c r="TOK1" s="27"/>
      <c r="TOL1" s="28"/>
      <c r="TOO1" s="27"/>
      <c r="TOP1" s="28"/>
      <c r="TOS1" s="27"/>
      <c r="TOT1" s="28"/>
      <c r="TOW1" s="27"/>
      <c r="TOX1" s="28"/>
      <c r="TPA1" s="27"/>
      <c r="TPB1" s="28"/>
      <c r="TPE1" s="27"/>
      <c r="TPF1" s="28"/>
      <c r="TPI1" s="27"/>
      <c r="TPJ1" s="28"/>
      <c r="TPM1" s="27"/>
      <c r="TPN1" s="28"/>
      <c r="TPQ1" s="27"/>
      <c r="TPR1" s="28"/>
      <c r="TPU1" s="27"/>
      <c r="TPV1" s="28"/>
      <c r="TPY1" s="27"/>
      <c r="TPZ1" s="28"/>
      <c r="TQC1" s="27"/>
      <c r="TQD1" s="28"/>
      <c r="TQG1" s="27"/>
      <c r="TQH1" s="28"/>
      <c r="TQK1" s="27"/>
      <c r="TQL1" s="28"/>
      <c r="TQO1" s="27"/>
      <c r="TQP1" s="28"/>
      <c r="TQS1" s="27"/>
      <c r="TQT1" s="28"/>
      <c r="TQW1" s="27"/>
      <c r="TQX1" s="28"/>
      <c r="TRA1" s="27"/>
      <c r="TRB1" s="28"/>
      <c r="TRE1" s="27"/>
      <c r="TRF1" s="28"/>
      <c r="TRI1" s="27"/>
      <c r="TRJ1" s="28"/>
      <c r="TRM1" s="27"/>
      <c r="TRN1" s="28"/>
      <c r="TRQ1" s="27"/>
      <c r="TRR1" s="28"/>
      <c r="TRU1" s="27"/>
      <c r="TRV1" s="28"/>
      <c r="TRY1" s="27"/>
      <c r="TRZ1" s="28"/>
      <c r="TSC1" s="27"/>
      <c r="TSD1" s="28"/>
      <c r="TSG1" s="27"/>
      <c r="TSH1" s="28"/>
      <c r="TSK1" s="27"/>
      <c r="TSL1" s="28"/>
      <c r="TSO1" s="27"/>
      <c r="TSP1" s="28"/>
      <c r="TSS1" s="27"/>
      <c r="TST1" s="28"/>
      <c r="TSW1" s="27"/>
      <c r="TSX1" s="28"/>
      <c r="TTA1" s="27"/>
      <c r="TTB1" s="28"/>
      <c r="TTE1" s="27"/>
      <c r="TTF1" s="28"/>
      <c r="TTI1" s="27"/>
      <c r="TTJ1" s="28"/>
      <c r="TTM1" s="27"/>
      <c r="TTN1" s="28"/>
      <c r="TTQ1" s="27"/>
      <c r="TTR1" s="28"/>
      <c r="TTU1" s="27"/>
      <c r="TTV1" s="28"/>
      <c r="TTY1" s="27"/>
      <c r="TTZ1" s="28"/>
      <c r="TUC1" s="27"/>
      <c r="TUD1" s="28"/>
      <c r="TUG1" s="27"/>
      <c r="TUH1" s="28"/>
      <c r="TUK1" s="27"/>
      <c r="TUL1" s="28"/>
      <c r="TUO1" s="27"/>
      <c r="TUP1" s="28"/>
      <c r="TUS1" s="27"/>
      <c r="TUT1" s="28"/>
      <c r="TUW1" s="27"/>
      <c r="TUX1" s="28"/>
      <c r="TVA1" s="27"/>
      <c r="TVB1" s="28"/>
      <c r="TVE1" s="27"/>
      <c r="TVF1" s="28"/>
      <c r="TVI1" s="27"/>
      <c r="TVJ1" s="28"/>
      <c r="TVM1" s="27"/>
      <c r="TVN1" s="28"/>
      <c r="TVQ1" s="27"/>
      <c r="TVR1" s="28"/>
      <c r="TVU1" s="27"/>
      <c r="TVV1" s="28"/>
      <c r="TVY1" s="27"/>
      <c r="TVZ1" s="28"/>
      <c r="TWC1" s="27"/>
      <c r="TWD1" s="28"/>
      <c r="TWG1" s="27"/>
      <c r="TWH1" s="28"/>
      <c r="TWK1" s="27"/>
      <c r="TWL1" s="28"/>
      <c r="TWO1" s="27"/>
      <c r="TWP1" s="28"/>
      <c r="TWS1" s="27"/>
      <c r="TWT1" s="28"/>
      <c r="TWW1" s="27"/>
      <c r="TWX1" s="28"/>
      <c r="TXA1" s="27"/>
      <c r="TXB1" s="28"/>
      <c r="TXE1" s="27"/>
      <c r="TXF1" s="28"/>
      <c r="TXI1" s="27"/>
      <c r="TXJ1" s="28"/>
      <c r="TXM1" s="27"/>
      <c r="TXN1" s="28"/>
      <c r="TXQ1" s="27"/>
      <c r="TXR1" s="28"/>
      <c r="TXU1" s="27"/>
      <c r="TXV1" s="28"/>
      <c r="TXY1" s="27"/>
      <c r="TXZ1" s="28"/>
      <c r="TYC1" s="27"/>
      <c r="TYD1" s="28"/>
      <c r="TYG1" s="27"/>
      <c r="TYH1" s="28"/>
      <c r="TYK1" s="27"/>
      <c r="TYL1" s="28"/>
      <c r="TYO1" s="27"/>
      <c r="TYP1" s="28"/>
      <c r="TYS1" s="27"/>
      <c r="TYT1" s="28"/>
      <c r="TYW1" s="27"/>
      <c r="TYX1" s="28"/>
      <c r="TZA1" s="27"/>
      <c r="TZB1" s="28"/>
      <c r="TZE1" s="27"/>
      <c r="TZF1" s="28"/>
      <c r="TZI1" s="27"/>
      <c r="TZJ1" s="28"/>
      <c r="TZM1" s="27"/>
      <c r="TZN1" s="28"/>
      <c r="TZQ1" s="27"/>
      <c r="TZR1" s="28"/>
      <c r="TZU1" s="27"/>
      <c r="TZV1" s="28"/>
      <c r="TZY1" s="27"/>
      <c r="TZZ1" s="28"/>
      <c r="UAC1" s="27"/>
      <c r="UAD1" s="28"/>
      <c r="UAG1" s="27"/>
      <c r="UAH1" s="28"/>
      <c r="UAK1" s="27"/>
      <c r="UAL1" s="28"/>
      <c r="UAO1" s="27"/>
      <c r="UAP1" s="28"/>
      <c r="UAS1" s="27"/>
      <c r="UAT1" s="28"/>
      <c r="UAW1" s="27"/>
      <c r="UAX1" s="28"/>
      <c r="UBA1" s="27"/>
      <c r="UBB1" s="28"/>
      <c r="UBE1" s="27"/>
      <c r="UBF1" s="28"/>
      <c r="UBI1" s="27"/>
      <c r="UBJ1" s="28"/>
      <c r="UBM1" s="27"/>
      <c r="UBN1" s="28"/>
      <c r="UBQ1" s="27"/>
      <c r="UBR1" s="28"/>
      <c r="UBU1" s="27"/>
      <c r="UBV1" s="28"/>
      <c r="UBY1" s="27"/>
      <c r="UBZ1" s="28"/>
      <c r="UCC1" s="27"/>
      <c r="UCD1" s="28"/>
      <c r="UCG1" s="27"/>
      <c r="UCH1" s="28"/>
      <c r="UCK1" s="27"/>
      <c r="UCL1" s="28"/>
      <c r="UCO1" s="27"/>
      <c r="UCP1" s="28"/>
      <c r="UCS1" s="27"/>
      <c r="UCT1" s="28"/>
      <c r="UCW1" s="27"/>
      <c r="UCX1" s="28"/>
      <c r="UDA1" s="27"/>
      <c r="UDB1" s="28"/>
      <c r="UDE1" s="27"/>
      <c r="UDF1" s="28"/>
      <c r="UDI1" s="27"/>
      <c r="UDJ1" s="28"/>
      <c r="UDM1" s="27"/>
      <c r="UDN1" s="28"/>
      <c r="UDQ1" s="27"/>
      <c r="UDR1" s="28"/>
      <c r="UDU1" s="27"/>
      <c r="UDV1" s="28"/>
      <c r="UDY1" s="27"/>
      <c r="UDZ1" s="28"/>
      <c r="UEC1" s="27"/>
      <c r="UED1" s="28"/>
      <c r="UEG1" s="27"/>
      <c r="UEH1" s="28"/>
      <c r="UEK1" s="27"/>
      <c r="UEL1" s="28"/>
      <c r="UEO1" s="27"/>
      <c r="UEP1" s="28"/>
      <c r="UES1" s="27"/>
      <c r="UET1" s="28"/>
      <c r="UEW1" s="27"/>
      <c r="UEX1" s="28"/>
      <c r="UFA1" s="27"/>
      <c r="UFB1" s="28"/>
      <c r="UFE1" s="27"/>
      <c r="UFF1" s="28"/>
      <c r="UFI1" s="27"/>
      <c r="UFJ1" s="28"/>
      <c r="UFM1" s="27"/>
      <c r="UFN1" s="28"/>
      <c r="UFQ1" s="27"/>
      <c r="UFR1" s="28"/>
      <c r="UFU1" s="27"/>
      <c r="UFV1" s="28"/>
      <c r="UFY1" s="27"/>
      <c r="UFZ1" s="28"/>
      <c r="UGC1" s="27"/>
      <c r="UGD1" s="28"/>
      <c r="UGG1" s="27"/>
      <c r="UGH1" s="28"/>
      <c r="UGK1" s="27"/>
      <c r="UGL1" s="28"/>
      <c r="UGO1" s="27"/>
      <c r="UGP1" s="28"/>
      <c r="UGS1" s="27"/>
      <c r="UGT1" s="28"/>
      <c r="UGW1" s="27"/>
      <c r="UGX1" s="28"/>
      <c r="UHA1" s="27"/>
      <c r="UHB1" s="28"/>
      <c r="UHE1" s="27"/>
      <c r="UHF1" s="28"/>
      <c r="UHI1" s="27"/>
      <c r="UHJ1" s="28"/>
      <c r="UHM1" s="27"/>
      <c r="UHN1" s="28"/>
      <c r="UHQ1" s="27"/>
      <c r="UHR1" s="28"/>
      <c r="UHU1" s="27"/>
      <c r="UHV1" s="28"/>
      <c r="UHY1" s="27"/>
      <c r="UHZ1" s="28"/>
      <c r="UIC1" s="27"/>
      <c r="UID1" s="28"/>
      <c r="UIG1" s="27"/>
      <c r="UIH1" s="28"/>
      <c r="UIK1" s="27"/>
      <c r="UIL1" s="28"/>
      <c r="UIO1" s="27"/>
      <c r="UIP1" s="28"/>
      <c r="UIS1" s="27"/>
      <c r="UIT1" s="28"/>
      <c r="UIW1" s="27"/>
      <c r="UIX1" s="28"/>
      <c r="UJA1" s="27"/>
      <c r="UJB1" s="28"/>
      <c r="UJE1" s="27"/>
      <c r="UJF1" s="28"/>
      <c r="UJI1" s="27"/>
      <c r="UJJ1" s="28"/>
      <c r="UJM1" s="27"/>
      <c r="UJN1" s="28"/>
      <c r="UJQ1" s="27"/>
      <c r="UJR1" s="28"/>
      <c r="UJU1" s="27"/>
      <c r="UJV1" s="28"/>
      <c r="UJY1" s="27"/>
      <c r="UJZ1" s="28"/>
      <c r="UKC1" s="27"/>
      <c r="UKD1" s="28"/>
      <c r="UKG1" s="27"/>
      <c r="UKH1" s="28"/>
      <c r="UKK1" s="27"/>
      <c r="UKL1" s="28"/>
      <c r="UKO1" s="27"/>
      <c r="UKP1" s="28"/>
      <c r="UKS1" s="27"/>
      <c r="UKT1" s="28"/>
      <c r="UKW1" s="27"/>
      <c r="UKX1" s="28"/>
      <c r="ULA1" s="27"/>
      <c r="ULB1" s="28"/>
      <c r="ULE1" s="27"/>
      <c r="ULF1" s="28"/>
      <c r="ULI1" s="27"/>
      <c r="ULJ1" s="28"/>
      <c r="ULM1" s="27"/>
      <c r="ULN1" s="28"/>
      <c r="ULQ1" s="27"/>
      <c r="ULR1" s="28"/>
      <c r="ULU1" s="27"/>
      <c r="ULV1" s="28"/>
      <c r="ULY1" s="27"/>
      <c r="ULZ1" s="28"/>
      <c r="UMC1" s="27"/>
      <c r="UMD1" s="28"/>
      <c r="UMG1" s="27"/>
      <c r="UMH1" s="28"/>
      <c r="UMK1" s="27"/>
      <c r="UML1" s="28"/>
      <c r="UMO1" s="27"/>
      <c r="UMP1" s="28"/>
      <c r="UMS1" s="27"/>
      <c r="UMT1" s="28"/>
      <c r="UMW1" s="27"/>
      <c r="UMX1" s="28"/>
      <c r="UNA1" s="27"/>
      <c r="UNB1" s="28"/>
      <c r="UNE1" s="27"/>
      <c r="UNF1" s="28"/>
      <c r="UNI1" s="27"/>
      <c r="UNJ1" s="28"/>
      <c r="UNM1" s="27"/>
      <c r="UNN1" s="28"/>
      <c r="UNQ1" s="27"/>
      <c r="UNR1" s="28"/>
      <c r="UNU1" s="27"/>
      <c r="UNV1" s="28"/>
      <c r="UNY1" s="27"/>
      <c r="UNZ1" s="28"/>
      <c r="UOC1" s="27"/>
      <c r="UOD1" s="28"/>
      <c r="UOG1" s="27"/>
      <c r="UOH1" s="28"/>
      <c r="UOK1" s="27"/>
      <c r="UOL1" s="28"/>
      <c r="UOO1" s="27"/>
      <c r="UOP1" s="28"/>
      <c r="UOS1" s="27"/>
      <c r="UOT1" s="28"/>
      <c r="UOW1" s="27"/>
      <c r="UOX1" s="28"/>
      <c r="UPA1" s="27"/>
      <c r="UPB1" s="28"/>
      <c r="UPE1" s="27"/>
      <c r="UPF1" s="28"/>
      <c r="UPI1" s="27"/>
      <c r="UPJ1" s="28"/>
      <c r="UPM1" s="27"/>
      <c r="UPN1" s="28"/>
      <c r="UPQ1" s="27"/>
      <c r="UPR1" s="28"/>
      <c r="UPU1" s="27"/>
      <c r="UPV1" s="28"/>
      <c r="UPY1" s="27"/>
      <c r="UPZ1" s="28"/>
      <c r="UQC1" s="27"/>
      <c r="UQD1" s="28"/>
      <c r="UQG1" s="27"/>
      <c r="UQH1" s="28"/>
      <c r="UQK1" s="27"/>
      <c r="UQL1" s="28"/>
      <c r="UQO1" s="27"/>
      <c r="UQP1" s="28"/>
      <c r="UQS1" s="27"/>
      <c r="UQT1" s="28"/>
      <c r="UQW1" s="27"/>
      <c r="UQX1" s="28"/>
      <c r="URA1" s="27"/>
      <c r="URB1" s="28"/>
      <c r="URE1" s="27"/>
      <c r="URF1" s="28"/>
      <c r="URI1" s="27"/>
      <c r="URJ1" s="28"/>
      <c r="URM1" s="27"/>
      <c r="URN1" s="28"/>
      <c r="URQ1" s="27"/>
      <c r="URR1" s="28"/>
      <c r="URU1" s="27"/>
      <c r="URV1" s="28"/>
      <c r="URY1" s="27"/>
      <c r="URZ1" s="28"/>
      <c r="USC1" s="27"/>
      <c r="USD1" s="28"/>
      <c r="USG1" s="27"/>
      <c r="USH1" s="28"/>
      <c r="USK1" s="27"/>
      <c r="USL1" s="28"/>
      <c r="USO1" s="27"/>
      <c r="USP1" s="28"/>
      <c r="USS1" s="27"/>
      <c r="UST1" s="28"/>
      <c r="USW1" s="27"/>
      <c r="USX1" s="28"/>
      <c r="UTA1" s="27"/>
      <c r="UTB1" s="28"/>
      <c r="UTE1" s="27"/>
      <c r="UTF1" s="28"/>
      <c r="UTI1" s="27"/>
      <c r="UTJ1" s="28"/>
      <c r="UTM1" s="27"/>
      <c r="UTN1" s="28"/>
      <c r="UTQ1" s="27"/>
      <c r="UTR1" s="28"/>
      <c r="UTU1" s="27"/>
      <c r="UTV1" s="28"/>
      <c r="UTY1" s="27"/>
      <c r="UTZ1" s="28"/>
      <c r="UUC1" s="27"/>
      <c r="UUD1" s="28"/>
      <c r="UUG1" s="27"/>
      <c r="UUH1" s="28"/>
      <c r="UUK1" s="27"/>
      <c r="UUL1" s="28"/>
      <c r="UUO1" s="27"/>
      <c r="UUP1" s="28"/>
      <c r="UUS1" s="27"/>
      <c r="UUT1" s="28"/>
      <c r="UUW1" s="27"/>
      <c r="UUX1" s="28"/>
      <c r="UVA1" s="27"/>
      <c r="UVB1" s="28"/>
      <c r="UVE1" s="27"/>
      <c r="UVF1" s="28"/>
      <c r="UVI1" s="27"/>
      <c r="UVJ1" s="28"/>
      <c r="UVM1" s="27"/>
      <c r="UVN1" s="28"/>
      <c r="UVQ1" s="27"/>
      <c r="UVR1" s="28"/>
      <c r="UVU1" s="27"/>
      <c r="UVV1" s="28"/>
      <c r="UVY1" s="27"/>
      <c r="UVZ1" s="28"/>
      <c r="UWC1" s="27"/>
      <c r="UWD1" s="28"/>
      <c r="UWG1" s="27"/>
      <c r="UWH1" s="28"/>
      <c r="UWK1" s="27"/>
      <c r="UWL1" s="28"/>
      <c r="UWO1" s="27"/>
      <c r="UWP1" s="28"/>
      <c r="UWS1" s="27"/>
      <c r="UWT1" s="28"/>
      <c r="UWW1" s="27"/>
      <c r="UWX1" s="28"/>
      <c r="UXA1" s="27"/>
      <c r="UXB1" s="28"/>
      <c r="UXE1" s="27"/>
      <c r="UXF1" s="28"/>
      <c r="UXI1" s="27"/>
      <c r="UXJ1" s="28"/>
      <c r="UXM1" s="27"/>
      <c r="UXN1" s="28"/>
      <c r="UXQ1" s="27"/>
      <c r="UXR1" s="28"/>
      <c r="UXU1" s="27"/>
      <c r="UXV1" s="28"/>
      <c r="UXY1" s="27"/>
      <c r="UXZ1" s="28"/>
      <c r="UYC1" s="27"/>
      <c r="UYD1" s="28"/>
      <c r="UYG1" s="27"/>
      <c r="UYH1" s="28"/>
      <c r="UYK1" s="27"/>
      <c r="UYL1" s="28"/>
      <c r="UYO1" s="27"/>
      <c r="UYP1" s="28"/>
      <c r="UYS1" s="27"/>
      <c r="UYT1" s="28"/>
      <c r="UYW1" s="27"/>
      <c r="UYX1" s="28"/>
      <c r="UZA1" s="27"/>
      <c r="UZB1" s="28"/>
      <c r="UZE1" s="27"/>
      <c r="UZF1" s="28"/>
      <c r="UZI1" s="27"/>
      <c r="UZJ1" s="28"/>
      <c r="UZM1" s="27"/>
      <c r="UZN1" s="28"/>
      <c r="UZQ1" s="27"/>
      <c r="UZR1" s="28"/>
      <c r="UZU1" s="27"/>
      <c r="UZV1" s="28"/>
      <c r="UZY1" s="27"/>
      <c r="UZZ1" s="28"/>
      <c r="VAC1" s="27"/>
      <c r="VAD1" s="28"/>
      <c r="VAG1" s="27"/>
      <c r="VAH1" s="28"/>
      <c r="VAK1" s="27"/>
      <c r="VAL1" s="28"/>
      <c r="VAO1" s="27"/>
      <c r="VAP1" s="28"/>
      <c r="VAS1" s="27"/>
      <c r="VAT1" s="28"/>
      <c r="VAW1" s="27"/>
      <c r="VAX1" s="28"/>
      <c r="VBA1" s="27"/>
      <c r="VBB1" s="28"/>
      <c r="VBE1" s="27"/>
      <c r="VBF1" s="28"/>
      <c r="VBI1" s="27"/>
      <c r="VBJ1" s="28"/>
      <c r="VBM1" s="27"/>
      <c r="VBN1" s="28"/>
      <c r="VBQ1" s="27"/>
      <c r="VBR1" s="28"/>
      <c r="VBU1" s="27"/>
      <c r="VBV1" s="28"/>
      <c r="VBY1" s="27"/>
      <c r="VBZ1" s="28"/>
      <c r="VCC1" s="27"/>
      <c r="VCD1" s="28"/>
      <c r="VCG1" s="27"/>
      <c r="VCH1" s="28"/>
      <c r="VCK1" s="27"/>
      <c r="VCL1" s="28"/>
      <c r="VCO1" s="27"/>
      <c r="VCP1" s="28"/>
      <c r="VCS1" s="27"/>
      <c r="VCT1" s="28"/>
      <c r="VCW1" s="27"/>
      <c r="VCX1" s="28"/>
      <c r="VDA1" s="27"/>
      <c r="VDB1" s="28"/>
      <c r="VDE1" s="27"/>
      <c r="VDF1" s="28"/>
      <c r="VDI1" s="27"/>
      <c r="VDJ1" s="28"/>
      <c r="VDM1" s="27"/>
      <c r="VDN1" s="28"/>
      <c r="VDQ1" s="27"/>
      <c r="VDR1" s="28"/>
      <c r="VDU1" s="27"/>
      <c r="VDV1" s="28"/>
      <c r="VDY1" s="27"/>
      <c r="VDZ1" s="28"/>
      <c r="VEC1" s="27"/>
      <c r="VED1" s="28"/>
      <c r="VEG1" s="27"/>
      <c r="VEH1" s="28"/>
      <c r="VEK1" s="27"/>
      <c r="VEL1" s="28"/>
      <c r="VEO1" s="27"/>
      <c r="VEP1" s="28"/>
      <c r="VES1" s="27"/>
      <c r="VET1" s="28"/>
      <c r="VEW1" s="27"/>
      <c r="VEX1" s="28"/>
      <c r="VFA1" s="27"/>
      <c r="VFB1" s="28"/>
      <c r="VFE1" s="27"/>
      <c r="VFF1" s="28"/>
      <c r="VFI1" s="27"/>
      <c r="VFJ1" s="28"/>
      <c r="VFM1" s="27"/>
      <c r="VFN1" s="28"/>
      <c r="VFQ1" s="27"/>
      <c r="VFR1" s="28"/>
      <c r="VFU1" s="27"/>
      <c r="VFV1" s="28"/>
      <c r="VFY1" s="27"/>
      <c r="VFZ1" s="28"/>
      <c r="VGC1" s="27"/>
      <c r="VGD1" s="28"/>
      <c r="VGG1" s="27"/>
      <c r="VGH1" s="28"/>
      <c r="VGK1" s="27"/>
      <c r="VGL1" s="28"/>
      <c r="VGO1" s="27"/>
      <c r="VGP1" s="28"/>
      <c r="VGS1" s="27"/>
      <c r="VGT1" s="28"/>
      <c r="VGW1" s="27"/>
      <c r="VGX1" s="28"/>
      <c r="VHA1" s="27"/>
      <c r="VHB1" s="28"/>
      <c r="VHE1" s="27"/>
      <c r="VHF1" s="28"/>
      <c r="VHI1" s="27"/>
      <c r="VHJ1" s="28"/>
      <c r="VHM1" s="27"/>
      <c r="VHN1" s="28"/>
      <c r="VHQ1" s="27"/>
      <c r="VHR1" s="28"/>
      <c r="VHU1" s="27"/>
      <c r="VHV1" s="28"/>
      <c r="VHY1" s="27"/>
      <c r="VHZ1" s="28"/>
      <c r="VIC1" s="27"/>
      <c r="VID1" s="28"/>
      <c r="VIG1" s="27"/>
      <c r="VIH1" s="28"/>
      <c r="VIK1" s="27"/>
      <c r="VIL1" s="28"/>
      <c r="VIO1" s="27"/>
      <c r="VIP1" s="28"/>
      <c r="VIS1" s="27"/>
      <c r="VIT1" s="28"/>
      <c r="VIW1" s="27"/>
      <c r="VIX1" s="28"/>
      <c r="VJA1" s="27"/>
      <c r="VJB1" s="28"/>
      <c r="VJE1" s="27"/>
      <c r="VJF1" s="28"/>
      <c r="VJI1" s="27"/>
      <c r="VJJ1" s="28"/>
      <c r="VJM1" s="27"/>
      <c r="VJN1" s="28"/>
      <c r="VJQ1" s="27"/>
      <c r="VJR1" s="28"/>
      <c r="VJU1" s="27"/>
      <c r="VJV1" s="28"/>
      <c r="VJY1" s="27"/>
      <c r="VJZ1" s="28"/>
      <c r="VKC1" s="27"/>
      <c r="VKD1" s="28"/>
      <c r="VKG1" s="27"/>
      <c r="VKH1" s="28"/>
      <c r="VKK1" s="27"/>
      <c r="VKL1" s="28"/>
      <c r="VKO1" s="27"/>
      <c r="VKP1" s="28"/>
      <c r="VKS1" s="27"/>
      <c r="VKT1" s="28"/>
      <c r="VKW1" s="27"/>
      <c r="VKX1" s="28"/>
      <c r="VLA1" s="27"/>
      <c r="VLB1" s="28"/>
      <c r="VLE1" s="27"/>
      <c r="VLF1" s="28"/>
      <c r="VLI1" s="27"/>
      <c r="VLJ1" s="28"/>
      <c r="VLM1" s="27"/>
      <c r="VLN1" s="28"/>
      <c r="VLQ1" s="27"/>
      <c r="VLR1" s="28"/>
      <c r="VLU1" s="27"/>
      <c r="VLV1" s="28"/>
      <c r="VLY1" s="27"/>
      <c r="VLZ1" s="28"/>
      <c r="VMC1" s="27"/>
      <c r="VMD1" s="28"/>
      <c r="VMG1" s="27"/>
      <c r="VMH1" s="28"/>
      <c r="VMK1" s="27"/>
      <c r="VML1" s="28"/>
      <c r="VMO1" s="27"/>
      <c r="VMP1" s="28"/>
      <c r="VMS1" s="27"/>
      <c r="VMT1" s="28"/>
      <c r="VMW1" s="27"/>
      <c r="VMX1" s="28"/>
      <c r="VNA1" s="27"/>
      <c r="VNB1" s="28"/>
      <c r="VNE1" s="27"/>
      <c r="VNF1" s="28"/>
      <c r="VNI1" s="27"/>
      <c r="VNJ1" s="28"/>
      <c r="VNM1" s="27"/>
      <c r="VNN1" s="28"/>
      <c r="VNQ1" s="27"/>
      <c r="VNR1" s="28"/>
      <c r="VNU1" s="27"/>
      <c r="VNV1" s="28"/>
      <c r="VNY1" s="27"/>
      <c r="VNZ1" s="28"/>
      <c r="VOC1" s="27"/>
      <c r="VOD1" s="28"/>
      <c r="VOG1" s="27"/>
      <c r="VOH1" s="28"/>
      <c r="VOK1" s="27"/>
      <c r="VOL1" s="28"/>
      <c r="VOO1" s="27"/>
      <c r="VOP1" s="28"/>
      <c r="VOS1" s="27"/>
      <c r="VOT1" s="28"/>
      <c r="VOW1" s="27"/>
      <c r="VOX1" s="28"/>
      <c r="VPA1" s="27"/>
      <c r="VPB1" s="28"/>
      <c r="VPE1" s="27"/>
      <c r="VPF1" s="28"/>
      <c r="VPI1" s="27"/>
      <c r="VPJ1" s="28"/>
      <c r="VPM1" s="27"/>
      <c r="VPN1" s="28"/>
      <c r="VPQ1" s="27"/>
      <c r="VPR1" s="28"/>
      <c r="VPU1" s="27"/>
      <c r="VPV1" s="28"/>
      <c r="VPY1" s="27"/>
      <c r="VPZ1" s="28"/>
      <c r="VQC1" s="27"/>
      <c r="VQD1" s="28"/>
      <c r="VQG1" s="27"/>
      <c r="VQH1" s="28"/>
      <c r="VQK1" s="27"/>
      <c r="VQL1" s="28"/>
      <c r="VQO1" s="27"/>
      <c r="VQP1" s="28"/>
      <c r="VQS1" s="27"/>
      <c r="VQT1" s="28"/>
      <c r="VQW1" s="27"/>
      <c r="VQX1" s="28"/>
      <c r="VRA1" s="27"/>
      <c r="VRB1" s="28"/>
      <c r="VRE1" s="27"/>
      <c r="VRF1" s="28"/>
      <c r="VRI1" s="27"/>
      <c r="VRJ1" s="28"/>
      <c r="VRM1" s="27"/>
      <c r="VRN1" s="28"/>
      <c r="VRQ1" s="27"/>
      <c r="VRR1" s="28"/>
      <c r="VRU1" s="27"/>
      <c r="VRV1" s="28"/>
      <c r="VRY1" s="27"/>
      <c r="VRZ1" s="28"/>
      <c r="VSC1" s="27"/>
      <c r="VSD1" s="28"/>
      <c r="VSG1" s="27"/>
      <c r="VSH1" s="28"/>
      <c r="VSK1" s="27"/>
      <c r="VSL1" s="28"/>
      <c r="VSO1" s="27"/>
      <c r="VSP1" s="28"/>
      <c r="VSS1" s="27"/>
      <c r="VST1" s="28"/>
      <c r="VSW1" s="27"/>
      <c r="VSX1" s="28"/>
      <c r="VTA1" s="27"/>
      <c r="VTB1" s="28"/>
      <c r="VTE1" s="27"/>
      <c r="VTF1" s="28"/>
      <c r="VTI1" s="27"/>
      <c r="VTJ1" s="28"/>
      <c r="VTM1" s="27"/>
      <c r="VTN1" s="28"/>
      <c r="VTQ1" s="27"/>
      <c r="VTR1" s="28"/>
      <c r="VTU1" s="27"/>
      <c r="VTV1" s="28"/>
      <c r="VTY1" s="27"/>
      <c r="VTZ1" s="28"/>
      <c r="VUC1" s="27"/>
      <c r="VUD1" s="28"/>
      <c r="VUG1" s="27"/>
      <c r="VUH1" s="28"/>
      <c r="VUK1" s="27"/>
      <c r="VUL1" s="28"/>
      <c r="VUO1" s="27"/>
      <c r="VUP1" s="28"/>
      <c r="VUS1" s="27"/>
      <c r="VUT1" s="28"/>
      <c r="VUW1" s="27"/>
      <c r="VUX1" s="28"/>
      <c r="VVA1" s="27"/>
      <c r="VVB1" s="28"/>
      <c r="VVE1" s="27"/>
      <c r="VVF1" s="28"/>
      <c r="VVI1" s="27"/>
      <c r="VVJ1" s="28"/>
      <c r="VVM1" s="27"/>
      <c r="VVN1" s="28"/>
      <c r="VVQ1" s="27"/>
      <c r="VVR1" s="28"/>
      <c r="VVU1" s="27"/>
      <c r="VVV1" s="28"/>
      <c r="VVY1" s="27"/>
      <c r="VVZ1" s="28"/>
      <c r="VWC1" s="27"/>
      <c r="VWD1" s="28"/>
      <c r="VWG1" s="27"/>
      <c r="VWH1" s="28"/>
      <c r="VWK1" s="27"/>
      <c r="VWL1" s="28"/>
      <c r="VWO1" s="27"/>
      <c r="VWP1" s="28"/>
      <c r="VWS1" s="27"/>
      <c r="VWT1" s="28"/>
      <c r="VWW1" s="27"/>
      <c r="VWX1" s="28"/>
      <c r="VXA1" s="27"/>
      <c r="VXB1" s="28"/>
      <c r="VXE1" s="27"/>
      <c r="VXF1" s="28"/>
      <c r="VXI1" s="27"/>
      <c r="VXJ1" s="28"/>
      <c r="VXM1" s="27"/>
      <c r="VXN1" s="28"/>
      <c r="VXQ1" s="27"/>
      <c r="VXR1" s="28"/>
      <c r="VXU1" s="27"/>
      <c r="VXV1" s="28"/>
      <c r="VXY1" s="27"/>
      <c r="VXZ1" s="28"/>
      <c r="VYC1" s="27"/>
      <c r="VYD1" s="28"/>
      <c r="VYG1" s="27"/>
      <c r="VYH1" s="28"/>
      <c r="VYK1" s="27"/>
      <c r="VYL1" s="28"/>
      <c r="VYO1" s="27"/>
      <c r="VYP1" s="28"/>
      <c r="VYS1" s="27"/>
      <c r="VYT1" s="28"/>
      <c r="VYW1" s="27"/>
      <c r="VYX1" s="28"/>
      <c r="VZA1" s="27"/>
      <c r="VZB1" s="28"/>
      <c r="VZE1" s="27"/>
      <c r="VZF1" s="28"/>
      <c r="VZI1" s="27"/>
      <c r="VZJ1" s="28"/>
      <c r="VZM1" s="27"/>
      <c r="VZN1" s="28"/>
      <c r="VZQ1" s="27"/>
      <c r="VZR1" s="28"/>
      <c r="VZU1" s="27"/>
      <c r="VZV1" s="28"/>
      <c r="VZY1" s="27"/>
      <c r="VZZ1" s="28"/>
      <c r="WAC1" s="27"/>
      <c r="WAD1" s="28"/>
      <c r="WAG1" s="27"/>
      <c r="WAH1" s="28"/>
      <c r="WAK1" s="27"/>
      <c r="WAL1" s="28"/>
      <c r="WAO1" s="27"/>
      <c r="WAP1" s="28"/>
      <c r="WAS1" s="27"/>
      <c r="WAT1" s="28"/>
      <c r="WAW1" s="27"/>
      <c r="WAX1" s="28"/>
      <c r="WBA1" s="27"/>
      <c r="WBB1" s="28"/>
      <c r="WBE1" s="27"/>
      <c r="WBF1" s="28"/>
      <c r="WBI1" s="27"/>
      <c r="WBJ1" s="28"/>
      <c r="WBM1" s="27"/>
      <c r="WBN1" s="28"/>
      <c r="WBQ1" s="27"/>
      <c r="WBR1" s="28"/>
      <c r="WBU1" s="27"/>
      <c r="WBV1" s="28"/>
      <c r="WBY1" s="27"/>
      <c r="WBZ1" s="28"/>
      <c r="WCC1" s="27"/>
      <c r="WCD1" s="28"/>
      <c r="WCG1" s="27"/>
      <c r="WCH1" s="28"/>
      <c r="WCK1" s="27"/>
      <c r="WCL1" s="28"/>
      <c r="WCO1" s="27"/>
      <c r="WCP1" s="28"/>
      <c r="WCS1" s="27"/>
      <c r="WCT1" s="28"/>
      <c r="WCW1" s="27"/>
      <c r="WCX1" s="28"/>
      <c r="WDA1" s="27"/>
      <c r="WDB1" s="28"/>
      <c r="WDE1" s="27"/>
      <c r="WDF1" s="28"/>
      <c r="WDI1" s="27"/>
      <c r="WDJ1" s="28"/>
      <c r="WDM1" s="27"/>
      <c r="WDN1" s="28"/>
      <c r="WDQ1" s="27"/>
      <c r="WDR1" s="28"/>
      <c r="WDU1" s="27"/>
      <c r="WDV1" s="28"/>
      <c r="WDY1" s="27"/>
      <c r="WDZ1" s="28"/>
      <c r="WEC1" s="27"/>
      <c r="WED1" s="28"/>
      <c r="WEG1" s="27"/>
      <c r="WEH1" s="28"/>
      <c r="WEK1" s="27"/>
      <c r="WEL1" s="28"/>
      <c r="WEO1" s="27"/>
      <c r="WEP1" s="28"/>
      <c r="WES1" s="27"/>
      <c r="WET1" s="28"/>
      <c r="WEW1" s="27"/>
      <c r="WEX1" s="28"/>
      <c r="WFA1" s="27"/>
      <c r="WFB1" s="28"/>
      <c r="WFE1" s="27"/>
      <c r="WFF1" s="28"/>
      <c r="WFI1" s="27"/>
      <c r="WFJ1" s="28"/>
      <c r="WFM1" s="27"/>
      <c r="WFN1" s="28"/>
      <c r="WFQ1" s="27"/>
      <c r="WFR1" s="28"/>
      <c r="WFU1" s="27"/>
      <c r="WFV1" s="28"/>
      <c r="WFY1" s="27"/>
      <c r="WFZ1" s="28"/>
      <c r="WGC1" s="27"/>
      <c r="WGD1" s="28"/>
      <c r="WGG1" s="27"/>
      <c r="WGH1" s="28"/>
      <c r="WGK1" s="27"/>
      <c r="WGL1" s="28"/>
      <c r="WGO1" s="27"/>
      <c r="WGP1" s="28"/>
      <c r="WGS1" s="27"/>
      <c r="WGT1" s="28"/>
      <c r="WGW1" s="27"/>
      <c r="WGX1" s="28"/>
      <c r="WHA1" s="27"/>
      <c r="WHB1" s="28"/>
      <c r="WHE1" s="27"/>
      <c r="WHF1" s="28"/>
      <c r="WHI1" s="27"/>
      <c r="WHJ1" s="28"/>
      <c r="WHM1" s="27"/>
      <c r="WHN1" s="28"/>
      <c r="WHQ1" s="27"/>
      <c r="WHR1" s="28"/>
      <c r="WHU1" s="27"/>
      <c r="WHV1" s="28"/>
      <c r="WHY1" s="27"/>
      <c r="WHZ1" s="28"/>
      <c r="WIC1" s="27"/>
      <c r="WID1" s="28"/>
      <c r="WIG1" s="27"/>
      <c r="WIH1" s="28"/>
      <c r="WIK1" s="27"/>
      <c r="WIL1" s="28"/>
      <c r="WIO1" s="27"/>
      <c r="WIP1" s="28"/>
      <c r="WIS1" s="27"/>
      <c r="WIT1" s="28"/>
      <c r="WIW1" s="27"/>
      <c r="WIX1" s="28"/>
      <c r="WJA1" s="27"/>
      <c r="WJB1" s="28"/>
      <c r="WJE1" s="27"/>
      <c r="WJF1" s="28"/>
      <c r="WJI1" s="27"/>
      <c r="WJJ1" s="28"/>
      <c r="WJM1" s="27"/>
      <c r="WJN1" s="28"/>
      <c r="WJQ1" s="27"/>
      <c r="WJR1" s="28"/>
      <c r="WJU1" s="27"/>
      <c r="WJV1" s="28"/>
      <c r="WJY1" s="27"/>
      <c r="WJZ1" s="28"/>
      <c r="WKC1" s="27"/>
      <c r="WKD1" s="28"/>
      <c r="WKG1" s="27"/>
      <c r="WKH1" s="28"/>
      <c r="WKK1" s="27"/>
      <c r="WKL1" s="28"/>
      <c r="WKO1" s="27"/>
      <c r="WKP1" s="28"/>
      <c r="WKS1" s="27"/>
      <c r="WKT1" s="28"/>
      <c r="WKW1" s="27"/>
      <c r="WKX1" s="28"/>
      <c r="WLA1" s="27"/>
      <c r="WLB1" s="28"/>
      <c r="WLE1" s="27"/>
      <c r="WLF1" s="28"/>
      <c r="WLI1" s="27"/>
      <c r="WLJ1" s="28"/>
      <c r="WLM1" s="27"/>
      <c r="WLN1" s="28"/>
      <c r="WLQ1" s="27"/>
      <c r="WLR1" s="28"/>
      <c r="WLU1" s="27"/>
      <c r="WLV1" s="28"/>
      <c r="WLY1" s="27"/>
      <c r="WLZ1" s="28"/>
      <c r="WMC1" s="27"/>
      <c r="WMD1" s="28"/>
      <c r="WMG1" s="27"/>
      <c r="WMH1" s="28"/>
      <c r="WMK1" s="27"/>
      <c r="WML1" s="28"/>
      <c r="WMO1" s="27"/>
      <c r="WMP1" s="28"/>
      <c r="WMS1" s="27"/>
      <c r="WMT1" s="28"/>
      <c r="WMW1" s="27"/>
      <c r="WMX1" s="28"/>
      <c r="WNA1" s="27"/>
      <c r="WNB1" s="28"/>
      <c r="WNE1" s="27"/>
      <c r="WNF1" s="28"/>
      <c r="WNI1" s="27"/>
      <c r="WNJ1" s="28"/>
      <c r="WNM1" s="27"/>
      <c r="WNN1" s="28"/>
      <c r="WNQ1" s="27"/>
      <c r="WNR1" s="28"/>
      <c r="WNU1" s="27"/>
      <c r="WNV1" s="28"/>
      <c r="WNY1" s="27"/>
      <c r="WNZ1" s="28"/>
      <c r="WOC1" s="27"/>
      <c r="WOD1" s="28"/>
      <c r="WOG1" s="27"/>
      <c r="WOH1" s="28"/>
      <c r="WOK1" s="27"/>
      <c r="WOL1" s="28"/>
      <c r="WOO1" s="27"/>
      <c r="WOP1" s="28"/>
      <c r="WOS1" s="27"/>
      <c r="WOT1" s="28"/>
      <c r="WOW1" s="27"/>
      <c r="WOX1" s="28"/>
      <c r="WPA1" s="27"/>
      <c r="WPB1" s="28"/>
      <c r="WPE1" s="27"/>
      <c r="WPF1" s="28"/>
      <c r="WPI1" s="27"/>
      <c r="WPJ1" s="28"/>
      <c r="WPM1" s="27"/>
      <c r="WPN1" s="28"/>
      <c r="WPQ1" s="27"/>
      <c r="WPR1" s="28"/>
      <c r="WPU1" s="27"/>
      <c r="WPV1" s="28"/>
      <c r="WPY1" s="27"/>
      <c r="WPZ1" s="28"/>
      <c r="WQC1" s="27"/>
      <c r="WQD1" s="28"/>
      <c r="WQG1" s="27"/>
      <c r="WQH1" s="28"/>
      <c r="WQK1" s="27"/>
      <c r="WQL1" s="28"/>
      <c r="WQO1" s="27"/>
      <c r="WQP1" s="28"/>
      <c r="WQS1" s="27"/>
      <c r="WQT1" s="28"/>
      <c r="WQW1" s="27"/>
      <c r="WQX1" s="28"/>
      <c r="WRA1" s="27"/>
      <c r="WRB1" s="28"/>
      <c r="WRE1" s="27"/>
      <c r="WRF1" s="28"/>
      <c r="WRI1" s="27"/>
      <c r="WRJ1" s="28"/>
      <c r="WRM1" s="27"/>
      <c r="WRN1" s="28"/>
      <c r="WRQ1" s="27"/>
      <c r="WRR1" s="28"/>
      <c r="WRU1" s="27"/>
      <c r="WRV1" s="28"/>
      <c r="WRY1" s="27"/>
      <c r="WRZ1" s="28"/>
      <c r="WSC1" s="27"/>
      <c r="WSD1" s="28"/>
      <c r="WSG1" s="27"/>
      <c r="WSH1" s="28"/>
      <c r="WSK1" s="27"/>
      <c r="WSL1" s="28"/>
      <c r="WSO1" s="27"/>
      <c r="WSP1" s="28"/>
      <c r="WSS1" s="27"/>
      <c r="WST1" s="28"/>
      <c r="WSW1" s="27"/>
      <c r="WSX1" s="28"/>
      <c r="WTA1" s="27"/>
      <c r="WTB1" s="28"/>
      <c r="WTE1" s="27"/>
      <c r="WTF1" s="28"/>
      <c r="WTI1" s="27"/>
      <c r="WTJ1" s="28"/>
      <c r="WTM1" s="27"/>
      <c r="WTN1" s="28"/>
      <c r="WTQ1" s="27"/>
      <c r="WTR1" s="28"/>
      <c r="WTU1" s="27"/>
      <c r="WTV1" s="28"/>
      <c r="WTY1" s="27"/>
      <c r="WTZ1" s="28"/>
      <c r="WUC1" s="27"/>
      <c r="WUD1" s="28"/>
      <c r="WUG1" s="27"/>
      <c r="WUH1" s="28"/>
      <c r="WUK1" s="27"/>
      <c r="WUL1" s="28"/>
      <c r="WUO1" s="27"/>
      <c r="WUP1" s="28"/>
      <c r="WUS1" s="27"/>
      <c r="WUT1" s="28"/>
      <c r="WUW1" s="27"/>
      <c r="WUX1" s="28"/>
      <c r="WVA1" s="27"/>
      <c r="WVB1" s="28"/>
      <c r="WVE1" s="27"/>
      <c r="WVF1" s="28"/>
      <c r="WVI1" s="27"/>
      <c r="WVJ1" s="28"/>
      <c r="WVM1" s="27"/>
      <c r="WVN1" s="28"/>
      <c r="WVQ1" s="27"/>
      <c r="WVR1" s="28"/>
      <c r="WVU1" s="27"/>
      <c r="WVV1" s="28"/>
      <c r="WVY1" s="27"/>
      <c r="WVZ1" s="28"/>
      <c r="WWC1" s="27"/>
      <c r="WWD1" s="28"/>
      <c r="WWG1" s="27"/>
      <c r="WWH1" s="28"/>
      <c r="WWK1" s="27"/>
      <c r="WWL1" s="28"/>
      <c r="WWO1" s="27"/>
      <c r="WWP1" s="28"/>
      <c r="WWS1" s="27"/>
      <c r="WWT1" s="28"/>
      <c r="WWW1" s="27"/>
      <c r="WWX1" s="28"/>
      <c r="WXA1" s="27"/>
      <c r="WXB1" s="28"/>
      <c r="WXE1" s="27"/>
      <c r="WXF1" s="28"/>
      <c r="WXI1" s="27"/>
      <c r="WXJ1" s="28"/>
      <c r="WXM1" s="27"/>
      <c r="WXN1" s="28"/>
      <c r="WXQ1" s="27"/>
      <c r="WXR1" s="28"/>
      <c r="WXU1" s="27"/>
      <c r="WXV1" s="28"/>
      <c r="WXY1" s="27"/>
      <c r="WXZ1" s="28"/>
      <c r="WYC1" s="27"/>
      <c r="WYD1" s="28"/>
      <c r="WYG1" s="27"/>
      <c r="WYH1" s="28"/>
      <c r="WYK1" s="27"/>
      <c r="WYL1" s="28"/>
      <c r="WYO1" s="27"/>
      <c r="WYP1" s="28"/>
      <c r="WYS1" s="27"/>
      <c r="WYT1" s="28"/>
      <c r="WYW1" s="27"/>
      <c r="WYX1" s="28"/>
      <c r="WZA1" s="27"/>
      <c r="WZB1" s="28"/>
      <c r="WZE1" s="27"/>
      <c r="WZF1" s="28"/>
      <c r="WZI1" s="27"/>
      <c r="WZJ1" s="28"/>
      <c r="WZM1" s="27"/>
      <c r="WZN1" s="28"/>
      <c r="WZQ1" s="27"/>
      <c r="WZR1" s="28"/>
      <c r="WZU1" s="27"/>
      <c r="WZV1" s="28"/>
      <c r="WZY1" s="27"/>
      <c r="WZZ1" s="28"/>
      <c r="XAC1" s="27"/>
      <c r="XAD1" s="28"/>
      <c r="XAG1" s="27"/>
      <c r="XAH1" s="28"/>
      <c r="XAK1" s="27"/>
      <c r="XAL1" s="28"/>
      <c r="XAO1" s="27"/>
      <c r="XAP1" s="28"/>
      <c r="XAS1" s="27"/>
      <c r="XAT1" s="28"/>
      <c r="XAW1" s="27"/>
      <c r="XAX1" s="28"/>
      <c r="XBA1" s="27"/>
      <c r="XBB1" s="28"/>
      <c r="XBE1" s="27"/>
      <c r="XBF1" s="28"/>
      <c r="XBI1" s="27"/>
      <c r="XBJ1" s="28"/>
      <c r="XBM1" s="27"/>
      <c r="XBN1" s="28"/>
      <c r="XBQ1" s="27"/>
      <c r="XBR1" s="28"/>
      <c r="XBU1" s="27"/>
      <c r="XBV1" s="28"/>
      <c r="XBY1" s="27"/>
      <c r="XBZ1" s="28"/>
      <c r="XCC1" s="27"/>
      <c r="XCD1" s="28"/>
      <c r="XCG1" s="27"/>
      <c r="XCH1" s="28"/>
      <c r="XCK1" s="27"/>
      <c r="XCL1" s="28"/>
      <c r="XCO1" s="27"/>
      <c r="XCP1" s="28"/>
      <c r="XCS1" s="27"/>
      <c r="XCT1" s="28"/>
      <c r="XCW1" s="27"/>
      <c r="XCX1" s="28"/>
      <c r="XDA1" s="27"/>
      <c r="XDB1" s="28"/>
      <c r="XDE1" s="27"/>
      <c r="XDF1" s="28"/>
      <c r="XDI1" s="27"/>
      <c r="XDJ1" s="28"/>
      <c r="XDM1" s="27"/>
      <c r="XDN1" s="28"/>
      <c r="XDQ1" s="27"/>
      <c r="XDR1" s="28"/>
      <c r="XDU1" s="27"/>
      <c r="XDV1" s="28"/>
      <c r="XDY1" s="27"/>
      <c r="XDZ1" s="28"/>
      <c r="XEC1" s="27"/>
      <c r="XED1" s="28"/>
      <c r="XEG1" s="27"/>
      <c r="XEH1" s="28"/>
      <c r="XEK1" s="27"/>
      <c r="XEL1" s="28"/>
      <c r="XEO1" s="27"/>
      <c r="XEP1" s="28"/>
      <c r="XES1" s="27"/>
      <c r="XET1" s="28"/>
      <c r="XEW1" s="27"/>
      <c r="XEX1" s="28"/>
      <c r="XFA1" s="27"/>
      <c r="XFB1" s="28"/>
    </row>
    <row r="2" spans="1:1022 1025:2046 2049:3070 3073:4094 4097:5118 5121:6142 6145:7166 7169:8190 8193:9214 9217:10238 10241:11262 11265:12286 12289:13310 13313:14334 14337:15358 15361:16382" x14ac:dyDescent="0.25">
      <c r="A2" s="34" t="s">
        <v>5152</v>
      </c>
      <c r="B2" s="35" t="s">
        <v>5156</v>
      </c>
      <c r="C2" s="10" t="s">
        <v>5624</v>
      </c>
      <c r="D2" s="10" t="s">
        <v>110</v>
      </c>
      <c r="E2" s="10" t="s">
        <v>1</v>
      </c>
      <c r="F2" s="10" t="s">
        <v>2</v>
      </c>
      <c r="G2" s="10" t="s">
        <v>3</v>
      </c>
      <c r="H2" s="10" t="s">
        <v>4</v>
      </c>
      <c r="I2" s="10" t="s">
        <v>5625</v>
      </c>
      <c r="J2" s="10" t="s">
        <v>6</v>
      </c>
    </row>
    <row r="3" spans="1:1022 1025:2046 2049:3070 3073:4094 4097:5118 5121:6142 6145:7166 7169:8190 8193:9214 9217:10238 10241:11262 11265:12286 12289:13310 13313:14334 14337:15358 15361:16382" x14ac:dyDescent="0.25">
      <c r="A3" s="8" t="s">
        <v>5157</v>
      </c>
      <c r="B3" s="12" t="s">
        <v>5159</v>
      </c>
      <c r="C3" s="13" t="s">
        <v>111</v>
      </c>
      <c r="D3" s="13" t="s">
        <v>112</v>
      </c>
      <c r="E3" s="13">
        <v>364</v>
      </c>
      <c r="F3" s="13">
        <v>364</v>
      </c>
      <c r="G3" s="14">
        <v>0.98</v>
      </c>
      <c r="H3" s="15">
        <v>9.9999999999999995E-127</v>
      </c>
      <c r="I3" s="13" t="s">
        <v>113</v>
      </c>
      <c r="J3" s="13" t="s">
        <v>114</v>
      </c>
    </row>
    <row r="4" spans="1:1022 1025:2046 2049:3070 3073:4094 4097:5118 5121:6142 6145:7166 7169:8190 8193:9214 9217:10238 10241:11262 11265:12286 12289:13310 13313:14334 14337:15358 15361:16382" x14ac:dyDescent="0.25">
      <c r="A4" s="8" t="s">
        <v>5153</v>
      </c>
      <c r="B4" s="9" t="s">
        <v>5150</v>
      </c>
      <c r="C4" s="13" t="s">
        <v>115</v>
      </c>
      <c r="D4" s="13" t="s">
        <v>116</v>
      </c>
      <c r="E4" s="16">
        <v>397</v>
      </c>
      <c r="F4" s="16">
        <v>397</v>
      </c>
      <c r="G4" s="17">
        <v>0.96</v>
      </c>
      <c r="H4" s="18">
        <v>7.0000000000000002E-137</v>
      </c>
      <c r="I4" s="16" t="s">
        <v>117</v>
      </c>
      <c r="J4" s="13" t="s">
        <v>118</v>
      </c>
    </row>
    <row r="5" spans="1:1022 1025:2046 2049:3070 3073:4094 4097:5118 5121:6142 6145:7166 7169:8190 8193:9214 9217:10238 10241:11262 11265:12286 12289:13310 13313:14334 14337:15358 15361:16382" x14ac:dyDescent="0.25">
      <c r="A5" s="8" t="s">
        <v>5154</v>
      </c>
      <c r="B5" s="12" t="s">
        <v>5151</v>
      </c>
      <c r="C5" s="13" t="s">
        <v>119</v>
      </c>
      <c r="D5" s="13" t="s">
        <v>116</v>
      </c>
      <c r="E5" s="13">
        <v>426</v>
      </c>
      <c r="F5" s="13">
        <v>426</v>
      </c>
      <c r="G5" s="14">
        <v>0.96</v>
      </c>
      <c r="H5" s="15">
        <v>9.0000000000000003E-148</v>
      </c>
      <c r="I5" s="13" t="s">
        <v>120</v>
      </c>
      <c r="J5" s="13" t="s">
        <v>118</v>
      </c>
    </row>
    <row r="6" spans="1:1022 1025:2046 2049:3070 3073:4094 4097:5118 5121:6142 6145:7166 7169:8190 8193:9214 9217:10238 10241:11262 11265:12286 12289:13310 13313:14334 14337:15358 15361:16382" x14ac:dyDescent="0.25">
      <c r="A6" s="8" t="s">
        <v>5155</v>
      </c>
      <c r="B6" s="12">
        <v>34</v>
      </c>
      <c r="C6" s="13" t="s">
        <v>121</v>
      </c>
      <c r="D6" s="13" t="s">
        <v>122</v>
      </c>
      <c r="E6" s="13">
        <v>112</v>
      </c>
      <c r="F6" s="13">
        <v>112</v>
      </c>
      <c r="G6" s="13">
        <v>0.54</v>
      </c>
      <c r="H6" s="13">
        <v>6.0000000000000001E-28</v>
      </c>
      <c r="I6" s="13" t="s">
        <v>123</v>
      </c>
      <c r="J6" s="13" t="s">
        <v>124</v>
      </c>
    </row>
    <row r="7" spans="1:1022 1025:2046 2049:3070 3073:4094 4097:5118 5121:6142 6145:7166 7169:8190 8193:9214 9217:10238 10241:11262 11265:12286 12289:13310 13313:14334 14337:15358 15361:16382" x14ac:dyDescent="0.25">
      <c r="C7" s="13" t="s">
        <v>125</v>
      </c>
      <c r="D7" s="13" t="s">
        <v>126</v>
      </c>
      <c r="E7" s="13">
        <v>478</v>
      </c>
      <c r="F7" s="13">
        <v>478</v>
      </c>
      <c r="G7" s="14">
        <v>0.99</v>
      </c>
      <c r="H7" s="15">
        <v>7.0000000000000006E-169</v>
      </c>
      <c r="I7" s="13" t="s">
        <v>127</v>
      </c>
      <c r="J7" s="13" t="s">
        <v>128</v>
      </c>
    </row>
    <row r="8" spans="1:1022 1025:2046 2049:3070 3073:4094 4097:5118 5121:6142 6145:7166 7169:8190 8193:9214 9217:10238 10241:11262 11265:12286 12289:13310 13313:14334 14337:15358 15361:16382" x14ac:dyDescent="0.25">
      <c r="C8" s="13" t="s">
        <v>129</v>
      </c>
      <c r="D8" s="13" t="s">
        <v>130</v>
      </c>
      <c r="E8" s="13">
        <v>362</v>
      </c>
      <c r="F8" s="13">
        <v>362</v>
      </c>
      <c r="G8" s="14">
        <v>0.96</v>
      </c>
      <c r="H8" s="15">
        <v>6E-124</v>
      </c>
      <c r="I8" s="13" t="s">
        <v>131</v>
      </c>
      <c r="J8" s="13" t="s">
        <v>132</v>
      </c>
    </row>
    <row r="9" spans="1:1022 1025:2046 2049:3070 3073:4094 4097:5118 5121:6142 6145:7166 7169:8190 8193:9214 9217:10238 10241:11262 11265:12286 12289:13310 13313:14334 14337:15358 15361:16382" x14ac:dyDescent="0.25">
      <c r="C9" s="13" t="s">
        <v>133</v>
      </c>
      <c r="D9" s="13" t="s">
        <v>134</v>
      </c>
      <c r="E9" s="13">
        <v>341</v>
      </c>
      <c r="F9" s="13">
        <v>341</v>
      </c>
      <c r="G9" s="14">
        <v>0.99</v>
      </c>
      <c r="H9" s="15">
        <v>6.9999999999999997E-117</v>
      </c>
      <c r="I9" s="13" t="s">
        <v>135</v>
      </c>
      <c r="J9" s="13" t="s">
        <v>136</v>
      </c>
    </row>
    <row r="10" spans="1:1022 1025:2046 2049:3070 3073:4094 4097:5118 5121:6142 6145:7166 7169:8190 8193:9214 9217:10238 10241:11262 11265:12286 12289:13310 13313:14334 14337:15358 15361:16382" x14ac:dyDescent="0.25">
      <c r="C10" s="13" t="s">
        <v>137</v>
      </c>
      <c r="D10" s="13" t="s">
        <v>138</v>
      </c>
      <c r="E10" s="13">
        <v>413</v>
      </c>
      <c r="F10" s="13">
        <v>413</v>
      </c>
      <c r="G10" s="14">
        <v>0.97</v>
      </c>
      <c r="H10" s="15">
        <v>4.9999999999999998E-145</v>
      </c>
      <c r="I10" s="13" t="s">
        <v>139</v>
      </c>
      <c r="J10" s="13" t="s">
        <v>140</v>
      </c>
    </row>
    <row r="11" spans="1:1022 1025:2046 2049:3070 3073:4094 4097:5118 5121:6142 6145:7166 7169:8190 8193:9214 9217:10238 10241:11262 11265:12286 12289:13310 13313:14334 14337:15358 15361:16382" x14ac:dyDescent="0.25">
      <c r="C11" s="13" t="s">
        <v>141</v>
      </c>
      <c r="D11" s="13" t="s">
        <v>138</v>
      </c>
      <c r="E11" s="13">
        <v>383</v>
      </c>
      <c r="F11" s="13">
        <v>383</v>
      </c>
      <c r="G11" s="14">
        <v>0.97</v>
      </c>
      <c r="H11" s="15">
        <v>2.0000000000000001E-133</v>
      </c>
      <c r="I11" s="13" t="s">
        <v>142</v>
      </c>
      <c r="J11" s="13" t="s">
        <v>140</v>
      </c>
    </row>
    <row r="12" spans="1:1022 1025:2046 2049:3070 3073:4094 4097:5118 5121:6142 6145:7166 7169:8190 8193:9214 9217:10238 10241:11262 11265:12286 12289:13310 13313:14334 14337:15358 15361:16382" x14ac:dyDescent="0.25">
      <c r="C12" s="13" t="s">
        <v>143</v>
      </c>
      <c r="D12" s="13" t="s">
        <v>144</v>
      </c>
      <c r="E12" s="13">
        <v>442</v>
      </c>
      <c r="F12" s="13">
        <v>442</v>
      </c>
      <c r="G12" s="14">
        <v>0.99</v>
      </c>
      <c r="H12" s="15">
        <v>9.9999999999999998E-150</v>
      </c>
      <c r="I12" s="13" t="s">
        <v>145</v>
      </c>
      <c r="J12" s="13" t="s">
        <v>146</v>
      </c>
    </row>
    <row r="13" spans="1:1022 1025:2046 2049:3070 3073:4094 4097:5118 5121:6142 6145:7166 7169:8190 8193:9214 9217:10238 10241:11262 11265:12286 12289:13310 13313:14334 14337:15358 15361:16382" x14ac:dyDescent="0.25">
      <c r="C13" s="13" t="s">
        <v>147</v>
      </c>
      <c r="D13" s="13" t="s">
        <v>148</v>
      </c>
      <c r="E13" s="13">
        <v>350</v>
      </c>
      <c r="F13" s="13">
        <v>350</v>
      </c>
      <c r="G13" s="14">
        <v>0.99</v>
      </c>
      <c r="H13" s="15">
        <v>3.0000000000000002E-115</v>
      </c>
      <c r="I13" s="13" t="s">
        <v>149</v>
      </c>
      <c r="J13" s="13" t="s">
        <v>150</v>
      </c>
    </row>
    <row r="14" spans="1:1022 1025:2046 2049:3070 3073:4094 4097:5118 5121:6142 6145:7166 7169:8190 8193:9214 9217:10238 10241:11262 11265:12286 12289:13310 13313:14334 14337:15358 15361:16382" x14ac:dyDescent="0.25">
      <c r="C14" s="13" t="s">
        <v>151</v>
      </c>
      <c r="D14" s="13" t="s">
        <v>152</v>
      </c>
      <c r="E14" s="13">
        <v>238</v>
      </c>
      <c r="F14" s="13">
        <v>238</v>
      </c>
      <c r="G14" s="14">
        <v>0.98</v>
      </c>
      <c r="H14" s="15">
        <v>7.9999999999999994E-77</v>
      </c>
      <c r="I14" s="13" t="s">
        <v>153</v>
      </c>
      <c r="J14" s="13" t="s">
        <v>154</v>
      </c>
    </row>
    <row r="15" spans="1:1022 1025:2046 2049:3070 3073:4094 4097:5118 5121:6142 6145:7166 7169:8190 8193:9214 9217:10238 10241:11262 11265:12286 12289:13310 13313:14334 14337:15358 15361:16382" x14ac:dyDescent="0.25">
      <c r="C15" s="13" t="s">
        <v>155</v>
      </c>
      <c r="D15" s="13" t="s">
        <v>156</v>
      </c>
      <c r="E15" s="13">
        <v>833</v>
      </c>
      <c r="F15" s="13">
        <v>833</v>
      </c>
      <c r="G15" s="14">
        <v>0.99</v>
      </c>
      <c r="H15" s="13" t="s">
        <v>157</v>
      </c>
      <c r="I15" s="13" t="s">
        <v>158</v>
      </c>
      <c r="J15" s="13" t="s">
        <v>159</v>
      </c>
    </row>
    <row r="16" spans="1:1022 1025:2046 2049:3070 3073:4094 4097:5118 5121:6142 6145:7166 7169:8190 8193:9214 9217:10238 10241:11262 11265:12286 12289:13310 13313:14334 14337:15358 15361:16382" x14ac:dyDescent="0.25">
      <c r="C16" s="13" t="s">
        <v>160</v>
      </c>
      <c r="D16" s="13" t="s">
        <v>161</v>
      </c>
      <c r="E16" s="13">
        <v>582</v>
      </c>
      <c r="F16" s="13">
        <v>582</v>
      </c>
      <c r="G16" s="14">
        <v>0.8</v>
      </c>
      <c r="H16" s="13" t="s">
        <v>157</v>
      </c>
      <c r="I16" s="13" t="s">
        <v>162</v>
      </c>
      <c r="J16" s="13" t="s">
        <v>163</v>
      </c>
    </row>
    <row r="17" spans="3:10" x14ac:dyDescent="0.25">
      <c r="C17" s="13" t="s">
        <v>164</v>
      </c>
      <c r="D17" s="13" t="s">
        <v>165</v>
      </c>
      <c r="E17" s="13">
        <v>388</v>
      </c>
      <c r="F17" s="13">
        <v>388</v>
      </c>
      <c r="G17" s="14">
        <v>0.99</v>
      </c>
      <c r="H17" s="15">
        <v>3E-132</v>
      </c>
      <c r="I17" s="13" t="s">
        <v>166</v>
      </c>
      <c r="J17" s="13" t="s">
        <v>167</v>
      </c>
    </row>
    <row r="18" spans="3:10" x14ac:dyDescent="0.25">
      <c r="C18" s="13" t="s">
        <v>168</v>
      </c>
      <c r="D18" s="13" t="s">
        <v>169</v>
      </c>
      <c r="E18" s="13">
        <v>548</v>
      </c>
      <c r="F18" s="13">
        <v>548</v>
      </c>
      <c r="G18" s="14">
        <v>0.99</v>
      </c>
      <c r="H18" s="13" t="s">
        <v>157</v>
      </c>
      <c r="I18" s="13" t="s">
        <v>170</v>
      </c>
      <c r="J18" s="13" t="s">
        <v>171</v>
      </c>
    </row>
    <row r="19" spans="3:10" x14ac:dyDescent="0.25">
      <c r="C19" s="13" t="s">
        <v>172</v>
      </c>
      <c r="D19" s="13" t="s">
        <v>173</v>
      </c>
      <c r="E19" s="13">
        <v>562</v>
      </c>
      <c r="F19" s="13">
        <v>562</v>
      </c>
      <c r="G19" s="14">
        <v>0.94</v>
      </c>
      <c r="H19" s="13" t="s">
        <v>157</v>
      </c>
      <c r="I19" s="13" t="s">
        <v>174</v>
      </c>
      <c r="J19" s="13" t="s">
        <v>175</v>
      </c>
    </row>
    <row r="20" spans="3:10" x14ac:dyDescent="0.25">
      <c r="C20" s="13" t="s">
        <v>176</v>
      </c>
      <c r="D20" s="13" t="s">
        <v>177</v>
      </c>
      <c r="E20" s="13">
        <v>860</v>
      </c>
      <c r="F20" s="13">
        <v>860</v>
      </c>
      <c r="G20" s="14">
        <v>0.99</v>
      </c>
      <c r="H20" s="13" t="s">
        <v>157</v>
      </c>
      <c r="I20" s="13" t="s">
        <v>178</v>
      </c>
      <c r="J20" s="13" t="s">
        <v>179</v>
      </c>
    </row>
    <row r="21" spans="3:10" x14ac:dyDescent="0.25">
      <c r="C21" s="13" t="s">
        <v>180</v>
      </c>
      <c r="D21" s="13" t="s">
        <v>181</v>
      </c>
      <c r="E21" s="13">
        <v>797</v>
      </c>
      <c r="F21" s="13">
        <v>797</v>
      </c>
      <c r="G21" s="14">
        <v>0.99</v>
      </c>
      <c r="H21" s="13" t="s">
        <v>157</v>
      </c>
      <c r="I21" s="13" t="s">
        <v>182</v>
      </c>
      <c r="J21" s="13" t="s">
        <v>183</v>
      </c>
    </row>
    <row r="22" spans="3:10" x14ac:dyDescent="0.25">
      <c r="C22" s="13" t="s">
        <v>184</v>
      </c>
      <c r="D22" s="13" t="s">
        <v>185</v>
      </c>
      <c r="E22" s="13">
        <v>643</v>
      </c>
      <c r="F22" s="13">
        <v>643</v>
      </c>
      <c r="G22" s="14">
        <v>0.99</v>
      </c>
      <c r="H22" s="13" t="s">
        <v>157</v>
      </c>
      <c r="I22" s="13" t="s">
        <v>186</v>
      </c>
      <c r="J22" s="13" t="s">
        <v>187</v>
      </c>
    </row>
    <row r="23" spans="3:10" x14ac:dyDescent="0.25">
      <c r="C23" s="13" t="s">
        <v>188</v>
      </c>
      <c r="D23" s="13" t="s">
        <v>189</v>
      </c>
      <c r="E23" s="13">
        <v>491</v>
      </c>
      <c r="F23" s="13">
        <v>491</v>
      </c>
      <c r="G23" s="14">
        <v>0.98</v>
      </c>
      <c r="H23" s="15">
        <v>1.9999999999999999E-162</v>
      </c>
      <c r="I23" s="13" t="s">
        <v>190</v>
      </c>
      <c r="J23" s="13" t="s">
        <v>191</v>
      </c>
    </row>
    <row r="24" spans="3:10" x14ac:dyDescent="0.25">
      <c r="C24" s="13" t="s">
        <v>192</v>
      </c>
      <c r="D24" s="13" t="s">
        <v>193</v>
      </c>
      <c r="E24" s="13">
        <v>817</v>
      </c>
      <c r="F24" s="13">
        <v>817</v>
      </c>
      <c r="G24" s="14">
        <v>0.94</v>
      </c>
      <c r="H24" s="13" t="s">
        <v>157</v>
      </c>
      <c r="I24" s="13" t="s">
        <v>194</v>
      </c>
      <c r="J24" s="13" t="s">
        <v>195</v>
      </c>
    </row>
    <row r="25" spans="3:10" x14ac:dyDescent="0.25">
      <c r="C25" s="13" t="s">
        <v>196</v>
      </c>
      <c r="D25" s="13" t="s">
        <v>197</v>
      </c>
      <c r="E25" s="13">
        <v>491</v>
      </c>
      <c r="F25" s="13">
        <v>491</v>
      </c>
      <c r="G25" s="14">
        <v>0.92</v>
      </c>
      <c r="H25" s="15">
        <v>7.0000000000000006E-172</v>
      </c>
      <c r="I25" s="13" t="s">
        <v>198</v>
      </c>
      <c r="J25" s="13" t="s">
        <v>199</v>
      </c>
    </row>
    <row r="26" spans="3:10" x14ac:dyDescent="0.25">
      <c r="C26" s="13" t="s">
        <v>200</v>
      </c>
      <c r="D26" s="13" t="s">
        <v>201</v>
      </c>
      <c r="E26" s="13">
        <v>422</v>
      </c>
      <c r="F26" s="13">
        <v>422</v>
      </c>
      <c r="G26" s="14">
        <v>0.9</v>
      </c>
      <c r="H26" s="15">
        <v>7.9999999999999998E-147</v>
      </c>
      <c r="I26" s="13" t="s">
        <v>202</v>
      </c>
      <c r="J26" s="13" t="s">
        <v>203</v>
      </c>
    </row>
    <row r="27" spans="3:10" x14ac:dyDescent="0.25">
      <c r="C27" s="13" t="s">
        <v>204</v>
      </c>
      <c r="D27" s="13" t="s">
        <v>205</v>
      </c>
      <c r="E27" s="13">
        <v>454</v>
      </c>
      <c r="F27" s="13">
        <v>454</v>
      </c>
      <c r="G27" s="14">
        <v>0.83</v>
      </c>
      <c r="H27" s="15">
        <v>3.0000000000000001E-159</v>
      </c>
      <c r="I27" s="13" t="s">
        <v>206</v>
      </c>
      <c r="J27" s="13" t="s">
        <v>207</v>
      </c>
    </row>
    <row r="28" spans="3:10" x14ac:dyDescent="0.25">
      <c r="C28" s="13" t="s">
        <v>208</v>
      </c>
      <c r="D28" s="13" t="s">
        <v>209</v>
      </c>
      <c r="E28" s="13">
        <v>268</v>
      </c>
      <c r="F28" s="13">
        <v>446</v>
      </c>
      <c r="G28" s="14">
        <v>0.69</v>
      </c>
      <c r="H28" s="15">
        <v>9.0000000000000004E-72</v>
      </c>
      <c r="I28" s="13" t="s">
        <v>210</v>
      </c>
      <c r="J28" s="13" t="s">
        <v>211</v>
      </c>
    </row>
    <row r="29" spans="3:10" x14ac:dyDescent="0.25">
      <c r="C29" s="13" t="s">
        <v>212</v>
      </c>
      <c r="D29" s="13" t="s">
        <v>213</v>
      </c>
      <c r="E29" s="13">
        <v>293</v>
      </c>
      <c r="F29" s="13">
        <v>293</v>
      </c>
      <c r="G29" s="14">
        <v>0.95</v>
      </c>
      <c r="H29" s="15">
        <v>3.0000000000000001E-94</v>
      </c>
      <c r="I29" s="13" t="s">
        <v>214</v>
      </c>
      <c r="J29" s="13" t="s">
        <v>215</v>
      </c>
    </row>
    <row r="30" spans="3:10" x14ac:dyDescent="0.25">
      <c r="C30" s="13" t="s">
        <v>216</v>
      </c>
      <c r="D30" s="13" t="s">
        <v>217</v>
      </c>
      <c r="E30" s="13">
        <v>5784</v>
      </c>
      <c r="F30" s="13">
        <v>5784</v>
      </c>
      <c r="G30" s="14">
        <v>0.99</v>
      </c>
      <c r="H30" s="13" t="s">
        <v>157</v>
      </c>
      <c r="I30" s="13" t="s">
        <v>218</v>
      </c>
      <c r="J30" s="13" t="s">
        <v>219</v>
      </c>
    </row>
    <row r="31" spans="3:10" x14ac:dyDescent="0.25">
      <c r="C31" s="13" t="s">
        <v>220</v>
      </c>
      <c r="D31" s="13" t="s">
        <v>221</v>
      </c>
      <c r="E31" s="13">
        <v>577</v>
      </c>
      <c r="F31" s="13">
        <v>577</v>
      </c>
      <c r="G31" s="14">
        <v>0.9</v>
      </c>
      <c r="H31" s="13" t="s">
        <v>157</v>
      </c>
      <c r="I31" s="13" t="s">
        <v>222</v>
      </c>
      <c r="J31" s="13" t="s">
        <v>223</v>
      </c>
    </row>
    <row r="32" spans="3:10" x14ac:dyDescent="0.25">
      <c r="C32" s="13" t="s">
        <v>224</v>
      </c>
      <c r="D32" s="13" t="s">
        <v>209</v>
      </c>
      <c r="E32" s="13">
        <v>268</v>
      </c>
      <c r="F32" s="13">
        <v>446</v>
      </c>
      <c r="G32" s="14">
        <v>0.69</v>
      </c>
      <c r="H32" s="15">
        <v>9.0000000000000004E-72</v>
      </c>
      <c r="I32" s="13" t="s">
        <v>210</v>
      </c>
      <c r="J32" s="13" t="s">
        <v>211</v>
      </c>
    </row>
    <row r="33" spans="3:10" x14ac:dyDescent="0.25">
      <c r="C33" s="13" t="s">
        <v>225</v>
      </c>
      <c r="D33" s="13" t="s">
        <v>226</v>
      </c>
      <c r="E33" s="13">
        <v>759</v>
      </c>
      <c r="F33" s="13">
        <v>759</v>
      </c>
      <c r="G33" s="14">
        <v>0.78</v>
      </c>
      <c r="H33" s="13" t="s">
        <v>157</v>
      </c>
      <c r="I33" s="13" t="s">
        <v>227</v>
      </c>
      <c r="J33" s="13" t="s">
        <v>228</v>
      </c>
    </row>
    <row r="34" spans="3:10" x14ac:dyDescent="0.25">
      <c r="C34" s="13" t="s">
        <v>229</v>
      </c>
      <c r="D34" s="13" t="s">
        <v>230</v>
      </c>
      <c r="E34" s="13">
        <v>1222</v>
      </c>
      <c r="F34" s="13">
        <v>1222</v>
      </c>
      <c r="G34" s="14">
        <v>0.98</v>
      </c>
      <c r="H34" s="13" t="s">
        <v>157</v>
      </c>
      <c r="I34" s="13" t="s">
        <v>231</v>
      </c>
      <c r="J34" s="13" t="s">
        <v>232</v>
      </c>
    </row>
    <row r="35" spans="3:10" x14ac:dyDescent="0.25">
      <c r="C35" s="13" t="s">
        <v>233</v>
      </c>
      <c r="D35" s="13" t="s">
        <v>205</v>
      </c>
      <c r="E35" s="13">
        <v>454</v>
      </c>
      <c r="F35" s="13">
        <v>454</v>
      </c>
      <c r="G35" s="14">
        <v>0.83</v>
      </c>
      <c r="H35" s="15">
        <v>3.0000000000000001E-159</v>
      </c>
      <c r="I35" s="13" t="s">
        <v>206</v>
      </c>
      <c r="J35" s="13" t="s">
        <v>207</v>
      </c>
    </row>
    <row r="36" spans="3:10" x14ac:dyDescent="0.25">
      <c r="C36" s="13" t="s">
        <v>234</v>
      </c>
      <c r="D36" s="13" t="s">
        <v>235</v>
      </c>
      <c r="E36" s="13">
        <v>223</v>
      </c>
      <c r="F36" s="13">
        <v>223</v>
      </c>
      <c r="G36" s="14">
        <v>0.76</v>
      </c>
      <c r="H36" s="15">
        <v>6.0000000000000001E-64</v>
      </c>
      <c r="I36" s="13" t="s">
        <v>236</v>
      </c>
      <c r="J36" s="13" t="s">
        <v>237</v>
      </c>
    </row>
    <row r="37" spans="3:10" x14ac:dyDescent="0.25">
      <c r="C37" s="20" t="s">
        <v>238</v>
      </c>
      <c r="D37" s="13" t="s">
        <v>239</v>
      </c>
      <c r="E37" s="13">
        <v>499</v>
      </c>
      <c r="F37" s="13">
        <v>499</v>
      </c>
      <c r="G37" s="14">
        <v>0.83</v>
      </c>
      <c r="H37" s="15">
        <v>9.0000000000000002E-168</v>
      </c>
      <c r="I37" s="13" t="s">
        <v>240</v>
      </c>
      <c r="J37" s="13" t="s">
        <v>241</v>
      </c>
    </row>
    <row r="38" spans="3:10" x14ac:dyDescent="0.25">
      <c r="C38" s="21"/>
    </row>
    <row r="39" spans="3:10" x14ac:dyDescent="0.25">
      <c r="C39" s="21"/>
      <c r="D39" s="22"/>
      <c r="E39" s="23"/>
      <c r="F39" s="23"/>
      <c r="G39" s="24"/>
      <c r="H39" s="25"/>
      <c r="I39" s="23"/>
      <c r="J39" s="22"/>
    </row>
    <row r="40" spans="3:10" x14ac:dyDescent="0.25">
      <c r="C40" s="21"/>
    </row>
  </sheetData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311"/>
  <sheetViews>
    <sheetView topLeftCell="G1" zoomScaleNormal="100" workbookViewId="0">
      <selection activeCell="G1" sqref="G1"/>
    </sheetView>
  </sheetViews>
  <sheetFormatPr defaultRowHeight="15" x14ac:dyDescent="0.25"/>
  <cols>
    <col min="1" max="1" width="52.42578125" style="50" bestFit="1" customWidth="1"/>
    <col min="2" max="2" width="16.140625" style="50" bestFit="1" customWidth="1"/>
    <col min="3" max="3" width="25.5703125" style="53" customWidth="1"/>
    <col min="4" max="4" width="23.140625" style="54" customWidth="1"/>
    <col min="5" max="5" width="13.28515625" style="74" customWidth="1"/>
    <col min="6" max="6" width="12.85546875" style="74" customWidth="1"/>
    <col min="7" max="7" width="15.5703125" style="42" customWidth="1"/>
    <col min="8" max="8" width="15.140625" style="41" customWidth="1"/>
    <col min="9" max="9" width="34.85546875" style="50" customWidth="1"/>
    <col min="10" max="10" width="14" style="74" customWidth="1"/>
    <col min="11" max="11" width="9.5703125" style="50" customWidth="1"/>
    <col min="12" max="12" width="13.42578125" style="50" bestFit="1" customWidth="1"/>
    <col min="13" max="13" width="8" style="50" customWidth="1"/>
    <col min="14" max="14" width="6.7109375" style="50" customWidth="1"/>
    <col min="15" max="15" width="108.7109375" style="69" customWidth="1"/>
    <col min="16" max="16" width="5" style="69" customWidth="1"/>
    <col min="17" max="20" width="9.140625" style="69" customWidth="1"/>
    <col min="21" max="21" width="15" style="69" customWidth="1"/>
    <col min="22" max="71" width="9.140625" style="39" customWidth="1"/>
    <col min="72" max="1027" width="9.140625" style="50" customWidth="1"/>
    <col min="1028" max="16384" width="9.140625" style="50"/>
  </cols>
  <sheetData>
    <row r="1" spans="1:71" s="39" customFormat="1" ht="37.5" customHeight="1" x14ac:dyDescent="0.25">
      <c r="A1" s="178" t="s">
        <v>5848</v>
      </c>
      <c r="C1" s="40"/>
      <c r="D1" s="41"/>
      <c r="E1" s="41"/>
      <c r="F1" s="41"/>
      <c r="G1" s="178" t="s">
        <v>5853</v>
      </c>
      <c r="H1" s="41"/>
      <c r="J1" s="41"/>
      <c r="O1" s="43"/>
      <c r="P1" s="43"/>
      <c r="Q1" s="43"/>
      <c r="R1" s="43"/>
      <c r="S1" s="43"/>
      <c r="T1" s="43"/>
      <c r="U1" s="43"/>
    </row>
    <row r="2" spans="1:71" s="46" customFormat="1" ht="30" customHeight="1" x14ac:dyDescent="0.25">
      <c r="A2" s="44" t="s">
        <v>5152</v>
      </c>
      <c r="B2" s="45" t="s">
        <v>5149</v>
      </c>
      <c r="C2" s="185" t="s">
        <v>242</v>
      </c>
      <c r="D2" s="186" t="s">
        <v>243</v>
      </c>
      <c r="E2" s="182" t="s">
        <v>244</v>
      </c>
      <c r="F2" s="182" t="s">
        <v>245</v>
      </c>
      <c r="G2" s="181" t="s">
        <v>246</v>
      </c>
      <c r="H2" s="181" t="s">
        <v>247</v>
      </c>
      <c r="I2" s="183" t="s">
        <v>5626</v>
      </c>
      <c r="J2" s="182" t="s">
        <v>248</v>
      </c>
      <c r="K2" s="179" t="s">
        <v>5850</v>
      </c>
      <c r="L2" s="179" t="s">
        <v>5849</v>
      </c>
      <c r="M2" s="179" t="s">
        <v>249</v>
      </c>
      <c r="N2" s="179" t="s">
        <v>250</v>
      </c>
      <c r="O2" s="180" t="s">
        <v>5627</v>
      </c>
      <c r="P2" s="10" t="s">
        <v>1</v>
      </c>
      <c r="Q2" s="10" t="s">
        <v>2</v>
      </c>
      <c r="R2" s="10" t="s">
        <v>3</v>
      </c>
      <c r="S2" s="10" t="s">
        <v>4</v>
      </c>
      <c r="T2" s="10" t="s">
        <v>5625</v>
      </c>
      <c r="U2" s="10" t="s">
        <v>6</v>
      </c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</row>
    <row r="3" spans="1:71" x14ac:dyDescent="0.25">
      <c r="A3" s="47" t="s">
        <v>5157</v>
      </c>
      <c r="B3" s="48" t="s">
        <v>5158</v>
      </c>
      <c r="C3" s="185"/>
      <c r="D3" s="186"/>
      <c r="E3" s="182"/>
      <c r="F3" s="182"/>
      <c r="G3" s="181"/>
      <c r="H3" s="181"/>
      <c r="I3" s="184"/>
      <c r="J3" s="182"/>
      <c r="K3" s="179"/>
      <c r="L3" s="179"/>
      <c r="M3" s="179"/>
      <c r="N3" s="179"/>
      <c r="O3" s="180"/>
      <c r="P3" s="49"/>
      <c r="Q3" s="49"/>
      <c r="R3" s="49"/>
      <c r="S3" s="49"/>
      <c r="T3" s="49"/>
      <c r="U3" s="62"/>
    </row>
    <row r="4" spans="1:71" x14ac:dyDescent="0.25">
      <c r="A4" s="51" t="s">
        <v>5153</v>
      </c>
      <c r="B4" s="52" t="s">
        <v>5622</v>
      </c>
      <c r="C4" s="53">
        <v>951.76820604896204</v>
      </c>
      <c r="D4" s="54">
        <v>254.744690072456</v>
      </c>
      <c r="E4" s="55">
        <f t="shared" ref="E4:E35" si="0">C4/G4</f>
        <v>38.070728241958484</v>
      </c>
      <c r="F4" s="55">
        <f t="shared" ref="F4:F35" si="1">D4/H4</f>
        <v>42.457448345409333</v>
      </c>
      <c r="G4" s="56">
        <v>25</v>
      </c>
      <c r="H4" s="56">
        <v>6</v>
      </c>
      <c r="I4" s="57" t="s">
        <v>18</v>
      </c>
      <c r="J4" s="55">
        <v>45.926517571885</v>
      </c>
      <c r="K4" s="57"/>
      <c r="L4" s="57"/>
      <c r="M4" s="57">
        <v>2.1</v>
      </c>
      <c r="N4" s="57">
        <v>6</v>
      </c>
      <c r="O4" s="57" t="s">
        <v>251</v>
      </c>
      <c r="P4" s="58">
        <v>315</v>
      </c>
      <c r="Q4" s="58">
        <v>315</v>
      </c>
      <c r="R4" s="59">
        <v>0.66</v>
      </c>
      <c r="S4" s="60">
        <v>5.0000000000000001E-100</v>
      </c>
      <c r="T4" s="58" t="s">
        <v>252</v>
      </c>
      <c r="U4" s="2" t="s">
        <v>253</v>
      </c>
    </row>
    <row r="5" spans="1:71" x14ac:dyDescent="0.25">
      <c r="A5" s="51" t="s">
        <v>5154</v>
      </c>
      <c r="B5" s="61" t="s">
        <v>5151</v>
      </c>
      <c r="C5" s="53">
        <v>891.527252649704</v>
      </c>
      <c r="D5" s="54">
        <v>216.089289967659</v>
      </c>
      <c r="E5" s="55">
        <f t="shared" si="0"/>
        <v>38.762054463030609</v>
      </c>
      <c r="F5" s="55">
        <f t="shared" si="1"/>
        <v>43.217857993531801</v>
      </c>
      <c r="G5" s="56">
        <v>23</v>
      </c>
      <c r="H5" s="56">
        <v>5</v>
      </c>
      <c r="I5" s="57" t="s">
        <v>254</v>
      </c>
      <c r="J5" s="55">
        <v>40.330788804071297</v>
      </c>
      <c r="K5" s="57"/>
      <c r="L5" s="57"/>
      <c r="M5" s="57">
        <v>1</v>
      </c>
      <c r="N5" s="57">
        <v>5</v>
      </c>
      <c r="O5" s="62" t="s">
        <v>255</v>
      </c>
      <c r="P5" s="62"/>
      <c r="Q5" s="62"/>
      <c r="R5" s="62"/>
      <c r="S5" s="62"/>
      <c r="T5" s="62"/>
      <c r="U5" s="62"/>
    </row>
    <row r="6" spans="1:71" x14ac:dyDescent="0.25">
      <c r="A6" s="51" t="s">
        <v>5623</v>
      </c>
      <c r="B6" s="63">
        <v>116</v>
      </c>
      <c r="C6" s="53">
        <v>1101.95518193301</v>
      </c>
      <c r="D6" s="54">
        <v>201.06513742174599</v>
      </c>
      <c r="E6" s="55">
        <f t="shared" si="0"/>
        <v>37.998454549414134</v>
      </c>
      <c r="F6" s="55">
        <f t="shared" si="1"/>
        <v>40.213027484349197</v>
      </c>
      <c r="G6" s="56">
        <v>29</v>
      </c>
      <c r="H6" s="56">
        <v>5</v>
      </c>
      <c r="I6" s="57" t="s">
        <v>81</v>
      </c>
      <c r="J6" s="55">
        <v>42.868127643214201</v>
      </c>
      <c r="K6" s="57"/>
      <c r="L6" s="57"/>
      <c r="M6" s="57">
        <v>2.1</v>
      </c>
      <c r="N6" s="57">
        <v>5</v>
      </c>
      <c r="O6" s="62" t="s">
        <v>82</v>
      </c>
      <c r="P6" s="62"/>
      <c r="Q6" s="62"/>
      <c r="R6" s="62"/>
      <c r="S6" s="62"/>
      <c r="T6" s="62"/>
      <c r="U6" s="62"/>
    </row>
    <row r="7" spans="1:71" x14ac:dyDescent="0.25">
      <c r="A7" s="55"/>
      <c r="B7" s="54"/>
      <c r="C7" s="53">
        <v>757.91393368857302</v>
      </c>
      <c r="D7" s="54">
        <v>176.215154801967</v>
      </c>
      <c r="E7" s="55">
        <f t="shared" si="0"/>
        <v>39.890207036240689</v>
      </c>
      <c r="F7" s="55">
        <f t="shared" si="1"/>
        <v>44.053788700491751</v>
      </c>
      <c r="G7" s="56">
        <v>19</v>
      </c>
      <c r="H7" s="56">
        <v>4</v>
      </c>
      <c r="I7" s="57" t="s">
        <v>256</v>
      </c>
      <c r="J7" s="55">
        <v>41.306436119116199</v>
      </c>
      <c r="K7" s="57"/>
      <c r="L7" s="57"/>
      <c r="M7" s="57">
        <v>2.1</v>
      </c>
      <c r="N7" s="57">
        <v>6</v>
      </c>
      <c r="O7" s="62" t="s">
        <v>257</v>
      </c>
      <c r="P7" s="62"/>
      <c r="Q7" s="62"/>
      <c r="R7" s="62"/>
      <c r="S7" s="62"/>
      <c r="T7" s="62"/>
      <c r="U7" s="62"/>
    </row>
    <row r="8" spans="1:71" x14ac:dyDescent="0.25">
      <c r="C8" s="53">
        <v>664.47705189712804</v>
      </c>
      <c r="D8" s="54">
        <v>162.92635120400399</v>
      </c>
      <c r="E8" s="55">
        <f t="shared" si="0"/>
        <v>36.915391772062669</v>
      </c>
      <c r="F8" s="55">
        <f t="shared" si="1"/>
        <v>32.585270240800796</v>
      </c>
      <c r="G8" s="56">
        <v>18</v>
      </c>
      <c r="H8" s="56">
        <v>5</v>
      </c>
      <c r="I8" s="57" t="s">
        <v>258</v>
      </c>
      <c r="J8" s="55">
        <v>39.986139986140003</v>
      </c>
      <c r="K8" s="57"/>
      <c r="L8" s="57"/>
      <c r="M8" s="57">
        <v>6</v>
      </c>
      <c r="N8" s="57">
        <v>3</v>
      </c>
      <c r="O8" s="62" t="s">
        <v>259</v>
      </c>
      <c r="P8" s="62"/>
      <c r="Q8" s="62"/>
      <c r="R8" s="62"/>
      <c r="S8" s="62"/>
      <c r="T8" s="62"/>
      <c r="U8" s="62"/>
    </row>
    <row r="9" spans="1:71" x14ac:dyDescent="0.25">
      <c r="C9" s="53">
        <v>816.58661673663505</v>
      </c>
      <c r="D9" s="54">
        <v>158.351972553937</v>
      </c>
      <c r="E9" s="55">
        <f t="shared" si="0"/>
        <v>34.024442364026463</v>
      </c>
      <c r="F9" s="55">
        <f t="shared" si="1"/>
        <v>31.6703945107874</v>
      </c>
      <c r="G9" s="56">
        <v>24</v>
      </c>
      <c r="H9" s="56">
        <v>5</v>
      </c>
      <c r="I9" s="57" t="s">
        <v>260</v>
      </c>
      <c r="J9" s="55">
        <v>41.912144702842397</v>
      </c>
      <c r="K9" s="57"/>
      <c r="L9" s="57" t="s">
        <v>261</v>
      </c>
      <c r="M9" s="57">
        <v>3.1</v>
      </c>
      <c r="N9" s="57">
        <v>1</v>
      </c>
      <c r="O9" s="62" t="s">
        <v>262</v>
      </c>
      <c r="P9" s="62"/>
      <c r="Q9" s="62"/>
      <c r="R9" s="62"/>
      <c r="S9" s="62"/>
      <c r="T9" s="62"/>
      <c r="U9" s="62"/>
    </row>
    <row r="10" spans="1:71" x14ac:dyDescent="0.25">
      <c r="C10" s="53">
        <v>745.72604749070604</v>
      </c>
      <c r="D10" s="54">
        <v>158.351972553937</v>
      </c>
      <c r="E10" s="55">
        <f t="shared" si="0"/>
        <v>37.286302374535303</v>
      </c>
      <c r="F10" s="55">
        <f t="shared" si="1"/>
        <v>31.6703945107874</v>
      </c>
      <c r="G10" s="56">
        <v>20</v>
      </c>
      <c r="H10" s="56">
        <v>5</v>
      </c>
      <c r="I10" s="57" t="s">
        <v>263</v>
      </c>
      <c r="J10" s="55">
        <v>43.307493540051702</v>
      </c>
      <c r="K10" s="57"/>
      <c r="L10" s="57" t="s">
        <v>261</v>
      </c>
      <c r="M10" s="57"/>
      <c r="N10" s="57"/>
      <c r="O10" s="62" t="s">
        <v>264</v>
      </c>
      <c r="P10" s="58">
        <v>583</v>
      </c>
      <c r="Q10" s="58">
        <v>583</v>
      </c>
      <c r="R10" s="59">
        <v>0.74</v>
      </c>
      <c r="S10" s="58" t="s">
        <v>157</v>
      </c>
      <c r="T10" s="58" t="s">
        <v>265</v>
      </c>
      <c r="U10" s="2" t="s">
        <v>266</v>
      </c>
    </row>
    <row r="11" spans="1:71" x14ac:dyDescent="0.25">
      <c r="C11" s="53">
        <v>450.15151833746398</v>
      </c>
      <c r="D11" s="54">
        <v>156.98419643206199</v>
      </c>
      <c r="E11" s="55">
        <f t="shared" si="0"/>
        <v>26.479501078674353</v>
      </c>
      <c r="F11" s="55">
        <f t="shared" si="1"/>
        <v>31.396839286412398</v>
      </c>
      <c r="G11" s="56">
        <v>17</v>
      </c>
      <c r="H11" s="56">
        <v>5</v>
      </c>
      <c r="I11" s="57" t="s">
        <v>267</v>
      </c>
      <c r="J11" s="55">
        <v>44.267139479905403</v>
      </c>
      <c r="K11" s="57"/>
      <c r="L11" s="57"/>
      <c r="M11" s="57">
        <v>7</v>
      </c>
      <c r="N11" s="57">
        <v>8</v>
      </c>
      <c r="O11" s="62" t="s">
        <v>268</v>
      </c>
      <c r="P11" s="62"/>
      <c r="Q11" s="62"/>
      <c r="R11" s="62"/>
      <c r="S11" s="62"/>
      <c r="T11" s="62"/>
      <c r="U11" s="62"/>
    </row>
    <row r="12" spans="1:71" x14ac:dyDescent="0.25">
      <c r="C12" s="53">
        <v>411.05628102581898</v>
      </c>
      <c r="D12" s="54">
        <v>131.61037270947099</v>
      </c>
      <c r="E12" s="55">
        <f t="shared" si="0"/>
        <v>37.368752820528996</v>
      </c>
      <c r="F12" s="55">
        <f t="shared" si="1"/>
        <v>43.870124236490334</v>
      </c>
      <c r="G12" s="56">
        <v>11</v>
      </c>
      <c r="H12" s="56">
        <v>3</v>
      </c>
      <c r="I12" s="57" t="s">
        <v>93</v>
      </c>
      <c r="J12" s="55">
        <v>44.383057090239397</v>
      </c>
      <c r="K12" s="57"/>
      <c r="L12" s="57"/>
      <c r="M12" s="57">
        <v>1</v>
      </c>
      <c r="N12" s="57">
        <v>5</v>
      </c>
      <c r="O12" s="62" t="s">
        <v>94</v>
      </c>
      <c r="P12" s="62"/>
      <c r="Q12" s="62"/>
      <c r="R12" s="62"/>
      <c r="S12" s="62"/>
      <c r="T12" s="62"/>
      <c r="U12" s="62"/>
    </row>
    <row r="13" spans="1:71" x14ac:dyDescent="0.25">
      <c r="C13" s="53">
        <v>404.54605677665597</v>
      </c>
      <c r="D13" s="54">
        <v>131.58881558105901</v>
      </c>
      <c r="E13" s="55">
        <f t="shared" si="0"/>
        <v>36.776914252423268</v>
      </c>
      <c r="F13" s="55">
        <f t="shared" si="1"/>
        <v>43.862938527019672</v>
      </c>
      <c r="G13" s="56">
        <v>11</v>
      </c>
      <c r="H13" s="56">
        <v>3</v>
      </c>
      <c r="I13" s="57" t="s">
        <v>269</v>
      </c>
      <c r="J13" s="55">
        <v>44.037230948225698</v>
      </c>
      <c r="K13" s="57"/>
      <c r="L13" s="57" t="s">
        <v>270</v>
      </c>
      <c r="M13" s="57">
        <v>6</v>
      </c>
      <c r="N13" s="57"/>
      <c r="O13" s="62" t="s">
        <v>271</v>
      </c>
      <c r="P13" s="62"/>
      <c r="Q13" s="62"/>
      <c r="R13" s="62"/>
      <c r="S13" s="62"/>
      <c r="T13" s="62"/>
      <c r="U13" s="62"/>
    </row>
    <row r="14" spans="1:71" x14ac:dyDescent="0.25">
      <c r="C14" s="53">
        <v>419.12821891214099</v>
      </c>
      <c r="D14" s="54">
        <v>129.85679372313501</v>
      </c>
      <c r="E14" s="55">
        <f t="shared" si="0"/>
        <v>38.102565355649183</v>
      </c>
      <c r="F14" s="55">
        <f t="shared" si="1"/>
        <v>43.285597907711669</v>
      </c>
      <c r="G14" s="56">
        <v>11</v>
      </c>
      <c r="H14" s="56">
        <v>3</v>
      </c>
      <c r="I14" s="57" t="s">
        <v>272</v>
      </c>
      <c r="J14" s="55">
        <v>48.138747884940798</v>
      </c>
      <c r="K14" s="57"/>
      <c r="L14" s="57"/>
      <c r="M14" s="57"/>
      <c r="N14" s="57"/>
      <c r="O14" s="57" t="s">
        <v>273</v>
      </c>
      <c r="P14" s="58">
        <v>582</v>
      </c>
      <c r="Q14" s="58">
        <v>582</v>
      </c>
      <c r="R14" s="59">
        <v>0.87</v>
      </c>
      <c r="S14" s="58" t="s">
        <v>157</v>
      </c>
      <c r="T14" s="58" t="s">
        <v>274</v>
      </c>
      <c r="U14" s="2" t="s">
        <v>275</v>
      </c>
    </row>
    <row r="15" spans="1:71" x14ac:dyDescent="0.25">
      <c r="C15" s="53">
        <v>782.54944193750896</v>
      </c>
      <c r="D15" s="54">
        <v>128.466041655955</v>
      </c>
      <c r="E15" s="55">
        <f t="shared" si="0"/>
        <v>35.570429178977683</v>
      </c>
      <c r="F15" s="55">
        <f t="shared" si="1"/>
        <v>32.116510413988749</v>
      </c>
      <c r="G15" s="56">
        <v>22</v>
      </c>
      <c r="H15" s="56">
        <v>4</v>
      </c>
      <c r="I15" s="57" t="s">
        <v>276</v>
      </c>
      <c r="J15" s="55">
        <v>42.035398230088497</v>
      </c>
      <c r="K15" s="57"/>
      <c r="L15" s="57"/>
      <c r="M15" s="57">
        <v>3.1</v>
      </c>
      <c r="N15" s="57">
        <v>1</v>
      </c>
      <c r="O15" s="62" t="s">
        <v>277</v>
      </c>
      <c r="P15" s="62"/>
      <c r="Q15" s="62"/>
      <c r="R15" s="62"/>
      <c r="S15" s="62"/>
      <c r="T15" s="62"/>
      <c r="U15" s="62"/>
    </row>
    <row r="16" spans="1:71" x14ac:dyDescent="0.25">
      <c r="C16" s="53">
        <v>556.81471845023304</v>
      </c>
      <c r="D16" s="54">
        <v>127.593107557872</v>
      </c>
      <c r="E16" s="55">
        <f t="shared" si="0"/>
        <v>39.77247988930236</v>
      </c>
      <c r="F16" s="55">
        <f t="shared" si="1"/>
        <v>42.531035852624001</v>
      </c>
      <c r="G16" s="56">
        <v>14</v>
      </c>
      <c r="H16" s="56">
        <v>3</v>
      </c>
      <c r="I16" s="57" t="s">
        <v>278</v>
      </c>
      <c r="J16" s="55">
        <v>41.869918699186996</v>
      </c>
      <c r="K16" s="57"/>
      <c r="L16" s="57"/>
      <c r="M16" s="57">
        <v>2.2000000000000002</v>
      </c>
      <c r="N16" s="57">
        <v>6</v>
      </c>
      <c r="O16" s="57" t="s">
        <v>279</v>
      </c>
      <c r="P16" s="58">
        <v>557</v>
      </c>
      <c r="Q16" s="58">
        <v>557</v>
      </c>
      <c r="R16" s="59">
        <v>0.99</v>
      </c>
      <c r="S16" s="58" t="s">
        <v>157</v>
      </c>
      <c r="T16" s="58" t="s">
        <v>280</v>
      </c>
      <c r="U16" s="2" t="s">
        <v>281</v>
      </c>
    </row>
    <row r="17" spans="3:21" x14ac:dyDescent="0.25">
      <c r="C17" s="53">
        <v>416.61522888909599</v>
      </c>
      <c r="D17" s="54">
        <v>124.197103271185</v>
      </c>
      <c r="E17" s="55">
        <f t="shared" si="0"/>
        <v>34.717935740758001</v>
      </c>
      <c r="F17" s="55">
        <f t="shared" si="1"/>
        <v>41.399034423728331</v>
      </c>
      <c r="G17" s="56">
        <v>12</v>
      </c>
      <c r="H17" s="56">
        <v>3</v>
      </c>
      <c r="I17" s="57" t="s">
        <v>282</v>
      </c>
      <c r="J17" s="55">
        <v>44.008714596949901</v>
      </c>
      <c r="K17" s="57"/>
      <c r="L17" s="57"/>
      <c r="M17" s="57"/>
      <c r="N17" s="57"/>
      <c r="O17" s="62"/>
      <c r="P17" s="62"/>
      <c r="Q17" s="62"/>
      <c r="R17" s="62"/>
      <c r="S17" s="62"/>
      <c r="T17" s="62"/>
      <c r="U17" s="62"/>
    </row>
    <row r="18" spans="3:21" x14ac:dyDescent="0.25">
      <c r="C18" s="53">
        <v>788.82901553004695</v>
      </c>
      <c r="D18" s="54">
        <v>123.10832546537701</v>
      </c>
      <c r="E18" s="55">
        <f t="shared" si="0"/>
        <v>37.563286453811756</v>
      </c>
      <c r="F18" s="55">
        <f t="shared" si="1"/>
        <v>41.036108488459</v>
      </c>
      <c r="G18" s="56">
        <v>21</v>
      </c>
      <c r="H18" s="56">
        <v>3</v>
      </c>
      <c r="I18" s="57" t="s">
        <v>89</v>
      </c>
      <c r="J18" s="55">
        <v>42.773772742876801</v>
      </c>
      <c r="K18" s="57"/>
      <c r="L18" s="57" t="s">
        <v>283</v>
      </c>
      <c r="M18" s="57">
        <v>2.1</v>
      </c>
      <c r="N18" s="57">
        <v>5</v>
      </c>
      <c r="O18" s="62" t="s">
        <v>90</v>
      </c>
      <c r="P18" s="62"/>
      <c r="Q18" s="62"/>
      <c r="R18" s="62"/>
      <c r="S18" s="62"/>
      <c r="T18" s="62"/>
      <c r="U18" s="62"/>
    </row>
    <row r="19" spans="3:21" x14ac:dyDescent="0.25">
      <c r="C19" s="53">
        <v>544.12846335408301</v>
      </c>
      <c r="D19" s="54">
        <v>122.772864073497</v>
      </c>
      <c r="E19" s="55">
        <f t="shared" si="0"/>
        <v>38.866318811005932</v>
      </c>
      <c r="F19" s="55">
        <f t="shared" si="1"/>
        <v>40.924288024498999</v>
      </c>
      <c r="G19" s="56">
        <v>14</v>
      </c>
      <c r="H19" s="56">
        <v>3</v>
      </c>
      <c r="I19" s="57" t="s">
        <v>284</v>
      </c>
      <c r="J19" s="55">
        <v>43.119266055045898</v>
      </c>
      <c r="K19" s="57"/>
      <c r="L19" s="57"/>
      <c r="M19" s="57"/>
      <c r="N19" s="57"/>
      <c r="O19" s="62"/>
      <c r="P19" s="62"/>
      <c r="Q19" s="62"/>
      <c r="R19" s="62"/>
      <c r="S19" s="62"/>
      <c r="T19" s="62"/>
      <c r="U19" s="62"/>
    </row>
    <row r="20" spans="3:21" x14ac:dyDescent="0.25">
      <c r="C20" s="53">
        <v>400.83992637091802</v>
      </c>
      <c r="D20" s="54">
        <v>121.376303607453</v>
      </c>
      <c r="E20" s="55">
        <f t="shared" si="0"/>
        <v>36.439993306447093</v>
      </c>
      <c r="F20" s="55">
        <f t="shared" si="1"/>
        <v>40.458767869150996</v>
      </c>
      <c r="G20" s="56">
        <v>11</v>
      </c>
      <c r="H20" s="56">
        <v>3</v>
      </c>
      <c r="I20" s="57" t="s">
        <v>50</v>
      </c>
      <c r="J20" s="55">
        <v>42.865707434052801</v>
      </c>
      <c r="K20" s="57"/>
      <c r="L20" s="57"/>
      <c r="M20" s="57">
        <v>8</v>
      </c>
      <c r="N20" s="57">
        <v>7</v>
      </c>
      <c r="O20" s="62" t="s">
        <v>285</v>
      </c>
      <c r="P20" s="62"/>
      <c r="Q20" s="62"/>
      <c r="R20" s="62"/>
      <c r="S20" s="62"/>
      <c r="T20" s="62"/>
      <c r="U20" s="62"/>
    </row>
    <row r="21" spans="3:21" x14ac:dyDescent="0.25">
      <c r="C21" s="53">
        <v>1049.53239075027</v>
      </c>
      <c r="D21" s="54">
        <v>121.354746479041</v>
      </c>
      <c r="E21" s="55">
        <f t="shared" si="0"/>
        <v>37.483299669652503</v>
      </c>
      <c r="F21" s="55">
        <f t="shared" si="1"/>
        <v>40.451582159680335</v>
      </c>
      <c r="G21" s="56">
        <v>28</v>
      </c>
      <c r="H21" s="56">
        <v>3</v>
      </c>
      <c r="I21" s="57" t="s">
        <v>286</v>
      </c>
      <c r="J21" s="55">
        <v>45.0716845878136</v>
      </c>
      <c r="K21" s="57"/>
      <c r="L21" s="57" t="s">
        <v>287</v>
      </c>
      <c r="M21" s="57">
        <v>3.1</v>
      </c>
      <c r="N21" s="57">
        <v>1</v>
      </c>
      <c r="O21" s="62" t="s">
        <v>288</v>
      </c>
      <c r="P21" s="62"/>
      <c r="Q21" s="62"/>
      <c r="R21" s="62"/>
      <c r="S21" s="62"/>
      <c r="T21" s="62"/>
      <c r="U21" s="62"/>
    </row>
    <row r="22" spans="3:21" x14ac:dyDescent="0.25">
      <c r="C22" s="53">
        <v>733.28699126963602</v>
      </c>
      <c r="D22" s="54">
        <v>121.354746479041</v>
      </c>
      <c r="E22" s="55">
        <f t="shared" si="0"/>
        <v>36.6643495634818</v>
      </c>
      <c r="F22" s="55">
        <f t="shared" si="1"/>
        <v>40.451582159680335</v>
      </c>
      <c r="G22" s="56">
        <v>20</v>
      </c>
      <c r="H22" s="56">
        <v>3</v>
      </c>
      <c r="I22" s="57" t="s">
        <v>289</v>
      </c>
      <c r="J22" s="55">
        <v>40.377632534495298</v>
      </c>
      <c r="K22" s="57"/>
      <c r="L22" s="57" t="s">
        <v>287</v>
      </c>
      <c r="M22" s="57">
        <v>4</v>
      </c>
      <c r="N22" s="57">
        <v>5</v>
      </c>
      <c r="O22" s="62" t="s">
        <v>290</v>
      </c>
      <c r="P22" s="62"/>
      <c r="Q22" s="62"/>
      <c r="R22" s="62"/>
      <c r="S22" s="62"/>
      <c r="T22" s="62"/>
      <c r="U22" s="62"/>
    </row>
    <row r="23" spans="3:21" x14ac:dyDescent="0.25">
      <c r="C23" s="53">
        <v>511.69134069144297</v>
      </c>
      <c r="D23" s="54">
        <v>121.354746479041</v>
      </c>
      <c r="E23" s="55">
        <f t="shared" si="0"/>
        <v>36.54938147796021</v>
      </c>
      <c r="F23" s="55">
        <f t="shared" si="1"/>
        <v>40.451582159680335</v>
      </c>
      <c r="G23" s="56">
        <v>14</v>
      </c>
      <c r="H23" s="56">
        <v>3</v>
      </c>
      <c r="I23" s="57" t="s">
        <v>291</v>
      </c>
      <c r="J23" s="55">
        <v>45.723421262989604</v>
      </c>
      <c r="K23" s="57"/>
      <c r="L23" s="57" t="s">
        <v>287</v>
      </c>
      <c r="M23" s="57"/>
      <c r="N23" s="57"/>
      <c r="O23" s="62" t="s">
        <v>292</v>
      </c>
      <c r="P23" s="62"/>
      <c r="Q23" s="62"/>
      <c r="R23" s="62"/>
      <c r="S23" s="62"/>
      <c r="T23" s="62"/>
      <c r="U23" s="62"/>
    </row>
    <row r="24" spans="3:21" x14ac:dyDescent="0.25">
      <c r="C24" s="53">
        <v>331.51326294014899</v>
      </c>
      <c r="D24" s="54">
        <v>121.354746479041</v>
      </c>
      <c r="E24" s="55">
        <f t="shared" si="0"/>
        <v>36.834806993349886</v>
      </c>
      <c r="F24" s="55">
        <f t="shared" si="1"/>
        <v>40.451582159680335</v>
      </c>
      <c r="G24" s="56">
        <v>9</v>
      </c>
      <c r="H24" s="56">
        <v>3</v>
      </c>
      <c r="I24" s="57" t="s">
        <v>293</v>
      </c>
      <c r="J24" s="55">
        <v>43.3333333333333</v>
      </c>
      <c r="K24" s="57"/>
      <c r="L24" s="57" t="s">
        <v>287</v>
      </c>
      <c r="M24" s="57">
        <v>13</v>
      </c>
      <c r="N24" s="57"/>
      <c r="O24" s="62" t="s">
        <v>294</v>
      </c>
      <c r="P24" s="62"/>
      <c r="Q24" s="62"/>
      <c r="R24" s="62"/>
      <c r="S24" s="62"/>
      <c r="T24" s="62"/>
      <c r="U24" s="62"/>
    </row>
    <row r="25" spans="3:21" x14ac:dyDescent="0.25">
      <c r="C25" s="53">
        <v>258.45349451711201</v>
      </c>
      <c r="D25" s="54">
        <v>121.354746479041</v>
      </c>
      <c r="E25" s="55">
        <f t="shared" si="0"/>
        <v>36.921927788158861</v>
      </c>
      <c r="F25" s="55">
        <f t="shared" si="1"/>
        <v>40.451582159680335</v>
      </c>
      <c r="G25" s="56">
        <v>7</v>
      </c>
      <c r="H25" s="56">
        <v>3</v>
      </c>
      <c r="I25" s="57" t="s">
        <v>295</v>
      </c>
      <c r="J25" s="55">
        <v>41.507024265645001</v>
      </c>
      <c r="K25" s="57"/>
      <c r="L25" s="57" t="s">
        <v>287</v>
      </c>
      <c r="M25" s="57"/>
      <c r="N25" s="57"/>
      <c r="O25" s="62" t="s">
        <v>296</v>
      </c>
      <c r="P25" s="62"/>
      <c r="Q25" s="62"/>
      <c r="R25" s="62"/>
      <c r="S25" s="62"/>
      <c r="T25" s="62"/>
      <c r="U25" s="62"/>
    </row>
    <row r="26" spans="3:21" x14ac:dyDescent="0.25">
      <c r="C26" s="53">
        <v>333.61821536036098</v>
      </c>
      <c r="D26" s="54">
        <v>120.80358029333399</v>
      </c>
      <c r="E26" s="55">
        <f t="shared" si="0"/>
        <v>37.068690595595662</v>
      </c>
      <c r="F26" s="55">
        <f t="shared" si="1"/>
        <v>40.267860097777998</v>
      </c>
      <c r="G26" s="56">
        <v>9</v>
      </c>
      <c r="H26" s="56">
        <v>3</v>
      </c>
      <c r="I26" s="57" t="s">
        <v>297</v>
      </c>
      <c r="J26" s="55">
        <v>43.354655294953801</v>
      </c>
      <c r="K26" s="57"/>
      <c r="L26" s="57"/>
      <c r="M26" s="57">
        <v>12</v>
      </c>
      <c r="N26" s="57"/>
      <c r="O26" s="57" t="s">
        <v>298</v>
      </c>
      <c r="P26" s="58">
        <v>605</v>
      </c>
      <c r="Q26" s="58">
        <v>605</v>
      </c>
      <c r="R26" s="59">
        <v>0.97</v>
      </c>
      <c r="S26" s="58" t="s">
        <v>157</v>
      </c>
      <c r="T26" s="58" t="s">
        <v>299</v>
      </c>
      <c r="U26" s="64" t="s">
        <v>300</v>
      </c>
    </row>
    <row r="27" spans="3:21" x14ac:dyDescent="0.25">
      <c r="C27" s="53">
        <v>596.13493501444304</v>
      </c>
      <c r="D27" s="54">
        <v>119.98555154027299</v>
      </c>
      <c r="E27" s="55">
        <f t="shared" si="0"/>
        <v>37.25843343840269</v>
      </c>
      <c r="F27" s="55">
        <f t="shared" si="1"/>
        <v>29.996387885068248</v>
      </c>
      <c r="G27" s="56">
        <v>16</v>
      </c>
      <c r="H27" s="56">
        <v>4</v>
      </c>
      <c r="I27" s="57" t="s">
        <v>301</v>
      </c>
      <c r="J27" s="55">
        <v>41.6666666666667</v>
      </c>
      <c r="K27" s="57"/>
      <c r="L27" s="57" t="s">
        <v>302</v>
      </c>
      <c r="M27" s="57"/>
      <c r="N27" s="57"/>
      <c r="O27" s="62" t="s">
        <v>303</v>
      </c>
      <c r="P27" s="58">
        <v>417</v>
      </c>
      <c r="Q27" s="58">
        <v>417</v>
      </c>
      <c r="R27" s="59">
        <v>0.92</v>
      </c>
      <c r="S27" s="60">
        <v>2.9999999999999999E-144</v>
      </c>
      <c r="T27" s="58" t="s">
        <v>304</v>
      </c>
      <c r="U27" s="2" t="s">
        <v>305</v>
      </c>
    </row>
    <row r="28" spans="3:21" x14ac:dyDescent="0.25">
      <c r="C28" s="53">
        <v>737.62403656464505</v>
      </c>
      <c r="D28" s="54">
        <v>119.96399441186</v>
      </c>
      <c r="E28" s="55">
        <f t="shared" si="0"/>
        <v>35.124954122125956</v>
      </c>
      <c r="F28" s="55">
        <f t="shared" si="1"/>
        <v>29.990998602965</v>
      </c>
      <c r="G28" s="56">
        <v>21</v>
      </c>
      <c r="H28" s="56">
        <v>4</v>
      </c>
      <c r="I28" s="57" t="s">
        <v>306</v>
      </c>
      <c r="J28" s="55">
        <v>42.2174840085288</v>
      </c>
      <c r="K28" s="57"/>
      <c r="L28" s="57" t="s">
        <v>307</v>
      </c>
      <c r="M28" s="57">
        <v>3.2</v>
      </c>
      <c r="N28" s="57">
        <v>3</v>
      </c>
      <c r="O28" s="62" t="s">
        <v>308</v>
      </c>
      <c r="P28" s="62"/>
      <c r="Q28" s="62"/>
      <c r="R28" s="62"/>
      <c r="S28" s="62"/>
      <c r="T28" s="62"/>
      <c r="U28" s="62"/>
    </row>
    <row r="29" spans="3:21" x14ac:dyDescent="0.25">
      <c r="C29" s="53">
        <v>715.299994756042</v>
      </c>
      <c r="D29" s="54">
        <v>119.96399441186</v>
      </c>
      <c r="E29" s="55">
        <f t="shared" si="0"/>
        <v>35.7649997378021</v>
      </c>
      <c r="F29" s="55">
        <f t="shared" si="1"/>
        <v>29.990998602965</v>
      </c>
      <c r="G29" s="56">
        <v>20</v>
      </c>
      <c r="H29" s="56">
        <v>4</v>
      </c>
      <c r="I29" s="57" t="s">
        <v>309</v>
      </c>
      <c r="J29" s="55">
        <v>45.419847328244302</v>
      </c>
      <c r="K29" s="57"/>
      <c r="L29" s="57" t="s">
        <v>307</v>
      </c>
      <c r="M29" s="57"/>
      <c r="N29" s="57"/>
      <c r="O29" s="57" t="s">
        <v>310</v>
      </c>
      <c r="P29" s="58">
        <v>685</v>
      </c>
      <c r="Q29" s="58">
        <v>685</v>
      </c>
      <c r="R29" s="59">
        <v>0.98</v>
      </c>
      <c r="S29" s="58" t="s">
        <v>157</v>
      </c>
      <c r="T29" s="58" t="s">
        <v>311</v>
      </c>
      <c r="U29" s="2" t="s">
        <v>312</v>
      </c>
    </row>
    <row r="30" spans="3:21" x14ac:dyDescent="0.25">
      <c r="C30" s="53">
        <v>612.70939119277296</v>
      </c>
      <c r="D30" s="54">
        <v>119.96399441186</v>
      </c>
      <c r="E30" s="55">
        <f t="shared" si="0"/>
        <v>36.041728893692529</v>
      </c>
      <c r="F30" s="55">
        <f t="shared" si="1"/>
        <v>29.990998602965</v>
      </c>
      <c r="G30" s="56">
        <v>17</v>
      </c>
      <c r="H30" s="56">
        <v>4</v>
      </c>
      <c r="I30" s="57" t="s">
        <v>313</v>
      </c>
      <c r="J30" s="55">
        <v>44.008056394763301</v>
      </c>
      <c r="K30" s="57"/>
      <c r="L30" s="57" t="s">
        <v>307</v>
      </c>
      <c r="M30" s="57"/>
      <c r="N30" s="57"/>
      <c r="O30" s="57" t="s">
        <v>314</v>
      </c>
      <c r="P30" s="58">
        <v>719</v>
      </c>
      <c r="Q30" s="58">
        <v>787</v>
      </c>
      <c r="R30" s="59">
        <v>0.68</v>
      </c>
      <c r="S30" s="58" t="s">
        <v>157</v>
      </c>
      <c r="T30" s="58" t="s">
        <v>315</v>
      </c>
      <c r="U30" s="2" t="s">
        <v>316</v>
      </c>
    </row>
    <row r="31" spans="3:21" x14ac:dyDescent="0.25">
      <c r="C31" s="53">
        <v>569.662977279605</v>
      </c>
      <c r="D31" s="54">
        <v>119.96399441186</v>
      </c>
      <c r="E31" s="55">
        <f t="shared" si="0"/>
        <v>35.603936079975313</v>
      </c>
      <c r="F31" s="55">
        <f t="shared" si="1"/>
        <v>29.990998602965</v>
      </c>
      <c r="G31" s="56">
        <v>16</v>
      </c>
      <c r="H31" s="56">
        <v>4</v>
      </c>
      <c r="I31" s="57" t="s">
        <v>317</v>
      </c>
      <c r="J31" s="55">
        <v>43.025641025641001</v>
      </c>
      <c r="K31" s="57"/>
      <c r="L31" s="57" t="s">
        <v>307</v>
      </c>
      <c r="M31" s="57"/>
      <c r="N31" s="57"/>
      <c r="O31" s="62" t="s">
        <v>318</v>
      </c>
      <c r="P31" s="58">
        <v>416</v>
      </c>
      <c r="Q31" s="58">
        <v>416</v>
      </c>
      <c r="R31" s="59">
        <v>0.73</v>
      </c>
      <c r="S31" s="60">
        <v>2.0000000000000001E-134</v>
      </c>
      <c r="T31" s="58" t="s">
        <v>319</v>
      </c>
      <c r="U31" s="2" t="s">
        <v>320</v>
      </c>
    </row>
    <row r="32" spans="3:21" x14ac:dyDescent="0.25">
      <c r="C32" s="53">
        <v>631.61409618584105</v>
      </c>
      <c r="D32" s="54">
        <v>91.468815581058905</v>
      </c>
      <c r="E32" s="55">
        <f t="shared" si="0"/>
        <v>39.475881011615066</v>
      </c>
      <c r="F32" s="55">
        <f t="shared" si="1"/>
        <v>45.734407790529453</v>
      </c>
      <c r="G32" s="56">
        <v>16</v>
      </c>
      <c r="H32" s="56">
        <v>2</v>
      </c>
      <c r="I32" s="57" t="s">
        <v>321</v>
      </c>
      <c r="J32" s="55">
        <v>41.5781487101669</v>
      </c>
      <c r="K32" s="57"/>
      <c r="L32" s="57" t="s">
        <v>322</v>
      </c>
      <c r="M32" s="57">
        <v>4</v>
      </c>
      <c r="N32" s="57">
        <v>4</v>
      </c>
      <c r="O32" s="62" t="s">
        <v>46</v>
      </c>
      <c r="P32" s="62"/>
      <c r="Q32" s="62"/>
      <c r="R32" s="62"/>
      <c r="S32" s="62"/>
      <c r="T32" s="62"/>
      <c r="U32" s="62"/>
    </row>
    <row r="33" spans="3:22" x14ac:dyDescent="0.25">
      <c r="C33" s="53">
        <v>411.91458023743797</v>
      </c>
      <c r="D33" s="54">
        <v>91.468815581058905</v>
      </c>
      <c r="E33" s="55">
        <f t="shared" si="0"/>
        <v>41.191458023743799</v>
      </c>
      <c r="F33" s="55">
        <f t="shared" si="1"/>
        <v>45.734407790529453</v>
      </c>
      <c r="G33" s="56">
        <v>10</v>
      </c>
      <c r="H33" s="56">
        <v>2</v>
      </c>
      <c r="I33" s="57" t="s">
        <v>323</v>
      </c>
      <c r="J33" s="55">
        <v>42.778918548939103</v>
      </c>
      <c r="K33" s="57"/>
      <c r="L33" s="57" t="s">
        <v>322</v>
      </c>
      <c r="M33" s="57">
        <v>11</v>
      </c>
      <c r="N33" s="57"/>
      <c r="O33" s="62" t="s">
        <v>259</v>
      </c>
      <c r="P33" s="62"/>
      <c r="Q33" s="62"/>
      <c r="R33" s="62"/>
      <c r="S33" s="62"/>
      <c r="T33" s="62"/>
      <c r="U33" s="62"/>
    </row>
    <row r="34" spans="3:22" x14ac:dyDescent="0.25">
      <c r="C34" s="53">
        <v>411.07505709031602</v>
      </c>
      <c r="D34" s="54">
        <v>91.468815581058905</v>
      </c>
      <c r="E34" s="55">
        <f t="shared" si="0"/>
        <v>37.370459735483273</v>
      </c>
      <c r="F34" s="55">
        <f t="shared" si="1"/>
        <v>45.734407790529453</v>
      </c>
      <c r="G34" s="56">
        <v>11</v>
      </c>
      <c r="H34" s="56">
        <v>2</v>
      </c>
      <c r="I34" s="57" t="s">
        <v>324</v>
      </c>
      <c r="J34" s="55">
        <v>41.928446771378702</v>
      </c>
      <c r="K34" s="57"/>
      <c r="L34" s="57" t="s">
        <v>322</v>
      </c>
      <c r="M34" s="57"/>
      <c r="N34" s="57"/>
      <c r="O34" s="62"/>
      <c r="P34" s="62"/>
      <c r="Q34" s="62"/>
      <c r="R34" s="62"/>
      <c r="S34" s="62"/>
      <c r="T34" s="62"/>
      <c r="U34" s="62"/>
    </row>
    <row r="35" spans="3:22" x14ac:dyDescent="0.25">
      <c r="C35" s="53">
        <v>347.91541969037303</v>
      </c>
      <c r="D35" s="54">
        <v>91.468815581058905</v>
      </c>
      <c r="E35" s="55">
        <f t="shared" si="0"/>
        <v>38.657268854485892</v>
      </c>
      <c r="F35" s="55">
        <f t="shared" si="1"/>
        <v>45.734407790529453</v>
      </c>
      <c r="G35" s="56">
        <v>9</v>
      </c>
      <c r="H35" s="56">
        <v>2</v>
      </c>
      <c r="I35" s="57" t="s">
        <v>325</v>
      </c>
      <c r="J35" s="55">
        <v>46.469248291571802</v>
      </c>
      <c r="K35" s="57"/>
      <c r="L35" s="57" t="s">
        <v>322</v>
      </c>
      <c r="M35" s="57"/>
      <c r="N35" s="57"/>
      <c r="O35" s="62" t="s">
        <v>326</v>
      </c>
      <c r="P35" s="58">
        <v>572</v>
      </c>
      <c r="Q35" s="58">
        <v>572</v>
      </c>
      <c r="R35" s="59">
        <v>0.79</v>
      </c>
      <c r="S35" s="58" t="s">
        <v>157</v>
      </c>
      <c r="T35" s="58" t="s">
        <v>327</v>
      </c>
      <c r="U35" s="2" t="s">
        <v>328</v>
      </c>
    </row>
    <row r="36" spans="3:22" x14ac:dyDescent="0.25">
      <c r="C36" s="53">
        <v>341.57350829147902</v>
      </c>
      <c r="D36" s="54">
        <v>91.468815581058905</v>
      </c>
      <c r="E36" s="55">
        <f t="shared" ref="E36:E67" si="2">C36/G36</f>
        <v>37.952612032386554</v>
      </c>
      <c r="F36" s="55">
        <f t="shared" ref="F36:F67" si="3">D36/H36</f>
        <v>45.734407790529453</v>
      </c>
      <c r="G36" s="56">
        <v>9</v>
      </c>
      <c r="H36" s="56">
        <v>2</v>
      </c>
      <c r="I36" s="57" t="s">
        <v>329</v>
      </c>
      <c r="J36" s="55">
        <v>44.488188976377899</v>
      </c>
      <c r="K36" s="57"/>
      <c r="L36" s="57" t="s">
        <v>322</v>
      </c>
      <c r="M36" s="57">
        <v>11</v>
      </c>
      <c r="N36" s="57"/>
      <c r="O36" s="62" t="s">
        <v>330</v>
      </c>
      <c r="P36" s="62">
        <v>226</v>
      </c>
      <c r="Q36" s="62">
        <v>226</v>
      </c>
      <c r="R36" s="65">
        <v>0.79</v>
      </c>
      <c r="S36" s="66">
        <v>2E-70</v>
      </c>
      <c r="T36" s="62" t="s">
        <v>331</v>
      </c>
      <c r="U36" s="62" t="s">
        <v>332</v>
      </c>
    </row>
    <row r="37" spans="3:22" x14ac:dyDescent="0.25">
      <c r="C37" s="53">
        <v>316.706591797388</v>
      </c>
      <c r="D37" s="54">
        <v>91.468815581058905</v>
      </c>
      <c r="E37" s="55">
        <f t="shared" si="2"/>
        <v>39.5883239746735</v>
      </c>
      <c r="F37" s="55">
        <f t="shared" si="3"/>
        <v>45.734407790529453</v>
      </c>
      <c r="G37" s="56">
        <v>8</v>
      </c>
      <c r="H37" s="56">
        <v>2</v>
      </c>
      <c r="I37" s="57" t="s">
        <v>333</v>
      </c>
      <c r="J37" s="55">
        <v>44.809800128949099</v>
      </c>
      <c r="K37" s="57"/>
      <c r="L37" s="57" t="s">
        <v>322</v>
      </c>
      <c r="M37" s="57">
        <v>2.2000000000000002</v>
      </c>
      <c r="N37" s="57">
        <v>6</v>
      </c>
      <c r="O37" s="62" t="s">
        <v>334</v>
      </c>
      <c r="P37" s="62"/>
      <c r="Q37" s="62"/>
      <c r="R37" s="62"/>
      <c r="S37" s="62"/>
      <c r="T37" s="62"/>
      <c r="U37" s="62"/>
    </row>
    <row r="38" spans="3:22" x14ac:dyDescent="0.25">
      <c r="C38" s="53">
        <v>469.51433579605498</v>
      </c>
      <c r="D38" s="54">
        <v>85.809125129108395</v>
      </c>
      <c r="E38" s="55">
        <f t="shared" si="2"/>
        <v>39.126194649671248</v>
      </c>
      <c r="F38" s="55">
        <f t="shared" si="3"/>
        <v>42.904562564554197</v>
      </c>
      <c r="G38" s="56">
        <v>12</v>
      </c>
      <c r="H38" s="56">
        <v>2</v>
      </c>
      <c r="I38" s="57" t="s">
        <v>335</v>
      </c>
      <c r="J38" s="55">
        <v>41.9475655430712</v>
      </c>
      <c r="K38" s="57"/>
      <c r="L38" s="57" t="s">
        <v>336</v>
      </c>
      <c r="M38" s="57"/>
      <c r="N38" s="57"/>
      <c r="O38" s="57" t="s">
        <v>337</v>
      </c>
      <c r="P38" s="58">
        <v>505</v>
      </c>
      <c r="Q38" s="58">
        <v>505</v>
      </c>
      <c r="R38" s="59">
        <v>0.99</v>
      </c>
      <c r="S38" s="60">
        <v>1.9999999999999999E-177</v>
      </c>
      <c r="T38" s="58" t="s">
        <v>338</v>
      </c>
      <c r="U38" s="2" t="s">
        <v>339</v>
      </c>
    </row>
    <row r="39" spans="3:22" x14ac:dyDescent="0.25">
      <c r="C39" s="53">
        <v>288.885455446994</v>
      </c>
      <c r="D39" s="54">
        <v>85.809125129108395</v>
      </c>
      <c r="E39" s="55">
        <f t="shared" si="2"/>
        <v>32.098383938554889</v>
      </c>
      <c r="F39" s="55">
        <f t="shared" si="3"/>
        <v>42.904562564554197</v>
      </c>
      <c r="G39" s="56">
        <v>9</v>
      </c>
      <c r="H39" s="56">
        <v>2</v>
      </c>
      <c r="I39" s="57" t="s">
        <v>340</v>
      </c>
      <c r="J39" s="55">
        <v>42.711518858307798</v>
      </c>
      <c r="K39" s="57"/>
      <c r="L39" s="57" t="s">
        <v>336</v>
      </c>
      <c r="M39" s="57">
        <v>13</v>
      </c>
      <c r="N39" s="57"/>
      <c r="O39" s="62" t="s">
        <v>341</v>
      </c>
      <c r="P39" s="62"/>
      <c r="Q39" s="62"/>
      <c r="R39" s="62"/>
      <c r="S39" s="62"/>
      <c r="T39" s="62"/>
      <c r="U39" s="62"/>
      <c r="V39" s="67"/>
    </row>
    <row r="40" spans="3:22" x14ac:dyDescent="0.25">
      <c r="C40" s="53">
        <v>541.21644453773399</v>
      </c>
      <c r="D40" s="54">
        <v>84.384885931420001</v>
      </c>
      <c r="E40" s="55">
        <f t="shared" si="2"/>
        <v>38.658317466980996</v>
      </c>
      <c r="F40" s="55">
        <f t="shared" si="3"/>
        <v>42.192442965710001</v>
      </c>
      <c r="G40" s="56">
        <v>14</v>
      </c>
      <c r="H40" s="56">
        <v>2</v>
      </c>
      <c r="I40" s="57" t="s">
        <v>342</v>
      </c>
      <c r="J40" s="55">
        <v>46.4226289517471</v>
      </c>
      <c r="K40" s="57"/>
      <c r="L40" s="57"/>
      <c r="M40" s="57"/>
      <c r="N40" s="57"/>
      <c r="O40" s="62"/>
      <c r="P40" s="62"/>
      <c r="Q40" s="62"/>
      <c r="R40" s="62"/>
      <c r="S40" s="62"/>
      <c r="T40" s="62"/>
      <c r="U40" s="62"/>
    </row>
    <row r="41" spans="3:22" x14ac:dyDescent="0.25">
      <c r="C41" s="53">
        <v>724.95185575166704</v>
      </c>
      <c r="D41" s="54">
        <v>82.988325465377002</v>
      </c>
      <c r="E41" s="55">
        <f t="shared" si="2"/>
        <v>34.521516940555571</v>
      </c>
      <c r="F41" s="55">
        <f t="shared" si="3"/>
        <v>41.494162732688501</v>
      </c>
      <c r="G41" s="56">
        <v>21</v>
      </c>
      <c r="H41" s="56">
        <v>2</v>
      </c>
      <c r="I41" s="57" t="s">
        <v>343</v>
      </c>
      <c r="J41" s="55">
        <v>44.411473788328401</v>
      </c>
      <c r="K41" s="57"/>
      <c r="L41" s="57" t="s">
        <v>344</v>
      </c>
      <c r="M41" s="57"/>
      <c r="N41" s="57"/>
      <c r="O41" s="62" t="s">
        <v>345</v>
      </c>
      <c r="P41" s="62"/>
      <c r="Q41" s="62"/>
      <c r="R41" s="62"/>
      <c r="S41" s="62"/>
      <c r="T41" s="62"/>
      <c r="U41" s="62"/>
    </row>
    <row r="42" spans="3:22" x14ac:dyDescent="0.25">
      <c r="C42" s="53">
        <v>569.98137792688794</v>
      </c>
      <c r="D42" s="54">
        <v>82.988325465377002</v>
      </c>
      <c r="E42" s="55">
        <f t="shared" si="2"/>
        <v>37.998758528459199</v>
      </c>
      <c r="F42" s="55">
        <f t="shared" si="3"/>
        <v>41.494162732688501</v>
      </c>
      <c r="G42" s="56">
        <v>15</v>
      </c>
      <c r="H42" s="56">
        <v>2</v>
      </c>
      <c r="I42" s="57" t="s">
        <v>346</v>
      </c>
      <c r="J42" s="55">
        <v>40.720720720720699</v>
      </c>
      <c r="K42" s="57"/>
      <c r="L42" s="57" t="s">
        <v>344</v>
      </c>
      <c r="M42" s="57"/>
      <c r="N42" s="57"/>
      <c r="O42" s="62" t="s">
        <v>347</v>
      </c>
      <c r="P42" s="58">
        <v>256</v>
      </c>
      <c r="Q42" s="58">
        <v>256</v>
      </c>
      <c r="R42" s="59">
        <v>0.97</v>
      </c>
      <c r="S42" s="60">
        <v>3.0000000000000001E-83</v>
      </c>
      <c r="T42" s="58" t="s">
        <v>348</v>
      </c>
      <c r="U42" s="2" t="s">
        <v>349</v>
      </c>
    </row>
    <row r="43" spans="3:22" ht="30" x14ac:dyDescent="0.25">
      <c r="C43" s="53">
        <v>541.05880890848596</v>
      </c>
      <c r="D43" s="54">
        <v>82.988325465377002</v>
      </c>
      <c r="E43" s="55">
        <f t="shared" si="2"/>
        <v>38.647057779177565</v>
      </c>
      <c r="F43" s="55">
        <f t="shared" si="3"/>
        <v>41.494162732688501</v>
      </c>
      <c r="G43" s="56">
        <v>14</v>
      </c>
      <c r="H43" s="56">
        <v>2</v>
      </c>
      <c r="I43" s="57" t="s">
        <v>350</v>
      </c>
      <c r="J43" s="55">
        <v>47.2222222222222</v>
      </c>
      <c r="K43" s="57"/>
      <c r="L43" s="57" t="s">
        <v>344</v>
      </c>
      <c r="M43" s="57"/>
      <c r="N43" s="57"/>
      <c r="O43" s="68" t="s">
        <v>351</v>
      </c>
      <c r="P43" s="62"/>
      <c r="Q43" s="62"/>
      <c r="R43" s="62"/>
      <c r="S43" s="62"/>
      <c r="T43" s="62"/>
      <c r="U43" s="62"/>
    </row>
    <row r="44" spans="3:22" x14ac:dyDescent="0.25">
      <c r="C44" s="53">
        <v>538.57419522591397</v>
      </c>
      <c r="D44" s="54">
        <v>82.988325465377002</v>
      </c>
      <c r="E44" s="55">
        <f t="shared" si="2"/>
        <v>38.469585373279571</v>
      </c>
      <c r="F44" s="55">
        <f t="shared" si="3"/>
        <v>41.494162732688501</v>
      </c>
      <c r="G44" s="56">
        <v>14</v>
      </c>
      <c r="H44" s="56">
        <v>2</v>
      </c>
      <c r="I44" s="57" t="s">
        <v>95</v>
      </c>
      <c r="J44" s="55">
        <v>42.857142857142897</v>
      </c>
      <c r="K44" s="57"/>
      <c r="L44" s="57" t="s">
        <v>344</v>
      </c>
      <c r="M44" s="57">
        <v>9</v>
      </c>
      <c r="N44" s="57">
        <v>9</v>
      </c>
      <c r="O44" s="57" t="s">
        <v>352</v>
      </c>
      <c r="P44" s="57">
        <v>499</v>
      </c>
      <c r="Q44" s="62">
        <v>499</v>
      </c>
      <c r="R44" s="65">
        <v>0.69</v>
      </c>
      <c r="S44" s="66">
        <v>2.9999999999999998E-137</v>
      </c>
      <c r="T44" s="62" t="s">
        <v>353</v>
      </c>
      <c r="U44" s="62" t="s">
        <v>354</v>
      </c>
      <c r="V44" s="43"/>
    </row>
    <row r="45" spans="3:22" x14ac:dyDescent="0.25">
      <c r="C45" s="53">
        <v>467.99556150262202</v>
      </c>
      <c r="D45" s="54">
        <v>82.988325465377002</v>
      </c>
      <c r="E45" s="55">
        <f t="shared" si="2"/>
        <v>35.999658577124769</v>
      </c>
      <c r="F45" s="55">
        <f t="shared" si="3"/>
        <v>41.494162732688501</v>
      </c>
      <c r="G45" s="56">
        <v>13</v>
      </c>
      <c r="H45" s="56">
        <v>2</v>
      </c>
      <c r="I45" s="57" t="s">
        <v>355</v>
      </c>
      <c r="J45" s="55">
        <v>44.7916666666667</v>
      </c>
      <c r="K45" s="57"/>
      <c r="L45" s="57" t="s">
        <v>344</v>
      </c>
      <c r="M45" s="57"/>
      <c r="N45" s="57"/>
      <c r="O45" s="57" t="s">
        <v>356</v>
      </c>
      <c r="P45" s="58">
        <v>253</v>
      </c>
      <c r="Q45" s="58">
        <v>253</v>
      </c>
      <c r="R45" s="59">
        <v>0.66</v>
      </c>
      <c r="S45" s="60">
        <v>1.9999999999999999E-81</v>
      </c>
      <c r="T45" s="58" t="s">
        <v>357</v>
      </c>
      <c r="U45" s="2" t="s">
        <v>358</v>
      </c>
    </row>
    <row r="46" spans="3:22" x14ac:dyDescent="0.25">
      <c r="C46" s="53">
        <v>453.84495151532502</v>
      </c>
      <c r="D46" s="54">
        <v>82.988325465377002</v>
      </c>
      <c r="E46" s="55">
        <f t="shared" si="2"/>
        <v>34.911150116563462</v>
      </c>
      <c r="F46" s="55">
        <f t="shared" si="3"/>
        <v>41.494162732688501</v>
      </c>
      <c r="G46" s="56">
        <v>13</v>
      </c>
      <c r="H46" s="56">
        <v>2</v>
      </c>
      <c r="I46" s="57" t="s">
        <v>17</v>
      </c>
      <c r="J46" s="55">
        <v>43.682104059462603</v>
      </c>
      <c r="K46" s="57"/>
      <c r="L46" s="57" t="s">
        <v>344</v>
      </c>
      <c r="M46" s="57">
        <v>7</v>
      </c>
      <c r="N46" s="57">
        <v>8</v>
      </c>
      <c r="O46" s="57" t="s">
        <v>359</v>
      </c>
      <c r="P46" s="58">
        <v>726</v>
      </c>
      <c r="Q46" s="58">
        <v>726</v>
      </c>
      <c r="R46" s="59">
        <v>0.92</v>
      </c>
      <c r="S46" s="58" t="s">
        <v>157</v>
      </c>
      <c r="T46" s="58" t="s">
        <v>360</v>
      </c>
      <c r="U46" s="2" t="s">
        <v>361</v>
      </c>
    </row>
    <row r="47" spans="3:22" x14ac:dyDescent="0.25">
      <c r="C47" s="53">
        <v>325.54223349003001</v>
      </c>
      <c r="D47" s="54">
        <v>82.988325465377002</v>
      </c>
      <c r="E47" s="55">
        <f t="shared" si="2"/>
        <v>36.171359276670003</v>
      </c>
      <c r="F47" s="55">
        <f t="shared" si="3"/>
        <v>41.494162732688501</v>
      </c>
      <c r="G47" s="56">
        <v>9</v>
      </c>
      <c r="H47" s="56">
        <v>2</v>
      </c>
      <c r="I47" s="57" t="s">
        <v>33</v>
      </c>
      <c r="J47" s="55">
        <v>41.919191919191903</v>
      </c>
      <c r="K47" s="57"/>
      <c r="L47" s="57" t="s">
        <v>344</v>
      </c>
      <c r="M47" s="57">
        <v>1</v>
      </c>
      <c r="N47" s="57">
        <v>5</v>
      </c>
      <c r="O47" s="62" t="s">
        <v>362</v>
      </c>
      <c r="P47" s="62"/>
      <c r="Q47" s="62"/>
      <c r="R47" s="62"/>
      <c r="S47" s="62"/>
      <c r="T47" s="62"/>
      <c r="U47" s="62"/>
    </row>
    <row r="48" spans="3:22" x14ac:dyDescent="0.25">
      <c r="C48" s="53">
        <v>700.626810489749</v>
      </c>
      <c r="D48" s="54">
        <v>82.966768336964407</v>
      </c>
      <c r="E48" s="55">
        <f t="shared" si="2"/>
        <v>36.875095288934155</v>
      </c>
      <c r="F48" s="55">
        <f t="shared" si="3"/>
        <v>41.483384168482203</v>
      </c>
      <c r="G48" s="56">
        <v>19</v>
      </c>
      <c r="H48" s="56">
        <v>2</v>
      </c>
      <c r="I48" s="57" t="s">
        <v>363</v>
      </c>
      <c r="J48" s="55">
        <v>44.1144114411441</v>
      </c>
      <c r="K48" s="57"/>
      <c r="L48" s="57" t="s">
        <v>364</v>
      </c>
      <c r="M48" s="57"/>
      <c r="N48" s="57"/>
      <c r="O48" s="57" t="s">
        <v>365</v>
      </c>
      <c r="P48" s="58">
        <v>408</v>
      </c>
      <c r="Q48" s="58">
        <v>505</v>
      </c>
      <c r="R48" s="59">
        <v>0.99</v>
      </c>
      <c r="S48" s="60">
        <v>4.0000000000000001E-139</v>
      </c>
      <c r="T48" s="58" t="s">
        <v>366</v>
      </c>
      <c r="U48" s="2" t="s">
        <v>367</v>
      </c>
    </row>
    <row r="49" spans="3:21" x14ac:dyDescent="0.25">
      <c r="C49" s="53">
        <v>637.20382186671702</v>
      </c>
      <c r="D49" s="54">
        <v>82.966768336964407</v>
      </c>
      <c r="E49" s="55">
        <f t="shared" si="2"/>
        <v>39.825238866669814</v>
      </c>
      <c r="F49" s="55">
        <f t="shared" si="3"/>
        <v>41.483384168482203</v>
      </c>
      <c r="G49" s="56">
        <v>16</v>
      </c>
      <c r="H49" s="56">
        <v>2</v>
      </c>
      <c r="I49" s="57" t="s">
        <v>368</v>
      </c>
      <c r="J49" s="55">
        <v>42.2821024617432</v>
      </c>
      <c r="K49" s="57"/>
      <c r="L49" s="57" t="s">
        <v>364</v>
      </c>
      <c r="M49" s="57">
        <v>5</v>
      </c>
      <c r="N49" s="57">
        <v>2</v>
      </c>
      <c r="O49" s="62" t="s">
        <v>369</v>
      </c>
      <c r="P49" s="62"/>
      <c r="Q49" s="62"/>
      <c r="R49" s="62"/>
      <c r="S49" s="62"/>
      <c r="T49" s="62"/>
      <c r="U49" s="62"/>
    </row>
    <row r="50" spans="3:21" x14ac:dyDescent="0.25">
      <c r="C50" s="53">
        <v>611.23582777347406</v>
      </c>
      <c r="D50" s="54">
        <v>82.966768336964407</v>
      </c>
      <c r="E50" s="55">
        <f t="shared" si="2"/>
        <v>38.202239235842129</v>
      </c>
      <c r="F50" s="55">
        <f t="shared" si="3"/>
        <v>41.483384168482203</v>
      </c>
      <c r="G50" s="56">
        <v>16</v>
      </c>
      <c r="H50" s="56">
        <v>2</v>
      </c>
      <c r="I50" s="57" t="s">
        <v>370</v>
      </c>
      <c r="J50" s="55">
        <v>41.830065359477103</v>
      </c>
      <c r="K50" s="57"/>
      <c r="L50" s="57" t="s">
        <v>364</v>
      </c>
      <c r="M50" s="57"/>
      <c r="N50" s="57"/>
      <c r="O50" s="62"/>
      <c r="P50" s="62"/>
      <c r="Q50" s="62"/>
      <c r="R50" s="62"/>
      <c r="S50" s="62"/>
      <c r="T50" s="62"/>
      <c r="U50" s="62"/>
    </row>
    <row r="51" spans="3:21" x14ac:dyDescent="0.25">
      <c r="C51" s="53">
        <v>539.087129701153</v>
      </c>
      <c r="D51" s="54">
        <v>82.966768336964407</v>
      </c>
      <c r="E51" s="55">
        <f t="shared" si="2"/>
        <v>38.50622355008236</v>
      </c>
      <c r="F51" s="55">
        <f t="shared" si="3"/>
        <v>41.483384168482203</v>
      </c>
      <c r="G51" s="56">
        <v>14</v>
      </c>
      <c r="H51" s="56">
        <v>2</v>
      </c>
      <c r="I51" s="57" t="s">
        <v>371</v>
      </c>
      <c r="J51" s="55">
        <v>41.567852437417699</v>
      </c>
      <c r="K51" s="57"/>
      <c r="L51" s="57" t="s">
        <v>364</v>
      </c>
      <c r="M51" s="57">
        <v>1</v>
      </c>
      <c r="N51" s="57"/>
      <c r="O51" s="57" t="s">
        <v>372</v>
      </c>
      <c r="P51" s="58">
        <v>734</v>
      </c>
      <c r="Q51" s="58">
        <v>734</v>
      </c>
      <c r="R51" s="59">
        <v>0.93</v>
      </c>
      <c r="S51" s="58" t="s">
        <v>157</v>
      </c>
      <c r="T51" s="58" t="s">
        <v>373</v>
      </c>
      <c r="U51" s="2" t="s">
        <v>374</v>
      </c>
    </row>
    <row r="52" spans="3:21" x14ac:dyDescent="0.25">
      <c r="C52" s="53">
        <v>496.67532192408999</v>
      </c>
      <c r="D52" s="54">
        <v>82.966768336964407</v>
      </c>
      <c r="E52" s="55">
        <f t="shared" si="2"/>
        <v>38.205793994160771</v>
      </c>
      <c r="F52" s="55">
        <f t="shared" si="3"/>
        <v>41.483384168482203</v>
      </c>
      <c r="G52" s="56">
        <v>13</v>
      </c>
      <c r="H52" s="56">
        <v>2</v>
      </c>
      <c r="I52" s="57" t="s">
        <v>375</v>
      </c>
      <c r="J52" s="55">
        <v>41.142020497803799</v>
      </c>
      <c r="K52" s="57"/>
      <c r="L52" s="57" t="s">
        <v>364</v>
      </c>
      <c r="M52" s="57">
        <v>10</v>
      </c>
      <c r="N52" s="57"/>
      <c r="O52" s="57" t="s">
        <v>376</v>
      </c>
      <c r="P52" s="58">
        <v>819</v>
      </c>
      <c r="Q52" s="58">
        <v>819</v>
      </c>
      <c r="R52" s="59">
        <v>0.88</v>
      </c>
      <c r="S52" s="58" t="s">
        <v>157</v>
      </c>
      <c r="T52" s="58" t="s">
        <v>377</v>
      </c>
      <c r="U52" s="2" t="s">
        <v>378</v>
      </c>
    </row>
    <row r="53" spans="3:21" x14ac:dyDescent="0.25">
      <c r="C53" s="53">
        <v>399.45170501508198</v>
      </c>
      <c r="D53" s="54">
        <v>82.966768336964407</v>
      </c>
      <c r="E53" s="55">
        <f t="shared" si="2"/>
        <v>33.287642084590168</v>
      </c>
      <c r="F53" s="55">
        <f t="shared" si="3"/>
        <v>41.483384168482203</v>
      </c>
      <c r="G53" s="56">
        <v>12</v>
      </c>
      <c r="H53" s="56">
        <v>2</v>
      </c>
      <c r="I53" s="57" t="s">
        <v>379</v>
      </c>
      <c r="J53" s="55">
        <v>43.936092955700801</v>
      </c>
      <c r="K53" s="57"/>
      <c r="L53" s="57" t="s">
        <v>364</v>
      </c>
      <c r="M53" s="57">
        <v>7</v>
      </c>
      <c r="N53" s="57">
        <v>8</v>
      </c>
      <c r="O53" s="62" t="s">
        <v>380</v>
      </c>
      <c r="P53" s="62"/>
      <c r="Q53" s="62"/>
      <c r="R53" s="62"/>
      <c r="S53" s="62"/>
      <c r="T53" s="62"/>
      <c r="U53" s="62"/>
    </row>
    <row r="54" spans="3:21" x14ac:dyDescent="0.25">
      <c r="C54" s="53">
        <v>381.03175551793697</v>
      </c>
      <c r="D54" s="54">
        <v>82.966768336964407</v>
      </c>
      <c r="E54" s="55">
        <f t="shared" si="2"/>
        <v>38.103175551793697</v>
      </c>
      <c r="F54" s="55">
        <f t="shared" si="3"/>
        <v>41.483384168482203</v>
      </c>
      <c r="G54" s="56">
        <v>10</v>
      </c>
      <c r="H54" s="56">
        <v>2</v>
      </c>
      <c r="I54" s="57" t="s">
        <v>381</v>
      </c>
      <c r="J54" s="55">
        <v>42.566943674976898</v>
      </c>
      <c r="K54" s="57"/>
      <c r="L54" s="57" t="s">
        <v>364</v>
      </c>
      <c r="M54" s="57"/>
      <c r="N54" s="57"/>
      <c r="O54" s="62" t="s">
        <v>46</v>
      </c>
      <c r="P54" s="62"/>
      <c r="Q54" s="62"/>
      <c r="R54" s="62"/>
      <c r="S54" s="62"/>
      <c r="T54" s="62"/>
      <c r="U54" s="62"/>
    </row>
    <row r="55" spans="3:21" x14ac:dyDescent="0.25">
      <c r="C55" s="53">
        <v>376.257869575006</v>
      </c>
      <c r="D55" s="54">
        <v>82.966768336964407</v>
      </c>
      <c r="E55" s="55">
        <f t="shared" si="2"/>
        <v>37.625786957500601</v>
      </c>
      <c r="F55" s="55">
        <f t="shared" si="3"/>
        <v>41.483384168482203</v>
      </c>
      <c r="G55" s="56">
        <v>10</v>
      </c>
      <c r="H55" s="56">
        <v>2</v>
      </c>
      <c r="I55" s="57" t="s">
        <v>382</v>
      </c>
      <c r="J55" s="55">
        <v>45.602836879432601</v>
      </c>
      <c r="K55" s="57"/>
      <c r="L55" s="57" t="s">
        <v>364</v>
      </c>
      <c r="M55" s="57">
        <v>10</v>
      </c>
      <c r="N55" s="57"/>
      <c r="O55" s="62" t="s">
        <v>383</v>
      </c>
      <c r="P55" s="62"/>
      <c r="Q55" s="62"/>
      <c r="R55" s="62"/>
      <c r="S55" s="62"/>
      <c r="T55" s="62"/>
      <c r="U55" s="62"/>
    </row>
    <row r="56" spans="3:21" x14ac:dyDescent="0.25">
      <c r="C56" s="53">
        <v>176.437626824999</v>
      </c>
      <c r="D56" s="54">
        <v>82.966768336964407</v>
      </c>
      <c r="E56" s="55">
        <f t="shared" si="2"/>
        <v>35.287525364999802</v>
      </c>
      <c r="F56" s="55">
        <f t="shared" si="3"/>
        <v>41.483384168482203</v>
      </c>
      <c r="G56" s="56">
        <v>5</v>
      </c>
      <c r="H56" s="56">
        <v>2</v>
      </c>
      <c r="I56" s="57" t="s">
        <v>384</v>
      </c>
      <c r="J56" s="55">
        <v>44.118895966029697</v>
      </c>
      <c r="K56" s="57"/>
      <c r="L56" s="57" t="s">
        <v>364</v>
      </c>
      <c r="M56" s="57">
        <v>10</v>
      </c>
      <c r="N56" s="57"/>
      <c r="O56" s="62" t="s">
        <v>385</v>
      </c>
      <c r="P56" s="62"/>
      <c r="Q56" s="62"/>
      <c r="R56" s="62"/>
      <c r="S56" s="62"/>
      <c r="T56" s="62"/>
      <c r="U56" s="62"/>
    </row>
    <row r="57" spans="3:21" x14ac:dyDescent="0.25">
      <c r="C57" s="53">
        <v>505.77321130852198</v>
      </c>
      <c r="D57" s="54">
        <v>82.415602151257403</v>
      </c>
      <c r="E57" s="55">
        <f t="shared" si="2"/>
        <v>36.12665795060871</v>
      </c>
      <c r="F57" s="55">
        <f t="shared" si="3"/>
        <v>41.207801075628701</v>
      </c>
      <c r="G57" s="56">
        <v>14</v>
      </c>
      <c r="H57" s="56">
        <v>2</v>
      </c>
      <c r="I57" s="57" t="s">
        <v>386</v>
      </c>
      <c r="J57" s="55">
        <v>42.923794712286202</v>
      </c>
      <c r="K57" s="57"/>
      <c r="L57" s="57"/>
      <c r="M57" s="57">
        <v>1</v>
      </c>
      <c r="N57" s="57">
        <v>5</v>
      </c>
      <c r="O57" s="62" t="s">
        <v>387</v>
      </c>
      <c r="P57" s="62"/>
      <c r="Q57" s="62"/>
      <c r="R57" s="62"/>
      <c r="S57" s="62"/>
      <c r="T57" s="62"/>
      <c r="U57" s="62"/>
    </row>
    <row r="58" spans="3:21" x14ac:dyDescent="0.25">
      <c r="C58" s="53">
        <v>681.80873986869403</v>
      </c>
      <c r="D58" s="54">
        <v>81.234746479040894</v>
      </c>
      <c r="E58" s="55">
        <f t="shared" si="2"/>
        <v>35.884670519404949</v>
      </c>
      <c r="F58" s="55">
        <f t="shared" si="3"/>
        <v>40.617373239520447</v>
      </c>
      <c r="G58" s="56">
        <v>19</v>
      </c>
      <c r="H58" s="56">
        <v>2</v>
      </c>
      <c r="I58" s="57" t="s">
        <v>388</v>
      </c>
      <c r="J58" s="55">
        <v>42.7248677248677</v>
      </c>
      <c r="K58" s="57"/>
      <c r="L58" s="57" t="s">
        <v>389</v>
      </c>
      <c r="M58" s="57"/>
      <c r="N58" s="57"/>
      <c r="O58" s="62"/>
      <c r="P58" s="62"/>
      <c r="Q58" s="62"/>
      <c r="R58" s="62"/>
      <c r="S58" s="62"/>
      <c r="T58" s="62"/>
      <c r="U58" s="62"/>
    </row>
    <row r="59" spans="3:21" x14ac:dyDescent="0.25">
      <c r="C59" s="53">
        <v>504.62224679087899</v>
      </c>
      <c r="D59" s="54">
        <v>81.234746479040894</v>
      </c>
      <c r="E59" s="55">
        <f t="shared" si="2"/>
        <v>38.817095906990694</v>
      </c>
      <c r="F59" s="55">
        <f t="shared" si="3"/>
        <v>40.617373239520447</v>
      </c>
      <c r="G59" s="56">
        <v>13</v>
      </c>
      <c r="H59" s="56">
        <v>2</v>
      </c>
      <c r="I59" s="57" t="s">
        <v>390</v>
      </c>
      <c r="J59" s="55">
        <v>44.621212121212103</v>
      </c>
      <c r="K59" s="57"/>
      <c r="L59" s="57" t="s">
        <v>389</v>
      </c>
      <c r="M59" s="57"/>
      <c r="N59" s="57"/>
      <c r="O59" s="57" t="s">
        <v>391</v>
      </c>
      <c r="P59" s="58">
        <v>588</v>
      </c>
      <c r="Q59" s="58">
        <v>588</v>
      </c>
      <c r="R59" s="59">
        <v>0.98</v>
      </c>
      <c r="S59" s="58" t="s">
        <v>157</v>
      </c>
      <c r="T59" s="58" t="s">
        <v>392</v>
      </c>
      <c r="U59" s="2" t="s">
        <v>393</v>
      </c>
    </row>
    <row r="60" spans="3:21" x14ac:dyDescent="0.25">
      <c r="C60" s="53">
        <v>467.19458079152099</v>
      </c>
      <c r="D60" s="54">
        <v>81.234746479040894</v>
      </c>
      <c r="E60" s="55">
        <f t="shared" si="2"/>
        <v>35.938044676270849</v>
      </c>
      <c r="F60" s="55">
        <f t="shared" si="3"/>
        <v>40.617373239520447</v>
      </c>
      <c r="G60" s="56">
        <v>13</v>
      </c>
      <c r="H60" s="56">
        <v>2</v>
      </c>
      <c r="I60" s="57" t="s">
        <v>394</v>
      </c>
      <c r="J60" s="55">
        <v>42.167255594817398</v>
      </c>
      <c r="K60" s="57"/>
      <c r="L60" s="57" t="s">
        <v>389</v>
      </c>
      <c r="M60" s="57">
        <v>2.1</v>
      </c>
      <c r="N60" s="57">
        <v>6</v>
      </c>
      <c r="O60" s="62" t="s">
        <v>395</v>
      </c>
      <c r="P60" s="62"/>
      <c r="Q60" s="62"/>
      <c r="R60" s="62"/>
      <c r="S60" s="62"/>
      <c r="T60" s="62"/>
      <c r="U60" s="62"/>
    </row>
    <row r="61" spans="3:21" x14ac:dyDescent="0.25">
      <c r="C61" s="53">
        <v>456.68163022335699</v>
      </c>
      <c r="D61" s="54">
        <v>81.234746479040894</v>
      </c>
      <c r="E61" s="55">
        <f t="shared" si="2"/>
        <v>32.6201164445255</v>
      </c>
      <c r="F61" s="55">
        <f t="shared" si="3"/>
        <v>40.617373239520447</v>
      </c>
      <c r="G61" s="56">
        <v>14</v>
      </c>
      <c r="H61" s="56">
        <v>2</v>
      </c>
      <c r="I61" s="57" t="s">
        <v>396</v>
      </c>
      <c r="J61" s="55">
        <v>44.632768361581903</v>
      </c>
      <c r="K61" s="57"/>
      <c r="L61" s="57" t="s">
        <v>389</v>
      </c>
      <c r="M61" s="57">
        <v>3.2</v>
      </c>
      <c r="N61" s="57">
        <v>7</v>
      </c>
      <c r="O61" s="62" t="s">
        <v>397</v>
      </c>
      <c r="P61" s="62"/>
      <c r="Q61" s="62"/>
      <c r="R61" s="62"/>
      <c r="S61" s="62"/>
      <c r="T61" s="62"/>
      <c r="U61" s="62"/>
    </row>
    <row r="62" spans="3:21" x14ac:dyDescent="0.25">
      <c r="C62" s="53">
        <v>387.79442417933302</v>
      </c>
      <c r="D62" s="54">
        <v>81.234746479040894</v>
      </c>
      <c r="E62" s="55">
        <f t="shared" si="2"/>
        <v>35.254038561757547</v>
      </c>
      <c r="F62" s="55">
        <f t="shared" si="3"/>
        <v>40.617373239520447</v>
      </c>
      <c r="G62" s="56">
        <v>11</v>
      </c>
      <c r="H62" s="56">
        <v>2</v>
      </c>
      <c r="I62" s="57" t="s">
        <v>398</v>
      </c>
      <c r="J62" s="55">
        <v>43.328335832084001</v>
      </c>
      <c r="K62" s="57"/>
      <c r="L62" s="57" t="s">
        <v>389</v>
      </c>
      <c r="M62" s="57">
        <v>8</v>
      </c>
      <c r="N62" s="57"/>
      <c r="O62" s="62" t="s">
        <v>399</v>
      </c>
      <c r="P62" s="62"/>
      <c r="Q62" s="62"/>
      <c r="R62" s="62"/>
      <c r="S62" s="62"/>
      <c r="T62" s="62"/>
      <c r="U62" s="62"/>
    </row>
    <row r="63" spans="3:21" x14ac:dyDescent="0.25">
      <c r="C63" s="53">
        <v>379.57252945395902</v>
      </c>
      <c r="D63" s="54">
        <v>81.234746479040894</v>
      </c>
      <c r="E63" s="55">
        <f t="shared" si="2"/>
        <v>34.506593586723547</v>
      </c>
      <c r="F63" s="55">
        <f t="shared" si="3"/>
        <v>40.617373239520447</v>
      </c>
      <c r="G63" s="56">
        <v>11</v>
      </c>
      <c r="H63" s="56">
        <v>2</v>
      </c>
      <c r="I63" s="57" t="s">
        <v>400</v>
      </c>
      <c r="J63" s="55">
        <v>43.518518518518498</v>
      </c>
      <c r="K63" s="57"/>
      <c r="L63" s="57" t="s">
        <v>389</v>
      </c>
      <c r="M63" s="57">
        <v>5</v>
      </c>
      <c r="N63" s="57">
        <v>7</v>
      </c>
      <c r="O63" s="57" t="s">
        <v>401</v>
      </c>
      <c r="P63" s="58">
        <v>859</v>
      </c>
      <c r="Q63" s="58">
        <v>859</v>
      </c>
      <c r="R63" s="59">
        <v>0.91</v>
      </c>
      <c r="S63" s="58" t="s">
        <v>157</v>
      </c>
      <c r="T63" s="58" t="s">
        <v>402</v>
      </c>
      <c r="U63" s="2" t="s">
        <v>403</v>
      </c>
    </row>
    <row r="64" spans="3:21" x14ac:dyDescent="0.25">
      <c r="C64" s="53">
        <v>361.99906702762701</v>
      </c>
      <c r="D64" s="54">
        <v>81.234746479040894</v>
      </c>
      <c r="E64" s="55">
        <f t="shared" si="2"/>
        <v>36.199906702762704</v>
      </c>
      <c r="F64" s="55">
        <f t="shared" si="3"/>
        <v>40.617373239520447</v>
      </c>
      <c r="G64" s="56">
        <v>10</v>
      </c>
      <c r="H64" s="56">
        <v>2</v>
      </c>
      <c r="I64" s="57" t="s">
        <v>404</v>
      </c>
      <c r="J64" s="55">
        <v>46.3009143807149</v>
      </c>
      <c r="K64" s="57"/>
      <c r="L64" s="57" t="s">
        <v>389</v>
      </c>
      <c r="M64" s="57">
        <v>5</v>
      </c>
      <c r="N64" s="57"/>
      <c r="O64" s="57" t="s">
        <v>405</v>
      </c>
      <c r="P64" s="58">
        <v>707</v>
      </c>
      <c r="Q64" s="58">
        <v>707</v>
      </c>
      <c r="R64" s="59">
        <v>0.99</v>
      </c>
      <c r="S64" s="58" t="s">
        <v>157</v>
      </c>
      <c r="T64" s="58" t="s">
        <v>406</v>
      </c>
      <c r="U64" s="2" t="s">
        <v>407</v>
      </c>
    </row>
    <row r="65" spans="3:21" x14ac:dyDescent="0.25">
      <c r="C65" s="53">
        <v>339.757889073581</v>
      </c>
      <c r="D65" s="54">
        <v>81.234746479040894</v>
      </c>
      <c r="E65" s="55">
        <f t="shared" si="2"/>
        <v>37.750876563731225</v>
      </c>
      <c r="F65" s="55">
        <f t="shared" si="3"/>
        <v>40.617373239520447</v>
      </c>
      <c r="G65" s="56">
        <v>9</v>
      </c>
      <c r="H65" s="56">
        <v>2</v>
      </c>
      <c r="I65" s="57" t="s">
        <v>408</v>
      </c>
      <c r="J65" s="55">
        <v>43.5555555555556</v>
      </c>
      <c r="K65" s="57"/>
      <c r="L65" s="57" t="s">
        <v>389</v>
      </c>
      <c r="M65" s="57">
        <v>8</v>
      </c>
      <c r="N65" s="57"/>
      <c r="O65" s="62" t="s">
        <v>409</v>
      </c>
      <c r="P65" s="62"/>
      <c r="Q65" s="62"/>
      <c r="R65" s="62"/>
      <c r="S65" s="62"/>
      <c r="T65" s="62"/>
      <c r="U65" s="62"/>
    </row>
    <row r="66" spans="3:21" x14ac:dyDescent="0.25">
      <c r="C66" s="53">
        <v>327.40266041181798</v>
      </c>
      <c r="D66" s="54">
        <v>81.234746479040894</v>
      </c>
      <c r="E66" s="55">
        <f t="shared" si="2"/>
        <v>36.378073379090885</v>
      </c>
      <c r="F66" s="55">
        <f t="shared" si="3"/>
        <v>40.617373239520447</v>
      </c>
      <c r="G66" s="56">
        <v>9</v>
      </c>
      <c r="H66" s="56">
        <v>2</v>
      </c>
      <c r="I66" s="57" t="s">
        <v>410</v>
      </c>
      <c r="J66" s="55">
        <v>42.687747035573103</v>
      </c>
      <c r="K66" s="57"/>
      <c r="L66" s="57" t="s">
        <v>389</v>
      </c>
      <c r="M66" s="57"/>
      <c r="N66" s="57"/>
      <c r="O66" s="57" t="s">
        <v>411</v>
      </c>
      <c r="P66" s="58">
        <v>319</v>
      </c>
      <c r="Q66" s="58">
        <v>319</v>
      </c>
      <c r="R66" s="59">
        <v>0.82</v>
      </c>
      <c r="S66" s="60">
        <v>5.9999999999999994E-107</v>
      </c>
      <c r="T66" s="58" t="s">
        <v>412</v>
      </c>
      <c r="U66" s="2" t="s">
        <v>413</v>
      </c>
    </row>
    <row r="67" spans="3:21" x14ac:dyDescent="0.25">
      <c r="C67" s="53">
        <v>643.22415501136697</v>
      </c>
      <c r="D67" s="54">
        <v>79.843994411860393</v>
      </c>
      <c r="E67" s="55">
        <f t="shared" si="2"/>
        <v>35.734675278409277</v>
      </c>
      <c r="F67" s="55">
        <f t="shared" si="3"/>
        <v>26.614664803953463</v>
      </c>
      <c r="G67" s="56">
        <v>18</v>
      </c>
      <c r="H67" s="56">
        <v>3</v>
      </c>
      <c r="I67" s="57" t="s">
        <v>414</v>
      </c>
      <c r="J67" s="55">
        <v>44.8220064724919</v>
      </c>
      <c r="K67" s="57"/>
      <c r="L67" s="57" t="s">
        <v>415</v>
      </c>
      <c r="M67" s="57">
        <v>3.2</v>
      </c>
      <c r="N67" s="57">
        <v>7</v>
      </c>
      <c r="O67" s="62" t="s">
        <v>416</v>
      </c>
      <c r="P67" s="62"/>
      <c r="Q67" s="62"/>
      <c r="R67" s="62"/>
      <c r="S67" s="62"/>
      <c r="T67" s="62"/>
      <c r="U67" s="62"/>
    </row>
    <row r="68" spans="3:21" x14ac:dyDescent="0.25">
      <c r="C68" s="53">
        <v>366.13813219029402</v>
      </c>
      <c r="D68" s="54">
        <v>79.843994411860393</v>
      </c>
      <c r="E68" s="55">
        <f t="shared" ref="E68:E99" si="4">C68/G68</f>
        <v>33.285284744572181</v>
      </c>
      <c r="F68" s="55">
        <f t="shared" ref="F68:F99" si="5">D68/H68</f>
        <v>26.614664803953463</v>
      </c>
      <c r="G68" s="56">
        <v>11</v>
      </c>
      <c r="H68" s="56">
        <v>3</v>
      </c>
      <c r="I68" s="57" t="s">
        <v>417</v>
      </c>
      <c r="J68" s="55">
        <v>43.0338541666667</v>
      </c>
      <c r="K68" s="57"/>
      <c r="L68" s="57" t="s">
        <v>415</v>
      </c>
      <c r="M68" s="57">
        <v>7</v>
      </c>
      <c r="N68" s="57"/>
      <c r="O68" s="62" t="s">
        <v>418</v>
      </c>
      <c r="P68" s="62"/>
      <c r="Q68" s="62"/>
      <c r="R68" s="62"/>
      <c r="S68" s="62"/>
      <c r="T68" s="62"/>
      <c r="U68" s="62"/>
    </row>
    <row r="69" spans="3:21" x14ac:dyDescent="0.25">
      <c r="C69" s="53">
        <v>303.741756075686</v>
      </c>
      <c r="D69" s="54">
        <v>79.843994411860393</v>
      </c>
      <c r="E69" s="55">
        <f t="shared" si="4"/>
        <v>33.749084008409554</v>
      </c>
      <c r="F69" s="55">
        <f t="shared" si="5"/>
        <v>26.614664803953463</v>
      </c>
      <c r="G69" s="56">
        <v>9</v>
      </c>
      <c r="H69" s="56">
        <v>3</v>
      </c>
      <c r="I69" s="57" t="s">
        <v>419</v>
      </c>
      <c r="J69" s="55">
        <v>42.843556823585402</v>
      </c>
      <c r="K69" s="57"/>
      <c r="L69" s="57" t="s">
        <v>415</v>
      </c>
      <c r="M69" s="57"/>
      <c r="N69" s="57"/>
      <c r="O69" s="62" t="s">
        <v>420</v>
      </c>
      <c r="P69" s="58">
        <v>428</v>
      </c>
      <c r="Q69" s="58">
        <v>428</v>
      </c>
      <c r="R69" s="59">
        <v>0.87</v>
      </c>
      <c r="S69" s="60">
        <v>9.0000000000000002E-138</v>
      </c>
      <c r="T69" s="58" t="s">
        <v>421</v>
      </c>
      <c r="U69" s="2" t="s">
        <v>422</v>
      </c>
    </row>
    <row r="70" spans="3:21" x14ac:dyDescent="0.25">
      <c r="C70" s="53">
        <v>715.75174732514802</v>
      </c>
      <c r="D70" s="54">
        <v>42.846768336964402</v>
      </c>
      <c r="E70" s="55">
        <f t="shared" si="4"/>
        <v>39.763985962508222</v>
      </c>
      <c r="F70" s="55">
        <f t="shared" si="5"/>
        <v>42.846768336964402</v>
      </c>
      <c r="G70" s="56">
        <v>18</v>
      </c>
      <c r="H70" s="56">
        <v>1</v>
      </c>
      <c r="I70" s="57" t="s">
        <v>423</v>
      </c>
      <c r="J70" s="55">
        <v>42.4509803921569</v>
      </c>
      <c r="K70" s="57"/>
      <c r="L70" s="57" t="s">
        <v>424</v>
      </c>
      <c r="M70" s="57">
        <v>5</v>
      </c>
      <c r="N70" s="57">
        <v>2</v>
      </c>
      <c r="O70" s="62" t="s">
        <v>425</v>
      </c>
      <c r="P70" s="62"/>
      <c r="Q70" s="62"/>
      <c r="R70" s="62"/>
      <c r="S70" s="62"/>
      <c r="T70" s="62"/>
      <c r="U70" s="62"/>
    </row>
    <row r="71" spans="3:21" x14ac:dyDescent="0.25">
      <c r="C71" s="53">
        <v>715.53813406479503</v>
      </c>
      <c r="D71" s="54">
        <v>42.846768336964402</v>
      </c>
      <c r="E71" s="55">
        <f t="shared" si="4"/>
        <v>37.65990179288395</v>
      </c>
      <c r="F71" s="55">
        <f t="shared" si="5"/>
        <v>42.846768336964402</v>
      </c>
      <c r="G71" s="56">
        <v>19</v>
      </c>
      <c r="H71" s="56">
        <v>1</v>
      </c>
      <c r="I71" s="57" t="s">
        <v>426</v>
      </c>
      <c r="J71" s="55">
        <v>38.307349665924299</v>
      </c>
      <c r="K71" s="57"/>
      <c r="L71" s="57" t="s">
        <v>424</v>
      </c>
      <c r="M71" s="57"/>
      <c r="N71" s="57"/>
      <c r="O71" s="57" t="s">
        <v>427</v>
      </c>
      <c r="P71" s="58">
        <v>396</v>
      </c>
      <c r="Q71" s="58">
        <v>396</v>
      </c>
      <c r="R71" s="59">
        <v>0.96</v>
      </c>
      <c r="S71" s="60">
        <v>9.9999999999999999E-132</v>
      </c>
      <c r="T71" s="58" t="s">
        <v>428</v>
      </c>
      <c r="U71" s="2" t="s">
        <v>429</v>
      </c>
    </row>
    <row r="72" spans="3:21" x14ac:dyDescent="0.25">
      <c r="C72" s="53">
        <v>636.31080838339096</v>
      </c>
      <c r="D72" s="54">
        <v>42.846768336964402</v>
      </c>
      <c r="E72" s="55">
        <f t="shared" si="4"/>
        <v>37.430047551964172</v>
      </c>
      <c r="F72" s="55">
        <f t="shared" si="5"/>
        <v>42.846768336964402</v>
      </c>
      <c r="G72" s="56">
        <v>17</v>
      </c>
      <c r="H72" s="56">
        <v>1</v>
      </c>
      <c r="I72" s="57" t="s">
        <v>430</v>
      </c>
      <c r="J72" s="55">
        <v>43.561134356113399</v>
      </c>
      <c r="K72" s="57"/>
      <c r="L72" s="57" t="s">
        <v>424</v>
      </c>
      <c r="M72" s="57">
        <v>1</v>
      </c>
      <c r="N72" s="57">
        <v>5</v>
      </c>
      <c r="O72" s="62" t="s">
        <v>431</v>
      </c>
      <c r="P72" s="62"/>
      <c r="Q72" s="62"/>
      <c r="R72" s="62"/>
      <c r="S72" s="62"/>
      <c r="T72" s="62"/>
      <c r="U72" s="62"/>
    </row>
    <row r="73" spans="3:21" x14ac:dyDescent="0.25">
      <c r="C73" s="53">
        <v>632.70586493617395</v>
      </c>
      <c r="D73" s="54">
        <v>42.846768336964402</v>
      </c>
      <c r="E73" s="55">
        <f t="shared" si="4"/>
        <v>37.217992055069054</v>
      </c>
      <c r="F73" s="55">
        <f t="shared" si="5"/>
        <v>42.846768336964402</v>
      </c>
      <c r="G73" s="56">
        <v>17</v>
      </c>
      <c r="H73" s="56">
        <v>1</v>
      </c>
      <c r="I73" s="57" t="s">
        <v>432</v>
      </c>
      <c r="J73" s="55">
        <v>42.771982116244402</v>
      </c>
      <c r="K73" s="57"/>
      <c r="L73" s="57" t="s">
        <v>424</v>
      </c>
      <c r="M73" s="57">
        <v>3.1</v>
      </c>
      <c r="N73" s="57">
        <v>1</v>
      </c>
      <c r="O73" s="62" t="s">
        <v>259</v>
      </c>
      <c r="P73" s="62"/>
      <c r="Q73" s="62"/>
      <c r="R73" s="62"/>
      <c r="S73" s="62"/>
      <c r="T73" s="62"/>
      <c r="U73" s="62"/>
    </row>
    <row r="74" spans="3:21" x14ac:dyDescent="0.25">
      <c r="C74" s="53">
        <v>550.49877045689004</v>
      </c>
      <c r="D74" s="54">
        <v>42.846768336964402</v>
      </c>
      <c r="E74" s="55">
        <f t="shared" si="4"/>
        <v>36.699918030459337</v>
      </c>
      <c r="F74" s="55">
        <f t="shared" si="5"/>
        <v>42.846768336964402</v>
      </c>
      <c r="G74" s="56">
        <v>15</v>
      </c>
      <c r="H74" s="56">
        <v>1</v>
      </c>
      <c r="I74" s="57" t="s">
        <v>433</v>
      </c>
      <c r="J74" s="55">
        <v>43.045438779049597</v>
      </c>
      <c r="K74" s="57"/>
      <c r="L74" s="57" t="s">
        <v>424</v>
      </c>
      <c r="M74" s="57">
        <v>8</v>
      </c>
      <c r="N74" s="57">
        <v>9</v>
      </c>
      <c r="O74" s="62" t="s">
        <v>434</v>
      </c>
      <c r="P74" s="62"/>
      <c r="Q74" s="62"/>
      <c r="R74" s="62"/>
      <c r="S74" s="62"/>
      <c r="T74" s="62"/>
      <c r="U74" s="62"/>
    </row>
    <row r="75" spans="3:21" x14ac:dyDescent="0.25">
      <c r="C75" s="53">
        <v>510.93123480949498</v>
      </c>
      <c r="D75" s="54">
        <v>42.846768336964402</v>
      </c>
      <c r="E75" s="55">
        <f t="shared" si="4"/>
        <v>39.302402677653461</v>
      </c>
      <c r="F75" s="55">
        <f t="shared" si="5"/>
        <v>42.846768336964402</v>
      </c>
      <c r="G75" s="56">
        <v>13</v>
      </c>
      <c r="H75" s="56">
        <v>1</v>
      </c>
      <c r="I75" s="57" t="s">
        <v>435</v>
      </c>
      <c r="J75" s="55">
        <v>45.267489711934203</v>
      </c>
      <c r="K75" s="57"/>
      <c r="L75" s="57" t="s">
        <v>424</v>
      </c>
      <c r="M75" s="57">
        <v>2.2000000000000002</v>
      </c>
      <c r="N75" s="57">
        <v>6</v>
      </c>
      <c r="O75" s="62" t="s">
        <v>436</v>
      </c>
      <c r="P75" s="62"/>
      <c r="Q75" s="62"/>
      <c r="R75" s="62"/>
      <c r="S75" s="62"/>
      <c r="T75" s="62"/>
      <c r="U75" s="62"/>
    </row>
    <row r="76" spans="3:21" x14ac:dyDescent="0.25">
      <c r="C76" s="53">
        <v>509.86160654878603</v>
      </c>
      <c r="D76" s="54">
        <v>42.846768336964402</v>
      </c>
      <c r="E76" s="55">
        <f t="shared" si="4"/>
        <v>36.418686182056142</v>
      </c>
      <c r="F76" s="55">
        <f t="shared" si="5"/>
        <v>42.846768336964402</v>
      </c>
      <c r="G76" s="56">
        <v>14</v>
      </c>
      <c r="H76" s="56">
        <v>1</v>
      </c>
      <c r="I76" s="57" t="s">
        <v>437</v>
      </c>
      <c r="J76" s="55">
        <v>46.097046413502099</v>
      </c>
      <c r="K76" s="57"/>
      <c r="L76" s="57" t="s">
        <v>424</v>
      </c>
      <c r="M76" s="57">
        <v>9</v>
      </c>
      <c r="N76" s="57">
        <v>9</v>
      </c>
      <c r="O76" s="62" t="s">
        <v>259</v>
      </c>
      <c r="P76" s="62"/>
      <c r="Q76" s="62"/>
      <c r="R76" s="62"/>
      <c r="S76" s="62"/>
      <c r="T76" s="62"/>
      <c r="U76" s="62"/>
    </row>
    <row r="77" spans="3:21" x14ac:dyDescent="0.25">
      <c r="C77" s="53">
        <v>474.04940930122899</v>
      </c>
      <c r="D77" s="54">
        <v>42.846768336964402</v>
      </c>
      <c r="E77" s="55">
        <f t="shared" si="4"/>
        <v>39.504117441769083</v>
      </c>
      <c r="F77" s="55">
        <f t="shared" si="5"/>
        <v>42.846768336964402</v>
      </c>
      <c r="G77" s="56">
        <v>12</v>
      </c>
      <c r="H77" s="56">
        <v>1</v>
      </c>
      <c r="I77" s="57" t="s">
        <v>438</v>
      </c>
      <c r="J77" s="55">
        <v>43.599033816425099</v>
      </c>
      <c r="K77" s="57"/>
      <c r="L77" s="57" t="s">
        <v>424</v>
      </c>
      <c r="M77" s="57">
        <v>5</v>
      </c>
      <c r="N77" s="57"/>
      <c r="O77" s="62" t="s">
        <v>439</v>
      </c>
      <c r="P77" s="62"/>
      <c r="Q77" s="62"/>
      <c r="R77" s="62"/>
      <c r="S77" s="62"/>
      <c r="T77" s="62"/>
      <c r="U77" s="62"/>
    </row>
    <row r="78" spans="3:21" x14ac:dyDescent="0.25">
      <c r="C78" s="53">
        <v>447.44802599010399</v>
      </c>
      <c r="D78" s="54">
        <v>42.846768336964402</v>
      </c>
      <c r="E78" s="55">
        <f t="shared" si="4"/>
        <v>34.419078922315691</v>
      </c>
      <c r="F78" s="55">
        <f t="shared" si="5"/>
        <v>42.846768336964402</v>
      </c>
      <c r="G78" s="56">
        <v>13</v>
      </c>
      <c r="H78" s="56">
        <v>1</v>
      </c>
      <c r="I78" s="57" t="s">
        <v>440</v>
      </c>
      <c r="J78" s="55">
        <v>43.257359924026602</v>
      </c>
      <c r="K78" s="57"/>
      <c r="L78" s="57" t="s">
        <v>424</v>
      </c>
      <c r="M78" s="57">
        <v>3.2</v>
      </c>
      <c r="N78" s="57"/>
      <c r="O78" s="62" t="s">
        <v>259</v>
      </c>
      <c r="P78" s="62"/>
      <c r="Q78" s="62"/>
      <c r="R78" s="62"/>
      <c r="S78" s="62"/>
      <c r="T78" s="62"/>
      <c r="U78" s="62"/>
    </row>
    <row r="79" spans="3:21" x14ac:dyDescent="0.25">
      <c r="C79" s="53">
        <v>444.72195146728598</v>
      </c>
      <c r="D79" s="54">
        <v>42.846768336964402</v>
      </c>
      <c r="E79" s="55">
        <f t="shared" si="4"/>
        <v>37.060162622273829</v>
      </c>
      <c r="F79" s="55">
        <f t="shared" si="5"/>
        <v>42.846768336964402</v>
      </c>
      <c r="G79" s="56">
        <v>12</v>
      </c>
      <c r="H79" s="56">
        <v>1</v>
      </c>
      <c r="I79" s="57" t="s">
        <v>441</v>
      </c>
      <c r="J79" s="55">
        <v>44.117647058823501</v>
      </c>
      <c r="K79" s="57"/>
      <c r="L79" s="57" t="s">
        <v>424</v>
      </c>
      <c r="M79" s="57"/>
      <c r="N79" s="57"/>
      <c r="O79" s="62"/>
      <c r="P79" s="62"/>
      <c r="Q79" s="62"/>
      <c r="R79" s="62"/>
      <c r="S79" s="62"/>
      <c r="T79" s="62"/>
      <c r="U79" s="62"/>
    </row>
    <row r="80" spans="3:21" x14ac:dyDescent="0.25">
      <c r="C80" s="53">
        <v>441.40200023083497</v>
      </c>
      <c r="D80" s="54">
        <v>42.846768336964402</v>
      </c>
      <c r="E80" s="55">
        <f t="shared" si="4"/>
        <v>40.127454566439546</v>
      </c>
      <c r="F80" s="55">
        <f t="shared" si="5"/>
        <v>42.846768336964402</v>
      </c>
      <c r="G80" s="56">
        <v>11</v>
      </c>
      <c r="H80" s="56">
        <v>1</v>
      </c>
      <c r="I80" s="57" t="s">
        <v>442</v>
      </c>
      <c r="J80" s="55">
        <v>41.857142857142897</v>
      </c>
      <c r="K80" s="57"/>
      <c r="L80" s="57" t="s">
        <v>424</v>
      </c>
      <c r="M80" s="57">
        <v>6</v>
      </c>
      <c r="N80" s="57">
        <v>3</v>
      </c>
      <c r="O80" s="62" t="s">
        <v>443</v>
      </c>
      <c r="P80" s="62"/>
      <c r="Q80" s="62"/>
      <c r="R80" s="62"/>
      <c r="S80" s="62"/>
      <c r="T80" s="62"/>
      <c r="U80" s="62"/>
    </row>
    <row r="81" spans="3:21" x14ac:dyDescent="0.25">
      <c r="C81" s="53">
        <v>432.41819415445298</v>
      </c>
      <c r="D81" s="54">
        <v>42.846768336964402</v>
      </c>
      <c r="E81" s="55">
        <f t="shared" si="4"/>
        <v>33.262938011880998</v>
      </c>
      <c r="F81" s="55">
        <f t="shared" si="5"/>
        <v>42.846768336964402</v>
      </c>
      <c r="G81" s="56">
        <v>13</v>
      </c>
      <c r="H81" s="56">
        <v>1</v>
      </c>
      <c r="I81" s="57" t="s">
        <v>444</v>
      </c>
      <c r="J81" s="55">
        <v>50.825082508250802</v>
      </c>
      <c r="K81" s="57"/>
      <c r="L81" s="57" t="s">
        <v>424</v>
      </c>
      <c r="M81" s="57">
        <v>7</v>
      </c>
      <c r="N81" s="57">
        <v>8</v>
      </c>
      <c r="O81" s="62" t="s">
        <v>445</v>
      </c>
      <c r="P81" s="62"/>
      <c r="Q81" s="62"/>
      <c r="R81" s="62"/>
      <c r="S81" s="62"/>
      <c r="T81" s="62"/>
      <c r="U81" s="62"/>
    </row>
    <row r="82" spans="3:21" x14ac:dyDescent="0.25">
      <c r="C82" s="53">
        <v>422.38297972294299</v>
      </c>
      <c r="D82" s="54">
        <v>42.846768336964402</v>
      </c>
      <c r="E82" s="55">
        <f t="shared" si="4"/>
        <v>38.398452702085727</v>
      </c>
      <c r="F82" s="55">
        <f t="shared" si="5"/>
        <v>42.846768336964402</v>
      </c>
      <c r="G82" s="56">
        <v>11</v>
      </c>
      <c r="H82" s="56">
        <v>1</v>
      </c>
      <c r="I82" s="57" t="s">
        <v>446</v>
      </c>
      <c r="J82" s="55">
        <v>44.0379403794038</v>
      </c>
      <c r="K82" s="57"/>
      <c r="L82" s="57" t="s">
        <v>424</v>
      </c>
      <c r="M82" s="57">
        <v>11</v>
      </c>
      <c r="N82" s="57"/>
      <c r="O82" s="57" t="s">
        <v>447</v>
      </c>
      <c r="P82" s="58">
        <v>1011</v>
      </c>
      <c r="Q82" s="58">
        <v>1011</v>
      </c>
      <c r="R82" s="59">
        <v>0.98</v>
      </c>
      <c r="S82" s="58" t="s">
        <v>157</v>
      </c>
      <c r="T82" s="58" t="s">
        <v>448</v>
      </c>
      <c r="U82" s="2" t="s">
        <v>449</v>
      </c>
    </row>
    <row r="83" spans="3:21" x14ac:dyDescent="0.25">
      <c r="C83" s="53">
        <v>412.68468159176501</v>
      </c>
      <c r="D83" s="54">
        <v>42.846768336964402</v>
      </c>
      <c r="E83" s="55">
        <f t="shared" si="4"/>
        <v>34.390390132647084</v>
      </c>
      <c r="F83" s="55">
        <f t="shared" si="5"/>
        <v>42.846768336964402</v>
      </c>
      <c r="G83" s="56">
        <v>12</v>
      </c>
      <c r="H83" s="56">
        <v>1</v>
      </c>
      <c r="I83" s="57" t="s">
        <v>450</v>
      </c>
      <c r="J83" s="55">
        <v>41.736694677871199</v>
      </c>
      <c r="K83" s="57"/>
      <c r="L83" s="57" t="s">
        <v>424</v>
      </c>
      <c r="M83" s="57"/>
      <c r="N83" s="57"/>
      <c r="O83" s="62" t="s">
        <v>46</v>
      </c>
      <c r="P83" s="62"/>
      <c r="Q83" s="62"/>
      <c r="R83" s="62"/>
      <c r="S83" s="62"/>
      <c r="T83" s="62"/>
      <c r="U83" s="62"/>
    </row>
    <row r="84" spans="3:21" x14ac:dyDescent="0.25">
      <c r="C84" s="53">
        <v>411.47349111025301</v>
      </c>
      <c r="D84" s="54">
        <v>42.846768336964402</v>
      </c>
      <c r="E84" s="55">
        <f t="shared" si="4"/>
        <v>37.406681010023</v>
      </c>
      <c r="F84" s="55">
        <f t="shared" si="5"/>
        <v>42.846768336964402</v>
      </c>
      <c r="G84" s="56">
        <v>11</v>
      </c>
      <c r="H84" s="56">
        <v>1</v>
      </c>
      <c r="I84" s="57" t="s">
        <v>451</v>
      </c>
      <c r="J84" s="55">
        <v>41.116751269035497</v>
      </c>
      <c r="K84" s="57"/>
      <c r="L84" s="57" t="s">
        <v>424</v>
      </c>
      <c r="M84" s="57">
        <v>1</v>
      </c>
      <c r="N84" s="57">
        <v>5</v>
      </c>
      <c r="O84" s="62" t="s">
        <v>452</v>
      </c>
      <c r="P84" s="62"/>
      <c r="Q84" s="62"/>
      <c r="R84" s="62"/>
      <c r="S84" s="62"/>
      <c r="T84" s="62"/>
      <c r="U84" s="62"/>
    </row>
    <row r="85" spans="3:21" x14ac:dyDescent="0.25">
      <c r="C85" s="53">
        <v>400.24915539198901</v>
      </c>
      <c r="D85" s="54">
        <v>42.846768336964402</v>
      </c>
      <c r="E85" s="55">
        <f t="shared" si="4"/>
        <v>40.024915539198901</v>
      </c>
      <c r="F85" s="55">
        <f t="shared" si="5"/>
        <v>42.846768336964402</v>
      </c>
      <c r="G85" s="56">
        <v>10</v>
      </c>
      <c r="H85" s="56">
        <v>1</v>
      </c>
      <c r="I85" s="57" t="s">
        <v>453</v>
      </c>
      <c r="J85" s="55">
        <v>42.609216038300403</v>
      </c>
      <c r="K85" s="57"/>
      <c r="L85" s="57" t="s">
        <v>424</v>
      </c>
      <c r="M85" s="57">
        <v>6</v>
      </c>
      <c r="N85" s="57"/>
      <c r="O85" s="62" t="s">
        <v>454</v>
      </c>
      <c r="P85" s="62"/>
      <c r="Q85" s="62"/>
      <c r="R85" s="62"/>
      <c r="S85" s="62"/>
      <c r="T85" s="62"/>
      <c r="U85" s="62"/>
    </row>
    <row r="86" spans="3:21" x14ac:dyDescent="0.25">
      <c r="C86" s="53">
        <v>399.15114337164698</v>
      </c>
      <c r="D86" s="54">
        <v>42.846768336964402</v>
      </c>
      <c r="E86" s="55">
        <f t="shared" si="4"/>
        <v>36.286467579240636</v>
      </c>
      <c r="F86" s="55">
        <f t="shared" si="5"/>
        <v>42.846768336964402</v>
      </c>
      <c r="G86" s="56">
        <v>11</v>
      </c>
      <c r="H86" s="56">
        <v>1</v>
      </c>
      <c r="I86" s="57" t="s">
        <v>455</v>
      </c>
      <c r="J86" s="55">
        <v>42.517006802721099</v>
      </c>
      <c r="K86" s="57"/>
      <c r="L86" s="57" t="s">
        <v>424</v>
      </c>
      <c r="M86" s="57"/>
      <c r="N86" s="57"/>
      <c r="O86" s="57" t="s">
        <v>456</v>
      </c>
      <c r="P86" s="58">
        <v>568</v>
      </c>
      <c r="Q86" s="58">
        <v>568</v>
      </c>
      <c r="R86" s="59">
        <v>0.93</v>
      </c>
      <c r="S86" s="58" t="s">
        <v>157</v>
      </c>
      <c r="T86" s="58" t="s">
        <v>457</v>
      </c>
      <c r="U86" s="2" t="s">
        <v>458</v>
      </c>
    </row>
    <row r="87" spans="3:21" x14ac:dyDescent="0.25">
      <c r="C87" s="53">
        <v>391.24867376728298</v>
      </c>
      <c r="D87" s="54">
        <v>42.846768336964402</v>
      </c>
      <c r="E87" s="55">
        <f t="shared" si="4"/>
        <v>39.124867376728297</v>
      </c>
      <c r="F87" s="55">
        <f t="shared" si="5"/>
        <v>42.846768336964402</v>
      </c>
      <c r="G87" s="56">
        <v>10</v>
      </c>
      <c r="H87" s="56">
        <v>1</v>
      </c>
      <c r="I87" s="57" t="s">
        <v>459</v>
      </c>
      <c r="J87" s="55">
        <v>42.318435754189899</v>
      </c>
      <c r="K87" s="57"/>
      <c r="L87" s="57" t="s">
        <v>424</v>
      </c>
      <c r="M87" s="57">
        <v>11</v>
      </c>
      <c r="N87" s="57"/>
      <c r="O87" s="62" t="s">
        <v>460</v>
      </c>
      <c r="P87" s="62"/>
      <c r="Q87" s="62"/>
      <c r="R87" s="62"/>
      <c r="S87" s="62"/>
      <c r="T87" s="62"/>
      <c r="U87" s="62"/>
    </row>
    <row r="88" spans="3:21" x14ac:dyDescent="0.25">
      <c r="C88" s="53">
        <v>383.97223236401999</v>
      </c>
      <c r="D88" s="54">
        <v>42.846768336964402</v>
      </c>
      <c r="E88" s="55">
        <f t="shared" si="4"/>
        <v>34.90656657854727</v>
      </c>
      <c r="F88" s="55">
        <f t="shared" si="5"/>
        <v>42.846768336964402</v>
      </c>
      <c r="G88" s="56">
        <v>11</v>
      </c>
      <c r="H88" s="56">
        <v>1</v>
      </c>
      <c r="I88" s="57" t="s">
        <v>461</v>
      </c>
      <c r="J88" s="55">
        <v>43.637387387387399</v>
      </c>
      <c r="K88" s="57"/>
      <c r="L88" s="57" t="s">
        <v>424</v>
      </c>
      <c r="M88" s="57"/>
      <c r="N88" s="57"/>
      <c r="O88" s="57" t="s">
        <v>462</v>
      </c>
      <c r="P88" s="58">
        <v>701</v>
      </c>
      <c r="Q88" s="58">
        <v>701</v>
      </c>
      <c r="R88" s="59">
        <v>0.99</v>
      </c>
      <c r="S88" s="58" t="s">
        <v>157</v>
      </c>
      <c r="T88" s="58" t="s">
        <v>463</v>
      </c>
      <c r="U88" s="2" t="s">
        <v>464</v>
      </c>
    </row>
    <row r="89" spans="3:21" x14ac:dyDescent="0.25">
      <c r="C89" s="53">
        <v>378.76113006680498</v>
      </c>
      <c r="D89" s="54">
        <v>42.846768336964402</v>
      </c>
      <c r="E89" s="55">
        <f t="shared" si="4"/>
        <v>34.432830006073182</v>
      </c>
      <c r="F89" s="55">
        <f t="shared" si="5"/>
        <v>42.846768336964402</v>
      </c>
      <c r="G89" s="56">
        <v>11</v>
      </c>
      <c r="H89" s="56">
        <v>1</v>
      </c>
      <c r="I89" s="57" t="s">
        <v>465</v>
      </c>
      <c r="J89" s="55">
        <v>45.691906005221902</v>
      </c>
      <c r="K89" s="57"/>
      <c r="L89" s="57" t="s">
        <v>424</v>
      </c>
      <c r="M89" s="57">
        <v>1</v>
      </c>
      <c r="N89" s="57"/>
      <c r="O89" s="62" t="s">
        <v>466</v>
      </c>
      <c r="P89" s="62"/>
      <c r="Q89" s="62"/>
      <c r="R89" s="62"/>
      <c r="S89" s="62"/>
      <c r="T89" s="62"/>
      <c r="U89" s="62"/>
    </row>
    <row r="90" spans="3:21" x14ac:dyDescent="0.25">
      <c r="C90" s="53">
        <v>372.99676639232001</v>
      </c>
      <c r="D90" s="54">
        <v>42.846768336964402</v>
      </c>
      <c r="E90" s="55">
        <f t="shared" si="4"/>
        <v>37.299676639232004</v>
      </c>
      <c r="F90" s="55">
        <f t="shared" si="5"/>
        <v>42.846768336964402</v>
      </c>
      <c r="G90" s="56">
        <v>10</v>
      </c>
      <c r="H90" s="56">
        <v>1</v>
      </c>
      <c r="I90" s="57" t="s">
        <v>467</v>
      </c>
      <c r="J90" s="55">
        <v>45.034013605442198</v>
      </c>
      <c r="K90" s="57"/>
      <c r="L90" s="57" t="s">
        <v>424</v>
      </c>
      <c r="M90" s="57">
        <v>4</v>
      </c>
      <c r="N90" s="57">
        <v>4</v>
      </c>
      <c r="O90" s="62" t="s">
        <v>468</v>
      </c>
      <c r="P90" s="62"/>
      <c r="Q90" s="62"/>
      <c r="R90" s="62"/>
      <c r="S90" s="62"/>
      <c r="T90" s="62"/>
      <c r="U90" s="62"/>
    </row>
    <row r="91" spans="3:21" x14ac:dyDescent="0.25">
      <c r="C91" s="53">
        <v>345.63170088673201</v>
      </c>
      <c r="D91" s="54">
        <v>42.846768336964402</v>
      </c>
      <c r="E91" s="55">
        <f t="shared" si="4"/>
        <v>38.403522320748003</v>
      </c>
      <c r="F91" s="55">
        <f t="shared" si="5"/>
        <v>42.846768336964402</v>
      </c>
      <c r="G91" s="56">
        <v>9</v>
      </c>
      <c r="H91" s="56">
        <v>1</v>
      </c>
      <c r="I91" s="57" t="s">
        <v>469</v>
      </c>
      <c r="J91" s="55">
        <v>45.383411580594696</v>
      </c>
      <c r="K91" s="57"/>
      <c r="L91" s="57" t="s">
        <v>424</v>
      </c>
      <c r="M91" s="57"/>
      <c r="N91" s="57"/>
      <c r="O91" s="62" t="s">
        <v>470</v>
      </c>
      <c r="P91" s="58">
        <v>122</v>
      </c>
      <c r="Q91" s="58">
        <v>122</v>
      </c>
      <c r="R91" s="59">
        <v>0.24</v>
      </c>
      <c r="S91" s="60">
        <v>5.0000000000000002E-27</v>
      </c>
      <c r="T91" s="58" t="s">
        <v>471</v>
      </c>
      <c r="U91" s="2" t="s">
        <v>472</v>
      </c>
    </row>
    <row r="92" spans="3:21" x14ac:dyDescent="0.25">
      <c r="C92" s="53">
        <v>341.613749024784</v>
      </c>
      <c r="D92" s="54">
        <v>42.846768336964402</v>
      </c>
      <c r="E92" s="55">
        <f t="shared" si="4"/>
        <v>37.957083224976003</v>
      </c>
      <c r="F92" s="55">
        <f t="shared" si="5"/>
        <v>42.846768336964402</v>
      </c>
      <c r="G92" s="56">
        <v>9</v>
      </c>
      <c r="H92" s="56">
        <v>1</v>
      </c>
      <c r="I92" s="57" t="s">
        <v>473</v>
      </c>
      <c r="J92" s="55">
        <v>42.750929368029702</v>
      </c>
      <c r="K92" s="57"/>
      <c r="L92" s="57" t="s">
        <v>424</v>
      </c>
      <c r="M92" s="57">
        <v>11</v>
      </c>
      <c r="N92" s="57"/>
      <c r="O92" s="62" t="s">
        <v>474</v>
      </c>
      <c r="P92" s="62"/>
      <c r="Q92" s="62"/>
      <c r="R92" s="62"/>
      <c r="S92" s="62"/>
      <c r="T92" s="62"/>
      <c r="U92" s="62"/>
    </row>
    <row r="93" spans="3:21" x14ac:dyDescent="0.25">
      <c r="C93" s="53">
        <v>322.54881151371899</v>
      </c>
      <c r="D93" s="54">
        <v>42.846768336964402</v>
      </c>
      <c r="E93" s="55">
        <f t="shared" si="4"/>
        <v>35.838756834857662</v>
      </c>
      <c r="F93" s="55">
        <f t="shared" si="5"/>
        <v>42.846768336964402</v>
      </c>
      <c r="G93" s="56">
        <v>9</v>
      </c>
      <c r="H93" s="56">
        <v>1</v>
      </c>
      <c r="I93" s="57" t="s">
        <v>475</v>
      </c>
      <c r="J93" s="55">
        <v>44.4691907943578</v>
      </c>
      <c r="K93" s="57"/>
      <c r="L93" s="57" t="s">
        <v>424</v>
      </c>
      <c r="M93" s="57">
        <v>9</v>
      </c>
      <c r="N93" s="57">
        <v>9</v>
      </c>
      <c r="O93" s="62" t="s">
        <v>476</v>
      </c>
      <c r="P93" s="62">
        <v>436</v>
      </c>
      <c r="Q93" s="62">
        <v>436</v>
      </c>
      <c r="R93" s="65">
        <v>0.95</v>
      </c>
      <c r="S93" s="66">
        <v>1.9999999999999999E-147</v>
      </c>
      <c r="T93" s="62" t="s">
        <v>477</v>
      </c>
      <c r="U93" s="62" t="s">
        <v>478</v>
      </c>
    </row>
    <row r="94" spans="3:21" x14ac:dyDescent="0.25">
      <c r="C94" s="53">
        <v>310.81036378790998</v>
      </c>
      <c r="D94" s="54">
        <v>42.846768336964402</v>
      </c>
      <c r="E94" s="55">
        <f t="shared" si="4"/>
        <v>38.851295473488747</v>
      </c>
      <c r="F94" s="55">
        <f t="shared" si="5"/>
        <v>42.846768336964402</v>
      </c>
      <c r="G94" s="56">
        <v>8</v>
      </c>
      <c r="H94" s="56">
        <v>1</v>
      </c>
      <c r="I94" s="57" t="s">
        <v>479</v>
      </c>
      <c r="J94" s="55">
        <v>43.8251366120219</v>
      </c>
      <c r="K94" s="57"/>
      <c r="L94" s="57" t="s">
        <v>424</v>
      </c>
      <c r="M94" s="57"/>
      <c r="N94" s="57"/>
      <c r="O94" s="62"/>
      <c r="P94" s="62"/>
      <c r="Q94" s="62"/>
      <c r="R94" s="62"/>
      <c r="S94" s="62"/>
      <c r="T94" s="62"/>
      <c r="U94" s="62"/>
    </row>
    <row r="95" spans="3:21" x14ac:dyDescent="0.25">
      <c r="C95" s="53">
        <v>306.55895363641901</v>
      </c>
      <c r="D95" s="54">
        <v>42.846768336964402</v>
      </c>
      <c r="E95" s="55">
        <f t="shared" si="4"/>
        <v>38.319869204552376</v>
      </c>
      <c r="F95" s="55">
        <f t="shared" si="5"/>
        <v>42.846768336964402</v>
      </c>
      <c r="G95" s="56">
        <v>8</v>
      </c>
      <c r="H95" s="56">
        <v>1</v>
      </c>
      <c r="I95" s="57" t="s">
        <v>480</v>
      </c>
      <c r="J95" s="55">
        <v>41.908446163765298</v>
      </c>
      <c r="K95" s="57"/>
      <c r="L95" s="57" t="s">
        <v>424</v>
      </c>
      <c r="M95" s="57">
        <v>14</v>
      </c>
      <c r="N95" s="57">
        <v>6</v>
      </c>
      <c r="O95" s="62" t="s">
        <v>481</v>
      </c>
      <c r="P95" s="62"/>
      <c r="Q95" s="62"/>
      <c r="R95" s="62"/>
      <c r="S95" s="62"/>
      <c r="T95" s="62"/>
      <c r="U95" s="62"/>
    </row>
    <row r="96" spans="3:21" x14ac:dyDescent="0.25">
      <c r="C96" s="53">
        <v>302.73384529481399</v>
      </c>
      <c r="D96" s="54">
        <v>42.846768336964402</v>
      </c>
      <c r="E96" s="55">
        <f t="shared" si="4"/>
        <v>37.841730661851749</v>
      </c>
      <c r="F96" s="55">
        <f t="shared" si="5"/>
        <v>42.846768336964402</v>
      </c>
      <c r="G96" s="56">
        <v>8</v>
      </c>
      <c r="H96" s="56">
        <v>1</v>
      </c>
      <c r="I96" s="57" t="s">
        <v>482</v>
      </c>
      <c r="J96" s="55">
        <v>41.719077568134203</v>
      </c>
      <c r="K96" s="57"/>
      <c r="L96" s="57" t="s">
        <v>424</v>
      </c>
      <c r="M96" s="57"/>
      <c r="N96" s="57"/>
      <c r="O96" s="62"/>
      <c r="P96" s="62"/>
      <c r="Q96" s="62"/>
      <c r="R96" s="62"/>
      <c r="S96" s="62"/>
      <c r="T96" s="62"/>
      <c r="U96" s="62"/>
    </row>
    <row r="97" spans="3:21" x14ac:dyDescent="0.25">
      <c r="C97" s="53">
        <v>292.40016145699298</v>
      </c>
      <c r="D97" s="54">
        <v>42.846768336964402</v>
      </c>
      <c r="E97" s="55">
        <f t="shared" si="4"/>
        <v>36.550020182124122</v>
      </c>
      <c r="F97" s="55">
        <f t="shared" si="5"/>
        <v>42.846768336964402</v>
      </c>
      <c r="G97" s="56">
        <v>8</v>
      </c>
      <c r="H97" s="56">
        <v>1</v>
      </c>
      <c r="I97" s="57" t="s">
        <v>483</v>
      </c>
      <c r="J97" s="55">
        <v>44.704570791527303</v>
      </c>
      <c r="K97" s="57"/>
      <c r="L97" s="57" t="s">
        <v>424</v>
      </c>
      <c r="M97" s="57">
        <v>1</v>
      </c>
      <c r="N97" s="57"/>
      <c r="O97" s="62" t="s">
        <v>484</v>
      </c>
      <c r="P97" s="62"/>
      <c r="Q97" s="62"/>
      <c r="R97" s="62"/>
      <c r="S97" s="62"/>
      <c r="T97" s="62"/>
      <c r="U97" s="62"/>
    </row>
    <row r="98" spans="3:21" x14ac:dyDescent="0.25">
      <c r="C98" s="53">
        <v>289.83745933771098</v>
      </c>
      <c r="D98" s="54">
        <v>42.846768336964402</v>
      </c>
      <c r="E98" s="55">
        <f t="shared" si="4"/>
        <v>36.229682417213873</v>
      </c>
      <c r="F98" s="55">
        <f t="shared" si="5"/>
        <v>42.846768336964402</v>
      </c>
      <c r="G98" s="56">
        <v>8</v>
      </c>
      <c r="H98" s="56">
        <v>1</v>
      </c>
      <c r="I98" s="57" t="s">
        <v>485</v>
      </c>
      <c r="J98" s="55">
        <v>44.772447724477203</v>
      </c>
      <c r="K98" s="57"/>
      <c r="L98" s="57" t="s">
        <v>424</v>
      </c>
      <c r="M98" s="57"/>
      <c r="N98" s="57"/>
      <c r="O98" s="57" t="s">
        <v>486</v>
      </c>
      <c r="P98" s="58">
        <v>827</v>
      </c>
      <c r="Q98" s="58">
        <v>827</v>
      </c>
      <c r="R98" s="59">
        <v>0.98</v>
      </c>
      <c r="S98" s="58" t="s">
        <v>157</v>
      </c>
      <c r="T98" s="58" t="s">
        <v>487</v>
      </c>
      <c r="U98" s="2" t="s">
        <v>488</v>
      </c>
    </row>
    <row r="99" spans="3:21" x14ac:dyDescent="0.25">
      <c r="C99" s="53">
        <v>284.639889488405</v>
      </c>
      <c r="D99" s="54">
        <v>42.846768336964402</v>
      </c>
      <c r="E99" s="55">
        <f t="shared" si="4"/>
        <v>35.579986186050625</v>
      </c>
      <c r="F99" s="55">
        <f t="shared" si="5"/>
        <v>42.846768336964402</v>
      </c>
      <c r="G99" s="56">
        <v>8</v>
      </c>
      <c r="H99" s="56">
        <v>1</v>
      </c>
      <c r="I99" s="57" t="s">
        <v>489</v>
      </c>
      <c r="J99" s="55">
        <v>40.2777777777778</v>
      </c>
      <c r="K99" s="57"/>
      <c r="L99" s="57" t="s">
        <v>424</v>
      </c>
      <c r="M99" s="57">
        <v>12</v>
      </c>
      <c r="N99" s="57"/>
      <c r="O99" s="62" t="s">
        <v>490</v>
      </c>
      <c r="P99" s="62"/>
      <c r="Q99" s="62"/>
      <c r="R99" s="62"/>
      <c r="S99" s="62"/>
      <c r="T99" s="62"/>
      <c r="U99" s="62"/>
    </row>
    <row r="100" spans="3:21" x14ac:dyDescent="0.25">
      <c r="C100" s="53">
        <v>275.237430632653</v>
      </c>
      <c r="D100" s="54">
        <v>42.846768336964402</v>
      </c>
      <c r="E100" s="55">
        <f t="shared" ref="E100:E119" si="6">C100/G100</f>
        <v>34.404678829081625</v>
      </c>
      <c r="F100" s="55">
        <f t="shared" ref="F100:F119" si="7">D100/H100</f>
        <v>42.846768336964402</v>
      </c>
      <c r="G100" s="56">
        <v>8</v>
      </c>
      <c r="H100" s="56">
        <v>1</v>
      </c>
      <c r="I100" s="57" t="s">
        <v>491</v>
      </c>
      <c r="J100" s="55">
        <v>44.1666666666667</v>
      </c>
      <c r="K100" s="57"/>
      <c r="L100" s="57" t="s">
        <v>424</v>
      </c>
      <c r="M100" s="57">
        <v>9</v>
      </c>
      <c r="N100" s="57">
        <v>9</v>
      </c>
      <c r="O100" s="62" t="s">
        <v>492</v>
      </c>
      <c r="P100" s="62"/>
      <c r="Q100" s="62"/>
      <c r="R100" s="62"/>
      <c r="S100" s="62"/>
      <c r="T100" s="62"/>
      <c r="U100" s="62"/>
    </row>
    <row r="101" spans="3:21" x14ac:dyDescent="0.25">
      <c r="C101" s="53">
        <v>260.25585727454001</v>
      </c>
      <c r="D101" s="54">
        <v>42.846768336964402</v>
      </c>
      <c r="E101" s="55">
        <f t="shared" si="6"/>
        <v>37.179408182077147</v>
      </c>
      <c r="F101" s="55">
        <f t="shared" si="7"/>
        <v>42.846768336964402</v>
      </c>
      <c r="G101" s="56">
        <v>7</v>
      </c>
      <c r="H101" s="56">
        <v>1</v>
      </c>
      <c r="I101" s="57" t="s">
        <v>493</v>
      </c>
      <c r="J101" s="55">
        <v>42.8176795580111</v>
      </c>
      <c r="K101" s="57"/>
      <c r="L101" s="57" t="s">
        <v>424</v>
      </c>
      <c r="M101" s="57">
        <v>7</v>
      </c>
      <c r="N101" s="57">
        <v>8</v>
      </c>
      <c r="O101" s="62" t="s">
        <v>494</v>
      </c>
      <c r="P101" s="62"/>
      <c r="Q101" s="62"/>
      <c r="R101" s="62"/>
      <c r="S101" s="62"/>
      <c r="T101" s="62"/>
      <c r="U101" s="62"/>
    </row>
    <row r="102" spans="3:21" x14ac:dyDescent="0.25">
      <c r="C102" s="53">
        <v>254.71895943821301</v>
      </c>
      <c r="D102" s="54">
        <v>42.846768336964402</v>
      </c>
      <c r="E102" s="55">
        <f t="shared" si="6"/>
        <v>31.839869929776626</v>
      </c>
      <c r="F102" s="55">
        <f t="shared" si="7"/>
        <v>42.846768336964402</v>
      </c>
      <c r="G102" s="56">
        <v>8</v>
      </c>
      <c r="H102" s="56">
        <v>1</v>
      </c>
      <c r="I102" s="57" t="s">
        <v>495</v>
      </c>
      <c r="J102" s="55">
        <v>47.246376811594203</v>
      </c>
      <c r="K102" s="57"/>
      <c r="L102" s="57" t="s">
        <v>424</v>
      </c>
      <c r="M102" s="57">
        <v>7</v>
      </c>
      <c r="N102" s="57">
        <v>8</v>
      </c>
      <c r="O102" s="62" t="s">
        <v>496</v>
      </c>
      <c r="P102" s="62"/>
      <c r="Q102" s="62"/>
      <c r="R102" s="62"/>
      <c r="S102" s="62"/>
      <c r="T102" s="62"/>
      <c r="U102" s="62"/>
    </row>
    <row r="103" spans="3:21" x14ac:dyDescent="0.25">
      <c r="C103" s="53">
        <v>246.63050144013201</v>
      </c>
      <c r="D103" s="54">
        <v>42.846768336964402</v>
      </c>
      <c r="E103" s="55">
        <f t="shared" si="6"/>
        <v>35.232928777161717</v>
      </c>
      <c r="F103" s="55">
        <f t="shared" si="7"/>
        <v>42.846768336964402</v>
      </c>
      <c r="G103" s="56">
        <v>7</v>
      </c>
      <c r="H103" s="56">
        <v>1</v>
      </c>
      <c r="I103" s="57" t="s">
        <v>497</v>
      </c>
      <c r="J103" s="55">
        <v>44.392523364486003</v>
      </c>
      <c r="K103" s="57"/>
      <c r="L103" s="57" t="s">
        <v>424</v>
      </c>
      <c r="M103" s="57">
        <v>12</v>
      </c>
      <c r="N103" s="57"/>
      <c r="O103" s="62" t="s">
        <v>498</v>
      </c>
      <c r="P103" s="62"/>
      <c r="Q103" s="62"/>
      <c r="R103" s="62"/>
      <c r="S103" s="62"/>
      <c r="T103" s="62"/>
      <c r="U103" s="62"/>
    </row>
    <row r="104" spans="3:21" x14ac:dyDescent="0.25">
      <c r="C104" s="53">
        <v>245.67557978098401</v>
      </c>
      <c r="D104" s="54">
        <v>42.846768336964402</v>
      </c>
      <c r="E104" s="55">
        <f t="shared" si="6"/>
        <v>35.096511397283429</v>
      </c>
      <c r="F104" s="55">
        <f t="shared" si="7"/>
        <v>42.846768336964402</v>
      </c>
      <c r="G104" s="56">
        <v>7</v>
      </c>
      <c r="H104" s="56">
        <v>1</v>
      </c>
      <c r="I104" s="57" t="s">
        <v>499</v>
      </c>
      <c r="J104" s="55">
        <v>44.917257683215098</v>
      </c>
      <c r="K104" s="57"/>
      <c r="L104" s="57" t="s">
        <v>424</v>
      </c>
      <c r="M104" s="57">
        <v>12</v>
      </c>
      <c r="N104" s="57"/>
      <c r="O104" s="62" t="s">
        <v>500</v>
      </c>
      <c r="P104" s="62"/>
      <c r="Q104" s="62"/>
      <c r="R104" s="62"/>
      <c r="S104" s="62"/>
      <c r="T104" s="62"/>
      <c r="U104" s="62"/>
    </row>
    <row r="105" spans="3:21" x14ac:dyDescent="0.25">
      <c r="C105" s="53">
        <v>245.03537005309801</v>
      </c>
      <c r="D105" s="54">
        <v>42.846768336964402</v>
      </c>
      <c r="E105" s="55">
        <f t="shared" si="6"/>
        <v>35.005052864728285</v>
      </c>
      <c r="F105" s="55">
        <f t="shared" si="7"/>
        <v>42.846768336964402</v>
      </c>
      <c r="G105" s="56">
        <v>7</v>
      </c>
      <c r="H105" s="56">
        <v>1</v>
      </c>
      <c r="I105" s="57" t="s">
        <v>501</v>
      </c>
      <c r="J105" s="55">
        <v>41.648106904231597</v>
      </c>
      <c r="K105" s="57"/>
      <c r="L105" s="57" t="s">
        <v>424</v>
      </c>
      <c r="M105" s="57"/>
      <c r="N105" s="57"/>
      <c r="O105" s="57" t="s">
        <v>502</v>
      </c>
      <c r="P105" s="58">
        <v>281</v>
      </c>
      <c r="Q105" s="58">
        <v>281</v>
      </c>
      <c r="R105" s="59">
        <v>0.39</v>
      </c>
      <c r="S105" s="60">
        <v>1E-87</v>
      </c>
      <c r="T105" s="58" t="s">
        <v>503</v>
      </c>
      <c r="U105" s="2" t="s">
        <v>504</v>
      </c>
    </row>
    <row r="106" spans="3:21" x14ac:dyDescent="0.25">
      <c r="C106" s="53">
        <v>224.371451186911</v>
      </c>
      <c r="D106" s="54">
        <v>42.846768336964402</v>
      </c>
      <c r="E106" s="55">
        <f t="shared" si="6"/>
        <v>32.053064455273002</v>
      </c>
      <c r="F106" s="55">
        <f t="shared" si="7"/>
        <v>42.846768336964402</v>
      </c>
      <c r="G106" s="56">
        <v>7</v>
      </c>
      <c r="H106" s="56">
        <v>1</v>
      </c>
      <c r="I106" s="57" t="s">
        <v>505</v>
      </c>
      <c r="J106" s="55">
        <v>42.628205128205103</v>
      </c>
      <c r="K106" s="57"/>
      <c r="L106" s="57" t="s">
        <v>424</v>
      </c>
      <c r="M106" s="57"/>
      <c r="N106" s="57"/>
      <c r="O106" s="62"/>
      <c r="P106" s="62"/>
      <c r="Q106" s="62"/>
      <c r="R106" s="62"/>
      <c r="S106" s="62"/>
      <c r="T106" s="62"/>
      <c r="U106" s="62"/>
    </row>
    <row r="107" spans="3:21" x14ac:dyDescent="0.25">
      <c r="C107" s="53">
        <v>216.57022443431401</v>
      </c>
      <c r="D107" s="54">
        <v>42.846768336964402</v>
      </c>
      <c r="E107" s="55">
        <f t="shared" si="6"/>
        <v>36.095037405719005</v>
      </c>
      <c r="F107" s="55">
        <f t="shared" si="7"/>
        <v>42.846768336964402</v>
      </c>
      <c r="G107" s="56">
        <v>6</v>
      </c>
      <c r="H107" s="56">
        <v>1</v>
      </c>
      <c r="I107" s="57" t="s">
        <v>506</v>
      </c>
      <c r="J107" s="55">
        <v>43.473193473193497</v>
      </c>
      <c r="K107" s="57"/>
      <c r="L107" s="57" t="s">
        <v>424</v>
      </c>
      <c r="M107" s="57"/>
      <c r="N107" s="57"/>
      <c r="O107" s="62"/>
      <c r="P107" s="62"/>
      <c r="Q107" s="62"/>
      <c r="R107" s="62"/>
      <c r="S107" s="62"/>
      <c r="T107" s="62"/>
      <c r="U107" s="62"/>
    </row>
    <row r="108" spans="3:21" x14ac:dyDescent="0.25">
      <c r="C108" s="53">
        <v>216.01969682707301</v>
      </c>
      <c r="D108" s="54">
        <v>42.846768336964402</v>
      </c>
      <c r="E108" s="55">
        <f t="shared" si="6"/>
        <v>36.003282804512168</v>
      </c>
      <c r="F108" s="55">
        <f t="shared" si="7"/>
        <v>42.846768336964402</v>
      </c>
      <c r="G108" s="56">
        <v>6</v>
      </c>
      <c r="H108" s="56">
        <v>1</v>
      </c>
      <c r="I108" s="57" t="s">
        <v>507</v>
      </c>
      <c r="J108" s="55">
        <v>46.4625850340136</v>
      </c>
      <c r="K108" s="57"/>
      <c r="L108" s="57" t="s">
        <v>424</v>
      </c>
      <c r="M108" s="57"/>
      <c r="N108" s="57"/>
      <c r="O108" s="57" t="s">
        <v>508</v>
      </c>
      <c r="P108" s="58">
        <v>719</v>
      </c>
      <c r="Q108" s="58">
        <v>719</v>
      </c>
      <c r="R108" s="59">
        <v>0.97</v>
      </c>
      <c r="S108" s="58" t="s">
        <v>157</v>
      </c>
      <c r="T108" s="58" t="s">
        <v>509</v>
      </c>
      <c r="U108" s="2" t="s">
        <v>510</v>
      </c>
    </row>
    <row r="109" spans="3:21" x14ac:dyDescent="0.25">
      <c r="C109" s="53">
        <v>211.149463132774</v>
      </c>
      <c r="D109" s="54">
        <v>42.846768336964402</v>
      </c>
      <c r="E109" s="55">
        <f t="shared" si="6"/>
        <v>35.191577188795669</v>
      </c>
      <c r="F109" s="55">
        <f t="shared" si="7"/>
        <v>42.846768336964402</v>
      </c>
      <c r="G109" s="56">
        <v>6</v>
      </c>
      <c r="H109" s="56">
        <v>1</v>
      </c>
      <c r="I109" s="57" t="s">
        <v>511</v>
      </c>
      <c r="J109" s="55">
        <v>43.194784026079901</v>
      </c>
      <c r="K109" s="57"/>
      <c r="L109" s="57" t="s">
        <v>424</v>
      </c>
      <c r="M109" s="57">
        <v>12</v>
      </c>
      <c r="N109" s="57"/>
      <c r="O109" s="62" t="s">
        <v>259</v>
      </c>
      <c r="P109" s="62"/>
      <c r="Q109" s="62"/>
      <c r="R109" s="62"/>
      <c r="S109" s="62"/>
      <c r="T109" s="62"/>
      <c r="U109" s="62"/>
    </row>
    <row r="110" spans="3:21" x14ac:dyDescent="0.25">
      <c r="C110" s="53">
        <v>203.94402871313</v>
      </c>
      <c r="D110" s="54">
        <v>42.846768336964402</v>
      </c>
      <c r="E110" s="55">
        <f t="shared" si="6"/>
        <v>33.99067145218833</v>
      </c>
      <c r="F110" s="55">
        <f t="shared" si="7"/>
        <v>42.846768336964402</v>
      </c>
      <c r="G110" s="56">
        <v>6</v>
      </c>
      <c r="H110" s="56">
        <v>1</v>
      </c>
      <c r="I110" s="57" t="s">
        <v>512</v>
      </c>
      <c r="J110" s="55">
        <v>43.166054671562598</v>
      </c>
      <c r="K110" s="57"/>
      <c r="L110" s="57" t="s">
        <v>424</v>
      </c>
      <c r="M110" s="57">
        <v>13</v>
      </c>
      <c r="N110" s="57"/>
      <c r="O110" s="62" t="s">
        <v>513</v>
      </c>
      <c r="P110" s="62"/>
      <c r="Q110" s="62"/>
      <c r="R110" s="62"/>
      <c r="S110" s="62"/>
      <c r="T110" s="62"/>
      <c r="U110" s="62"/>
    </row>
    <row r="111" spans="3:21" x14ac:dyDescent="0.25">
      <c r="C111" s="53">
        <v>174.46915038338</v>
      </c>
      <c r="D111" s="54">
        <v>42.846768336964402</v>
      </c>
      <c r="E111" s="55">
        <f t="shared" si="6"/>
        <v>34.893830076675997</v>
      </c>
      <c r="F111" s="55">
        <f t="shared" si="7"/>
        <v>42.846768336964402</v>
      </c>
      <c r="G111" s="56">
        <v>5</v>
      </c>
      <c r="H111" s="56">
        <v>1</v>
      </c>
      <c r="I111" s="57" t="s">
        <v>514</v>
      </c>
      <c r="J111" s="55">
        <v>40.079796880667402</v>
      </c>
      <c r="K111" s="57" t="s">
        <v>515</v>
      </c>
      <c r="L111" s="57" t="s">
        <v>424</v>
      </c>
      <c r="M111" s="57"/>
      <c r="N111" s="57"/>
      <c r="O111" s="62" t="s">
        <v>46</v>
      </c>
      <c r="P111" s="62"/>
      <c r="Q111" s="62"/>
      <c r="R111" s="62"/>
      <c r="S111" s="62"/>
      <c r="T111" s="62"/>
      <c r="U111" s="62"/>
    </row>
    <row r="112" spans="3:21" x14ac:dyDescent="0.25">
      <c r="C112" s="53">
        <v>174.46915038338</v>
      </c>
      <c r="D112" s="54">
        <v>42.846768336964402</v>
      </c>
      <c r="E112" s="55">
        <f t="shared" si="6"/>
        <v>34.893830076675997</v>
      </c>
      <c r="F112" s="55">
        <f t="shared" si="7"/>
        <v>42.846768336964402</v>
      </c>
      <c r="G112" s="56">
        <v>5</v>
      </c>
      <c r="H112" s="56">
        <v>1</v>
      </c>
      <c r="I112" s="57" t="s">
        <v>516</v>
      </c>
      <c r="J112" s="55">
        <v>42.888402625820603</v>
      </c>
      <c r="K112" s="57" t="s">
        <v>515</v>
      </c>
      <c r="L112" s="57" t="s">
        <v>424</v>
      </c>
      <c r="M112" s="57">
        <v>12</v>
      </c>
      <c r="N112" s="57"/>
      <c r="O112" s="62" t="s">
        <v>517</v>
      </c>
      <c r="P112" s="62"/>
      <c r="Q112" s="62"/>
      <c r="R112" s="62"/>
      <c r="S112" s="62"/>
      <c r="T112" s="62"/>
      <c r="U112" s="62"/>
    </row>
    <row r="113" spans="1:71" x14ac:dyDescent="0.25">
      <c r="C113" s="53">
        <v>174.46915038338</v>
      </c>
      <c r="D113" s="54">
        <v>42.846768336964402</v>
      </c>
      <c r="E113" s="55">
        <f t="shared" si="6"/>
        <v>34.893830076675997</v>
      </c>
      <c r="F113" s="55">
        <f t="shared" si="7"/>
        <v>42.846768336964402</v>
      </c>
      <c r="G113" s="56">
        <v>5</v>
      </c>
      <c r="H113" s="56">
        <v>1</v>
      </c>
      <c r="I113" s="57" t="s">
        <v>518</v>
      </c>
      <c r="J113" s="55">
        <v>41.541038525963103</v>
      </c>
      <c r="K113" s="57" t="s">
        <v>515</v>
      </c>
      <c r="L113" s="57" t="s">
        <v>424</v>
      </c>
      <c r="M113" s="57">
        <v>12</v>
      </c>
      <c r="N113" s="57"/>
      <c r="O113" s="62" t="s">
        <v>519</v>
      </c>
      <c r="P113" s="62"/>
      <c r="Q113" s="62"/>
      <c r="R113" s="62"/>
      <c r="S113" s="62"/>
      <c r="T113" s="62"/>
      <c r="U113" s="62"/>
    </row>
    <row r="114" spans="1:71" x14ac:dyDescent="0.25">
      <c r="C114" s="53">
        <v>171.187873612381</v>
      </c>
      <c r="D114" s="54">
        <v>42.846768336964402</v>
      </c>
      <c r="E114" s="55">
        <f t="shared" si="6"/>
        <v>34.237574722476197</v>
      </c>
      <c r="F114" s="55">
        <f t="shared" si="7"/>
        <v>42.846768336964402</v>
      </c>
      <c r="G114" s="56">
        <v>5</v>
      </c>
      <c r="H114" s="56">
        <v>1</v>
      </c>
      <c r="I114" s="57" t="s">
        <v>520</v>
      </c>
      <c r="J114" s="55">
        <v>42.809807819748201</v>
      </c>
      <c r="K114" s="57"/>
      <c r="L114" s="57" t="s">
        <v>424</v>
      </c>
      <c r="M114" s="57">
        <v>13</v>
      </c>
      <c r="N114" s="57"/>
      <c r="O114" s="62" t="s">
        <v>521</v>
      </c>
      <c r="P114" s="62"/>
      <c r="Q114" s="62"/>
      <c r="R114" s="62"/>
      <c r="S114" s="62"/>
      <c r="T114" s="62"/>
      <c r="U114" s="62"/>
    </row>
    <row r="115" spans="1:71" x14ac:dyDescent="0.25">
      <c r="C115" s="53">
        <v>140.89285324315199</v>
      </c>
      <c r="D115" s="54">
        <v>42.846768336964402</v>
      </c>
      <c r="E115" s="55">
        <f t="shared" si="6"/>
        <v>28.178570648630398</v>
      </c>
      <c r="F115" s="55">
        <f t="shared" si="7"/>
        <v>42.846768336964402</v>
      </c>
      <c r="G115" s="56">
        <v>5</v>
      </c>
      <c r="H115" s="56">
        <v>1</v>
      </c>
      <c r="I115" s="57" t="s">
        <v>522</v>
      </c>
      <c r="J115" s="55">
        <v>41.818181818181799</v>
      </c>
      <c r="K115" s="57"/>
      <c r="L115" s="57" t="s">
        <v>424</v>
      </c>
      <c r="M115" s="57">
        <v>9</v>
      </c>
      <c r="N115" s="57">
        <v>9</v>
      </c>
      <c r="O115" s="62" t="s">
        <v>523</v>
      </c>
      <c r="P115" s="62"/>
      <c r="Q115" s="62"/>
      <c r="R115" s="62"/>
      <c r="S115" s="62"/>
      <c r="T115" s="62"/>
      <c r="U115" s="62"/>
    </row>
    <row r="116" spans="1:71" x14ac:dyDescent="0.25">
      <c r="C116" s="53">
        <v>139.04163676722001</v>
      </c>
      <c r="D116" s="54">
        <v>42.846768336964402</v>
      </c>
      <c r="E116" s="55">
        <f t="shared" si="6"/>
        <v>34.760409191805003</v>
      </c>
      <c r="F116" s="55">
        <f t="shared" si="7"/>
        <v>42.846768336964402</v>
      </c>
      <c r="G116" s="56">
        <v>4</v>
      </c>
      <c r="H116" s="56">
        <v>1</v>
      </c>
      <c r="I116" s="57" t="s">
        <v>524</v>
      </c>
      <c r="J116" s="55">
        <v>44.4444444444444</v>
      </c>
      <c r="K116" s="57"/>
      <c r="L116" s="57" t="s">
        <v>424</v>
      </c>
      <c r="M116" s="57">
        <v>14</v>
      </c>
      <c r="N116" s="57">
        <v>6</v>
      </c>
      <c r="O116" s="62" t="s">
        <v>525</v>
      </c>
      <c r="P116" s="62"/>
      <c r="Q116" s="62"/>
      <c r="R116" s="62"/>
      <c r="S116" s="62"/>
      <c r="T116" s="62"/>
      <c r="U116" s="62"/>
    </row>
    <row r="117" spans="1:71" x14ac:dyDescent="0.25">
      <c r="C117" s="53">
        <v>136.31312201458601</v>
      </c>
      <c r="D117" s="54">
        <v>42.846768336964402</v>
      </c>
      <c r="E117" s="55">
        <f t="shared" si="6"/>
        <v>34.078280503646504</v>
      </c>
      <c r="F117" s="55">
        <f t="shared" si="7"/>
        <v>42.846768336964402</v>
      </c>
      <c r="G117" s="56">
        <v>4</v>
      </c>
      <c r="H117" s="56">
        <v>1</v>
      </c>
      <c r="I117" s="57" t="s">
        <v>526</v>
      </c>
      <c r="J117" s="55">
        <v>44.012944983818798</v>
      </c>
      <c r="K117" s="57"/>
      <c r="L117" s="57" t="s">
        <v>424</v>
      </c>
      <c r="M117" s="57"/>
      <c r="N117" s="57"/>
      <c r="O117" s="57" t="s">
        <v>527</v>
      </c>
      <c r="P117" s="58">
        <v>323</v>
      </c>
      <c r="Q117" s="58">
        <v>323</v>
      </c>
      <c r="R117" s="59">
        <v>0.86</v>
      </c>
      <c r="S117" s="60">
        <v>4.9999999999999997E-107</v>
      </c>
      <c r="T117" s="58" t="s">
        <v>528</v>
      </c>
      <c r="U117" s="2" t="s">
        <v>529</v>
      </c>
    </row>
    <row r="118" spans="1:71" x14ac:dyDescent="0.25">
      <c r="C118" s="70">
        <v>135.519471220935</v>
      </c>
      <c r="D118" s="71">
        <v>42.846768336964402</v>
      </c>
      <c r="E118" s="55">
        <f t="shared" si="6"/>
        <v>33.879867805233751</v>
      </c>
      <c r="F118" s="55">
        <f t="shared" si="7"/>
        <v>42.846768336964402</v>
      </c>
      <c r="G118" s="56">
        <v>4</v>
      </c>
      <c r="H118" s="56">
        <v>1</v>
      </c>
      <c r="I118" s="57" t="s">
        <v>530</v>
      </c>
      <c r="J118" s="55">
        <v>45.996275605214201</v>
      </c>
      <c r="K118" s="57"/>
      <c r="L118" s="57" t="s">
        <v>424</v>
      </c>
      <c r="M118" s="57">
        <v>14</v>
      </c>
      <c r="N118" s="57">
        <v>6</v>
      </c>
      <c r="O118" s="62" t="s">
        <v>259</v>
      </c>
      <c r="P118" s="62"/>
      <c r="Q118" s="62"/>
      <c r="R118" s="62"/>
      <c r="S118" s="62"/>
      <c r="T118" s="62"/>
      <c r="U118" s="62"/>
    </row>
    <row r="119" spans="1:71" s="57" customFormat="1" x14ac:dyDescent="0.25">
      <c r="A119" s="72"/>
      <c r="B119" s="72"/>
      <c r="C119" s="53">
        <v>42.846768336964402</v>
      </c>
      <c r="D119" s="54">
        <v>42.846768336964402</v>
      </c>
      <c r="E119" s="55">
        <f t="shared" si="6"/>
        <v>21.423384168482201</v>
      </c>
      <c r="F119" s="55">
        <f t="shared" si="7"/>
        <v>42.846768336964402</v>
      </c>
      <c r="G119" s="56">
        <v>2</v>
      </c>
      <c r="H119" s="56">
        <v>1</v>
      </c>
      <c r="I119" s="57" t="s">
        <v>531</v>
      </c>
      <c r="J119" s="55">
        <v>44.901315789473699</v>
      </c>
      <c r="K119" s="57" t="s">
        <v>532</v>
      </c>
      <c r="L119" s="57" t="s">
        <v>424</v>
      </c>
      <c r="M119" s="57">
        <v>14</v>
      </c>
      <c r="N119" s="57">
        <v>6</v>
      </c>
      <c r="O119" s="62" t="s">
        <v>533</v>
      </c>
      <c r="P119" s="62"/>
      <c r="Q119" s="62"/>
      <c r="R119" s="62"/>
      <c r="S119" s="62"/>
      <c r="T119" s="62"/>
      <c r="U119" s="62"/>
      <c r="V119" s="39"/>
      <c r="W119" s="72"/>
      <c r="X119" s="72"/>
      <c r="Y119" s="72"/>
      <c r="Z119" s="72"/>
      <c r="AA119" s="72"/>
      <c r="AB119" s="72"/>
      <c r="AC119" s="72"/>
      <c r="AD119" s="72"/>
      <c r="AE119" s="72"/>
      <c r="AF119" s="72"/>
      <c r="AG119" s="72"/>
      <c r="AH119" s="72"/>
      <c r="AI119" s="72"/>
      <c r="AJ119" s="72"/>
      <c r="AK119" s="72"/>
      <c r="AL119" s="72"/>
      <c r="AM119" s="72"/>
      <c r="AN119" s="72"/>
      <c r="AO119" s="72"/>
      <c r="AP119" s="72"/>
      <c r="AQ119" s="72"/>
      <c r="AR119" s="72"/>
      <c r="AS119" s="72"/>
      <c r="AT119" s="72"/>
      <c r="AU119" s="72"/>
      <c r="AV119" s="72"/>
      <c r="AW119" s="72"/>
      <c r="AX119" s="72"/>
      <c r="AY119" s="72"/>
      <c r="AZ119" s="72"/>
      <c r="BA119" s="72"/>
      <c r="BB119" s="72"/>
      <c r="BC119" s="72"/>
      <c r="BD119" s="72"/>
      <c r="BE119" s="72"/>
      <c r="BF119" s="72"/>
      <c r="BG119" s="72"/>
      <c r="BH119" s="72"/>
      <c r="BI119" s="72"/>
      <c r="BJ119" s="72"/>
      <c r="BK119" s="72"/>
      <c r="BL119" s="72"/>
      <c r="BM119" s="72"/>
      <c r="BN119" s="72"/>
      <c r="BO119" s="72"/>
      <c r="BP119" s="72"/>
      <c r="BQ119" s="72"/>
      <c r="BR119" s="72"/>
      <c r="BS119" s="72"/>
    </row>
    <row r="120" spans="1:71" s="39" customFormat="1" x14ac:dyDescent="0.25">
      <c r="C120" s="40"/>
      <c r="D120" s="73"/>
      <c r="E120" s="73"/>
      <c r="F120" s="73"/>
      <c r="G120" s="42"/>
      <c r="H120" s="41"/>
      <c r="J120" s="73"/>
      <c r="O120" s="43"/>
      <c r="P120" s="43"/>
      <c r="Q120" s="43"/>
      <c r="R120" s="43"/>
      <c r="S120" s="43"/>
      <c r="T120" s="43"/>
      <c r="U120" s="43"/>
    </row>
    <row r="121" spans="1:71" s="39" customFormat="1" x14ac:dyDescent="0.25">
      <c r="C121" s="40"/>
      <c r="D121" s="41"/>
      <c r="E121" s="41"/>
      <c r="F121" s="41"/>
      <c r="G121" s="42"/>
      <c r="H121" s="41"/>
      <c r="J121" s="41"/>
      <c r="O121" s="43"/>
      <c r="P121" s="43"/>
      <c r="Q121" s="43"/>
      <c r="R121" s="43"/>
      <c r="S121" s="43"/>
      <c r="T121" s="43"/>
      <c r="U121" s="43"/>
    </row>
    <row r="122" spans="1:71" s="39" customFormat="1" x14ac:dyDescent="0.25">
      <c r="C122" s="40"/>
      <c r="D122" s="41"/>
      <c r="E122" s="41"/>
      <c r="F122" s="41"/>
      <c r="G122" s="42"/>
      <c r="H122" s="41"/>
      <c r="J122" s="41"/>
      <c r="O122" s="43"/>
      <c r="P122" s="43"/>
      <c r="Q122" s="43"/>
      <c r="R122" s="43"/>
      <c r="S122" s="43"/>
      <c r="T122" s="43"/>
      <c r="U122" s="43"/>
    </row>
    <row r="123" spans="1:71" x14ac:dyDescent="0.25">
      <c r="C123" s="40"/>
      <c r="D123" s="41"/>
      <c r="E123" s="41"/>
      <c r="F123" s="41"/>
    </row>
    <row r="124" spans="1:71" x14ac:dyDescent="0.25">
      <c r="C124" s="40"/>
      <c r="D124" s="41"/>
      <c r="E124" s="41"/>
      <c r="F124" s="41"/>
    </row>
    <row r="125" spans="1:71" x14ac:dyDescent="0.25">
      <c r="C125" s="40"/>
      <c r="D125" s="41"/>
      <c r="E125" s="41"/>
      <c r="F125" s="41"/>
    </row>
    <row r="126" spans="1:71" x14ac:dyDescent="0.25">
      <c r="C126" s="40"/>
      <c r="D126" s="41"/>
      <c r="E126" s="41"/>
      <c r="F126" s="41"/>
    </row>
    <row r="127" spans="1:71" x14ac:dyDescent="0.25">
      <c r="C127" s="40"/>
      <c r="D127" s="41"/>
      <c r="E127" s="41"/>
      <c r="F127" s="41"/>
    </row>
    <row r="128" spans="1:71" x14ac:dyDescent="0.25">
      <c r="C128" s="40"/>
      <c r="D128" s="41"/>
      <c r="E128" s="41"/>
      <c r="F128" s="41"/>
    </row>
    <row r="129" spans="3:6" x14ac:dyDescent="0.25">
      <c r="C129" s="40"/>
      <c r="D129" s="41"/>
      <c r="E129" s="41"/>
      <c r="F129" s="41"/>
    </row>
    <row r="130" spans="3:6" x14ac:dyDescent="0.25">
      <c r="C130" s="40"/>
      <c r="D130" s="41"/>
      <c r="E130" s="41"/>
      <c r="F130" s="41"/>
    </row>
    <row r="131" spans="3:6" x14ac:dyDescent="0.25">
      <c r="C131" s="40"/>
      <c r="D131" s="41"/>
      <c r="E131" s="41"/>
      <c r="F131" s="41"/>
    </row>
    <row r="132" spans="3:6" x14ac:dyDescent="0.25">
      <c r="C132" s="40"/>
      <c r="D132" s="41"/>
      <c r="E132" s="41"/>
      <c r="F132" s="41"/>
    </row>
    <row r="133" spans="3:6" x14ac:dyDescent="0.25">
      <c r="C133" s="40"/>
      <c r="D133" s="41"/>
      <c r="E133" s="41"/>
      <c r="F133" s="41"/>
    </row>
    <row r="134" spans="3:6" x14ac:dyDescent="0.25">
      <c r="C134" s="40"/>
      <c r="D134" s="41"/>
      <c r="E134" s="41"/>
      <c r="F134" s="41"/>
    </row>
    <row r="135" spans="3:6" x14ac:dyDescent="0.25">
      <c r="C135" s="40"/>
      <c r="D135" s="41"/>
      <c r="E135" s="41"/>
      <c r="F135" s="41"/>
    </row>
    <row r="136" spans="3:6" x14ac:dyDescent="0.25">
      <c r="C136" s="40"/>
      <c r="D136" s="41"/>
      <c r="E136" s="41"/>
      <c r="F136" s="41"/>
    </row>
    <row r="137" spans="3:6" x14ac:dyDescent="0.25">
      <c r="C137" s="40"/>
      <c r="D137" s="41"/>
      <c r="E137" s="41"/>
      <c r="F137" s="41"/>
    </row>
    <row r="138" spans="3:6" x14ac:dyDescent="0.25">
      <c r="C138" s="40"/>
      <c r="D138" s="41"/>
      <c r="E138" s="41"/>
      <c r="F138" s="41"/>
    </row>
    <row r="139" spans="3:6" x14ac:dyDescent="0.25">
      <c r="C139" s="40"/>
      <c r="D139" s="41"/>
      <c r="E139" s="41"/>
      <c r="F139" s="41"/>
    </row>
    <row r="140" spans="3:6" x14ac:dyDescent="0.25">
      <c r="C140" s="40"/>
      <c r="D140" s="41"/>
      <c r="E140" s="41"/>
      <c r="F140" s="41"/>
    </row>
    <row r="141" spans="3:6" x14ac:dyDescent="0.25">
      <c r="C141" s="40"/>
      <c r="D141" s="41"/>
      <c r="E141" s="41"/>
      <c r="F141" s="41"/>
    </row>
    <row r="142" spans="3:6" x14ac:dyDescent="0.25">
      <c r="C142" s="40"/>
      <c r="D142" s="41"/>
      <c r="E142" s="41"/>
      <c r="F142" s="41"/>
    </row>
    <row r="143" spans="3:6" x14ac:dyDescent="0.25">
      <c r="C143" s="40"/>
      <c r="D143" s="41"/>
      <c r="E143" s="41"/>
      <c r="F143" s="41"/>
    </row>
    <row r="144" spans="3:6" x14ac:dyDescent="0.25">
      <c r="C144" s="40"/>
      <c r="D144" s="41"/>
      <c r="E144" s="41"/>
      <c r="F144" s="41"/>
    </row>
    <row r="145" spans="3:6" x14ac:dyDescent="0.25">
      <c r="C145" s="40"/>
      <c r="D145" s="41"/>
      <c r="E145" s="41"/>
      <c r="F145" s="41"/>
    </row>
    <row r="146" spans="3:6" x14ac:dyDescent="0.25">
      <c r="C146" s="40"/>
      <c r="D146" s="41"/>
      <c r="E146" s="41"/>
      <c r="F146" s="41"/>
    </row>
    <row r="147" spans="3:6" x14ac:dyDescent="0.25">
      <c r="C147" s="40"/>
      <c r="D147" s="41"/>
      <c r="E147" s="41"/>
      <c r="F147" s="41"/>
    </row>
    <row r="148" spans="3:6" x14ac:dyDescent="0.25">
      <c r="C148" s="40"/>
      <c r="D148" s="41"/>
      <c r="E148" s="41"/>
      <c r="F148" s="41"/>
    </row>
    <row r="149" spans="3:6" x14ac:dyDescent="0.25">
      <c r="C149" s="40"/>
      <c r="D149" s="41"/>
      <c r="E149" s="41"/>
      <c r="F149" s="41"/>
    </row>
    <row r="150" spans="3:6" x14ac:dyDescent="0.25">
      <c r="C150" s="40"/>
      <c r="D150" s="41"/>
      <c r="E150" s="41"/>
      <c r="F150" s="41"/>
    </row>
    <row r="151" spans="3:6" x14ac:dyDescent="0.25">
      <c r="C151" s="40"/>
      <c r="D151" s="41"/>
      <c r="E151" s="41"/>
      <c r="F151" s="41"/>
    </row>
    <row r="152" spans="3:6" x14ac:dyDescent="0.25">
      <c r="C152" s="40"/>
      <c r="D152" s="41"/>
      <c r="E152" s="41"/>
      <c r="F152" s="41"/>
    </row>
    <row r="153" spans="3:6" x14ac:dyDescent="0.25">
      <c r="C153" s="40"/>
      <c r="D153" s="41"/>
      <c r="E153" s="41"/>
      <c r="F153" s="41"/>
    </row>
    <row r="154" spans="3:6" x14ac:dyDescent="0.25">
      <c r="C154" s="40"/>
      <c r="D154" s="41"/>
      <c r="E154" s="41"/>
      <c r="F154" s="41"/>
    </row>
    <row r="155" spans="3:6" x14ac:dyDescent="0.25">
      <c r="C155" s="40"/>
      <c r="D155" s="41"/>
      <c r="E155" s="41"/>
      <c r="F155" s="41"/>
    </row>
    <row r="156" spans="3:6" x14ac:dyDescent="0.25">
      <c r="C156" s="40"/>
      <c r="D156" s="41"/>
      <c r="E156" s="41"/>
      <c r="F156" s="41"/>
    </row>
    <row r="157" spans="3:6" x14ac:dyDescent="0.25">
      <c r="C157" s="40"/>
      <c r="D157" s="41"/>
      <c r="E157" s="41"/>
      <c r="F157" s="41"/>
    </row>
    <row r="158" spans="3:6" x14ac:dyDescent="0.25">
      <c r="C158" s="40"/>
      <c r="D158" s="41"/>
      <c r="E158" s="41"/>
      <c r="F158" s="41"/>
    </row>
    <row r="159" spans="3:6" x14ac:dyDescent="0.25">
      <c r="C159" s="40"/>
      <c r="D159" s="41"/>
      <c r="E159" s="41"/>
      <c r="F159" s="41"/>
    </row>
    <row r="160" spans="3:6" x14ac:dyDescent="0.25">
      <c r="C160" s="40"/>
      <c r="D160" s="41"/>
      <c r="E160" s="41"/>
      <c r="F160" s="41"/>
    </row>
    <row r="161" spans="3:6" x14ac:dyDescent="0.25">
      <c r="C161" s="40"/>
      <c r="D161" s="41"/>
      <c r="E161" s="41"/>
      <c r="F161" s="41"/>
    </row>
    <row r="162" spans="3:6" x14ac:dyDescent="0.25">
      <c r="C162" s="40"/>
      <c r="D162" s="41"/>
      <c r="E162" s="41"/>
      <c r="F162" s="41"/>
    </row>
    <row r="163" spans="3:6" x14ac:dyDescent="0.25">
      <c r="C163" s="40"/>
      <c r="D163" s="41"/>
      <c r="E163" s="41"/>
      <c r="F163" s="41"/>
    </row>
    <row r="164" spans="3:6" x14ac:dyDescent="0.25">
      <c r="C164" s="40"/>
      <c r="D164" s="41"/>
      <c r="E164" s="41"/>
      <c r="F164" s="41"/>
    </row>
    <row r="165" spans="3:6" x14ac:dyDescent="0.25">
      <c r="C165" s="40"/>
      <c r="D165" s="41"/>
      <c r="E165" s="41"/>
      <c r="F165" s="41"/>
    </row>
    <row r="166" spans="3:6" x14ac:dyDescent="0.25">
      <c r="C166" s="40"/>
      <c r="D166" s="41"/>
      <c r="E166" s="41"/>
      <c r="F166" s="41"/>
    </row>
    <row r="167" spans="3:6" x14ac:dyDescent="0.25">
      <c r="C167" s="40"/>
      <c r="D167" s="41"/>
      <c r="E167" s="41"/>
      <c r="F167" s="41"/>
    </row>
    <row r="168" spans="3:6" x14ac:dyDescent="0.25">
      <c r="C168" s="40"/>
      <c r="D168" s="41"/>
      <c r="E168" s="41"/>
      <c r="F168" s="41"/>
    </row>
    <row r="169" spans="3:6" x14ac:dyDescent="0.25">
      <c r="C169" s="40"/>
      <c r="D169" s="41"/>
      <c r="E169" s="41"/>
      <c r="F169" s="41"/>
    </row>
    <row r="170" spans="3:6" x14ac:dyDescent="0.25">
      <c r="C170" s="40"/>
      <c r="D170" s="41"/>
      <c r="E170" s="41"/>
      <c r="F170" s="41"/>
    </row>
    <row r="171" spans="3:6" x14ac:dyDescent="0.25">
      <c r="C171" s="40"/>
      <c r="D171" s="41"/>
      <c r="E171" s="41"/>
      <c r="F171" s="41"/>
    </row>
    <row r="172" spans="3:6" x14ac:dyDescent="0.25">
      <c r="C172" s="40"/>
      <c r="D172" s="41"/>
      <c r="E172" s="41"/>
      <c r="F172" s="41"/>
    </row>
    <row r="173" spans="3:6" x14ac:dyDescent="0.25">
      <c r="C173" s="40"/>
      <c r="D173" s="41"/>
      <c r="E173" s="41"/>
      <c r="F173" s="41"/>
    </row>
    <row r="174" spans="3:6" x14ac:dyDescent="0.25">
      <c r="C174" s="40"/>
      <c r="D174" s="41"/>
      <c r="E174" s="41"/>
      <c r="F174" s="41"/>
    </row>
    <row r="175" spans="3:6" x14ac:dyDescent="0.25">
      <c r="C175" s="40"/>
      <c r="D175" s="41"/>
      <c r="E175" s="41"/>
      <c r="F175" s="41"/>
    </row>
    <row r="176" spans="3:6" x14ac:dyDescent="0.25">
      <c r="C176" s="40"/>
      <c r="D176" s="41"/>
      <c r="E176" s="41"/>
      <c r="F176" s="41"/>
    </row>
    <row r="177" spans="3:6" x14ac:dyDescent="0.25">
      <c r="C177" s="40"/>
      <c r="D177" s="41"/>
      <c r="E177" s="41"/>
      <c r="F177" s="41"/>
    </row>
    <row r="178" spans="3:6" x14ac:dyDescent="0.25">
      <c r="C178" s="40"/>
      <c r="D178" s="41"/>
      <c r="E178" s="41"/>
      <c r="F178" s="41"/>
    </row>
    <row r="179" spans="3:6" x14ac:dyDescent="0.25">
      <c r="C179" s="40"/>
      <c r="D179" s="41"/>
      <c r="E179" s="41"/>
      <c r="F179" s="41"/>
    </row>
    <row r="180" spans="3:6" x14ac:dyDescent="0.25">
      <c r="C180" s="40"/>
      <c r="D180" s="41"/>
      <c r="E180" s="41"/>
      <c r="F180" s="41"/>
    </row>
    <row r="181" spans="3:6" x14ac:dyDescent="0.25">
      <c r="C181" s="40"/>
      <c r="D181" s="41"/>
      <c r="E181" s="41"/>
      <c r="F181" s="41"/>
    </row>
    <row r="182" spans="3:6" x14ac:dyDescent="0.25">
      <c r="C182" s="40"/>
      <c r="D182" s="41"/>
      <c r="E182" s="41"/>
      <c r="F182" s="41"/>
    </row>
    <row r="183" spans="3:6" x14ac:dyDescent="0.25">
      <c r="C183" s="40"/>
      <c r="D183" s="41"/>
      <c r="E183" s="41"/>
      <c r="F183" s="41"/>
    </row>
    <row r="184" spans="3:6" x14ac:dyDescent="0.25">
      <c r="C184" s="40"/>
      <c r="D184" s="41"/>
      <c r="E184" s="41"/>
      <c r="F184" s="41"/>
    </row>
    <row r="185" spans="3:6" x14ac:dyDescent="0.25">
      <c r="C185" s="40"/>
      <c r="D185" s="41"/>
      <c r="E185" s="41"/>
      <c r="F185" s="41"/>
    </row>
    <row r="186" spans="3:6" x14ac:dyDescent="0.25">
      <c r="C186" s="40"/>
      <c r="D186" s="41"/>
      <c r="E186" s="41"/>
      <c r="F186" s="41"/>
    </row>
    <row r="187" spans="3:6" x14ac:dyDescent="0.25">
      <c r="C187" s="40"/>
      <c r="D187" s="41"/>
      <c r="E187" s="41"/>
      <c r="F187" s="41"/>
    </row>
    <row r="188" spans="3:6" x14ac:dyDescent="0.25">
      <c r="C188" s="40"/>
      <c r="D188" s="41"/>
      <c r="E188" s="41"/>
      <c r="F188" s="41"/>
    </row>
    <row r="189" spans="3:6" x14ac:dyDescent="0.25">
      <c r="C189" s="40"/>
      <c r="D189" s="41"/>
      <c r="E189" s="41"/>
      <c r="F189" s="41"/>
    </row>
    <row r="190" spans="3:6" x14ac:dyDescent="0.25">
      <c r="C190" s="40"/>
      <c r="D190" s="41"/>
      <c r="E190" s="41"/>
      <c r="F190" s="41"/>
    </row>
    <row r="191" spans="3:6" x14ac:dyDescent="0.25">
      <c r="C191" s="40"/>
      <c r="D191" s="41"/>
      <c r="E191" s="41"/>
      <c r="F191" s="41"/>
    </row>
    <row r="192" spans="3:6" x14ac:dyDescent="0.25">
      <c r="C192" s="40"/>
      <c r="D192" s="41"/>
      <c r="E192" s="41"/>
      <c r="F192" s="41"/>
    </row>
    <row r="193" spans="3:6" x14ac:dyDescent="0.25">
      <c r="C193" s="40"/>
      <c r="D193" s="41"/>
      <c r="E193" s="41"/>
      <c r="F193" s="41"/>
    </row>
    <row r="194" spans="3:6" x14ac:dyDescent="0.25">
      <c r="C194" s="40"/>
      <c r="D194" s="41"/>
      <c r="E194" s="41"/>
      <c r="F194" s="41"/>
    </row>
    <row r="195" spans="3:6" x14ac:dyDescent="0.25">
      <c r="C195" s="40"/>
      <c r="D195" s="41"/>
      <c r="E195" s="41"/>
      <c r="F195" s="41"/>
    </row>
    <row r="196" spans="3:6" x14ac:dyDescent="0.25">
      <c r="C196" s="40"/>
      <c r="D196" s="41"/>
      <c r="E196" s="41"/>
      <c r="F196" s="41"/>
    </row>
    <row r="197" spans="3:6" x14ac:dyDescent="0.25">
      <c r="C197" s="40"/>
      <c r="D197" s="41"/>
      <c r="E197" s="41"/>
      <c r="F197" s="41"/>
    </row>
    <row r="198" spans="3:6" x14ac:dyDescent="0.25">
      <c r="C198" s="40"/>
      <c r="D198" s="41"/>
      <c r="E198" s="41"/>
      <c r="F198" s="41"/>
    </row>
    <row r="199" spans="3:6" x14ac:dyDescent="0.25">
      <c r="C199" s="40"/>
      <c r="D199" s="41"/>
      <c r="E199" s="41"/>
      <c r="F199" s="41"/>
    </row>
    <row r="200" spans="3:6" x14ac:dyDescent="0.25">
      <c r="C200" s="40"/>
      <c r="D200" s="41"/>
      <c r="E200" s="41"/>
      <c r="F200" s="41"/>
    </row>
    <row r="201" spans="3:6" x14ac:dyDescent="0.25">
      <c r="C201" s="40"/>
      <c r="D201" s="41"/>
      <c r="E201" s="41"/>
      <c r="F201" s="41"/>
    </row>
    <row r="202" spans="3:6" x14ac:dyDescent="0.25">
      <c r="C202" s="40"/>
      <c r="D202" s="41"/>
      <c r="E202" s="41"/>
      <c r="F202" s="41"/>
    </row>
    <row r="203" spans="3:6" x14ac:dyDescent="0.25">
      <c r="C203" s="40"/>
      <c r="D203" s="41"/>
      <c r="E203" s="41"/>
      <c r="F203" s="41"/>
    </row>
    <row r="204" spans="3:6" x14ac:dyDescent="0.25">
      <c r="C204" s="40"/>
      <c r="D204" s="41"/>
      <c r="E204" s="41"/>
      <c r="F204" s="41"/>
    </row>
    <row r="205" spans="3:6" x14ac:dyDescent="0.25">
      <c r="C205" s="40"/>
      <c r="D205" s="41"/>
      <c r="E205" s="41"/>
      <c r="F205" s="41"/>
    </row>
    <row r="206" spans="3:6" x14ac:dyDescent="0.25">
      <c r="C206" s="40"/>
      <c r="D206" s="41"/>
      <c r="E206" s="41"/>
      <c r="F206" s="41"/>
    </row>
    <row r="207" spans="3:6" x14ac:dyDescent="0.25">
      <c r="C207" s="40"/>
      <c r="D207" s="41"/>
      <c r="E207" s="41"/>
      <c r="F207" s="41"/>
    </row>
    <row r="208" spans="3:6" x14ac:dyDescent="0.25">
      <c r="C208" s="40"/>
      <c r="D208" s="41"/>
      <c r="E208" s="41"/>
      <c r="F208" s="41"/>
    </row>
    <row r="209" spans="3:6" x14ac:dyDescent="0.25">
      <c r="C209" s="40"/>
      <c r="D209" s="41"/>
      <c r="E209" s="41"/>
      <c r="F209" s="41"/>
    </row>
    <row r="210" spans="3:6" x14ac:dyDescent="0.25">
      <c r="C210" s="40"/>
      <c r="D210" s="41"/>
      <c r="E210" s="41"/>
      <c r="F210" s="41"/>
    </row>
    <row r="211" spans="3:6" x14ac:dyDescent="0.25">
      <c r="C211" s="40"/>
      <c r="D211" s="41"/>
      <c r="E211" s="41"/>
      <c r="F211" s="41"/>
    </row>
    <row r="212" spans="3:6" x14ac:dyDescent="0.25">
      <c r="C212" s="40"/>
      <c r="D212" s="41"/>
      <c r="E212" s="41"/>
      <c r="F212" s="41"/>
    </row>
    <row r="213" spans="3:6" x14ac:dyDescent="0.25">
      <c r="C213" s="40"/>
      <c r="D213" s="41"/>
      <c r="E213" s="41"/>
      <c r="F213" s="41"/>
    </row>
    <row r="214" spans="3:6" x14ac:dyDescent="0.25">
      <c r="C214" s="40"/>
      <c r="D214" s="41"/>
      <c r="E214" s="41"/>
      <c r="F214" s="41"/>
    </row>
    <row r="215" spans="3:6" x14ac:dyDescent="0.25">
      <c r="C215" s="40"/>
      <c r="D215" s="41"/>
      <c r="E215" s="41"/>
      <c r="F215" s="41"/>
    </row>
    <row r="216" spans="3:6" x14ac:dyDescent="0.25">
      <c r="C216" s="40"/>
      <c r="D216" s="41"/>
      <c r="E216" s="41"/>
      <c r="F216" s="41"/>
    </row>
    <row r="217" spans="3:6" x14ac:dyDescent="0.25">
      <c r="C217" s="40"/>
      <c r="D217" s="41"/>
      <c r="E217" s="41"/>
      <c r="F217" s="41"/>
    </row>
    <row r="218" spans="3:6" x14ac:dyDescent="0.25">
      <c r="C218" s="40"/>
      <c r="D218" s="41"/>
      <c r="E218" s="41"/>
      <c r="F218" s="41"/>
    </row>
    <row r="219" spans="3:6" x14ac:dyDescent="0.25">
      <c r="C219" s="40"/>
      <c r="D219" s="41"/>
      <c r="E219" s="41"/>
      <c r="F219" s="41"/>
    </row>
    <row r="220" spans="3:6" x14ac:dyDescent="0.25">
      <c r="C220" s="40"/>
      <c r="D220" s="41"/>
      <c r="E220" s="41"/>
      <c r="F220" s="41"/>
    </row>
    <row r="221" spans="3:6" x14ac:dyDescent="0.25">
      <c r="C221" s="40"/>
      <c r="D221" s="41"/>
      <c r="E221" s="41"/>
      <c r="F221" s="41"/>
    </row>
    <row r="222" spans="3:6" x14ac:dyDescent="0.25">
      <c r="C222" s="40"/>
      <c r="D222" s="41"/>
      <c r="E222" s="41"/>
      <c r="F222" s="41"/>
    </row>
    <row r="223" spans="3:6" x14ac:dyDescent="0.25">
      <c r="C223" s="40"/>
      <c r="D223" s="41"/>
      <c r="E223" s="41"/>
      <c r="F223" s="41"/>
    </row>
    <row r="224" spans="3:6" x14ac:dyDescent="0.25">
      <c r="C224" s="40"/>
      <c r="D224" s="41"/>
      <c r="E224" s="41"/>
      <c r="F224" s="41"/>
    </row>
    <row r="225" spans="3:6" x14ac:dyDescent="0.25">
      <c r="C225" s="40"/>
      <c r="D225" s="41"/>
      <c r="E225" s="41"/>
      <c r="F225" s="41"/>
    </row>
    <row r="226" spans="3:6" x14ac:dyDescent="0.25">
      <c r="C226" s="40"/>
      <c r="D226" s="41"/>
      <c r="E226" s="41"/>
      <c r="F226" s="41"/>
    </row>
    <row r="227" spans="3:6" x14ac:dyDescent="0.25">
      <c r="C227" s="40"/>
      <c r="D227" s="41"/>
      <c r="E227" s="41"/>
      <c r="F227" s="41"/>
    </row>
    <row r="228" spans="3:6" x14ac:dyDescent="0.25">
      <c r="C228" s="40"/>
      <c r="D228" s="41"/>
      <c r="E228" s="41"/>
      <c r="F228" s="41"/>
    </row>
    <row r="229" spans="3:6" x14ac:dyDescent="0.25">
      <c r="C229" s="40"/>
      <c r="D229" s="41"/>
      <c r="E229" s="41"/>
      <c r="F229" s="41"/>
    </row>
    <row r="230" spans="3:6" x14ac:dyDescent="0.25">
      <c r="C230" s="40"/>
      <c r="D230" s="41"/>
      <c r="E230" s="41"/>
      <c r="F230" s="41"/>
    </row>
    <row r="231" spans="3:6" x14ac:dyDescent="0.25">
      <c r="C231" s="40"/>
      <c r="D231" s="41"/>
      <c r="E231" s="41"/>
      <c r="F231" s="41"/>
    </row>
    <row r="232" spans="3:6" x14ac:dyDescent="0.25">
      <c r="C232" s="40"/>
      <c r="D232" s="41"/>
      <c r="E232" s="41"/>
      <c r="F232" s="41"/>
    </row>
    <row r="233" spans="3:6" x14ac:dyDescent="0.25">
      <c r="C233" s="40"/>
      <c r="D233" s="41"/>
      <c r="E233" s="41"/>
      <c r="F233" s="41"/>
    </row>
    <row r="234" spans="3:6" x14ac:dyDescent="0.25">
      <c r="C234" s="40"/>
      <c r="D234" s="41"/>
      <c r="E234" s="41"/>
      <c r="F234" s="41"/>
    </row>
    <row r="235" spans="3:6" x14ac:dyDescent="0.25">
      <c r="C235" s="40"/>
      <c r="D235" s="41"/>
      <c r="E235" s="41"/>
      <c r="F235" s="41"/>
    </row>
    <row r="236" spans="3:6" x14ac:dyDescent="0.25">
      <c r="C236" s="40"/>
      <c r="D236" s="41"/>
      <c r="E236" s="41"/>
      <c r="F236" s="41"/>
    </row>
    <row r="237" spans="3:6" x14ac:dyDescent="0.25">
      <c r="C237" s="40"/>
      <c r="D237" s="41"/>
      <c r="E237" s="41"/>
      <c r="F237" s="41"/>
    </row>
    <row r="238" spans="3:6" x14ac:dyDescent="0.25">
      <c r="C238" s="40"/>
      <c r="D238" s="41"/>
      <c r="E238" s="41"/>
      <c r="F238" s="41"/>
    </row>
    <row r="239" spans="3:6" x14ac:dyDescent="0.25">
      <c r="C239" s="40"/>
      <c r="D239" s="41"/>
      <c r="E239" s="41"/>
      <c r="F239" s="41"/>
    </row>
    <row r="240" spans="3:6" x14ac:dyDescent="0.25">
      <c r="C240" s="40"/>
      <c r="D240" s="41"/>
      <c r="E240" s="41"/>
      <c r="F240" s="41"/>
    </row>
    <row r="241" spans="3:6" x14ac:dyDescent="0.25">
      <c r="C241" s="40"/>
      <c r="D241" s="41"/>
      <c r="E241" s="41"/>
      <c r="F241" s="41"/>
    </row>
    <row r="242" spans="3:6" x14ac:dyDescent="0.25">
      <c r="C242" s="40"/>
      <c r="D242" s="41"/>
      <c r="E242" s="41"/>
      <c r="F242" s="41"/>
    </row>
    <row r="243" spans="3:6" x14ac:dyDescent="0.25">
      <c r="C243" s="40"/>
      <c r="D243" s="41"/>
      <c r="E243" s="41"/>
      <c r="F243" s="41"/>
    </row>
    <row r="244" spans="3:6" x14ac:dyDescent="0.25">
      <c r="C244" s="40"/>
      <c r="D244" s="41"/>
      <c r="E244" s="41"/>
      <c r="F244" s="41"/>
    </row>
    <row r="245" spans="3:6" x14ac:dyDescent="0.25">
      <c r="C245" s="40"/>
      <c r="D245" s="41"/>
      <c r="E245" s="41"/>
      <c r="F245" s="41"/>
    </row>
    <row r="246" spans="3:6" x14ac:dyDescent="0.25">
      <c r="C246" s="40"/>
      <c r="D246" s="41"/>
      <c r="E246" s="41"/>
      <c r="F246" s="41"/>
    </row>
    <row r="247" spans="3:6" x14ac:dyDescent="0.25">
      <c r="C247" s="40"/>
      <c r="D247" s="41"/>
      <c r="E247" s="41"/>
      <c r="F247" s="41"/>
    </row>
    <row r="248" spans="3:6" x14ac:dyDescent="0.25">
      <c r="C248" s="40"/>
      <c r="D248" s="41"/>
      <c r="E248" s="41"/>
      <c r="F248" s="41"/>
    </row>
    <row r="249" spans="3:6" x14ac:dyDescent="0.25">
      <c r="C249" s="40"/>
      <c r="D249" s="41"/>
      <c r="E249" s="41"/>
      <c r="F249" s="41"/>
    </row>
    <row r="250" spans="3:6" x14ac:dyDescent="0.25">
      <c r="C250" s="40"/>
      <c r="D250" s="41"/>
      <c r="E250" s="41"/>
      <c r="F250" s="41"/>
    </row>
    <row r="251" spans="3:6" x14ac:dyDescent="0.25">
      <c r="C251" s="40"/>
      <c r="D251" s="41"/>
      <c r="E251" s="41"/>
      <c r="F251" s="41"/>
    </row>
    <row r="252" spans="3:6" x14ac:dyDescent="0.25">
      <c r="C252" s="40"/>
      <c r="D252" s="41"/>
      <c r="E252" s="41"/>
      <c r="F252" s="41"/>
    </row>
    <row r="253" spans="3:6" x14ac:dyDescent="0.25">
      <c r="C253" s="40"/>
      <c r="D253" s="41"/>
      <c r="E253" s="41"/>
      <c r="F253" s="41"/>
    </row>
    <row r="254" spans="3:6" x14ac:dyDescent="0.25">
      <c r="C254" s="40"/>
      <c r="D254" s="41"/>
      <c r="E254" s="41"/>
      <c r="F254" s="41"/>
    </row>
    <row r="255" spans="3:6" x14ac:dyDescent="0.25">
      <c r="C255" s="40"/>
      <c r="D255" s="41"/>
      <c r="E255" s="41"/>
      <c r="F255" s="41"/>
    </row>
    <row r="256" spans="3:6" x14ac:dyDescent="0.25">
      <c r="C256" s="40"/>
      <c r="D256" s="41"/>
      <c r="E256" s="41"/>
      <c r="F256" s="41"/>
    </row>
    <row r="257" spans="3:6" x14ac:dyDescent="0.25">
      <c r="C257" s="40"/>
      <c r="D257" s="41"/>
      <c r="E257" s="41"/>
      <c r="F257" s="41"/>
    </row>
    <row r="258" spans="3:6" x14ac:dyDescent="0.25">
      <c r="C258" s="40"/>
      <c r="D258" s="41"/>
      <c r="E258" s="41"/>
      <c r="F258" s="41"/>
    </row>
    <row r="259" spans="3:6" x14ac:dyDescent="0.25">
      <c r="C259" s="40"/>
      <c r="D259" s="41"/>
      <c r="E259" s="41"/>
      <c r="F259" s="41"/>
    </row>
    <row r="260" spans="3:6" x14ac:dyDescent="0.25">
      <c r="C260" s="40"/>
      <c r="D260" s="41"/>
      <c r="E260" s="41"/>
      <c r="F260" s="41"/>
    </row>
    <row r="261" spans="3:6" x14ac:dyDescent="0.25">
      <c r="C261" s="40"/>
      <c r="D261" s="41"/>
      <c r="E261" s="41"/>
      <c r="F261" s="41"/>
    </row>
    <row r="262" spans="3:6" x14ac:dyDescent="0.25">
      <c r="C262" s="40"/>
      <c r="D262" s="41"/>
      <c r="E262" s="41"/>
      <c r="F262" s="41"/>
    </row>
    <row r="263" spans="3:6" x14ac:dyDescent="0.25">
      <c r="C263" s="40"/>
      <c r="D263" s="41"/>
      <c r="E263" s="41"/>
      <c r="F263" s="41"/>
    </row>
    <row r="264" spans="3:6" x14ac:dyDescent="0.25">
      <c r="C264" s="40"/>
      <c r="D264" s="41"/>
      <c r="E264" s="41"/>
      <c r="F264" s="41"/>
    </row>
    <row r="265" spans="3:6" x14ac:dyDescent="0.25">
      <c r="C265" s="40"/>
      <c r="D265" s="41"/>
      <c r="E265" s="41"/>
      <c r="F265" s="41"/>
    </row>
    <row r="266" spans="3:6" x14ac:dyDescent="0.25">
      <c r="C266" s="40"/>
      <c r="D266" s="41"/>
      <c r="E266" s="41"/>
      <c r="F266" s="41"/>
    </row>
    <row r="267" spans="3:6" x14ac:dyDescent="0.25">
      <c r="C267" s="40"/>
      <c r="D267" s="41"/>
      <c r="E267" s="41"/>
      <c r="F267" s="41"/>
    </row>
    <row r="268" spans="3:6" x14ac:dyDescent="0.25">
      <c r="C268" s="40"/>
      <c r="D268" s="41"/>
      <c r="E268" s="41"/>
      <c r="F268" s="41"/>
    </row>
    <row r="269" spans="3:6" x14ac:dyDescent="0.25">
      <c r="C269" s="40"/>
      <c r="D269" s="41"/>
      <c r="E269" s="41"/>
      <c r="F269" s="41"/>
    </row>
    <row r="270" spans="3:6" x14ac:dyDescent="0.25">
      <c r="C270" s="40"/>
      <c r="D270" s="41"/>
      <c r="E270" s="41"/>
      <c r="F270" s="41"/>
    </row>
    <row r="271" spans="3:6" x14ac:dyDescent="0.25">
      <c r="C271" s="40"/>
      <c r="D271" s="41"/>
      <c r="E271" s="41"/>
      <c r="F271" s="41"/>
    </row>
    <row r="272" spans="3:6" x14ac:dyDescent="0.25">
      <c r="C272" s="40"/>
      <c r="D272" s="41"/>
      <c r="E272" s="41"/>
      <c r="F272" s="41"/>
    </row>
    <row r="273" spans="3:6" x14ac:dyDescent="0.25">
      <c r="C273" s="40"/>
      <c r="D273" s="41"/>
      <c r="E273" s="41"/>
      <c r="F273" s="41"/>
    </row>
    <row r="274" spans="3:6" x14ac:dyDescent="0.25">
      <c r="C274" s="40"/>
      <c r="D274" s="41"/>
      <c r="E274" s="41"/>
      <c r="F274" s="41"/>
    </row>
    <row r="275" spans="3:6" x14ac:dyDescent="0.25">
      <c r="C275" s="40"/>
      <c r="D275" s="41"/>
      <c r="E275" s="41"/>
      <c r="F275" s="41"/>
    </row>
    <row r="276" spans="3:6" x14ac:dyDescent="0.25">
      <c r="C276" s="40"/>
      <c r="D276" s="41"/>
      <c r="E276" s="41"/>
      <c r="F276" s="41"/>
    </row>
    <row r="277" spans="3:6" x14ac:dyDescent="0.25">
      <c r="C277" s="40"/>
      <c r="D277" s="41"/>
      <c r="E277" s="41"/>
      <c r="F277" s="41"/>
    </row>
    <row r="278" spans="3:6" x14ac:dyDescent="0.25">
      <c r="C278" s="40"/>
      <c r="D278" s="41"/>
      <c r="E278" s="41"/>
      <c r="F278" s="41"/>
    </row>
    <row r="279" spans="3:6" x14ac:dyDescent="0.25">
      <c r="C279" s="40"/>
      <c r="D279" s="41"/>
      <c r="E279" s="41"/>
      <c r="F279" s="41"/>
    </row>
    <row r="280" spans="3:6" x14ac:dyDescent="0.25">
      <c r="C280" s="40"/>
      <c r="D280" s="41"/>
      <c r="E280" s="41"/>
      <c r="F280" s="41"/>
    </row>
    <row r="281" spans="3:6" x14ac:dyDescent="0.25">
      <c r="C281" s="40"/>
      <c r="D281" s="41"/>
      <c r="E281" s="41"/>
      <c r="F281" s="41"/>
    </row>
    <row r="282" spans="3:6" x14ac:dyDescent="0.25">
      <c r="C282" s="40"/>
      <c r="D282" s="41"/>
      <c r="E282" s="41"/>
      <c r="F282" s="41"/>
    </row>
    <row r="283" spans="3:6" x14ac:dyDescent="0.25">
      <c r="C283" s="40"/>
      <c r="D283" s="41"/>
      <c r="E283" s="41"/>
      <c r="F283" s="41"/>
    </row>
    <row r="284" spans="3:6" x14ac:dyDescent="0.25">
      <c r="C284" s="40"/>
      <c r="D284" s="41"/>
      <c r="E284" s="41"/>
      <c r="F284" s="41"/>
    </row>
    <row r="285" spans="3:6" x14ac:dyDescent="0.25">
      <c r="C285" s="40"/>
      <c r="D285" s="41"/>
      <c r="E285" s="41"/>
      <c r="F285" s="41"/>
    </row>
    <row r="286" spans="3:6" x14ac:dyDescent="0.25">
      <c r="C286" s="40"/>
      <c r="D286" s="41"/>
      <c r="E286" s="41"/>
      <c r="F286" s="41"/>
    </row>
    <row r="287" spans="3:6" x14ac:dyDescent="0.25">
      <c r="C287" s="40"/>
      <c r="D287" s="41"/>
      <c r="E287" s="41"/>
      <c r="F287" s="41"/>
    </row>
    <row r="288" spans="3:6" x14ac:dyDescent="0.25">
      <c r="C288" s="40"/>
      <c r="D288" s="41"/>
      <c r="E288" s="41"/>
      <c r="F288" s="41"/>
    </row>
    <row r="289" spans="3:6" x14ac:dyDescent="0.25">
      <c r="C289" s="40"/>
      <c r="D289" s="41"/>
      <c r="E289" s="41"/>
      <c r="F289" s="41"/>
    </row>
    <row r="290" spans="3:6" x14ac:dyDescent="0.25">
      <c r="C290" s="40"/>
      <c r="D290" s="41"/>
      <c r="E290" s="41"/>
      <c r="F290" s="41"/>
    </row>
    <row r="291" spans="3:6" x14ac:dyDescent="0.25">
      <c r="C291" s="40"/>
      <c r="D291" s="41"/>
      <c r="E291" s="41"/>
      <c r="F291" s="41"/>
    </row>
    <row r="292" spans="3:6" x14ac:dyDescent="0.25">
      <c r="C292" s="40"/>
      <c r="D292" s="41"/>
      <c r="E292" s="41"/>
      <c r="F292" s="41"/>
    </row>
    <row r="293" spans="3:6" x14ac:dyDescent="0.25">
      <c r="C293" s="40"/>
      <c r="D293" s="41"/>
      <c r="E293" s="41"/>
      <c r="F293" s="41"/>
    </row>
    <row r="294" spans="3:6" x14ac:dyDescent="0.25">
      <c r="C294" s="40"/>
      <c r="D294" s="41"/>
      <c r="E294" s="41"/>
      <c r="F294" s="41"/>
    </row>
    <row r="295" spans="3:6" x14ac:dyDescent="0.25">
      <c r="C295" s="40"/>
      <c r="D295" s="41"/>
      <c r="E295" s="41"/>
      <c r="F295" s="41"/>
    </row>
    <row r="296" spans="3:6" x14ac:dyDescent="0.25">
      <c r="C296" s="40"/>
      <c r="D296" s="41"/>
      <c r="E296" s="41"/>
      <c r="F296" s="41"/>
    </row>
    <row r="297" spans="3:6" x14ac:dyDescent="0.25">
      <c r="C297" s="40"/>
      <c r="D297" s="41"/>
      <c r="E297" s="41"/>
      <c r="F297" s="41"/>
    </row>
    <row r="298" spans="3:6" x14ac:dyDescent="0.25">
      <c r="C298" s="40"/>
      <c r="D298" s="41"/>
      <c r="E298" s="41"/>
      <c r="F298" s="41"/>
    </row>
    <row r="299" spans="3:6" x14ac:dyDescent="0.25">
      <c r="C299" s="40"/>
      <c r="D299" s="41"/>
      <c r="E299" s="41"/>
      <c r="F299" s="41"/>
    </row>
    <row r="300" spans="3:6" x14ac:dyDescent="0.25">
      <c r="C300" s="40"/>
      <c r="D300" s="41"/>
      <c r="E300" s="41"/>
      <c r="F300" s="41"/>
    </row>
    <row r="301" spans="3:6" x14ac:dyDescent="0.25">
      <c r="C301" s="40"/>
      <c r="D301" s="41"/>
      <c r="E301" s="41"/>
      <c r="F301" s="41"/>
    </row>
    <row r="302" spans="3:6" x14ac:dyDescent="0.25">
      <c r="C302" s="40"/>
      <c r="D302" s="41"/>
      <c r="E302" s="41"/>
      <c r="F302" s="41"/>
    </row>
    <row r="303" spans="3:6" x14ac:dyDescent="0.25">
      <c r="C303" s="40"/>
      <c r="D303" s="41"/>
      <c r="E303" s="41"/>
      <c r="F303" s="41"/>
    </row>
    <row r="304" spans="3:6" x14ac:dyDescent="0.25">
      <c r="C304" s="40"/>
      <c r="D304" s="41"/>
      <c r="E304" s="41"/>
      <c r="F304" s="41"/>
    </row>
    <row r="305" spans="3:6" x14ac:dyDescent="0.25">
      <c r="C305" s="40"/>
      <c r="D305" s="41"/>
      <c r="E305" s="41"/>
      <c r="F305" s="41"/>
    </row>
    <row r="306" spans="3:6" x14ac:dyDescent="0.25">
      <c r="C306" s="40"/>
      <c r="D306" s="41"/>
      <c r="E306" s="41"/>
      <c r="F306" s="41"/>
    </row>
    <row r="307" spans="3:6" x14ac:dyDescent="0.25">
      <c r="C307" s="40"/>
      <c r="D307" s="41"/>
      <c r="E307" s="41"/>
      <c r="F307" s="41"/>
    </row>
    <row r="308" spans="3:6" x14ac:dyDescent="0.25">
      <c r="C308" s="40"/>
      <c r="D308" s="41"/>
      <c r="E308" s="41"/>
      <c r="F308" s="41"/>
    </row>
    <row r="309" spans="3:6" x14ac:dyDescent="0.25">
      <c r="C309" s="40"/>
      <c r="D309" s="41"/>
      <c r="E309" s="41"/>
      <c r="F309" s="41"/>
    </row>
    <row r="310" spans="3:6" x14ac:dyDescent="0.25">
      <c r="C310" s="40"/>
      <c r="D310" s="41"/>
      <c r="E310" s="41"/>
      <c r="F310" s="41"/>
    </row>
    <row r="311" spans="3:6" x14ac:dyDescent="0.25">
      <c r="C311" s="40"/>
      <c r="D311" s="41"/>
      <c r="E311" s="41"/>
      <c r="F311" s="41"/>
    </row>
  </sheetData>
  <autoFilter ref="C3:V121"/>
  <mergeCells count="13">
    <mergeCell ref="C2:C3"/>
    <mergeCell ref="D2:D3"/>
    <mergeCell ref="E2:E3"/>
    <mergeCell ref="F2:F3"/>
    <mergeCell ref="G2:G3"/>
    <mergeCell ref="N2:N3"/>
    <mergeCell ref="O2:O3"/>
    <mergeCell ref="H2:H3"/>
    <mergeCell ref="J2:J3"/>
    <mergeCell ref="K2:K3"/>
    <mergeCell ref="L2:L3"/>
    <mergeCell ref="M2:M3"/>
    <mergeCell ref="I2:I3"/>
  </mergeCells>
  <conditionalFormatting sqref="I1:I1048576">
    <cfRule type="duplicateValues" dxfId="5" priority="1"/>
  </conditionalFormatting>
  <pageMargins left="0.25" right="0.25" top="0.75" bottom="0.75" header="0.51180555555555496" footer="0.51180555555555496"/>
  <pageSetup paperSize="9" firstPageNumber="0" fitToHeight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zoomScaleNormal="100" workbookViewId="0"/>
  </sheetViews>
  <sheetFormatPr defaultRowHeight="15" x14ac:dyDescent="0.25"/>
  <cols>
    <col min="1" max="1" width="52.42578125" style="50" bestFit="1" customWidth="1"/>
    <col min="2" max="2" width="16.140625" style="50" bestFit="1" customWidth="1"/>
    <col min="3" max="3" width="37.5703125" style="50" customWidth="1"/>
    <col min="4" max="4" width="82.42578125" style="50" customWidth="1"/>
    <col min="5" max="5" width="10.140625" style="50" bestFit="1" customWidth="1"/>
    <col min="6" max="6" width="10.7109375" style="50" bestFit="1" customWidth="1"/>
    <col min="7" max="7" width="12" style="50" bestFit="1" customWidth="1"/>
    <col min="8" max="8" width="10.28515625" style="50" bestFit="1" customWidth="1"/>
    <col min="9" max="9" width="7.7109375" style="50" bestFit="1" customWidth="1"/>
    <col min="10" max="10" width="116.28515625" style="39" customWidth="1"/>
    <col min="11" max="11" width="116.28515625" style="50" customWidth="1"/>
    <col min="12" max="15" width="8.7109375" style="50" customWidth="1"/>
    <col min="16" max="16" width="97" style="50" customWidth="1"/>
    <col min="17" max="17" width="84.140625" style="50" customWidth="1"/>
    <col min="18" max="18" width="44.7109375" style="50" customWidth="1"/>
    <col min="19" max="1023" width="8.7109375" style="50" customWidth="1"/>
    <col min="1024" max="16384" width="9.140625" style="50"/>
  </cols>
  <sheetData>
    <row r="1" spans="1:18" ht="15.75" x14ac:dyDescent="0.25">
      <c r="A1" s="178" t="s">
        <v>5853</v>
      </c>
    </row>
    <row r="2" spans="1:18" ht="15.75" x14ac:dyDescent="0.25">
      <c r="A2" s="44" t="s">
        <v>5152</v>
      </c>
      <c r="B2" s="45" t="s">
        <v>5149</v>
      </c>
      <c r="C2" s="81" t="s">
        <v>5624</v>
      </c>
      <c r="D2" s="81" t="s">
        <v>110</v>
      </c>
      <c r="E2" s="82" t="s">
        <v>1</v>
      </c>
      <c r="F2" s="82" t="s">
        <v>2</v>
      </c>
      <c r="G2" s="82" t="s">
        <v>3</v>
      </c>
      <c r="H2" s="82" t="s">
        <v>4</v>
      </c>
      <c r="I2" s="82" t="s">
        <v>5625</v>
      </c>
      <c r="J2" s="80"/>
    </row>
    <row r="3" spans="1:18" ht="15.75" x14ac:dyDescent="0.25">
      <c r="A3" s="47" t="s">
        <v>5157</v>
      </c>
      <c r="B3" s="48" t="s">
        <v>5158</v>
      </c>
      <c r="C3" s="83" t="s">
        <v>535</v>
      </c>
      <c r="D3" s="83" t="s">
        <v>1177</v>
      </c>
      <c r="E3" s="83"/>
      <c r="F3" s="83"/>
      <c r="G3" s="83"/>
      <c r="H3" s="83"/>
      <c r="I3" s="83"/>
    </row>
    <row r="4" spans="1:18" ht="15.75" x14ac:dyDescent="0.25">
      <c r="A4" s="51" t="s">
        <v>5153</v>
      </c>
      <c r="B4" s="52" t="s">
        <v>5622</v>
      </c>
      <c r="C4" s="83" t="s">
        <v>538</v>
      </c>
      <c r="D4" s="83" t="s">
        <v>539</v>
      </c>
      <c r="E4" s="84">
        <v>1013</v>
      </c>
      <c r="F4" s="84">
        <v>1013</v>
      </c>
      <c r="G4" s="85">
        <v>0.99</v>
      </c>
      <c r="H4" s="84" t="s">
        <v>157</v>
      </c>
      <c r="I4" s="84" t="s">
        <v>117</v>
      </c>
      <c r="K4" s="67"/>
    </row>
    <row r="5" spans="1:18" ht="15.75" x14ac:dyDescent="0.25">
      <c r="A5" s="51" t="s">
        <v>5154</v>
      </c>
      <c r="B5" s="61" t="s">
        <v>5629</v>
      </c>
      <c r="C5" s="83" t="s">
        <v>534</v>
      </c>
      <c r="D5" s="83" t="s">
        <v>541</v>
      </c>
      <c r="E5" s="84">
        <v>191</v>
      </c>
      <c r="F5" s="84">
        <v>191</v>
      </c>
      <c r="G5" s="85">
        <v>0.94</v>
      </c>
      <c r="H5" s="86">
        <v>2.0000000000000001E-56</v>
      </c>
      <c r="I5" s="84" t="s">
        <v>542</v>
      </c>
      <c r="K5" s="67"/>
      <c r="Q5" s="76"/>
    </row>
    <row r="6" spans="1:18" ht="15.75" x14ac:dyDescent="0.25">
      <c r="A6" s="51" t="s">
        <v>5628</v>
      </c>
      <c r="B6" s="51">
        <v>19</v>
      </c>
      <c r="C6" s="83" t="s">
        <v>544</v>
      </c>
      <c r="D6" s="83" t="s">
        <v>545</v>
      </c>
      <c r="E6" s="84" t="s">
        <v>546</v>
      </c>
      <c r="F6" s="84" t="s">
        <v>546</v>
      </c>
      <c r="G6" s="85">
        <v>0.61</v>
      </c>
      <c r="H6" s="86">
        <v>5.9999999999999999E-16</v>
      </c>
      <c r="I6" s="84" t="s">
        <v>547</v>
      </c>
      <c r="K6" s="67"/>
    </row>
    <row r="7" spans="1:18" ht="15.75" x14ac:dyDescent="0.25">
      <c r="C7" s="83" t="s">
        <v>548</v>
      </c>
      <c r="D7" s="83" t="s">
        <v>551</v>
      </c>
      <c r="E7" s="84">
        <v>459</v>
      </c>
      <c r="F7" s="84">
        <v>459</v>
      </c>
      <c r="G7" s="85">
        <v>0.76</v>
      </c>
      <c r="H7" s="86">
        <v>1E-155</v>
      </c>
      <c r="I7" s="84" t="s">
        <v>552</v>
      </c>
      <c r="K7" s="67"/>
    </row>
    <row r="8" spans="1:18" ht="15.75" x14ac:dyDescent="0.25">
      <c r="A8" s="41"/>
      <c r="B8" s="41"/>
      <c r="C8" s="83" t="s">
        <v>554</v>
      </c>
      <c r="D8" s="83" t="s">
        <v>1177</v>
      </c>
      <c r="E8" s="83"/>
      <c r="F8" s="83"/>
      <c r="G8" s="83"/>
      <c r="H8" s="83"/>
      <c r="I8" s="83"/>
      <c r="R8" s="76"/>
    </row>
    <row r="9" spans="1:18" ht="15.75" x14ac:dyDescent="0.25">
      <c r="C9" s="83" t="s">
        <v>555</v>
      </c>
      <c r="D9" s="83" t="s">
        <v>557</v>
      </c>
      <c r="E9" s="83">
        <v>373</v>
      </c>
      <c r="F9" s="83">
        <v>373</v>
      </c>
      <c r="G9" s="87">
        <v>0.66</v>
      </c>
      <c r="H9" s="88">
        <v>4.9999999999999997E-125</v>
      </c>
      <c r="I9" s="83" t="s">
        <v>558</v>
      </c>
      <c r="Q9" s="76"/>
    </row>
    <row r="10" spans="1:18" ht="15.75" x14ac:dyDescent="0.25">
      <c r="C10" s="83" t="s">
        <v>550</v>
      </c>
      <c r="D10" s="83" t="s">
        <v>559</v>
      </c>
      <c r="E10" s="84">
        <v>218</v>
      </c>
      <c r="F10" s="84">
        <v>218</v>
      </c>
      <c r="G10" s="85">
        <v>0.85</v>
      </c>
      <c r="H10" s="86">
        <v>9.9999999999999992E-66</v>
      </c>
      <c r="I10" s="84" t="s">
        <v>560</v>
      </c>
      <c r="K10" s="67"/>
    </row>
    <row r="11" spans="1:18" ht="15.75" x14ac:dyDescent="0.25">
      <c r="C11" s="83" t="s">
        <v>536</v>
      </c>
      <c r="D11" s="83" t="s">
        <v>562</v>
      </c>
      <c r="E11" s="84">
        <v>118</v>
      </c>
      <c r="F11" s="84">
        <v>118</v>
      </c>
      <c r="G11" s="85">
        <v>0.91</v>
      </c>
      <c r="H11" s="86">
        <v>2.0000000000000002E-30</v>
      </c>
      <c r="I11" s="84" t="s">
        <v>563</v>
      </c>
      <c r="K11" s="67"/>
    </row>
    <row r="12" spans="1:18" ht="15.75" x14ac:dyDescent="0.25">
      <c r="C12" s="83" t="s">
        <v>553</v>
      </c>
      <c r="D12" s="83" t="s">
        <v>1177</v>
      </c>
      <c r="E12" s="83"/>
      <c r="F12" s="83"/>
      <c r="G12" s="83"/>
      <c r="H12" s="83"/>
      <c r="I12" s="83"/>
    </row>
    <row r="13" spans="1:18" ht="15.75" x14ac:dyDescent="0.25">
      <c r="C13" s="83" t="s">
        <v>549</v>
      </c>
      <c r="D13" s="83" t="s">
        <v>564</v>
      </c>
      <c r="E13" s="84">
        <v>362</v>
      </c>
      <c r="F13" s="84">
        <v>362</v>
      </c>
      <c r="G13" s="85">
        <v>0.94</v>
      </c>
      <c r="H13" s="86">
        <v>3.0000000000000001E-113</v>
      </c>
      <c r="I13" s="84" t="s">
        <v>565</v>
      </c>
      <c r="K13" s="67"/>
    </row>
    <row r="14" spans="1:18" ht="15.75" x14ac:dyDescent="0.25">
      <c r="C14" s="83" t="s">
        <v>537</v>
      </c>
      <c r="D14" s="83" t="s">
        <v>566</v>
      </c>
      <c r="E14" s="84" t="s">
        <v>567</v>
      </c>
      <c r="F14" s="84" t="s">
        <v>567</v>
      </c>
      <c r="G14" s="85">
        <v>0.42</v>
      </c>
      <c r="H14" s="86">
        <v>7.9999999999999995E-11</v>
      </c>
      <c r="I14" s="84" t="s">
        <v>568</v>
      </c>
      <c r="K14" s="67"/>
    </row>
    <row r="15" spans="1:18" ht="15.75" x14ac:dyDescent="0.25">
      <c r="C15" s="83" t="s">
        <v>569</v>
      </c>
      <c r="D15" s="83" t="s">
        <v>570</v>
      </c>
      <c r="E15" s="84">
        <v>251</v>
      </c>
      <c r="F15" s="84">
        <v>251</v>
      </c>
      <c r="G15" s="85">
        <v>0.66</v>
      </c>
      <c r="H15" s="86">
        <v>5.9999999999999997E-75</v>
      </c>
      <c r="I15" s="84" t="s">
        <v>571</v>
      </c>
      <c r="K15" s="67"/>
    </row>
    <row r="16" spans="1:18" ht="15.75" x14ac:dyDescent="0.25">
      <c r="C16" s="83" t="s">
        <v>556</v>
      </c>
      <c r="D16" s="83" t="s">
        <v>573</v>
      </c>
      <c r="E16" s="84" t="s">
        <v>574</v>
      </c>
      <c r="F16" s="84" t="s">
        <v>574</v>
      </c>
      <c r="G16" s="85">
        <v>0.35</v>
      </c>
      <c r="H16" s="86">
        <v>1.9999999999999999E-20</v>
      </c>
      <c r="I16" s="84" t="s">
        <v>575</v>
      </c>
      <c r="K16" s="67"/>
    </row>
    <row r="17" spans="3:22" ht="15.75" x14ac:dyDescent="0.25">
      <c r="C17" s="83" t="s">
        <v>540</v>
      </c>
      <c r="D17" s="83" t="s">
        <v>577</v>
      </c>
      <c r="E17" s="84">
        <v>397</v>
      </c>
      <c r="F17" s="84">
        <v>397</v>
      </c>
      <c r="G17" s="85">
        <v>0.87</v>
      </c>
      <c r="H17" s="86">
        <v>9.9999999999999998E-138</v>
      </c>
      <c r="I17" s="84" t="s">
        <v>578</v>
      </c>
      <c r="K17" s="67"/>
    </row>
    <row r="18" spans="3:22" ht="15.75" x14ac:dyDescent="0.25">
      <c r="C18" s="83" t="s">
        <v>572</v>
      </c>
      <c r="D18" s="83" t="s">
        <v>1177</v>
      </c>
      <c r="E18" s="83"/>
      <c r="F18" s="83"/>
      <c r="G18" s="83"/>
      <c r="H18" s="83"/>
      <c r="I18" s="83"/>
      <c r="Q18" s="77"/>
      <c r="R18" s="67"/>
      <c r="U18" s="78"/>
      <c r="V18" s="79"/>
    </row>
    <row r="19" spans="3:22" ht="15.75" x14ac:dyDescent="0.25">
      <c r="C19" s="83" t="s">
        <v>576</v>
      </c>
      <c r="D19" s="83" t="s">
        <v>579</v>
      </c>
      <c r="E19" s="84">
        <v>148</v>
      </c>
      <c r="F19" s="84">
        <v>148</v>
      </c>
      <c r="G19" s="85">
        <v>0.89</v>
      </c>
      <c r="H19" s="86">
        <v>7.0000000000000003E-40</v>
      </c>
      <c r="I19" s="84" t="s">
        <v>580</v>
      </c>
      <c r="K19" s="67"/>
      <c r="T19" s="78"/>
      <c r="U19" s="79"/>
    </row>
    <row r="20" spans="3:22" ht="15.75" x14ac:dyDescent="0.25">
      <c r="C20" s="83" t="s">
        <v>543</v>
      </c>
      <c r="D20" s="83" t="s">
        <v>581</v>
      </c>
      <c r="E20" s="84">
        <v>141</v>
      </c>
      <c r="F20" s="84">
        <v>141</v>
      </c>
      <c r="G20" s="85">
        <v>0.47</v>
      </c>
      <c r="H20" s="86">
        <v>6E-37</v>
      </c>
      <c r="I20" s="84" t="s">
        <v>582</v>
      </c>
      <c r="K20" s="67"/>
      <c r="P20" s="76"/>
    </row>
    <row r="21" spans="3:22" ht="15.75" x14ac:dyDescent="0.25">
      <c r="C21" s="83" t="s">
        <v>561</v>
      </c>
      <c r="D21" s="83" t="s">
        <v>583</v>
      </c>
      <c r="E21" s="84" t="s">
        <v>584</v>
      </c>
      <c r="F21" s="84" t="s">
        <v>584</v>
      </c>
      <c r="G21" s="85">
        <v>0.62</v>
      </c>
      <c r="H21" s="86">
        <v>7.0000000000000005E-13</v>
      </c>
      <c r="I21" s="84" t="s">
        <v>585</v>
      </c>
      <c r="K21" s="67"/>
      <c r="P21" s="76"/>
    </row>
    <row r="22" spans="3:22" x14ac:dyDescent="0.25">
      <c r="Q22" s="76"/>
    </row>
    <row r="23" spans="3:22" x14ac:dyDescent="0.25">
      <c r="Q23" s="76"/>
    </row>
    <row r="24" spans="3:22" x14ac:dyDescent="0.25">
      <c r="Q24" s="76"/>
    </row>
    <row r="25" spans="3:22" x14ac:dyDescent="0.25">
      <c r="Q25" s="76"/>
    </row>
    <row r="26" spans="3:22" x14ac:dyDescent="0.25">
      <c r="Q26" s="76"/>
    </row>
    <row r="27" spans="3:22" x14ac:dyDescent="0.25">
      <c r="Q27" s="76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C82"/>
  <sheetViews>
    <sheetView zoomScaleNormal="100" workbookViewId="0"/>
  </sheetViews>
  <sheetFormatPr defaultRowHeight="15" x14ac:dyDescent="0.25"/>
  <cols>
    <col min="1" max="1" width="42.140625" style="50" bestFit="1" customWidth="1"/>
    <col min="2" max="2" width="22.42578125" style="50" bestFit="1" customWidth="1"/>
    <col min="3" max="3" width="12.5703125" style="110" customWidth="1"/>
    <col min="4" max="4" width="14" style="74" customWidth="1"/>
    <col min="5" max="5" width="17.7109375" style="110" bestFit="1" customWidth="1"/>
    <col min="6" max="6" width="14" style="74" customWidth="1"/>
    <col min="7" max="8" width="14" style="111" customWidth="1"/>
    <col min="9" max="9" width="14" style="74" customWidth="1"/>
    <col min="10" max="10" width="11.140625" style="110" customWidth="1"/>
    <col min="11" max="11" width="7.5703125" style="50" customWidth="1"/>
    <col min="12" max="12" width="6.7109375" style="50" customWidth="1"/>
    <col min="13" max="13" width="15.140625" style="112" customWidth="1"/>
    <col min="14" max="14" width="15.140625" style="50" customWidth="1"/>
    <col min="15" max="15" width="83.5703125" style="76" customWidth="1"/>
    <col min="16" max="18" width="5" style="50" customWidth="1"/>
    <col min="19" max="19" width="7" style="50" customWidth="1"/>
    <col min="20" max="20" width="7.140625" style="50" customWidth="1"/>
    <col min="21" max="21" width="15" style="50" customWidth="1"/>
    <col min="22" max="23" width="9.140625" style="103" customWidth="1"/>
    <col min="24" max="24" width="30.7109375" style="50" customWidth="1"/>
    <col min="25" max="25" width="11" style="116" customWidth="1"/>
    <col min="26" max="26" width="9.140625" style="103" customWidth="1"/>
    <col min="27" max="27" width="11" style="103" customWidth="1"/>
    <col min="28" max="55" width="9.140625" style="103" customWidth="1"/>
    <col min="56" max="1027" width="8.7109375" style="50" customWidth="1"/>
    <col min="1028" max="16384" width="9.140625" style="50"/>
  </cols>
  <sheetData>
    <row r="1" spans="1:55" ht="56.25" customHeight="1" x14ac:dyDescent="0.25">
      <c r="A1" s="178" t="s">
        <v>5853</v>
      </c>
    </row>
    <row r="2" spans="1:55" s="89" customFormat="1" ht="60" x14ac:dyDescent="0.25">
      <c r="A2" s="34" t="s">
        <v>5152</v>
      </c>
      <c r="B2" s="35" t="s">
        <v>5156</v>
      </c>
      <c r="C2" s="90" t="s">
        <v>751</v>
      </c>
      <c r="D2" s="91" t="s">
        <v>752</v>
      </c>
      <c r="E2" s="92" t="s">
        <v>753</v>
      </c>
      <c r="F2" s="93" t="s">
        <v>754</v>
      </c>
      <c r="G2" s="94" t="s">
        <v>755</v>
      </c>
      <c r="H2" s="94" t="s">
        <v>756</v>
      </c>
      <c r="I2" s="93" t="s">
        <v>5851</v>
      </c>
      <c r="J2" s="95" t="s">
        <v>5852</v>
      </c>
      <c r="K2" s="96" t="s">
        <v>757</v>
      </c>
      <c r="L2" s="96" t="s">
        <v>758</v>
      </c>
      <c r="M2" s="97" t="s">
        <v>5624</v>
      </c>
      <c r="N2" s="96" t="s">
        <v>248</v>
      </c>
      <c r="O2" s="96" t="s">
        <v>110</v>
      </c>
      <c r="P2" s="118" t="s">
        <v>1</v>
      </c>
      <c r="Q2" s="118" t="s">
        <v>2</v>
      </c>
      <c r="R2" s="118" t="s">
        <v>3</v>
      </c>
      <c r="S2" s="118" t="s">
        <v>4</v>
      </c>
      <c r="T2" s="118" t="s">
        <v>5625</v>
      </c>
      <c r="U2" s="118" t="s">
        <v>6</v>
      </c>
      <c r="V2" s="98"/>
      <c r="W2" s="103"/>
      <c r="X2" s="50"/>
      <c r="Y2" s="117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</row>
    <row r="3" spans="1:55" x14ac:dyDescent="0.25">
      <c r="A3" s="8" t="s">
        <v>5157</v>
      </c>
      <c r="B3" s="12" t="s">
        <v>5630</v>
      </c>
      <c r="C3" s="100">
        <v>1448.0929201599099</v>
      </c>
      <c r="D3" s="55">
        <v>590.39322934505901</v>
      </c>
      <c r="E3" s="100">
        <f t="shared" ref="E3:E34" si="0">C3/G3</f>
        <v>25.858802145712676</v>
      </c>
      <c r="F3" s="55">
        <f t="shared" ref="F3:F34" si="1">D3/H3</f>
        <v>42.170944953218502</v>
      </c>
      <c r="G3" s="56">
        <v>56</v>
      </c>
      <c r="H3" s="56">
        <v>14</v>
      </c>
      <c r="I3" s="55"/>
      <c r="J3" s="100"/>
      <c r="K3" s="57">
        <v>3</v>
      </c>
      <c r="L3" s="57"/>
      <c r="M3" s="101" t="s">
        <v>172</v>
      </c>
      <c r="N3" s="55">
        <v>43.481654957064798</v>
      </c>
      <c r="O3" s="102" t="s">
        <v>173</v>
      </c>
      <c r="P3" s="57">
        <v>562</v>
      </c>
      <c r="Q3" s="57">
        <v>562</v>
      </c>
      <c r="R3" s="57">
        <v>0.94</v>
      </c>
      <c r="S3" s="57" t="s">
        <v>157</v>
      </c>
      <c r="T3" s="57" t="s">
        <v>174</v>
      </c>
      <c r="U3" s="57" t="s">
        <v>175</v>
      </c>
      <c r="Y3" s="117"/>
      <c r="AA3" s="104"/>
    </row>
    <row r="4" spans="1:55" x14ac:dyDescent="0.25">
      <c r="A4" s="8" t="s">
        <v>5153</v>
      </c>
      <c r="B4" s="9" t="s">
        <v>5622</v>
      </c>
      <c r="C4" s="100">
        <v>1146.0083687132101</v>
      </c>
      <c r="D4" s="55">
        <v>466.53248796123501</v>
      </c>
      <c r="E4" s="100">
        <f t="shared" si="0"/>
        <v>20.836515794785637</v>
      </c>
      <c r="F4" s="55">
        <f t="shared" si="1"/>
        <v>42.412044360112276</v>
      </c>
      <c r="G4" s="56">
        <v>55</v>
      </c>
      <c r="H4" s="56">
        <v>11</v>
      </c>
      <c r="I4" s="55"/>
      <c r="J4" s="100"/>
      <c r="K4" s="57">
        <v>3</v>
      </c>
      <c r="L4" s="57"/>
      <c r="M4" s="101" t="s">
        <v>196</v>
      </c>
      <c r="N4" s="55">
        <v>41.416893732970003</v>
      </c>
      <c r="O4" s="102" t="s">
        <v>759</v>
      </c>
      <c r="P4" s="57">
        <v>494</v>
      </c>
      <c r="Q4" s="57">
        <v>494</v>
      </c>
      <c r="R4" s="57">
        <v>0.86</v>
      </c>
      <c r="S4" s="57">
        <v>8.0000000000000003E-173</v>
      </c>
      <c r="T4" s="57" t="s">
        <v>760</v>
      </c>
      <c r="U4" s="57" t="s">
        <v>761</v>
      </c>
      <c r="Y4" s="117"/>
      <c r="AA4" s="104"/>
    </row>
    <row r="5" spans="1:55" x14ac:dyDescent="0.25">
      <c r="A5" s="8" t="s">
        <v>5154</v>
      </c>
      <c r="B5" s="12" t="s">
        <v>5151</v>
      </c>
      <c r="C5" s="100">
        <v>1061.8012479822701</v>
      </c>
      <c r="D5" s="55">
        <v>373.99272294932598</v>
      </c>
      <c r="E5" s="100">
        <f t="shared" si="0"/>
        <v>22.12085933296396</v>
      </c>
      <c r="F5" s="55">
        <f t="shared" si="1"/>
        <v>37.399272294932601</v>
      </c>
      <c r="G5" s="56">
        <v>48</v>
      </c>
      <c r="H5" s="56">
        <v>10</v>
      </c>
      <c r="I5" s="55"/>
      <c r="J5" s="100"/>
      <c r="K5" s="57">
        <v>3</v>
      </c>
      <c r="L5" s="57"/>
      <c r="M5" s="101" t="s">
        <v>762</v>
      </c>
      <c r="N5" s="55">
        <v>44.916344916344897</v>
      </c>
      <c r="O5" s="102" t="s">
        <v>763</v>
      </c>
      <c r="P5" s="57">
        <v>536</v>
      </c>
      <c r="Q5" s="57">
        <v>536</v>
      </c>
      <c r="R5" s="57">
        <v>0.96</v>
      </c>
      <c r="S5" s="57" t="s">
        <v>157</v>
      </c>
      <c r="T5" s="57" t="s">
        <v>764</v>
      </c>
      <c r="U5" s="57" t="s">
        <v>765</v>
      </c>
      <c r="Y5" s="117"/>
      <c r="AA5" s="104"/>
    </row>
    <row r="6" spans="1:55" ht="37.5" customHeight="1" x14ac:dyDescent="0.25">
      <c r="A6" s="113" t="s">
        <v>5155</v>
      </c>
      <c r="B6" s="12">
        <v>80</v>
      </c>
      <c r="C6" s="100">
        <v>964.63630853882296</v>
      </c>
      <c r="D6" s="55">
        <v>322.11257127896403</v>
      </c>
      <c r="E6" s="100">
        <f t="shared" si="0"/>
        <v>23.527714842410315</v>
      </c>
      <c r="F6" s="55">
        <f t="shared" si="1"/>
        <v>35.790285697662668</v>
      </c>
      <c r="G6" s="56">
        <v>41</v>
      </c>
      <c r="H6" s="56">
        <v>9</v>
      </c>
      <c r="I6" s="55"/>
      <c r="J6" s="100"/>
      <c r="K6" s="57">
        <v>2</v>
      </c>
      <c r="L6" s="57"/>
      <c r="M6" s="101" t="s">
        <v>770</v>
      </c>
      <c r="N6" s="55">
        <v>42.5555555555556</v>
      </c>
      <c r="O6" s="102" t="s">
        <v>771</v>
      </c>
      <c r="P6" s="57">
        <v>498</v>
      </c>
      <c r="Q6" s="57">
        <v>498</v>
      </c>
      <c r="R6" s="57">
        <v>0.99</v>
      </c>
      <c r="S6" s="57">
        <v>2E-176</v>
      </c>
      <c r="T6" s="57" t="s">
        <v>772</v>
      </c>
      <c r="U6" s="57" t="s">
        <v>773</v>
      </c>
      <c r="Y6" s="117"/>
      <c r="AA6" s="104"/>
    </row>
    <row r="7" spans="1:55" x14ac:dyDescent="0.25">
      <c r="C7" s="100">
        <v>1400.1527869255001</v>
      </c>
      <c r="D7" s="55">
        <v>372.24779328991201</v>
      </c>
      <c r="E7" s="100">
        <f t="shared" si="0"/>
        <v>28.57454667194898</v>
      </c>
      <c r="F7" s="55">
        <f t="shared" si="1"/>
        <v>41.360865921101336</v>
      </c>
      <c r="G7" s="56">
        <v>49</v>
      </c>
      <c r="H7" s="56">
        <v>9</v>
      </c>
      <c r="I7" s="55"/>
      <c r="J7" s="100"/>
      <c r="K7" s="57">
        <v>3</v>
      </c>
      <c r="L7" s="57"/>
      <c r="M7" s="101" t="s">
        <v>766</v>
      </c>
      <c r="N7" s="55">
        <v>44.717948717948701</v>
      </c>
      <c r="O7" s="102" t="s">
        <v>767</v>
      </c>
      <c r="P7" s="57">
        <v>840</v>
      </c>
      <c r="Q7" s="57">
        <v>840</v>
      </c>
      <c r="R7" s="57">
        <v>0.82</v>
      </c>
      <c r="S7" s="57" t="s">
        <v>157</v>
      </c>
      <c r="T7" s="57" t="s">
        <v>768</v>
      </c>
      <c r="U7" s="57" t="s">
        <v>769</v>
      </c>
      <c r="X7" s="106"/>
      <c r="Y7" s="117"/>
      <c r="AA7" s="104"/>
    </row>
    <row r="8" spans="1:55" x14ac:dyDescent="0.25">
      <c r="C8" s="100">
        <v>777.53995839640095</v>
      </c>
      <c r="D8" s="55">
        <v>286.13949346457002</v>
      </c>
      <c r="E8" s="100">
        <f t="shared" si="0"/>
        <v>23.561816921103059</v>
      </c>
      <c r="F8" s="55">
        <f t="shared" si="1"/>
        <v>40.877070494938572</v>
      </c>
      <c r="G8" s="56">
        <v>33</v>
      </c>
      <c r="H8" s="56">
        <v>7</v>
      </c>
      <c r="I8" s="55" t="s">
        <v>283</v>
      </c>
      <c r="J8" s="100" t="s">
        <v>774</v>
      </c>
      <c r="K8" s="57"/>
      <c r="L8" s="57">
        <v>1</v>
      </c>
      <c r="M8" s="101" t="s">
        <v>137</v>
      </c>
      <c r="N8" s="55">
        <v>43.913043478260903</v>
      </c>
      <c r="O8" s="102" t="s">
        <v>775</v>
      </c>
      <c r="P8" s="57">
        <v>412</v>
      </c>
      <c r="Q8" s="57">
        <v>412</v>
      </c>
      <c r="R8" s="57">
        <v>0.96</v>
      </c>
      <c r="S8" s="57">
        <v>2.9999999999999999E-144</v>
      </c>
      <c r="T8" s="57" t="s">
        <v>776</v>
      </c>
      <c r="U8" s="57" t="s">
        <v>777</v>
      </c>
      <c r="Y8" s="117"/>
      <c r="AA8" s="104"/>
    </row>
    <row r="9" spans="1:55" x14ac:dyDescent="0.25">
      <c r="C9" s="100">
        <v>777.53995839640095</v>
      </c>
      <c r="D9" s="55">
        <v>286.13949346457002</v>
      </c>
      <c r="E9" s="100">
        <f t="shared" si="0"/>
        <v>23.561816921103059</v>
      </c>
      <c r="F9" s="55">
        <f t="shared" si="1"/>
        <v>40.877070494938572</v>
      </c>
      <c r="G9" s="56">
        <v>33</v>
      </c>
      <c r="H9" s="56">
        <v>7</v>
      </c>
      <c r="I9" s="55" t="s">
        <v>283</v>
      </c>
      <c r="J9" s="100" t="s">
        <v>774</v>
      </c>
      <c r="K9" s="57"/>
      <c r="L9" s="57">
        <v>1</v>
      </c>
      <c r="M9" s="101" t="s">
        <v>141</v>
      </c>
      <c r="N9" s="55">
        <v>43.939393939393902</v>
      </c>
      <c r="O9" s="102" t="s">
        <v>775</v>
      </c>
      <c r="P9" s="57">
        <v>382</v>
      </c>
      <c r="Q9" s="57">
        <v>382</v>
      </c>
      <c r="R9" s="57">
        <v>0.96</v>
      </c>
      <c r="S9" s="57">
        <v>9.9999999999999999E-133</v>
      </c>
      <c r="T9" s="57" t="s">
        <v>778</v>
      </c>
      <c r="U9" s="57" t="s">
        <v>777</v>
      </c>
      <c r="Y9" s="117"/>
      <c r="AA9" s="104"/>
    </row>
    <row r="10" spans="1:55" x14ac:dyDescent="0.25">
      <c r="C10" s="100">
        <v>1126.4003614590499</v>
      </c>
      <c r="D10" s="55">
        <v>251.18456262660399</v>
      </c>
      <c r="E10" s="100">
        <f t="shared" si="0"/>
        <v>25.600008214978406</v>
      </c>
      <c r="F10" s="55">
        <f t="shared" si="1"/>
        <v>35.883508946657713</v>
      </c>
      <c r="G10" s="56">
        <v>44</v>
      </c>
      <c r="H10" s="56">
        <v>7</v>
      </c>
      <c r="I10" s="55"/>
      <c r="J10" s="100"/>
      <c r="K10" s="57">
        <v>3</v>
      </c>
      <c r="L10" s="57"/>
      <c r="M10" s="101" t="s">
        <v>779</v>
      </c>
      <c r="N10" s="55">
        <v>43.119572478289903</v>
      </c>
      <c r="O10" s="102" t="s">
        <v>780</v>
      </c>
      <c r="P10" s="57">
        <v>1507</v>
      </c>
      <c r="Q10" s="57">
        <v>1507</v>
      </c>
      <c r="R10" s="57">
        <v>0.91</v>
      </c>
      <c r="S10" s="57" t="s">
        <v>157</v>
      </c>
      <c r="T10" s="57" t="s">
        <v>781</v>
      </c>
      <c r="U10" s="57" t="s">
        <v>782</v>
      </c>
      <c r="Y10" s="117"/>
      <c r="AA10" s="104"/>
    </row>
    <row r="11" spans="1:55" x14ac:dyDescent="0.25">
      <c r="C11" s="100">
        <v>1288.00827916188</v>
      </c>
      <c r="D11" s="55">
        <v>249.399397832479</v>
      </c>
      <c r="E11" s="100">
        <f t="shared" si="0"/>
        <v>25.760165583237598</v>
      </c>
      <c r="F11" s="55">
        <f t="shared" si="1"/>
        <v>41.566566305413168</v>
      </c>
      <c r="G11" s="56">
        <v>50</v>
      </c>
      <c r="H11" s="56">
        <v>6</v>
      </c>
      <c r="I11" s="55"/>
      <c r="J11" s="100"/>
      <c r="K11" s="57">
        <v>3</v>
      </c>
      <c r="L11" s="57"/>
      <c r="M11" s="101" t="s">
        <v>220</v>
      </c>
      <c r="N11" s="55">
        <v>40.703177822853299</v>
      </c>
      <c r="O11" s="102" t="s">
        <v>221</v>
      </c>
      <c r="P11" s="57">
        <v>577</v>
      </c>
      <c r="Q11" s="57">
        <v>577</v>
      </c>
      <c r="R11" s="57">
        <v>0.9</v>
      </c>
      <c r="S11" s="57" t="s">
        <v>157</v>
      </c>
      <c r="T11" s="57" t="s">
        <v>222</v>
      </c>
      <c r="U11" s="57" t="s">
        <v>223</v>
      </c>
      <c r="Y11" s="117"/>
      <c r="AA11" s="104"/>
    </row>
    <row r="12" spans="1:55" x14ac:dyDescent="0.25">
      <c r="C12" s="100">
        <v>628.29844972763897</v>
      </c>
      <c r="D12" s="55">
        <v>210.284434532088</v>
      </c>
      <c r="E12" s="100">
        <f t="shared" si="0"/>
        <v>22.439230347415677</v>
      </c>
      <c r="F12" s="55">
        <f t="shared" si="1"/>
        <v>42.056886906417603</v>
      </c>
      <c r="G12" s="56">
        <v>28</v>
      </c>
      <c r="H12" s="56">
        <v>5</v>
      </c>
      <c r="I12" s="55"/>
      <c r="J12" s="100"/>
      <c r="K12" s="57"/>
      <c r="L12" s="57">
        <v>1</v>
      </c>
      <c r="M12" s="101" t="s">
        <v>786</v>
      </c>
      <c r="N12" s="55">
        <v>44.392523364486003</v>
      </c>
      <c r="O12" s="102" t="s">
        <v>787</v>
      </c>
      <c r="P12" s="57" t="s">
        <v>788</v>
      </c>
      <c r="Q12" s="57"/>
      <c r="R12" s="57"/>
      <c r="S12" s="57"/>
      <c r="T12" s="57"/>
      <c r="U12" s="57"/>
      <c r="X12" s="106"/>
      <c r="Y12" s="117"/>
      <c r="AA12" s="104"/>
    </row>
    <row r="13" spans="1:55" ht="30" x14ac:dyDescent="0.25">
      <c r="C13" s="100">
        <v>898.18862251574399</v>
      </c>
      <c r="D13" s="55">
        <v>212.913999630452</v>
      </c>
      <c r="E13" s="100">
        <f t="shared" si="0"/>
        <v>28.068394453617</v>
      </c>
      <c r="F13" s="55">
        <f t="shared" si="1"/>
        <v>42.582799926090402</v>
      </c>
      <c r="G13" s="56">
        <v>32</v>
      </c>
      <c r="H13" s="56">
        <v>5</v>
      </c>
      <c r="I13" s="55"/>
      <c r="J13" s="100"/>
      <c r="K13" s="57"/>
      <c r="L13" s="57">
        <v>1</v>
      </c>
      <c r="M13" s="101" t="s">
        <v>783</v>
      </c>
      <c r="N13" s="55">
        <v>43.5261707988981</v>
      </c>
      <c r="O13" s="102" t="s">
        <v>784</v>
      </c>
      <c r="P13" s="57" t="s">
        <v>785</v>
      </c>
      <c r="Q13" s="57"/>
      <c r="R13" s="57"/>
      <c r="S13" s="57"/>
      <c r="T13" s="57"/>
      <c r="U13" s="57"/>
      <c r="Y13" s="117"/>
      <c r="AA13" s="104"/>
    </row>
    <row r="14" spans="1:55" x14ac:dyDescent="0.25">
      <c r="C14" s="100">
        <v>1112.20960444143</v>
      </c>
      <c r="D14" s="55">
        <v>155.78711637497099</v>
      </c>
      <c r="E14" s="100">
        <f t="shared" si="0"/>
        <v>23.664034137051701</v>
      </c>
      <c r="F14" s="55">
        <f t="shared" si="1"/>
        <v>31.157423274994198</v>
      </c>
      <c r="G14" s="56">
        <v>47</v>
      </c>
      <c r="H14" s="56">
        <v>5</v>
      </c>
      <c r="I14" s="55"/>
      <c r="J14" s="100"/>
      <c r="K14" s="57">
        <v>2</v>
      </c>
      <c r="L14" s="57"/>
      <c r="M14" s="101" t="s">
        <v>121</v>
      </c>
      <c r="N14" s="55">
        <v>44.851657940663202</v>
      </c>
      <c r="O14" s="102" t="s">
        <v>807</v>
      </c>
      <c r="P14" s="57">
        <v>109</v>
      </c>
      <c r="Q14" s="57">
        <v>109</v>
      </c>
      <c r="R14" s="57">
        <v>0.4</v>
      </c>
      <c r="S14" s="57">
        <v>9.0000000000000003E-27</v>
      </c>
      <c r="T14" s="57" t="s">
        <v>808</v>
      </c>
      <c r="U14" s="57" t="s">
        <v>809</v>
      </c>
      <c r="Y14" s="117"/>
      <c r="AA14" s="104"/>
    </row>
    <row r="15" spans="1:55" s="105" customFormat="1" x14ac:dyDescent="0.25">
      <c r="C15" s="100">
        <v>728.73912780294097</v>
      </c>
      <c r="D15" s="55">
        <v>208.411463463692</v>
      </c>
      <c r="E15" s="100">
        <f t="shared" si="0"/>
        <v>22.083003872816391</v>
      </c>
      <c r="F15" s="55">
        <f t="shared" si="1"/>
        <v>41.6822926927384</v>
      </c>
      <c r="G15" s="56">
        <v>33</v>
      </c>
      <c r="H15" s="56">
        <v>5</v>
      </c>
      <c r="I15" s="55" t="s">
        <v>364</v>
      </c>
      <c r="J15" s="100" t="s">
        <v>789</v>
      </c>
      <c r="K15" s="57"/>
      <c r="L15" s="57">
        <v>1</v>
      </c>
      <c r="M15" s="101" t="s">
        <v>790</v>
      </c>
      <c r="N15" s="55">
        <v>43.992606284658102</v>
      </c>
      <c r="O15" s="102" t="s">
        <v>791</v>
      </c>
      <c r="P15" s="57">
        <v>727</v>
      </c>
      <c r="Q15" s="57">
        <v>727</v>
      </c>
      <c r="R15" s="57">
        <v>0.99</v>
      </c>
      <c r="S15" s="57" t="s">
        <v>157</v>
      </c>
      <c r="T15" s="57" t="s">
        <v>792</v>
      </c>
      <c r="U15" s="57" t="s">
        <v>793</v>
      </c>
      <c r="V15" s="103"/>
      <c r="W15" s="103"/>
      <c r="X15" s="50"/>
      <c r="Y15" s="117"/>
      <c r="Z15" s="103"/>
      <c r="AA15" s="104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</row>
    <row r="16" spans="1:55" x14ac:dyDescent="0.25">
      <c r="C16" s="100">
        <v>1133.67597906894</v>
      </c>
      <c r="D16" s="55">
        <v>158.49232758352301</v>
      </c>
      <c r="E16" s="100">
        <f t="shared" si="0"/>
        <v>28.341899476723501</v>
      </c>
      <c r="F16" s="55">
        <f t="shared" si="1"/>
        <v>31.698465516704601</v>
      </c>
      <c r="G16" s="56">
        <v>40</v>
      </c>
      <c r="H16" s="56">
        <v>5</v>
      </c>
      <c r="I16" s="55"/>
      <c r="J16" s="100"/>
      <c r="K16" s="57">
        <v>2</v>
      </c>
      <c r="L16" s="57"/>
      <c r="M16" s="101" t="s">
        <v>803</v>
      </c>
      <c r="N16" s="55">
        <v>41.612903225806498</v>
      </c>
      <c r="O16" s="102" t="s">
        <v>804</v>
      </c>
      <c r="P16" s="57">
        <v>531</v>
      </c>
      <c r="Q16" s="57">
        <v>531</v>
      </c>
      <c r="R16" s="57">
        <v>0.99</v>
      </c>
      <c r="S16" s="57">
        <v>1.9999999999999999E-178</v>
      </c>
      <c r="T16" s="57" t="s">
        <v>805</v>
      </c>
      <c r="U16" s="57" t="s">
        <v>806</v>
      </c>
      <c r="Y16" s="117"/>
      <c r="AA16" s="104"/>
    </row>
    <row r="17" spans="3:55" ht="30" x14ac:dyDescent="0.25">
      <c r="C17" s="100">
        <v>1153.48089342141</v>
      </c>
      <c r="D17" s="55">
        <v>205.187327178895</v>
      </c>
      <c r="E17" s="100">
        <f t="shared" si="0"/>
        <v>28.133680327351463</v>
      </c>
      <c r="F17" s="55">
        <f t="shared" si="1"/>
        <v>41.037465435778998</v>
      </c>
      <c r="G17" s="56">
        <v>41</v>
      </c>
      <c r="H17" s="56">
        <v>5</v>
      </c>
      <c r="I17" s="55"/>
      <c r="J17" s="100"/>
      <c r="K17" s="57"/>
      <c r="L17" s="57">
        <v>1</v>
      </c>
      <c r="M17" s="101" t="s">
        <v>795</v>
      </c>
      <c r="N17" s="55">
        <v>42.8348909657321</v>
      </c>
      <c r="O17" s="102" t="s">
        <v>796</v>
      </c>
      <c r="P17" s="57">
        <v>1292</v>
      </c>
      <c r="Q17" s="57">
        <v>1292</v>
      </c>
      <c r="R17" s="57">
        <v>0.94</v>
      </c>
      <c r="S17" s="57" t="s">
        <v>157</v>
      </c>
      <c r="T17" s="57" t="s">
        <v>797</v>
      </c>
      <c r="U17" s="57" t="s">
        <v>798</v>
      </c>
      <c r="Y17" s="117"/>
      <c r="AA17" s="104"/>
    </row>
    <row r="18" spans="3:55" ht="30" x14ac:dyDescent="0.25">
      <c r="C18" s="100">
        <v>782.78470804045196</v>
      </c>
      <c r="D18" s="55">
        <v>158.37352968234899</v>
      </c>
      <c r="E18" s="100">
        <f t="shared" si="0"/>
        <v>25.251119614208129</v>
      </c>
      <c r="F18" s="55">
        <f t="shared" si="1"/>
        <v>31.674705936469799</v>
      </c>
      <c r="G18" s="56">
        <v>31</v>
      </c>
      <c r="H18" s="56">
        <v>5</v>
      </c>
      <c r="I18" s="55"/>
      <c r="J18" s="100"/>
      <c r="K18" s="57">
        <v>2</v>
      </c>
      <c r="L18" s="57"/>
      <c r="M18" s="101" t="s">
        <v>229</v>
      </c>
      <c r="N18" s="55">
        <v>43.75</v>
      </c>
      <c r="O18" s="102" t="s">
        <v>230</v>
      </c>
      <c r="P18" s="57">
        <v>1222</v>
      </c>
      <c r="Q18" s="57">
        <v>1222</v>
      </c>
      <c r="R18" s="57">
        <v>0.98</v>
      </c>
      <c r="S18" s="57" t="s">
        <v>157</v>
      </c>
      <c r="T18" s="57" t="s">
        <v>231</v>
      </c>
      <c r="U18" s="57" t="s">
        <v>232</v>
      </c>
      <c r="Y18" s="117"/>
    </row>
    <row r="19" spans="3:55" x14ac:dyDescent="0.25">
      <c r="C19" s="100">
        <v>728.73912780294097</v>
      </c>
      <c r="D19" s="55">
        <v>208.411463463692</v>
      </c>
      <c r="E19" s="100">
        <f t="shared" si="0"/>
        <v>22.083003872816391</v>
      </c>
      <c r="F19" s="55">
        <f t="shared" si="1"/>
        <v>41.6822926927384</v>
      </c>
      <c r="G19" s="56">
        <v>33</v>
      </c>
      <c r="H19" s="56">
        <v>5</v>
      </c>
      <c r="I19" s="55" t="s">
        <v>364</v>
      </c>
      <c r="J19" s="100" t="s">
        <v>789</v>
      </c>
      <c r="K19" s="57"/>
      <c r="L19" s="57">
        <v>1</v>
      </c>
      <c r="M19" s="101" t="s">
        <v>794</v>
      </c>
      <c r="N19" s="55">
        <v>43.992606284658102</v>
      </c>
      <c r="O19" s="102" t="s">
        <v>791</v>
      </c>
      <c r="P19" s="57">
        <v>727</v>
      </c>
      <c r="Q19" s="57">
        <v>727</v>
      </c>
      <c r="R19" s="57">
        <v>0.99</v>
      </c>
      <c r="S19" s="57" t="s">
        <v>157</v>
      </c>
      <c r="T19" s="57" t="s">
        <v>792</v>
      </c>
      <c r="U19" s="57" t="s">
        <v>793</v>
      </c>
      <c r="Y19" s="117"/>
    </row>
    <row r="20" spans="3:55" x14ac:dyDescent="0.25">
      <c r="C20" s="100">
        <v>1146.37044089289</v>
      </c>
      <c r="D20" s="55">
        <v>120.966315613981</v>
      </c>
      <c r="E20" s="100">
        <f t="shared" si="0"/>
        <v>30.167643181391842</v>
      </c>
      <c r="F20" s="55">
        <f t="shared" si="1"/>
        <v>30.241578903495249</v>
      </c>
      <c r="G20" s="56">
        <v>38</v>
      </c>
      <c r="H20" s="56">
        <v>4</v>
      </c>
      <c r="I20" s="55"/>
      <c r="J20" s="100"/>
      <c r="K20" s="57">
        <v>3</v>
      </c>
      <c r="L20" s="57"/>
      <c r="M20" s="101" t="s">
        <v>826</v>
      </c>
      <c r="N20" s="55">
        <v>43.678160919540197</v>
      </c>
      <c r="O20" s="102" t="s">
        <v>827</v>
      </c>
      <c r="P20" s="57">
        <v>435</v>
      </c>
      <c r="Q20" s="57">
        <v>435</v>
      </c>
      <c r="R20" s="57">
        <v>0.99</v>
      </c>
      <c r="S20" s="57">
        <v>7.0000000000000002E-152</v>
      </c>
      <c r="T20" s="57" t="s">
        <v>828</v>
      </c>
      <c r="U20" s="57" t="s">
        <v>829</v>
      </c>
      <c r="Y20" s="117"/>
    </row>
    <row r="21" spans="3:55" s="106" customFormat="1" x14ac:dyDescent="0.25">
      <c r="C21" s="100">
        <v>859.71808829179497</v>
      </c>
      <c r="D21" s="55">
        <v>119.98555154027299</v>
      </c>
      <c r="E21" s="100">
        <f t="shared" si="0"/>
        <v>31.841410677473888</v>
      </c>
      <c r="F21" s="55">
        <f t="shared" si="1"/>
        <v>29.996387885068248</v>
      </c>
      <c r="G21" s="56">
        <v>27</v>
      </c>
      <c r="H21" s="56">
        <v>4</v>
      </c>
      <c r="I21" s="55"/>
      <c r="J21" s="100" t="s">
        <v>302</v>
      </c>
      <c r="K21" s="57">
        <v>4</v>
      </c>
      <c r="L21" s="57">
        <v>4</v>
      </c>
      <c r="M21" s="101" t="s">
        <v>125</v>
      </c>
      <c r="N21" s="55">
        <v>42.136150234741798</v>
      </c>
      <c r="O21" s="102" t="s">
        <v>834</v>
      </c>
      <c r="P21" s="57">
        <v>472</v>
      </c>
      <c r="Q21" s="57">
        <v>472</v>
      </c>
      <c r="R21" s="57">
        <v>0.98</v>
      </c>
      <c r="S21" s="57">
        <v>1E-166</v>
      </c>
      <c r="T21" s="57" t="s">
        <v>835</v>
      </c>
      <c r="U21" s="57" t="s">
        <v>836</v>
      </c>
      <c r="V21" s="103"/>
      <c r="W21" s="103"/>
      <c r="X21" s="50"/>
      <c r="Y21" s="117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3"/>
      <c r="AO21" s="103"/>
      <c r="AP21" s="103"/>
      <c r="AQ21" s="103"/>
      <c r="AR21" s="103"/>
      <c r="AS21" s="103"/>
      <c r="AT21" s="103"/>
      <c r="AU21" s="103"/>
      <c r="AV21" s="103"/>
      <c r="AW21" s="103"/>
      <c r="AX21" s="103"/>
      <c r="AY21" s="103"/>
      <c r="AZ21" s="103"/>
      <c r="BA21" s="103"/>
      <c r="BB21" s="103"/>
      <c r="BC21" s="103"/>
    </row>
    <row r="22" spans="3:55" x14ac:dyDescent="0.25">
      <c r="C22" s="100"/>
      <c r="D22" s="55">
        <v>175.79935840963199</v>
      </c>
      <c r="E22" s="100">
        <f t="shared" si="0"/>
        <v>0</v>
      </c>
      <c r="F22" s="55">
        <f t="shared" si="1"/>
        <v>43.949839602407998</v>
      </c>
      <c r="G22" s="56">
        <v>34</v>
      </c>
      <c r="H22" s="56">
        <v>4</v>
      </c>
      <c r="I22" s="55"/>
      <c r="J22" s="100"/>
      <c r="K22" s="57"/>
      <c r="L22" s="57">
        <v>1</v>
      </c>
      <c r="M22" s="101" t="s">
        <v>799</v>
      </c>
      <c r="N22" s="55">
        <v>42.648709315376003</v>
      </c>
      <c r="O22" s="102" t="s">
        <v>800</v>
      </c>
      <c r="P22" s="57">
        <v>398</v>
      </c>
      <c r="Q22" s="57">
        <v>398</v>
      </c>
      <c r="R22" s="57">
        <v>0.99</v>
      </c>
      <c r="S22" s="57">
        <v>2.9999999999999998E-136</v>
      </c>
      <c r="T22" s="57" t="s">
        <v>801</v>
      </c>
      <c r="U22" s="57" t="s">
        <v>802</v>
      </c>
      <c r="Y22" s="117"/>
    </row>
    <row r="23" spans="3:55" x14ac:dyDescent="0.25">
      <c r="C23" s="100">
        <v>851.76905908949095</v>
      </c>
      <c r="D23" s="55">
        <v>125.73927331899</v>
      </c>
      <c r="E23" s="100">
        <f t="shared" si="0"/>
        <v>23.660251641374749</v>
      </c>
      <c r="F23" s="55">
        <f t="shared" si="1"/>
        <v>31.4348183297475</v>
      </c>
      <c r="G23" s="56">
        <v>36</v>
      </c>
      <c r="H23" s="56">
        <v>4</v>
      </c>
      <c r="I23" s="55"/>
      <c r="J23" s="100"/>
      <c r="K23" s="57">
        <v>2</v>
      </c>
      <c r="L23" s="57"/>
      <c r="M23" s="101" t="s">
        <v>812</v>
      </c>
      <c r="N23" s="55">
        <v>41.816816816816797</v>
      </c>
      <c r="O23" s="102" t="s">
        <v>813</v>
      </c>
      <c r="P23" s="57">
        <v>709</v>
      </c>
      <c r="Q23" s="57">
        <v>709</v>
      </c>
      <c r="R23" s="57">
        <v>0.93</v>
      </c>
      <c r="S23" s="57" t="s">
        <v>157</v>
      </c>
      <c r="T23" s="57" t="s">
        <v>814</v>
      </c>
      <c r="U23" s="57" t="s">
        <v>815</v>
      </c>
      <c r="Y23" s="117"/>
    </row>
    <row r="24" spans="3:55" x14ac:dyDescent="0.25">
      <c r="C24" s="100">
        <v>696.60317503229703</v>
      </c>
      <c r="D24" s="55">
        <v>121.44518404939301</v>
      </c>
      <c r="E24" s="100">
        <f t="shared" si="0"/>
        <v>25.80011759378878</v>
      </c>
      <c r="F24" s="55">
        <f t="shared" si="1"/>
        <v>40.481728016464338</v>
      </c>
      <c r="G24" s="56">
        <v>27</v>
      </c>
      <c r="H24" s="56">
        <v>3</v>
      </c>
      <c r="I24" s="55"/>
      <c r="J24" s="100"/>
      <c r="K24" s="57"/>
      <c r="L24" s="57">
        <v>1</v>
      </c>
      <c r="M24" s="101" t="s">
        <v>822</v>
      </c>
      <c r="N24" s="55">
        <v>44.567219152854499</v>
      </c>
      <c r="O24" s="102" t="s">
        <v>823</v>
      </c>
      <c r="P24" s="57" t="s">
        <v>824</v>
      </c>
      <c r="Q24" s="57"/>
      <c r="R24" s="57"/>
      <c r="S24" s="57"/>
      <c r="T24" s="57"/>
      <c r="U24" s="57"/>
      <c r="X24" s="105"/>
      <c r="Y24" s="117"/>
    </row>
    <row r="25" spans="3:55" x14ac:dyDescent="0.25">
      <c r="C25" s="100">
        <v>1036.38211578197</v>
      </c>
      <c r="D25" s="55">
        <v>120.320735655229</v>
      </c>
      <c r="E25" s="100">
        <f t="shared" si="0"/>
        <v>30.481826934763824</v>
      </c>
      <c r="F25" s="55">
        <f t="shared" si="1"/>
        <v>40.106911885076336</v>
      </c>
      <c r="G25" s="56">
        <v>34</v>
      </c>
      <c r="H25" s="56">
        <v>3</v>
      </c>
      <c r="I25" s="55"/>
      <c r="J25" s="100"/>
      <c r="K25" s="57"/>
      <c r="L25" s="57"/>
      <c r="M25" s="101" t="s">
        <v>830</v>
      </c>
      <c r="N25" s="55">
        <v>42.9355281207133</v>
      </c>
      <c r="O25" s="102" t="s">
        <v>831</v>
      </c>
      <c r="P25" s="57">
        <v>372</v>
      </c>
      <c r="Q25" s="57">
        <v>372</v>
      </c>
      <c r="R25" s="57">
        <v>0.99</v>
      </c>
      <c r="S25" s="57">
        <v>1.0000000000000001E-128</v>
      </c>
      <c r="T25" s="57" t="s">
        <v>832</v>
      </c>
      <c r="U25" s="57" t="s">
        <v>833</v>
      </c>
      <c r="Y25" s="117"/>
    </row>
    <row r="26" spans="3:55" x14ac:dyDescent="0.25">
      <c r="C26" s="100">
        <v>1095.6474833715399</v>
      </c>
      <c r="D26" s="55">
        <v>77.117226074895996</v>
      </c>
      <c r="E26" s="100">
        <f t="shared" si="0"/>
        <v>31.304213810615426</v>
      </c>
      <c r="F26" s="55">
        <f t="shared" si="1"/>
        <v>25.705742024965332</v>
      </c>
      <c r="G26" s="56">
        <v>35</v>
      </c>
      <c r="H26" s="56">
        <v>3</v>
      </c>
      <c r="I26" s="55"/>
      <c r="J26" s="100" t="s">
        <v>847</v>
      </c>
      <c r="K26" s="57">
        <v>4</v>
      </c>
      <c r="L26" s="57">
        <v>4</v>
      </c>
      <c r="M26" s="101" t="s">
        <v>848</v>
      </c>
      <c r="N26" s="55">
        <v>43.551088777219398</v>
      </c>
      <c r="O26" s="102" t="s">
        <v>849</v>
      </c>
      <c r="P26" s="57">
        <v>342</v>
      </c>
      <c r="Q26" s="57">
        <v>342</v>
      </c>
      <c r="R26" s="57">
        <v>0.99</v>
      </c>
      <c r="S26" s="57">
        <v>3.9999999999999999E-118</v>
      </c>
      <c r="T26" s="57" t="s">
        <v>850</v>
      </c>
      <c r="U26" s="57" t="s">
        <v>851</v>
      </c>
      <c r="Y26" s="117"/>
    </row>
    <row r="27" spans="3:55" x14ac:dyDescent="0.25">
      <c r="C27" s="100">
        <v>947.28706623716096</v>
      </c>
      <c r="D27" s="55">
        <v>123.10832546537701</v>
      </c>
      <c r="E27" s="100">
        <f t="shared" si="0"/>
        <v>28.705668673853364</v>
      </c>
      <c r="F27" s="55">
        <f t="shared" si="1"/>
        <v>41.036108488459</v>
      </c>
      <c r="G27" s="56">
        <v>33</v>
      </c>
      <c r="H27" s="56">
        <v>3</v>
      </c>
      <c r="I27" s="55"/>
      <c r="J27" s="100" t="s">
        <v>283</v>
      </c>
      <c r="K27" s="57"/>
      <c r="L27" s="57"/>
      <c r="M27" s="101" t="s">
        <v>160</v>
      </c>
      <c r="N27" s="55">
        <v>43.426791277258602</v>
      </c>
      <c r="O27" s="102" t="s">
        <v>161</v>
      </c>
      <c r="P27" s="57">
        <v>582</v>
      </c>
      <c r="Q27" s="57">
        <v>582</v>
      </c>
      <c r="R27" s="57">
        <v>0.8</v>
      </c>
      <c r="S27" s="57" t="s">
        <v>157</v>
      </c>
      <c r="T27" s="57" t="s">
        <v>162</v>
      </c>
      <c r="U27" s="57" t="s">
        <v>163</v>
      </c>
      <c r="Y27" s="117"/>
    </row>
    <row r="28" spans="3:55" x14ac:dyDescent="0.25">
      <c r="C28" s="100">
        <v>517.00510644032101</v>
      </c>
      <c r="D28" s="55">
        <v>77.117226074895996</v>
      </c>
      <c r="E28" s="100">
        <f t="shared" si="0"/>
        <v>30.412065084724766</v>
      </c>
      <c r="F28" s="55">
        <f t="shared" si="1"/>
        <v>25.705742024965332</v>
      </c>
      <c r="G28" s="56">
        <v>17</v>
      </c>
      <c r="H28" s="56">
        <v>3</v>
      </c>
      <c r="I28" s="55"/>
      <c r="J28" s="100" t="s">
        <v>847</v>
      </c>
      <c r="K28" s="57">
        <v>8</v>
      </c>
      <c r="L28" s="57">
        <v>3</v>
      </c>
      <c r="M28" s="101" t="s">
        <v>852</v>
      </c>
      <c r="N28" s="55">
        <v>43.514915693904001</v>
      </c>
      <c r="O28" s="102" t="s">
        <v>853</v>
      </c>
      <c r="P28" s="57">
        <v>691</v>
      </c>
      <c r="Q28" s="57">
        <v>691</v>
      </c>
      <c r="R28" s="57">
        <v>0.97</v>
      </c>
      <c r="S28" s="57" t="s">
        <v>157</v>
      </c>
      <c r="T28" s="57" t="s">
        <v>854</v>
      </c>
      <c r="U28" s="57" t="s">
        <v>855</v>
      </c>
      <c r="X28" s="106"/>
      <c r="Y28" s="117"/>
    </row>
    <row r="29" spans="3:55" x14ac:dyDescent="0.25">
      <c r="C29" s="100">
        <v>536.79720126374104</v>
      </c>
      <c r="D29" s="55">
        <v>123.868727122609</v>
      </c>
      <c r="E29" s="100">
        <f t="shared" si="0"/>
        <v>22.366550052655878</v>
      </c>
      <c r="F29" s="55">
        <f t="shared" si="1"/>
        <v>41.289575707536336</v>
      </c>
      <c r="G29" s="56">
        <v>24</v>
      </c>
      <c r="H29" s="56">
        <v>3</v>
      </c>
      <c r="I29" s="55" t="s">
        <v>389</v>
      </c>
      <c r="J29" s="100" t="s">
        <v>816</v>
      </c>
      <c r="K29" s="57"/>
      <c r="L29" s="57">
        <v>2</v>
      </c>
      <c r="M29" s="101" t="s">
        <v>817</v>
      </c>
      <c r="N29" s="55">
        <v>43.2063939821345</v>
      </c>
      <c r="O29" s="102" t="s">
        <v>818</v>
      </c>
      <c r="P29" s="57">
        <v>2723</v>
      </c>
      <c r="Q29" s="57">
        <v>2723</v>
      </c>
      <c r="R29" s="57">
        <v>0.8</v>
      </c>
      <c r="S29" s="57" t="s">
        <v>157</v>
      </c>
      <c r="T29" s="57" t="s">
        <v>819</v>
      </c>
      <c r="U29" s="57" t="s">
        <v>820</v>
      </c>
      <c r="Y29" s="117"/>
    </row>
    <row r="30" spans="3:55" x14ac:dyDescent="0.25">
      <c r="C30" s="100">
        <v>536.79720126374104</v>
      </c>
      <c r="D30" s="55">
        <v>123.868727122609</v>
      </c>
      <c r="E30" s="100">
        <f t="shared" si="0"/>
        <v>22.366550052655878</v>
      </c>
      <c r="F30" s="55">
        <f t="shared" si="1"/>
        <v>41.289575707536336</v>
      </c>
      <c r="G30" s="56">
        <v>24</v>
      </c>
      <c r="H30" s="56">
        <v>3</v>
      </c>
      <c r="I30" s="55" t="s">
        <v>389</v>
      </c>
      <c r="J30" s="100" t="s">
        <v>816</v>
      </c>
      <c r="K30" s="57"/>
      <c r="L30" s="57">
        <v>2</v>
      </c>
      <c r="M30" s="101" t="s">
        <v>821</v>
      </c>
      <c r="N30" s="55">
        <v>43.2063939821345</v>
      </c>
      <c r="O30" s="102" t="s">
        <v>818</v>
      </c>
      <c r="P30" s="57">
        <v>2723</v>
      </c>
      <c r="Q30" s="57">
        <v>2723</v>
      </c>
      <c r="R30" s="57">
        <v>0.8</v>
      </c>
      <c r="S30" s="57" t="s">
        <v>157</v>
      </c>
      <c r="T30" s="57" t="s">
        <v>819</v>
      </c>
      <c r="U30" s="57" t="s">
        <v>820</v>
      </c>
      <c r="Y30" s="117"/>
    </row>
    <row r="31" spans="3:55" ht="30" x14ac:dyDescent="0.25">
      <c r="C31" s="100">
        <v>929.86383796186499</v>
      </c>
      <c r="D31" s="55">
        <v>121.376303607453</v>
      </c>
      <c r="E31" s="100">
        <f t="shared" si="0"/>
        <v>28.177692059450454</v>
      </c>
      <c r="F31" s="55">
        <f t="shared" si="1"/>
        <v>40.458767869150996</v>
      </c>
      <c r="G31" s="56">
        <v>33</v>
      </c>
      <c r="H31" s="56">
        <v>3</v>
      </c>
      <c r="I31" s="55"/>
      <c r="J31" s="100" t="s">
        <v>825</v>
      </c>
      <c r="K31" s="57">
        <v>2</v>
      </c>
      <c r="L31" s="57"/>
      <c r="M31" s="101" t="s">
        <v>216</v>
      </c>
      <c r="N31" s="55">
        <v>42.514559780746801</v>
      </c>
      <c r="O31" s="102" t="s">
        <v>217</v>
      </c>
      <c r="P31" s="57">
        <v>5784</v>
      </c>
      <c r="Q31" s="57">
        <v>5784</v>
      </c>
      <c r="R31" s="57">
        <v>0.99</v>
      </c>
      <c r="S31" s="57" t="s">
        <v>157</v>
      </c>
      <c r="T31" s="57" t="s">
        <v>218</v>
      </c>
      <c r="U31" s="57" t="s">
        <v>219</v>
      </c>
      <c r="Y31" s="117"/>
    </row>
    <row r="32" spans="3:55" x14ac:dyDescent="0.25">
      <c r="C32" s="100">
        <v>611.06410279257295</v>
      </c>
      <c r="D32" s="55">
        <v>131.58881558105901</v>
      </c>
      <c r="E32" s="100">
        <f t="shared" si="0"/>
        <v>35.944947223092527</v>
      </c>
      <c r="F32" s="55">
        <f t="shared" si="1"/>
        <v>43.862938527019672</v>
      </c>
      <c r="G32" s="56">
        <v>17</v>
      </c>
      <c r="H32" s="56">
        <v>3</v>
      </c>
      <c r="I32" s="55"/>
      <c r="J32" s="100" t="s">
        <v>270</v>
      </c>
      <c r="K32" s="57">
        <v>6</v>
      </c>
      <c r="L32" s="57"/>
      <c r="M32" s="101" t="s">
        <v>810</v>
      </c>
      <c r="N32" s="55">
        <v>45.098039215686299</v>
      </c>
      <c r="O32" s="102" t="s">
        <v>1177</v>
      </c>
      <c r="P32" s="57"/>
      <c r="Q32" s="57"/>
      <c r="R32" s="57"/>
      <c r="S32" s="57"/>
      <c r="T32" s="57"/>
      <c r="U32" s="57"/>
      <c r="Y32" s="117"/>
    </row>
    <row r="33" spans="3:55" x14ac:dyDescent="0.25">
      <c r="C33" s="100">
        <v>592.59348764815195</v>
      </c>
      <c r="D33" s="55">
        <v>127.130025386171</v>
      </c>
      <c r="E33" s="100">
        <f t="shared" si="0"/>
        <v>26.936067620370544</v>
      </c>
      <c r="F33" s="55">
        <f t="shared" si="1"/>
        <v>42.376675128723669</v>
      </c>
      <c r="G33" s="56">
        <v>22</v>
      </c>
      <c r="H33" s="56">
        <v>3</v>
      </c>
      <c r="I33" s="55"/>
      <c r="J33" s="100"/>
      <c r="K33" s="57">
        <v>8</v>
      </c>
      <c r="L33" s="57">
        <v>1</v>
      </c>
      <c r="M33" s="101" t="s">
        <v>811</v>
      </c>
      <c r="N33" s="55">
        <v>43.274853801169598</v>
      </c>
      <c r="O33" s="102" t="s">
        <v>1177</v>
      </c>
      <c r="P33" s="57"/>
      <c r="Q33" s="57"/>
      <c r="R33" s="57"/>
      <c r="S33" s="57"/>
      <c r="T33" s="57"/>
      <c r="U33" s="57"/>
      <c r="W33" s="98"/>
      <c r="X33" s="99"/>
      <c r="Y33" s="117"/>
    </row>
    <row r="34" spans="3:55" x14ac:dyDescent="0.25">
      <c r="C34" s="100">
        <v>802.70355445687301</v>
      </c>
      <c r="D34" s="55">
        <v>82.966768336964407</v>
      </c>
      <c r="E34" s="100">
        <f t="shared" si="0"/>
        <v>33.44598143570304</v>
      </c>
      <c r="F34" s="55">
        <f t="shared" si="1"/>
        <v>41.483384168482203</v>
      </c>
      <c r="G34" s="56">
        <v>24</v>
      </c>
      <c r="H34" s="56">
        <v>2</v>
      </c>
      <c r="I34" s="55" t="s">
        <v>344</v>
      </c>
      <c r="J34" s="100" t="s">
        <v>364</v>
      </c>
      <c r="K34" s="57">
        <v>6</v>
      </c>
      <c r="L34" s="57">
        <v>5</v>
      </c>
      <c r="M34" s="101" t="s">
        <v>837</v>
      </c>
      <c r="N34" s="55">
        <v>41.7293233082707</v>
      </c>
      <c r="O34" s="102" t="s">
        <v>838</v>
      </c>
      <c r="P34" s="57">
        <v>394</v>
      </c>
      <c r="Q34" s="57">
        <v>394</v>
      </c>
      <c r="R34" s="57">
        <v>0.94</v>
      </c>
      <c r="S34" s="57">
        <v>2.9999999999999998E-136</v>
      </c>
      <c r="T34" s="57" t="s">
        <v>839</v>
      </c>
      <c r="U34" s="57" t="s">
        <v>840</v>
      </c>
      <c r="Y34" s="117"/>
    </row>
    <row r="35" spans="3:55" x14ac:dyDescent="0.25">
      <c r="C35" s="100">
        <v>436.85618534627997</v>
      </c>
      <c r="D35" s="55">
        <v>81.932757513151998</v>
      </c>
      <c r="E35" s="100">
        <f t="shared" ref="E35:E54" si="2">C35/G35</f>
        <v>27.303511584142498</v>
      </c>
      <c r="F35" s="55">
        <f t="shared" ref="F35:F54" si="3">D35/H35</f>
        <v>40.966378756575999</v>
      </c>
      <c r="G35" s="56">
        <v>16</v>
      </c>
      <c r="H35" s="56">
        <v>2</v>
      </c>
      <c r="I35" s="55"/>
      <c r="J35" s="100"/>
      <c r="K35" s="57"/>
      <c r="L35" s="57">
        <v>2</v>
      </c>
      <c r="M35" s="101" t="s">
        <v>843</v>
      </c>
      <c r="N35" s="55">
        <v>43.682310469314103</v>
      </c>
      <c r="O35" s="102" t="s">
        <v>844</v>
      </c>
      <c r="P35" s="57">
        <v>484</v>
      </c>
      <c r="Q35" s="57">
        <v>484</v>
      </c>
      <c r="R35" s="57">
        <v>0.99</v>
      </c>
      <c r="S35" s="57">
        <v>8.0000000000000003E-172</v>
      </c>
      <c r="T35" s="57" t="s">
        <v>845</v>
      </c>
      <c r="U35" s="57" t="s">
        <v>846</v>
      </c>
      <c r="Y35" s="117"/>
    </row>
    <row r="36" spans="3:55" x14ac:dyDescent="0.25">
      <c r="C36" s="100">
        <v>604.89880434166196</v>
      </c>
      <c r="D36" s="55">
        <v>36.997226074895998</v>
      </c>
      <c r="E36" s="100">
        <f t="shared" si="2"/>
        <v>28.804704968650569</v>
      </c>
      <c r="F36" s="55">
        <f t="shared" si="3"/>
        <v>18.498613037447999</v>
      </c>
      <c r="G36" s="56">
        <v>21</v>
      </c>
      <c r="H36" s="56">
        <v>2</v>
      </c>
      <c r="I36" s="55"/>
      <c r="J36" s="100" t="s">
        <v>912</v>
      </c>
      <c r="K36" s="57">
        <v>4</v>
      </c>
      <c r="L36" s="57">
        <v>4</v>
      </c>
      <c r="M36" s="101" t="s">
        <v>913</v>
      </c>
      <c r="N36" s="55">
        <v>41.631104788999501</v>
      </c>
      <c r="O36" s="102" t="s">
        <v>914</v>
      </c>
      <c r="P36" s="57">
        <v>951</v>
      </c>
      <c r="Q36" s="57">
        <v>951</v>
      </c>
      <c r="R36" s="57">
        <v>0.99</v>
      </c>
      <c r="S36" s="57" t="s">
        <v>157</v>
      </c>
      <c r="T36" s="57" t="s">
        <v>915</v>
      </c>
      <c r="U36" s="57" t="s">
        <v>916</v>
      </c>
      <c r="Y36" s="117"/>
    </row>
    <row r="37" spans="3:55" x14ac:dyDescent="0.25">
      <c r="C37" s="100">
        <v>802.70355445687301</v>
      </c>
      <c r="D37" s="55">
        <v>82.966768336964407</v>
      </c>
      <c r="E37" s="100">
        <f t="shared" si="2"/>
        <v>33.44598143570304</v>
      </c>
      <c r="F37" s="55">
        <f t="shared" si="3"/>
        <v>41.483384168482203</v>
      </c>
      <c r="G37" s="56">
        <v>24</v>
      </c>
      <c r="H37" s="56">
        <v>2</v>
      </c>
      <c r="I37" s="55" t="s">
        <v>344</v>
      </c>
      <c r="J37" s="100" t="s">
        <v>364</v>
      </c>
      <c r="K37" s="57">
        <v>6</v>
      </c>
      <c r="L37" s="57">
        <v>5</v>
      </c>
      <c r="M37" s="101" t="s">
        <v>841</v>
      </c>
      <c r="N37" s="55">
        <v>41.7293233082707</v>
      </c>
      <c r="O37" s="102" t="s">
        <v>842</v>
      </c>
      <c r="P37" s="57">
        <v>394</v>
      </c>
      <c r="Q37" s="57">
        <v>394</v>
      </c>
      <c r="R37" s="57">
        <v>0.94</v>
      </c>
      <c r="S37" s="57">
        <v>2.9999999999999998E-136</v>
      </c>
      <c r="T37" s="57" t="s">
        <v>839</v>
      </c>
      <c r="U37" s="57" t="s">
        <v>840</v>
      </c>
      <c r="Y37" s="117"/>
    </row>
    <row r="38" spans="3:55" x14ac:dyDescent="0.25">
      <c r="C38" s="100">
        <v>313.30028137511101</v>
      </c>
      <c r="D38" s="55">
        <v>36.997226074895998</v>
      </c>
      <c r="E38" s="100">
        <f t="shared" si="2"/>
        <v>31.3300281375111</v>
      </c>
      <c r="F38" s="55">
        <f t="shared" si="3"/>
        <v>18.498613037447999</v>
      </c>
      <c r="G38" s="56">
        <v>10</v>
      </c>
      <c r="H38" s="56">
        <v>2</v>
      </c>
      <c r="I38" s="55"/>
      <c r="J38" s="100" t="s">
        <v>912</v>
      </c>
      <c r="K38" s="57"/>
      <c r="L38" s="57"/>
      <c r="M38" s="101" t="s">
        <v>917</v>
      </c>
      <c r="N38" s="55">
        <v>42.3</v>
      </c>
      <c r="O38" s="102" t="s">
        <v>918</v>
      </c>
      <c r="P38" s="57">
        <v>619</v>
      </c>
      <c r="Q38" s="57">
        <v>619</v>
      </c>
      <c r="R38" s="57">
        <v>0.72</v>
      </c>
      <c r="S38" s="57" t="s">
        <v>157</v>
      </c>
      <c r="T38" s="57" t="s">
        <v>919</v>
      </c>
      <c r="U38" s="57" t="s">
        <v>920</v>
      </c>
      <c r="Y38" s="117"/>
    </row>
    <row r="39" spans="3:55" x14ac:dyDescent="0.25">
      <c r="C39" s="100">
        <v>326.02062367330097</v>
      </c>
      <c r="D39" s="55">
        <v>42.846768336964402</v>
      </c>
      <c r="E39" s="100" t="e">
        <f t="shared" si="2"/>
        <v>#DIV/0!</v>
      </c>
      <c r="F39" s="55">
        <f t="shared" si="3"/>
        <v>42.846768336964402</v>
      </c>
      <c r="G39" s="56"/>
      <c r="H39" s="56">
        <v>1</v>
      </c>
      <c r="I39" s="55" t="s">
        <v>774</v>
      </c>
      <c r="J39" s="100" t="s">
        <v>424</v>
      </c>
      <c r="K39" s="57">
        <v>7</v>
      </c>
      <c r="L39" s="57"/>
      <c r="M39" s="101" t="s">
        <v>876</v>
      </c>
      <c r="N39" s="55">
        <v>43.769968051118198</v>
      </c>
      <c r="O39" s="102" t="s">
        <v>877</v>
      </c>
      <c r="P39" s="57" t="s">
        <v>878</v>
      </c>
      <c r="Q39" s="57"/>
      <c r="R39" s="57"/>
      <c r="S39" s="57"/>
      <c r="T39" s="57"/>
      <c r="U39" s="57"/>
      <c r="Y39" s="117"/>
    </row>
    <row r="40" spans="3:55" x14ac:dyDescent="0.25">
      <c r="C40" s="100">
        <v>326.02062367330097</v>
      </c>
      <c r="D40" s="55">
        <v>42.846768336964402</v>
      </c>
      <c r="E40" s="100">
        <f t="shared" si="2"/>
        <v>29.638238515754633</v>
      </c>
      <c r="F40" s="55">
        <f t="shared" si="3"/>
        <v>42.846768336964402</v>
      </c>
      <c r="G40" s="56">
        <v>11</v>
      </c>
      <c r="H40" s="56">
        <v>1</v>
      </c>
      <c r="I40" s="55" t="s">
        <v>774</v>
      </c>
      <c r="J40" s="100" t="s">
        <v>424</v>
      </c>
      <c r="K40" s="57">
        <v>7</v>
      </c>
      <c r="L40" s="57"/>
      <c r="M40" s="101" t="s">
        <v>879</v>
      </c>
      <c r="N40" s="55">
        <v>43.815513626834402</v>
      </c>
      <c r="O40" s="102" t="s">
        <v>877</v>
      </c>
      <c r="P40" s="57" t="s">
        <v>880</v>
      </c>
      <c r="Q40" s="57"/>
      <c r="R40" s="57"/>
      <c r="S40" s="57"/>
      <c r="T40" s="57"/>
      <c r="U40" s="57"/>
      <c r="Y40" s="117"/>
    </row>
    <row r="41" spans="3:55" x14ac:dyDescent="0.25">
      <c r="C41" s="100">
        <v>216.412575624147</v>
      </c>
      <c r="D41" s="55">
        <v>42.846768336964402</v>
      </c>
      <c r="E41" s="100">
        <f t="shared" si="2"/>
        <v>36.068762604024499</v>
      </c>
      <c r="F41" s="55">
        <f t="shared" si="3"/>
        <v>42.846768336964402</v>
      </c>
      <c r="G41" s="56">
        <v>6</v>
      </c>
      <c r="H41" s="56">
        <v>1</v>
      </c>
      <c r="I41" s="55"/>
      <c r="J41" s="100" t="s">
        <v>424</v>
      </c>
      <c r="K41" s="57">
        <v>10</v>
      </c>
      <c r="L41" s="57"/>
      <c r="M41" s="101" t="s">
        <v>889</v>
      </c>
      <c r="N41" s="55">
        <v>47.035573122529698</v>
      </c>
      <c r="O41" s="102" t="s">
        <v>890</v>
      </c>
      <c r="P41" s="57">
        <v>204</v>
      </c>
      <c r="Q41" s="57">
        <v>204</v>
      </c>
      <c r="R41" s="57">
        <v>0.42</v>
      </c>
      <c r="S41" s="57">
        <v>6.0000000000000002E-62</v>
      </c>
      <c r="T41" s="57" t="s">
        <v>891</v>
      </c>
      <c r="U41" s="57" t="s">
        <v>892</v>
      </c>
      <c r="Y41" s="117"/>
    </row>
    <row r="42" spans="3:55" s="106" customFormat="1" x14ac:dyDescent="0.25">
      <c r="C42" s="100">
        <v>231.14729047080101</v>
      </c>
      <c r="D42" s="55">
        <v>48.622047244094503</v>
      </c>
      <c r="E42" s="100">
        <f t="shared" si="2"/>
        <v>33.021041495828719</v>
      </c>
      <c r="F42" s="55">
        <f t="shared" si="3"/>
        <v>48.622047244094503</v>
      </c>
      <c r="G42" s="56">
        <v>7</v>
      </c>
      <c r="H42" s="56">
        <v>1</v>
      </c>
      <c r="I42" s="55"/>
      <c r="J42" s="100" t="s">
        <v>532</v>
      </c>
      <c r="K42" s="57">
        <v>9</v>
      </c>
      <c r="L42" s="57"/>
      <c r="M42" s="101" t="s">
        <v>863</v>
      </c>
      <c r="N42" s="55">
        <v>46.355685131195301</v>
      </c>
      <c r="O42" s="102" t="s">
        <v>864</v>
      </c>
      <c r="P42" s="57">
        <v>623</v>
      </c>
      <c r="Q42" s="57">
        <v>623</v>
      </c>
      <c r="R42" s="57">
        <v>0.96</v>
      </c>
      <c r="S42" s="57" t="s">
        <v>157</v>
      </c>
      <c r="T42" s="57" t="s">
        <v>865</v>
      </c>
      <c r="U42" s="57" t="s">
        <v>866</v>
      </c>
      <c r="V42" s="103"/>
      <c r="W42" s="103"/>
      <c r="X42" s="50"/>
      <c r="Y42" s="117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  <c r="AJ42" s="103"/>
      <c r="AK42" s="103"/>
      <c r="AL42" s="103"/>
      <c r="AM42" s="103"/>
      <c r="AN42" s="103"/>
      <c r="AO42" s="103"/>
      <c r="AP42" s="103"/>
      <c r="AQ42" s="103"/>
      <c r="AR42" s="103"/>
      <c r="AS42" s="103"/>
      <c r="AT42" s="103"/>
      <c r="AU42" s="103"/>
      <c r="AV42" s="103"/>
      <c r="AW42" s="103"/>
      <c r="AX42" s="103"/>
      <c r="AY42" s="103"/>
      <c r="AZ42" s="103"/>
      <c r="BA42" s="103"/>
      <c r="BB42" s="103"/>
      <c r="BC42" s="103"/>
    </row>
    <row r="43" spans="3:55" x14ac:dyDescent="0.25">
      <c r="C43" s="100">
        <v>441.31222819151202</v>
      </c>
      <c r="D43" s="55">
        <v>40.119999999999997</v>
      </c>
      <c r="E43" s="100">
        <f t="shared" si="2"/>
        <v>31.522302013679429</v>
      </c>
      <c r="F43" s="55">
        <f t="shared" si="3"/>
        <v>40.119999999999997</v>
      </c>
      <c r="G43" s="56">
        <v>14</v>
      </c>
      <c r="H43" s="56">
        <v>1</v>
      </c>
      <c r="I43" s="55"/>
      <c r="J43" s="100" t="s">
        <v>905</v>
      </c>
      <c r="K43" s="57">
        <v>8</v>
      </c>
      <c r="L43" s="57">
        <v>3</v>
      </c>
      <c r="M43" s="101" t="s">
        <v>906</v>
      </c>
      <c r="N43" s="55">
        <v>42.555994729907802</v>
      </c>
      <c r="O43" s="102" t="s">
        <v>853</v>
      </c>
      <c r="P43" s="57">
        <v>310</v>
      </c>
      <c r="Q43" s="57">
        <v>310</v>
      </c>
      <c r="R43" s="57">
        <v>0.98</v>
      </c>
      <c r="S43" s="57">
        <v>3.0000000000000001E-100</v>
      </c>
      <c r="T43" s="57" t="s">
        <v>907</v>
      </c>
      <c r="U43" s="57" t="s">
        <v>855</v>
      </c>
      <c r="Y43" s="117"/>
    </row>
    <row r="44" spans="3:55" x14ac:dyDescent="0.25">
      <c r="C44" s="100">
        <v>304.08204777345702</v>
      </c>
      <c r="D44" s="55">
        <v>42.846768336964402</v>
      </c>
      <c r="E44" s="100">
        <f t="shared" si="2"/>
        <v>27.643822524859729</v>
      </c>
      <c r="F44" s="55">
        <f t="shared" si="3"/>
        <v>42.846768336964402</v>
      </c>
      <c r="G44" s="56">
        <v>11</v>
      </c>
      <c r="H44" s="56">
        <v>1</v>
      </c>
      <c r="I44" s="55"/>
      <c r="J44" s="100" t="s">
        <v>424</v>
      </c>
      <c r="K44" s="57">
        <v>1</v>
      </c>
      <c r="L44" s="57"/>
      <c r="M44" s="101" t="s">
        <v>881</v>
      </c>
      <c r="N44" s="55">
        <v>46.158192090395502</v>
      </c>
      <c r="O44" s="102" t="s">
        <v>882</v>
      </c>
      <c r="P44" s="57">
        <v>940</v>
      </c>
      <c r="Q44" s="57">
        <v>940</v>
      </c>
      <c r="R44" s="57">
        <v>0.94</v>
      </c>
      <c r="S44" s="57" t="s">
        <v>157</v>
      </c>
      <c r="T44" s="57" t="s">
        <v>883</v>
      </c>
      <c r="U44" s="57" t="s">
        <v>884</v>
      </c>
      <c r="Y44" s="117"/>
    </row>
    <row r="45" spans="3:55" x14ac:dyDescent="0.25">
      <c r="C45" s="100">
        <v>325.65984035935003</v>
      </c>
      <c r="D45" s="55">
        <v>38.387978142076499</v>
      </c>
      <c r="E45" s="100">
        <f t="shared" si="2"/>
        <v>27.138320029945834</v>
      </c>
      <c r="F45" s="55">
        <f t="shared" si="3"/>
        <v>38.387978142076499</v>
      </c>
      <c r="G45" s="56">
        <v>12</v>
      </c>
      <c r="H45" s="56">
        <v>1</v>
      </c>
      <c r="I45" s="55"/>
      <c r="J45" s="100"/>
      <c r="K45" s="57">
        <v>9</v>
      </c>
      <c r="L45" s="57">
        <v>1</v>
      </c>
      <c r="M45" s="101" t="s">
        <v>908</v>
      </c>
      <c r="N45" s="55">
        <v>42.9406850459482</v>
      </c>
      <c r="O45" s="102" t="s">
        <v>909</v>
      </c>
      <c r="P45" s="57">
        <v>763</v>
      </c>
      <c r="Q45" s="57">
        <v>763</v>
      </c>
      <c r="R45" s="57">
        <v>0.97</v>
      </c>
      <c r="S45" s="57" t="s">
        <v>157</v>
      </c>
      <c r="T45" s="57" t="s">
        <v>910</v>
      </c>
      <c r="U45" s="57" t="s">
        <v>911</v>
      </c>
      <c r="Y45" s="117"/>
    </row>
    <row r="46" spans="3:55" x14ac:dyDescent="0.25">
      <c r="C46" s="100">
        <v>1095.7359403993401</v>
      </c>
      <c r="D46" s="55">
        <v>40.119999999999997</v>
      </c>
      <c r="E46" s="100">
        <f t="shared" si="2"/>
        <v>28.095793343572822</v>
      </c>
      <c r="F46" s="55">
        <f t="shared" si="3"/>
        <v>40.119999999999997</v>
      </c>
      <c r="G46" s="56">
        <v>39</v>
      </c>
      <c r="H46" s="56">
        <v>1</v>
      </c>
      <c r="I46" s="55"/>
      <c r="J46" s="100" t="s">
        <v>515</v>
      </c>
      <c r="K46" s="57"/>
      <c r="L46" s="57"/>
      <c r="M46" s="101" t="s">
        <v>901</v>
      </c>
      <c r="N46" s="55">
        <v>44.300144300144296</v>
      </c>
      <c r="O46" s="102" t="s">
        <v>902</v>
      </c>
      <c r="P46" s="57">
        <v>781</v>
      </c>
      <c r="Q46" s="57">
        <v>781</v>
      </c>
      <c r="R46" s="57">
        <v>0.99</v>
      </c>
      <c r="S46" s="57" t="s">
        <v>157</v>
      </c>
      <c r="T46" s="57" t="s">
        <v>903</v>
      </c>
      <c r="U46" s="57" t="s">
        <v>904</v>
      </c>
      <c r="Y46" s="117"/>
    </row>
    <row r="47" spans="3:55" x14ac:dyDescent="0.25">
      <c r="C47" s="100">
        <v>817.787462378648</v>
      </c>
      <c r="D47" s="55">
        <v>40.141557128412501</v>
      </c>
      <c r="E47" s="100">
        <f t="shared" si="2"/>
        <v>30.288424532542518</v>
      </c>
      <c r="F47" s="55">
        <f t="shared" si="3"/>
        <v>40.141557128412501</v>
      </c>
      <c r="G47" s="56">
        <v>27</v>
      </c>
      <c r="H47" s="56">
        <v>1</v>
      </c>
      <c r="I47" s="55"/>
      <c r="J47" s="100"/>
      <c r="K47" s="57"/>
      <c r="L47" s="57"/>
      <c r="M47" s="101" t="s">
        <v>192</v>
      </c>
      <c r="N47" s="55">
        <v>44.502314814814802</v>
      </c>
      <c r="O47" s="102" t="s">
        <v>1177</v>
      </c>
      <c r="P47" s="57"/>
      <c r="Q47" s="57"/>
      <c r="R47" s="57"/>
      <c r="S47" s="57"/>
      <c r="T47" s="57"/>
      <c r="U47" s="57"/>
      <c r="Y47" s="117"/>
    </row>
    <row r="48" spans="3:55" x14ac:dyDescent="0.25">
      <c r="C48" s="100">
        <v>247.424658500585</v>
      </c>
      <c r="D48" s="55">
        <v>42.846768336964402</v>
      </c>
      <c r="E48" s="100">
        <f t="shared" si="2"/>
        <v>30.928082312573125</v>
      </c>
      <c r="F48" s="55">
        <f t="shared" si="3"/>
        <v>42.846768336964402</v>
      </c>
      <c r="G48" s="56">
        <v>8</v>
      </c>
      <c r="H48" s="56">
        <v>1</v>
      </c>
      <c r="I48" s="55"/>
      <c r="J48" s="100" t="s">
        <v>424</v>
      </c>
      <c r="K48" s="57">
        <v>10</v>
      </c>
      <c r="L48" s="57"/>
      <c r="M48" s="101" t="s">
        <v>885</v>
      </c>
      <c r="N48" s="55">
        <v>45.897740784779998</v>
      </c>
      <c r="O48" s="102" t="s">
        <v>886</v>
      </c>
      <c r="P48" s="57">
        <v>1306</v>
      </c>
      <c r="Q48" s="57">
        <v>1306</v>
      </c>
      <c r="R48" s="57">
        <v>0.99</v>
      </c>
      <c r="S48" s="57" t="s">
        <v>157</v>
      </c>
      <c r="T48" s="57" t="s">
        <v>887</v>
      </c>
      <c r="U48" s="57" t="s">
        <v>888</v>
      </c>
      <c r="Y48" s="117"/>
    </row>
    <row r="49" spans="3:55" x14ac:dyDescent="0.25">
      <c r="C49" s="100">
        <v>441.58685463119798</v>
      </c>
      <c r="D49" s="55">
        <v>48.622047244094503</v>
      </c>
      <c r="E49" s="100">
        <f t="shared" si="2"/>
        <v>29.439123642079867</v>
      </c>
      <c r="F49" s="55">
        <f t="shared" si="3"/>
        <v>48.622047244094503</v>
      </c>
      <c r="G49" s="56">
        <v>15</v>
      </c>
      <c r="H49" s="56">
        <v>1</v>
      </c>
      <c r="I49" s="55" t="s">
        <v>856</v>
      </c>
      <c r="J49" s="100" t="s">
        <v>532</v>
      </c>
      <c r="K49" s="57" t="s">
        <v>857</v>
      </c>
      <c r="L49" s="57"/>
      <c r="M49" s="101" t="s">
        <v>858</v>
      </c>
      <c r="N49" s="55">
        <v>49.290780141844003</v>
      </c>
      <c r="O49" s="102" t="s">
        <v>859</v>
      </c>
      <c r="P49" s="57">
        <v>322</v>
      </c>
      <c r="Q49" s="57">
        <v>322</v>
      </c>
      <c r="R49" s="57">
        <v>0.98</v>
      </c>
      <c r="S49" s="57">
        <v>6.0000000000000002E-105</v>
      </c>
      <c r="T49" s="57" t="s">
        <v>860</v>
      </c>
      <c r="U49" s="57" t="s">
        <v>861</v>
      </c>
      <c r="Y49" s="117"/>
    </row>
    <row r="50" spans="3:55" ht="30" x14ac:dyDescent="0.25">
      <c r="C50" s="100">
        <v>545.79346072019803</v>
      </c>
      <c r="D50" s="55">
        <v>42.846768336964402</v>
      </c>
      <c r="E50" s="100">
        <f t="shared" si="2"/>
        <v>27.289673036009901</v>
      </c>
      <c r="F50" s="55">
        <f t="shared" si="3"/>
        <v>42.846768336964402</v>
      </c>
      <c r="G50" s="56">
        <v>20</v>
      </c>
      <c r="H50" s="56">
        <v>1</v>
      </c>
      <c r="I50" s="55" t="s">
        <v>424</v>
      </c>
      <c r="J50" s="100" t="s">
        <v>424</v>
      </c>
      <c r="K50" s="57">
        <v>6</v>
      </c>
      <c r="L50" s="57"/>
      <c r="M50" s="101" t="s">
        <v>871</v>
      </c>
      <c r="N50" s="55">
        <v>45.748749632244802</v>
      </c>
      <c r="O50" s="102" t="s">
        <v>872</v>
      </c>
      <c r="P50" s="46">
        <v>815</v>
      </c>
      <c r="Q50" s="46">
        <v>815</v>
      </c>
      <c r="R50" s="115">
        <v>0.76</v>
      </c>
      <c r="S50" s="46" t="s">
        <v>157</v>
      </c>
      <c r="T50" s="46" t="s">
        <v>873</v>
      </c>
      <c r="U50" s="109" t="s">
        <v>874</v>
      </c>
      <c r="Y50" s="117"/>
    </row>
    <row r="51" spans="3:55" x14ac:dyDescent="0.25">
      <c r="C51" s="100">
        <v>441.58685463119798</v>
      </c>
      <c r="D51" s="55">
        <v>48.622047244094503</v>
      </c>
      <c r="E51" s="100">
        <f t="shared" si="2"/>
        <v>29.439123642079867</v>
      </c>
      <c r="F51" s="55">
        <f t="shared" si="3"/>
        <v>48.622047244094503</v>
      </c>
      <c r="G51" s="56">
        <v>15</v>
      </c>
      <c r="H51" s="56">
        <v>1</v>
      </c>
      <c r="I51" s="55" t="s">
        <v>856</v>
      </c>
      <c r="J51" s="100" t="s">
        <v>532</v>
      </c>
      <c r="K51" s="57" t="s">
        <v>857</v>
      </c>
      <c r="L51" s="57"/>
      <c r="M51" s="101" t="s">
        <v>862</v>
      </c>
      <c r="N51" s="55">
        <v>49.290780141844003</v>
      </c>
      <c r="O51" s="102" t="s">
        <v>859</v>
      </c>
      <c r="P51" s="57">
        <v>322</v>
      </c>
      <c r="Q51" s="57">
        <v>322</v>
      </c>
      <c r="R51" s="57">
        <v>0.98</v>
      </c>
      <c r="S51" s="57">
        <v>6.0000000000000002E-105</v>
      </c>
      <c r="T51" s="57" t="s">
        <v>860</v>
      </c>
      <c r="U51" s="57" t="s">
        <v>861</v>
      </c>
      <c r="Y51" s="117"/>
    </row>
    <row r="52" spans="3:55" x14ac:dyDescent="0.25">
      <c r="C52" s="100">
        <v>869.43114474846402</v>
      </c>
      <c r="D52" s="55">
        <v>42.846768336964402</v>
      </c>
      <c r="E52" s="100">
        <f t="shared" si="2"/>
        <v>31.051112312445145</v>
      </c>
      <c r="F52" s="55">
        <f t="shared" si="3"/>
        <v>42.846768336964402</v>
      </c>
      <c r="G52" s="56">
        <v>28</v>
      </c>
      <c r="H52" s="56">
        <v>1</v>
      </c>
      <c r="I52" s="55"/>
      <c r="J52" s="100" t="s">
        <v>424</v>
      </c>
      <c r="K52" s="57"/>
      <c r="L52" s="57">
        <v>5</v>
      </c>
      <c r="M52" s="101" t="s">
        <v>867</v>
      </c>
      <c r="N52" s="55">
        <v>41.395908543922999</v>
      </c>
      <c r="O52" s="102" t="s">
        <v>868</v>
      </c>
      <c r="P52" s="57">
        <v>499</v>
      </c>
      <c r="Q52" s="57">
        <v>999</v>
      </c>
      <c r="R52" s="57">
        <v>0.76</v>
      </c>
      <c r="S52" s="57">
        <v>4.0000000000000001E-169</v>
      </c>
      <c r="T52" s="57" t="s">
        <v>869</v>
      </c>
      <c r="U52" s="57" t="s">
        <v>870</v>
      </c>
      <c r="Y52" s="117"/>
    </row>
    <row r="53" spans="3:55" x14ac:dyDescent="0.25">
      <c r="C53" s="100">
        <v>545.79346072019803</v>
      </c>
      <c r="D53" s="55">
        <v>42.846768336964402</v>
      </c>
      <c r="E53" s="100">
        <f t="shared" si="2"/>
        <v>27.289673036009901</v>
      </c>
      <c r="F53" s="55">
        <f t="shared" si="3"/>
        <v>42.846768336964402</v>
      </c>
      <c r="G53" s="56">
        <v>20</v>
      </c>
      <c r="H53" s="56">
        <v>1</v>
      </c>
      <c r="I53" s="55" t="s">
        <v>424</v>
      </c>
      <c r="J53" s="100" t="s">
        <v>424</v>
      </c>
      <c r="K53" s="57">
        <v>6</v>
      </c>
      <c r="L53" s="57"/>
      <c r="M53" s="101" t="s">
        <v>875</v>
      </c>
      <c r="N53" s="55">
        <v>45.748749632244802</v>
      </c>
      <c r="O53" s="114" t="s">
        <v>872</v>
      </c>
      <c r="P53" s="114">
        <v>815</v>
      </c>
      <c r="Q53" s="114">
        <v>815</v>
      </c>
      <c r="R53" s="115">
        <v>0.76</v>
      </c>
      <c r="S53" s="114" t="s">
        <v>157</v>
      </c>
      <c r="T53" s="114" t="s">
        <v>873</v>
      </c>
      <c r="U53" s="109" t="s">
        <v>874</v>
      </c>
      <c r="Y53" s="117"/>
    </row>
    <row r="54" spans="3:55" s="106" customFormat="1" x14ac:dyDescent="0.25">
      <c r="C54" s="100">
        <v>42.846768336964402</v>
      </c>
      <c r="D54" s="55">
        <v>42.846768336964402</v>
      </c>
      <c r="E54" s="100">
        <f t="shared" si="2"/>
        <v>21.423384168482201</v>
      </c>
      <c r="F54" s="55">
        <f t="shared" si="3"/>
        <v>42.846768336964402</v>
      </c>
      <c r="G54" s="56">
        <v>2</v>
      </c>
      <c r="H54" s="56">
        <v>1</v>
      </c>
      <c r="I54" s="55" t="s">
        <v>532</v>
      </c>
      <c r="J54" s="100" t="s">
        <v>424</v>
      </c>
      <c r="K54" s="57">
        <v>10</v>
      </c>
      <c r="L54" s="57"/>
      <c r="M54" s="101" t="s">
        <v>897</v>
      </c>
      <c r="N54" s="55">
        <v>49.735449735449698</v>
      </c>
      <c r="O54" s="102" t="s">
        <v>898</v>
      </c>
      <c r="P54" s="57">
        <v>135</v>
      </c>
      <c r="Q54" s="57">
        <v>135</v>
      </c>
      <c r="R54" s="57">
        <v>0.35</v>
      </c>
      <c r="S54" s="57">
        <v>2.0000000000000001E-33</v>
      </c>
      <c r="T54" s="57" t="s">
        <v>899</v>
      </c>
      <c r="U54" s="57" t="s">
        <v>900</v>
      </c>
      <c r="V54" s="103"/>
      <c r="W54" s="103"/>
      <c r="X54" s="50"/>
      <c r="Y54" s="117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103"/>
      <c r="AN54" s="103"/>
      <c r="AO54" s="103"/>
      <c r="AP54" s="103"/>
      <c r="AQ54" s="103"/>
      <c r="AR54" s="103"/>
      <c r="AS54" s="103"/>
      <c r="AT54" s="103"/>
      <c r="AU54" s="103"/>
      <c r="AV54" s="103"/>
      <c r="AW54" s="103"/>
      <c r="AX54" s="103"/>
      <c r="AY54" s="103"/>
      <c r="AZ54" s="103"/>
      <c r="BA54" s="103"/>
      <c r="BB54" s="103"/>
      <c r="BC54" s="103"/>
    </row>
    <row r="55" spans="3:55" ht="30" x14ac:dyDescent="0.25">
      <c r="C55" s="100">
        <v>220.71604617086899</v>
      </c>
      <c r="D55" s="55">
        <v>0</v>
      </c>
      <c r="E55" s="100">
        <f>C55/G55</f>
        <v>31.530863738695569</v>
      </c>
      <c r="F55" s="55">
        <v>0</v>
      </c>
      <c r="G55" s="56">
        <v>7</v>
      </c>
      <c r="H55" s="56">
        <v>0</v>
      </c>
      <c r="I55" s="55" t="s">
        <v>972</v>
      </c>
      <c r="J55" s="100"/>
      <c r="K55" s="57">
        <v>10</v>
      </c>
      <c r="L55" s="57"/>
      <c r="M55" s="101" t="s">
        <v>973</v>
      </c>
      <c r="N55" s="55">
        <v>42.731277533039602</v>
      </c>
      <c r="O55" s="102" t="s">
        <v>974</v>
      </c>
      <c r="P55" s="57">
        <v>197</v>
      </c>
      <c r="Q55" s="57">
        <v>197</v>
      </c>
      <c r="R55" s="57">
        <v>0.94</v>
      </c>
      <c r="S55" s="57">
        <v>6.0000000000000004E-60</v>
      </c>
      <c r="T55" s="57" t="s">
        <v>477</v>
      </c>
      <c r="U55" s="57" t="s">
        <v>975</v>
      </c>
      <c r="Y55" s="117"/>
    </row>
    <row r="56" spans="3:55" x14ac:dyDescent="0.25">
      <c r="C56" s="100">
        <v>79.843994411860393</v>
      </c>
      <c r="D56" s="55">
        <v>0</v>
      </c>
      <c r="E56" s="100">
        <f>C56/G56</f>
        <v>13.307332401976732</v>
      </c>
      <c r="F56" s="55">
        <v>0</v>
      </c>
      <c r="G56" s="56">
        <v>6</v>
      </c>
      <c r="H56" s="56">
        <v>0</v>
      </c>
      <c r="I56" s="55"/>
      <c r="J56" s="100"/>
      <c r="K56" s="57">
        <v>8</v>
      </c>
      <c r="L56" s="57"/>
      <c r="M56" s="101" t="s">
        <v>983</v>
      </c>
      <c r="N56" s="55">
        <v>41.6331994645248</v>
      </c>
      <c r="O56" s="102" t="s">
        <v>1177</v>
      </c>
      <c r="P56" s="57"/>
      <c r="Q56" s="57"/>
      <c r="R56" s="57"/>
      <c r="S56" s="57"/>
      <c r="T56" s="57"/>
      <c r="U56" s="57"/>
      <c r="Y56" s="117"/>
    </row>
    <row r="57" spans="3:55" x14ac:dyDescent="0.25">
      <c r="C57" s="100">
        <v>231.09446648108101</v>
      </c>
      <c r="D57" s="55">
        <v>0</v>
      </c>
      <c r="E57" s="100">
        <f>C57/G57</f>
        <v>25.677162942342335</v>
      </c>
      <c r="F57" s="55">
        <v>0</v>
      </c>
      <c r="G57" s="56">
        <v>9</v>
      </c>
      <c r="H57" s="56">
        <v>0</v>
      </c>
      <c r="I57" s="55"/>
      <c r="J57" s="100"/>
      <c r="K57" s="57">
        <v>1</v>
      </c>
      <c r="L57" s="57"/>
      <c r="M57" s="101" t="s">
        <v>969</v>
      </c>
      <c r="N57" s="55">
        <v>42.7255985267035</v>
      </c>
      <c r="O57" s="102" t="s">
        <v>970</v>
      </c>
      <c r="P57" s="57" t="s">
        <v>971</v>
      </c>
      <c r="Q57" s="57"/>
      <c r="R57" s="57"/>
      <c r="S57" s="57"/>
      <c r="T57" s="57"/>
      <c r="U57" s="57"/>
      <c r="Y57" s="117"/>
    </row>
    <row r="58" spans="3:55" x14ac:dyDescent="0.25">
      <c r="C58" s="100">
        <v>499.300258067502</v>
      </c>
      <c r="D58" s="55">
        <v>0</v>
      </c>
      <c r="E58" s="100">
        <f>C58/G58</f>
        <v>29.370603415735413</v>
      </c>
      <c r="F58" s="55">
        <v>0</v>
      </c>
      <c r="G58" s="56">
        <v>17</v>
      </c>
      <c r="H58" s="56">
        <v>0</v>
      </c>
      <c r="I58" s="55"/>
      <c r="J58" s="100"/>
      <c r="K58" s="57"/>
      <c r="L58" s="57"/>
      <c r="M58" s="101" t="s">
        <v>928</v>
      </c>
      <c r="N58" s="55">
        <v>43.613707165108998</v>
      </c>
      <c r="O58" s="102" t="s">
        <v>929</v>
      </c>
      <c r="P58" s="57">
        <v>496</v>
      </c>
      <c r="Q58" s="57">
        <v>496</v>
      </c>
      <c r="R58" s="57">
        <v>0.98</v>
      </c>
      <c r="S58" s="57">
        <v>4E-175</v>
      </c>
      <c r="T58" s="57" t="s">
        <v>930</v>
      </c>
      <c r="U58" s="57" t="s">
        <v>931</v>
      </c>
      <c r="Y58" s="117"/>
    </row>
    <row r="59" spans="3:55" x14ac:dyDescent="0.25">
      <c r="C59" s="100"/>
      <c r="D59" s="55"/>
      <c r="E59" s="100"/>
      <c r="F59" s="55"/>
      <c r="G59" s="56"/>
      <c r="H59" s="56">
        <v>0</v>
      </c>
      <c r="I59" s="55"/>
      <c r="J59" s="100"/>
      <c r="K59" s="57"/>
      <c r="L59" s="57"/>
      <c r="M59" s="101" t="s">
        <v>985</v>
      </c>
      <c r="N59" s="55">
        <v>46.074646074646097</v>
      </c>
      <c r="O59" s="102" t="s">
        <v>986</v>
      </c>
      <c r="P59" s="57">
        <v>412</v>
      </c>
      <c r="Q59" s="57">
        <v>412</v>
      </c>
      <c r="R59" s="57">
        <v>0.99</v>
      </c>
      <c r="S59" s="57">
        <v>2.0000000000000001E-141</v>
      </c>
      <c r="T59" s="57" t="s">
        <v>987</v>
      </c>
      <c r="U59" s="57" t="s">
        <v>988</v>
      </c>
      <c r="Y59" s="117"/>
    </row>
    <row r="60" spans="3:55" ht="30" x14ac:dyDescent="0.25">
      <c r="C60" s="100"/>
      <c r="D60" s="55"/>
      <c r="E60" s="107" t="e">
        <f>AVERAGE(E39:E58)</f>
        <v>#DIV/0!</v>
      </c>
      <c r="F60" s="108" t="e">
        <f>AVERAGE(#REF!,#REF!)</f>
        <v>#REF!</v>
      </c>
      <c r="G60" s="56"/>
      <c r="H60" s="56">
        <v>0</v>
      </c>
      <c r="I60" s="55"/>
      <c r="J60" s="100"/>
      <c r="K60" s="57"/>
      <c r="L60" s="57"/>
      <c r="M60" s="101" t="s">
        <v>989</v>
      </c>
      <c r="N60" s="55">
        <v>48.648648648648702</v>
      </c>
      <c r="O60" s="102" t="s">
        <v>990</v>
      </c>
      <c r="P60" s="57">
        <v>613</v>
      </c>
      <c r="Q60" s="57">
        <v>613</v>
      </c>
      <c r="R60" s="57">
        <v>0.92</v>
      </c>
      <c r="S60" s="57" t="s">
        <v>157</v>
      </c>
      <c r="T60" s="57" t="s">
        <v>991</v>
      </c>
      <c r="U60" s="57" t="s">
        <v>992</v>
      </c>
      <c r="Y60" s="117"/>
    </row>
    <row r="61" spans="3:55" x14ac:dyDescent="0.25">
      <c r="C61" s="100"/>
      <c r="D61" s="55"/>
      <c r="E61" s="100" t="e">
        <f>AVERAGE(E60:F60)</f>
        <v>#DIV/0!</v>
      </c>
      <c r="F61" s="55"/>
      <c r="G61" s="56"/>
      <c r="H61" s="56">
        <v>0</v>
      </c>
      <c r="I61" s="55"/>
      <c r="J61" s="100"/>
      <c r="K61" s="57"/>
      <c r="L61" s="57"/>
      <c r="M61" s="101" t="s">
        <v>993</v>
      </c>
      <c r="N61" s="55">
        <v>50.628930817610097</v>
      </c>
      <c r="O61" s="102" t="s">
        <v>994</v>
      </c>
      <c r="P61" s="57">
        <v>475</v>
      </c>
      <c r="Q61" s="57">
        <v>475</v>
      </c>
      <c r="R61" s="57">
        <v>0.98</v>
      </c>
      <c r="S61" s="57">
        <v>9.0000000000000002E-167</v>
      </c>
      <c r="T61" s="57" t="s">
        <v>995</v>
      </c>
      <c r="U61" s="57" t="s">
        <v>996</v>
      </c>
      <c r="Y61" s="117"/>
    </row>
    <row r="62" spans="3:55" ht="30" x14ac:dyDescent="0.25">
      <c r="C62" s="100">
        <v>220.71604617086899</v>
      </c>
      <c r="D62" s="55">
        <v>0</v>
      </c>
      <c r="E62" s="100">
        <f>C62/G62</f>
        <v>31.530863738695569</v>
      </c>
      <c r="F62" s="55">
        <v>0</v>
      </c>
      <c r="G62" s="56">
        <v>7</v>
      </c>
      <c r="H62" s="56">
        <v>0</v>
      </c>
      <c r="I62" s="55" t="s">
        <v>972</v>
      </c>
      <c r="J62" s="100"/>
      <c r="K62" s="57">
        <v>10</v>
      </c>
      <c r="L62" s="57"/>
      <c r="M62" s="101" t="s">
        <v>976</v>
      </c>
      <c r="N62" s="55">
        <v>42.731277533039602</v>
      </c>
      <c r="O62" s="102" t="s">
        <v>977</v>
      </c>
      <c r="P62" s="57">
        <v>197</v>
      </c>
      <c r="Q62" s="57">
        <v>197</v>
      </c>
      <c r="R62" s="57">
        <v>0.94</v>
      </c>
      <c r="S62" s="57">
        <v>6.0000000000000004E-60</v>
      </c>
      <c r="T62" s="57" t="s">
        <v>477</v>
      </c>
      <c r="U62" s="57" t="s">
        <v>975</v>
      </c>
      <c r="Y62" s="117"/>
    </row>
    <row r="63" spans="3:55" x14ac:dyDescent="0.25">
      <c r="C63" s="100">
        <v>273.98274889719801</v>
      </c>
      <c r="D63" s="55">
        <v>0</v>
      </c>
      <c r="E63" s="100">
        <f>C63/G63</f>
        <v>24.907522627018</v>
      </c>
      <c r="F63" s="55">
        <v>0</v>
      </c>
      <c r="G63" s="56">
        <v>11</v>
      </c>
      <c r="H63" s="56">
        <v>0</v>
      </c>
      <c r="I63" s="55" t="s">
        <v>816</v>
      </c>
      <c r="J63" s="100"/>
      <c r="K63" s="57">
        <v>7</v>
      </c>
      <c r="L63" s="57"/>
      <c r="M63" s="101" t="s">
        <v>957</v>
      </c>
      <c r="N63" s="100">
        <v>42.105263157894697</v>
      </c>
      <c r="O63" s="102" t="s">
        <v>958</v>
      </c>
      <c r="P63" s="57">
        <v>863</v>
      </c>
      <c r="Q63" s="57">
        <v>863</v>
      </c>
      <c r="R63" s="57">
        <v>0.99</v>
      </c>
      <c r="S63" s="57" t="s">
        <v>157</v>
      </c>
      <c r="T63" s="57" t="s">
        <v>959</v>
      </c>
      <c r="U63" s="57" t="s">
        <v>960</v>
      </c>
      <c r="Y63" s="117"/>
    </row>
    <row r="64" spans="3:55" x14ac:dyDescent="0.25">
      <c r="C64" s="100">
        <v>629.44948114562396</v>
      </c>
      <c r="D64" s="55">
        <v>0</v>
      </c>
      <c r="E64" s="100" t="e">
        <f>C64/G64</f>
        <v>#DIV/0!</v>
      </c>
      <c r="F64" s="55">
        <v>0</v>
      </c>
      <c r="G64" s="56"/>
      <c r="H64" s="56">
        <v>0</v>
      </c>
      <c r="I64" s="55" t="s">
        <v>825</v>
      </c>
      <c r="J64" s="100"/>
      <c r="K64" s="57">
        <v>6</v>
      </c>
      <c r="L64" s="57">
        <v>5</v>
      </c>
      <c r="M64" s="101" t="s">
        <v>922</v>
      </c>
      <c r="N64" s="55">
        <v>43.317610062893102</v>
      </c>
      <c r="O64" s="102" t="s">
        <v>923</v>
      </c>
      <c r="P64" s="57">
        <v>667</v>
      </c>
      <c r="Q64" s="57">
        <v>667</v>
      </c>
      <c r="R64" s="57">
        <v>0.99</v>
      </c>
      <c r="S64" s="57" t="s">
        <v>157</v>
      </c>
      <c r="T64" s="57" t="s">
        <v>924</v>
      </c>
      <c r="U64" s="57" t="s">
        <v>925</v>
      </c>
      <c r="Y64" s="117"/>
    </row>
    <row r="65" spans="3:55" x14ac:dyDescent="0.25">
      <c r="C65" s="100">
        <v>315.36209649313599</v>
      </c>
      <c r="D65" s="55">
        <v>0</v>
      </c>
      <c r="E65" s="100">
        <f>C65/G65</f>
        <v>28.669281499375998</v>
      </c>
      <c r="F65" s="55">
        <v>0</v>
      </c>
      <c r="G65" s="56">
        <v>11</v>
      </c>
      <c r="H65" s="56">
        <v>0</v>
      </c>
      <c r="I65" s="55" t="s">
        <v>322</v>
      </c>
      <c r="J65" s="100"/>
      <c r="K65" s="57">
        <v>5</v>
      </c>
      <c r="L65" s="57"/>
      <c r="M65" s="101" t="s">
        <v>952</v>
      </c>
      <c r="N65" s="55">
        <v>44.562146892655399</v>
      </c>
      <c r="O65" s="102" t="s">
        <v>953</v>
      </c>
      <c r="P65" s="57">
        <v>733</v>
      </c>
      <c r="Q65" s="57">
        <v>733</v>
      </c>
      <c r="R65" s="57">
        <v>0.98</v>
      </c>
      <c r="S65" s="57" t="s">
        <v>157</v>
      </c>
      <c r="T65" s="57" t="s">
        <v>954</v>
      </c>
      <c r="U65" s="57" t="s">
        <v>955</v>
      </c>
      <c r="Y65" s="117"/>
    </row>
    <row r="66" spans="3:55" x14ac:dyDescent="0.25">
      <c r="C66" s="100">
        <v>315.36209649313599</v>
      </c>
      <c r="D66" s="55">
        <v>0</v>
      </c>
      <c r="E66" s="100">
        <f>C66/G66</f>
        <v>28.669281499375998</v>
      </c>
      <c r="F66" s="55">
        <v>0</v>
      </c>
      <c r="G66" s="56">
        <v>11</v>
      </c>
      <c r="H66" s="56">
        <v>0</v>
      </c>
      <c r="I66" s="55" t="s">
        <v>322</v>
      </c>
      <c r="J66" s="100"/>
      <c r="K66" s="57">
        <v>5</v>
      </c>
      <c r="L66" s="57"/>
      <c r="M66" s="101" t="s">
        <v>956</v>
      </c>
      <c r="N66" s="55">
        <v>44.170096021947899</v>
      </c>
      <c r="O66" s="102" t="s">
        <v>953</v>
      </c>
      <c r="P66" s="57">
        <v>734</v>
      </c>
      <c r="Q66" s="57">
        <v>734</v>
      </c>
      <c r="R66" s="57">
        <v>0.95</v>
      </c>
      <c r="S66" s="57" t="s">
        <v>157</v>
      </c>
      <c r="T66" s="57" t="s">
        <v>954</v>
      </c>
      <c r="U66" s="57" t="s">
        <v>955</v>
      </c>
      <c r="Y66" s="117"/>
    </row>
    <row r="67" spans="3:55" x14ac:dyDescent="0.25">
      <c r="C67" s="100"/>
      <c r="D67" s="55"/>
      <c r="E67" s="100"/>
      <c r="F67" s="55"/>
      <c r="G67" s="56"/>
      <c r="H67" s="56">
        <v>0</v>
      </c>
      <c r="I67" s="55"/>
      <c r="J67" s="100"/>
      <c r="K67" s="57"/>
      <c r="L67" s="57"/>
      <c r="M67" s="101" t="s">
        <v>997</v>
      </c>
      <c r="N67" s="55">
        <v>47.118380062305299</v>
      </c>
      <c r="O67" s="102" t="s">
        <v>986</v>
      </c>
      <c r="P67" s="57">
        <v>545</v>
      </c>
      <c r="Q67" s="57">
        <v>545</v>
      </c>
      <c r="R67" s="57">
        <v>0.87</v>
      </c>
      <c r="S67" s="57" t="s">
        <v>157</v>
      </c>
      <c r="T67" s="57" t="s">
        <v>998</v>
      </c>
      <c r="U67" s="57" t="s">
        <v>988</v>
      </c>
      <c r="Y67" s="117"/>
    </row>
    <row r="68" spans="3:55" x14ac:dyDescent="0.25">
      <c r="C68" s="100">
        <v>629.44948114562396</v>
      </c>
      <c r="D68" s="55">
        <v>0</v>
      </c>
      <c r="E68" s="100">
        <f>C68/G68</f>
        <v>26.227061714401</v>
      </c>
      <c r="F68" s="55">
        <v>0</v>
      </c>
      <c r="G68" s="56">
        <v>24</v>
      </c>
      <c r="H68" s="56">
        <v>0</v>
      </c>
      <c r="I68" s="55" t="s">
        <v>825</v>
      </c>
      <c r="J68" s="100"/>
      <c r="K68" s="57">
        <v>6</v>
      </c>
      <c r="L68" s="57">
        <v>5</v>
      </c>
      <c r="M68" s="101" t="s">
        <v>926</v>
      </c>
      <c r="N68" s="55">
        <v>43.3734939759036</v>
      </c>
      <c r="O68" s="102" t="s">
        <v>923</v>
      </c>
      <c r="P68" s="57">
        <v>649</v>
      </c>
      <c r="Q68" s="57">
        <v>649</v>
      </c>
      <c r="R68" s="57">
        <v>0.99</v>
      </c>
      <c r="S68" s="57" t="s">
        <v>157</v>
      </c>
      <c r="T68" s="57" t="s">
        <v>927</v>
      </c>
      <c r="U68" s="57" t="s">
        <v>925</v>
      </c>
      <c r="Y68" s="117"/>
    </row>
    <row r="69" spans="3:55" x14ac:dyDescent="0.25">
      <c r="C69" s="100">
        <v>273.98274889719801</v>
      </c>
      <c r="D69" s="55">
        <v>0</v>
      </c>
      <c r="E69" s="100">
        <f>C69/G69</f>
        <v>24.907522627018</v>
      </c>
      <c r="F69" s="55">
        <v>0</v>
      </c>
      <c r="G69" s="56">
        <v>11</v>
      </c>
      <c r="H69" s="56">
        <v>0</v>
      </c>
      <c r="I69" s="55" t="s">
        <v>816</v>
      </c>
      <c r="J69" s="100"/>
      <c r="K69" s="57">
        <v>7</v>
      </c>
      <c r="L69" s="57"/>
      <c r="M69" s="101" t="s">
        <v>961</v>
      </c>
      <c r="N69" s="100">
        <v>42.998027613412198</v>
      </c>
      <c r="O69" s="102" t="s">
        <v>962</v>
      </c>
      <c r="P69" s="57">
        <v>568</v>
      </c>
      <c r="Q69" s="57">
        <v>568</v>
      </c>
      <c r="R69" s="57">
        <v>0.93</v>
      </c>
      <c r="S69" s="57" t="s">
        <v>157</v>
      </c>
      <c r="T69" s="57" t="s">
        <v>963</v>
      </c>
      <c r="U69" s="57" t="s">
        <v>964</v>
      </c>
      <c r="Y69" s="117"/>
    </row>
    <row r="70" spans="3:55" x14ac:dyDescent="0.25">
      <c r="C70" s="100">
        <v>371.83769855880502</v>
      </c>
      <c r="D70" s="55">
        <v>0</v>
      </c>
      <c r="E70" s="100">
        <f>C70/G70</f>
        <v>28.602899889138847</v>
      </c>
      <c r="F70" s="55">
        <v>0</v>
      </c>
      <c r="G70" s="56">
        <v>13</v>
      </c>
      <c r="H70" s="56">
        <v>0</v>
      </c>
      <c r="I70" s="55"/>
      <c r="J70" s="100"/>
      <c r="K70" s="57">
        <v>7</v>
      </c>
      <c r="L70" s="57"/>
      <c r="M70" s="101" t="s">
        <v>940</v>
      </c>
      <c r="N70" s="55">
        <v>45.390781563126303</v>
      </c>
      <c r="O70" s="102" t="s">
        <v>941</v>
      </c>
      <c r="P70" s="57">
        <v>1729</v>
      </c>
      <c r="Q70" s="57">
        <v>1729</v>
      </c>
      <c r="R70" s="57">
        <v>0.99</v>
      </c>
      <c r="S70" s="57" t="s">
        <v>157</v>
      </c>
      <c r="T70" s="57" t="s">
        <v>942</v>
      </c>
      <c r="U70" s="57" t="s">
        <v>943</v>
      </c>
      <c r="Y70" s="117"/>
    </row>
    <row r="71" spans="3:55" x14ac:dyDescent="0.25">
      <c r="C71" s="100">
        <v>232.55426999567899</v>
      </c>
      <c r="D71" s="55">
        <v>0</v>
      </c>
      <c r="E71" s="100">
        <f>C71/G71</f>
        <v>25.839363332853221</v>
      </c>
      <c r="F71" s="55">
        <v>0</v>
      </c>
      <c r="G71" s="56">
        <v>9</v>
      </c>
      <c r="H71" s="56">
        <v>0</v>
      </c>
      <c r="I71" s="55"/>
      <c r="J71" s="100"/>
      <c r="K71" s="57">
        <v>1</v>
      </c>
      <c r="L71" s="57"/>
      <c r="M71" s="101" t="s">
        <v>965</v>
      </c>
      <c r="N71" s="55">
        <v>42.175273865414702</v>
      </c>
      <c r="O71" s="102" t="s">
        <v>966</v>
      </c>
      <c r="P71" s="57">
        <v>521</v>
      </c>
      <c r="Q71" s="57">
        <v>521</v>
      </c>
      <c r="R71" s="57">
        <v>0.99</v>
      </c>
      <c r="S71" s="57">
        <v>4.0000000000000001E-179</v>
      </c>
      <c r="T71" s="57" t="s">
        <v>967</v>
      </c>
      <c r="U71" s="57" t="s">
        <v>968</v>
      </c>
      <c r="Y71" s="117"/>
    </row>
    <row r="72" spans="3:55" x14ac:dyDescent="0.25">
      <c r="C72" s="100">
        <v>408.00037430938102</v>
      </c>
      <c r="D72" s="55">
        <v>0</v>
      </c>
      <c r="E72" s="100">
        <f>C72/G72</f>
        <v>31.384644177644695</v>
      </c>
      <c r="F72" s="55">
        <v>0</v>
      </c>
      <c r="G72" s="56">
        <v>13</v>
      </c>
      <c r="H72" s="56">
        <v>0</v>
      </c>
      <c r="I72" s="55"/>
      <c r="J72" s="100"/>
      <c r="K72" s="57">
        <v>10</v>
      </c>
      <c r="L72" s="57"/>
      <c r="M72" s="101" t="s">
        <v>936</v>
      </c>
      <c r="N72" s="55">
        <v>40.918580375782902</v>
      </c>
      <c r="O72" s="102" t="s">
        <v>937</v>
      </c>
      <c r="P72" s="57">
        <v>1438</v>
      </c>
      <c r="Q72" s="57">
        <v>1438</v>
      </c>
      <c r="R72" s="57">
        <v>0.99</v>
      </c>
      <c r="S72" s="57" t="s">
        <v>157</v>
      </c>
      <c r="T72" s="57" t="s">
        <v>938</v>
      </c>
      <c r="U72" s="57" t="s">
        <v>939</v>
      </c>
      <c r="Y72" s="117"/>
    </row>
    <row r="73" spans="3:55" x14ac:dyDescent="0.25">
      <c r="C73" s="100"/>
      <c r="D73" s="55"/>
      <c r="E73" s="100"/>
      <c r="F73" s="55"/>
      <c r="G73" s="56"/>
      <c r="H73" s="56">
        <v>0</v>
      </c>
      <c r="I73" s="55"/>
      <c r="J73" s="100"/>
      <c r="K73" s="57"/>
      <c r="L73" s="57"/>
      <c r="M73" s="101" t="s">
        <v>999</v>
      </c>
      <c r="N73" s="55">
        <v>50.628930817610097</v>
      </c>
      <c r="O73" s="102" t="s">
        <v>994</v>
      </c>
      <c r="P73" s="57">
        <v>475</v>
      </c>
      <c r="Q73" s="57">
        <v>475</v>
      </c>
      <c r="R73" s="57">
        <v>0.98</v>
      </c>
      <c r="S73" s="57">
        <v>9.0000000000000002E-167</v>
      </c>
      <c r="T73" s="57" t="s">
        <v>995</v>
      </c>
      <c r="U73" s="57" t="s">
        <v>996</v>
      </c>
      <c r="X73" s="106"/>
      <c r="Y73" s="117"/>
    </row>
    <row r="74" spans="3:55" x14ac:dyDescent="0.25">
      <c r="C74" s="100">
        <v>355.55728147695203</v>
      </c>
      <c r="D74" s="55">
        <v>0</v>
      </c>
      <c r="E74" s="100">
        <f t="shared" ref="E74:E79" si="4">C74/G74</f>
        <v>32.323389225177458</v>
      </c>
      <c r="F74" s="55">
        <v>0</v>
      </c>
      <c r="G74" s="56">
        <v>11</v>
      </c>
      <c r="H74" s="56">
        <v>0</v>
      </c>
      <c r="I74" s="55"/>
      <c r="J74" s="100"/>
      <c r="K74" s="57"/>
      <c r="L74" s="57"/>
      <c r="M74" s="101" t="s">
        <v>944</v>
      </c>
      <c r="N74" s="55">
        <v>46.578366445916103</v>
      </c>
      <c r="O74" s="102" t="s">
        <v>945</v>
      </c>
      <c r="P74" s="57">
        <v>474</v>
      </c>
      <c r="Q74" s="57">
        <v>474</v>
      </c>
      <c r="R74" s="57">
        <v>0.98</v>
      </c>
      <c r="S74" s="57">
        <v>3E-162</v>
      </c>
      <c r="T74" s="57" t="s">
        <v>946</v>
      </c>
      <c r="U74" s="57" t="s">
        <v>947</v>
      </c>
      <c r="Y74" s="117"/>
    </row>
    <row r="75" spans="3:55" x14ac:dyDescent="0.25">
      <c r="C75" s="100">
        <v>351.266351812285</v>
      </c>
      <c r="D75" s="55">
        <v>0</v>
      </c>
      <c r="E75" s="100">
        <f t="shared" si="4"/>
        <v>31.933304710207725</v>
      </c>
      <c r="F75" s="55">
        <v>0</v>
      </c>
      <c r="G75" s="56">
        <v>11</v>
      </c>
      <c r="H75" s="56">
        <v>0</v>
      </c>
      <c r="I75" s="55"/>
      <c r="J75" s="100"/>
      <c r="K75" s="57">
        <v>5</v>
      </c>
      <c r="L75" s="57"/>
      <c r="M75" s="101" t="s">
        <v>948</v>
      </c>
      <c r="N75" s="55">
        <v>43.762781186094102</v>
      </c>
      <c r="O75" s="102" t="s">
        <v>949</v>
      </c>
      <c r="P75" s="57">
        <v>839</v>
      </c>
      <c r="Q75" s="57">
        <v>839</v>
      </c>
      <c r="R75" s="57">
        <v>0.96</v>
      </c>
      <c r="S75" s="57" t="s">
        <v>157</v>
      </c>
      <c r="T75" s="57" t="s">
        <v>950</v>
      </c>
      <c r="U75" s="57" t="s">
        <v>951</v>
      </c>
      <c r="Y75" s="117"/>
    </row>
    <row r="76" spans="3:55" s="106" customFormat="1" x14ac:dyDescent="0.25">
      <c r="C76" s="100">
        <v>424.69371174517602</v>
      </c>
      <c r="D76" s="55">
        <v>0</v>
      </c>
      <c r="E76" s="100">
        <f t="shared" si="4"/>
        <v>30.335265124655429</v>
      </c>
      <c r="F76" s="55">
        <v>0</v>
      </c>
      <c r="G76" s="56">
        <v>14</v>
      </c>
      <c r="H76" s="56">
        <v>0</v>
      </c>
      <c r="I76" s="55"/>
      <c r="J76" s="100"/>
      <c r="K76" s="57">
        <v>7</v>
      </c>
      <c r="L76" s="57">
        <v>5</v>
      </c>
      <c r="M76" s="101" t="s">
        <v>932</v>
      </c>
      <c r="N76" s="55">
        <v>46.219592373438502</v>
      </c>
      <c r="O76" s="102" t="s">
        <v>933</v>
      </c>
      <c r="P76" s="57">
        <v>590</v>
      </c>
      <c r="Q76" s="57">
        <v>590</v>
      </c>
      <c r="R76" s="57">
        <v>0.94</v>
      </c>
      <c r="S76" s="57" t="s">
        <v>157</v>
      </c>
      <c r="T76" s="57" t="s">
        <v>934</v>
      </c>
      <c r="U76" s="57" t="s">
        <v>935</v>
      </c>
      <c r="V76" s="103"/>
      <c r="W76" s="103"/>
      <c r="X76" s="50"/>
      <c r="Y76" s="117"/>
      <c r="Z76" s="103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03"/>
      <c r="AO76" s="103"/>
      <c r="AP76" s="103"/>
      <c r="AQ76" s="103"/>
      <c r="AR76" s="103"/>
      <c r="AS76" s="103"/>
      <c r="AT76" s="103"/>
      <c r="AU76" s="103"/>
      <c r="AV76" s="103"/>
      <c r="AW76" s="103"/>
      <c r="AX76" s="103"/>
      <c r="AY76" s="103"/>
      <c r="AZ76" s="103"/>
      <c r="BA76" s="103"/>
      <c r="BB76" s="103"/>
      <c r="BC76" s="103"/>
    </row>
    <row r="77" spans="3:55" x14ac:dyDescent="0.25">
      <c r="C77" s="100">
        <v>197.068558520934</v>
      </c>
      <c r="D77" s="55">
        <v>42.846768336964402</v>
      </c>
      <c r="E77" s="100">
        <f t="shared" si="4"/>
        <v>24.633569815116751</v>
      </c>
      <c r="F77" s="55">
        <v>0</v>
      </c>
      <c r="G77" s="56">
        <v>8</v>
      </c>
      <c r="H77" s="56">
        <v>0</v>
      </c>
      <c r="I77" s="55"/>
      <c r="J77" s="100"/>
      <c r="K77" s="57">
        <v>8</v>
      </c>
      <c r="L77" s="57"/>
      <c r="M77" s="101" t="s">
        <v>893</v>
      </c>
      <c r="N77" s="55">
        <v>47.950089126559703</v>
      </c>
      <c r="O77" s="102" t="s">
        <v>894</v>
      </c>
      <c r="P77" s="57">
        <v>1829</v>
      </c>
      <c r="Q77" s="57">
        <v>1829</v>
      </c>
      <c r="R77" s="57">
        <v>0.99</v>
      </c>
      <c r="S77" s="57" t="s">
        <v>157</v>
      </c>
      <c r="T77" s="57" t="s">
        <v>895</v>
      </c>
      <c r="U77" s="57" t="s">
        <v>896</v>
      </c>
      <c r="Y77" s="117"/>
    </row>
    <row r="78" spans="3:55" x14ac:dyDescent="0.25">
      <c r="C78" s="100">
        <v>744.709749491818</v>
      </c>
      <c r="D78" s="55">
        <v>0</v>
      </c>
      <c r="E78" s="100">
        <f t="shared" si="4"/>
        <v>29.788389979672719</v>
      </c>
      <c r="F78" s="55">
        <v>0</v>
      </c>
      <c r="G78" s="56">
        <v>25</v>
      </c>
      <c r="H78" s="56">
        <v>0</v>
      </c>
      <c r="I78" s="55"/>
      <c r="J78" s="100"/>
      <c r="K78" s="57"/>
      <c r="L78" s="57"/>
      <c r="M78" s="101" t="s">
        <v>921</v>
      </c>
      <c r="N78" s="55">
        <v>40.080563947633401</v>
      </c>
      <c r="O78" s="102" t="s">
        <v>1177</v>
      </c>
      <c r="P78" s="57"/>
      <c r="Q78" s="57"/>
      <c r="R78" s="57"/>
      <c r="S78" s="57"/>
      <c r="T78" s="57"/>
      <c r="U78" s="57"/>
      <c r="Y78" s="117"/>
    </row>
    <row r="79" spans="3:55" x14ac:dyDescent="0.25">
      <c r="C79" s="100">
        <v>42.846768336964402</v>
      </c>
      <c r="D79" s="55">
        <v>0</v>
      </c>
      <c r="E79" s="100" t="e">
        <f t="shared" si="4"/>
        <v>#DIV/0!</v>
      </c>
      <c r="F79" s="55">
        <v>0</v>
      </c>
      <c r="G79" s="56"/>
      <c r="H79" s="56">
        <v>0</v>
      </c>
      <c r="I79" s="55" t="s">
        <v>532</v>
      </c>
      <c r="J79" s="100"/>
      <c r="K79" s="57">
        <v>10</v>
      </c>
      <c r="L79" s="57"/>
      <c r="M79" s="101" t="s">
        <v>984</v>
      </c>
      <c r="N79" s="55">
        <v>44.4444444444444</v>
      </c>
      <c r="O79" s="102" t="s">
        <v>1177</v>
      </c>
      <c r="P79" s="57"/>
      <c r="Q79" s="57"/>
      <c r="R79" s="57"/>
      <c r="S79" s="57"/>
      <c r="T79" s="57"/>
      <c r="U79" s="57"/>
    </row>
    <row r="80" spans="3:55" x14ac:dyDescent="0.25">
      <c r="C80" s="100"/>
      <c r="D80" s="55"/>
      <c r="E80" s="100"/>
      <c r="F80" s="55"/>
      <c r="G80" s="56"/>
      <c r="H80" s="56">
        <v>0</v>
      </c>
      <c r="I80" s="55"/>
      <c r="J80" s="100"/>
      <c r="K80" s="57"/>
      <c r="L80" s="57"/>
      <c r="M80" s="101" t="s">
        <v>1000</v>
      </c>
      <c r="N80" s="55">
        <v>44.965786901270803</v>
      </c>
      <c r="O80" s="102" t="s">
        <v>1177</v>
      </c>
      <c r="P80" s="57"/>
      <c r="Q80" s="57"/>
      <c r="R80" s="57"/>
      <c r="S80" s="57"/>
      <c r="T80" s="57"/>
      <c r="U80" s="57"/>
    </row>
    <row r="81" spans="3:21" x14ac:dyDescent="0.25">
      <c r="C81" s="100">
        <v>81.735657225853302</v>
      </c>
      <c r="D81" s="55">
        <v>0</v>
      </c>
      <c r="E81" s="100">
        <f>C81/G81</f>
        <v>27.245219075284435</v>
      </c>
      <c r="F81" s="55">
        <v>0</v>
      </c>
      <c r="G81" s="56">
        <v>3</v>
      </c>
      <c r="H81" s="56">
        <v>0</v>
      </c>
      <c r="I81" s="55"/>
      <c r="J81" s="100"/>
      <c r="K81" s="57"/>
      <c r="L81" s="57"/>
      <c r="M81" s="101" t="s">
        <v>979</v>
      </c>
      <c r="N81" s="55">
        <v>46.449704142011797</v>
      </c>
      <c r="O81" s="102" t="s">
        <v>980</v>
      </c>
      <c r="P81" s="57">
        <v>417</v>
      </c>
      <c r="Q81" s="57">
        <v>417</v>
      </c>
      <c r="R81" s="57">
        <v>0.98</v>
      </c>
      <c r="S81" s="57">
        <v>9E-143</v>
      </c>
      <c r="T81" s="57" t="s">
        <v>981</v>
      </c>
      <c r="U81" s="57" t="s">
        <v>982</v>
      </c>
    </row>
    <row r="82" spans="3:21" x14ac:dyDescent="0.25">
      <c r="C82" s="100">
        <v>166.64343061188799</v>
      </c>
      <c r="D82" s="55">
        <v>0</v>
      </c>
      <c r="E82" s="100">
        <f>C82/G82</f>
        <v>33.328686122377597</v>
      </c>
      <c r="F82" s="55">
        <v>0</v>
      </c>
      <c r="G82" s="56">
        <v>5</v>
      </c>
      <c r="H82" s="56">
        <v>0</v>
      </c>
      <c r="I82" s="55"/>
      <c r="J82" s="100"/>
      <c r="K82" s="57">
        <v>9</v>
      </c>
      <c r="L82" s="57"/>
      <c r="M82" s="101" t="s">
        <v>978</v>
      </c>
      <c r="N82" s="55">
        <v>40.151957919345399</v>
      </c>
      <c r="O82" s="102" t="s">
        <v>1177</v>
      </c>
      <c r="P82" s="57"/>
      <c r="Q82" s="57"/>
      <c r="R82" s="57"/>
      <c r="S82" s="57"/>
      <c r="T82" s="57"/>
      <c r="U82" s="57"/>
    </row>
  </sheetData>
  <autoFilter ref="C2:BC82"/>
  <sortState ref="C3:U82">
    <sortCondition descending="1" ref="H3:H82"/>
  </sortState>
  <pageMargins left="0.25" right="0.25" top="0.75" bottom="0.75" header="0.51180555555555496" footer="0.51180555555555496"/>
  <pageSetup paperSize="9" firstPageNumber="0" orientation="portrait" horizontalDpi="300" verticalDpi="300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79"/>
  <sheetViews>
    <sheetView zoomScaleNormal="100" workbookViewId="0"/>
  </sheetViews>
  <sheetFormatPr defaultRowHeight="15" x14ac:dyDescent="0.25"/>
  <cols>
    <col min="1" max="1" width="23.28515625" style="50" customWidth="1"/>
    <col min="2" max="2" width="24.28515625" style="50" customWidth="1"/>
    <col min="3" max="3" width="19.7109375" style="50" customWidth="1"/>
    <col min="4" max="4" width="70.85546875" style="50" customWidth="1"/>
    <col min="5" max="5" width="8.7109375" style="50" customWidth="1"/>
    <col min="6" max="6" width="12.85546875" style="50" customWidth="1"/>
    <col min="7" max="7" width="11" style="50" customWidth="1"/>
    <col min="8" max="8" width="8.7109375" style="50" customWidth="1"/>
    <col min="9" max="9" width="11" style="50" customWidth="1"/>
    <col min="10" max="10" width="8.7109375" style="50" customWidth="1"/>
    <col min="11" max="11" width="11" style="50" customWidth="1"/>
    <col min="12" max="12" width="8.7109375" style="50" customWidth="1"/>
    <col min="13" max="14" width="11" style="50" customWidth="1"/>
    <col min="15" max="15" width="44.5703125" style="50" customWidth="1"/>
    <col min="16" max="16" width="12.42578125" style="120" customWidth="1"/>
    <col min="17" max="17" width="11" style="120" customWidth="1"/>
    <col min="18" max="20" width="9.140625" style="120" customWidth="1"/>
    <col min="21" max="21" width="39" style="120" customWidth="1"/>
    <col min="22" max="22" width="11.140625" style="120" customWidth="1"/>
    <col min="23" max="29" width="9.140625" style="120" customWidth="1"/>
    <col min="30" max="31" width="11" style="120" customWidth="1"/>
    <col min="32" max="34" width="9.140625" style="120" customWidth="1"/>
    <col min="35" max="36" width="11" style="120" customWidth="1"/>
    <col min="37" max="37" width="9.140625" style="120" customWidth="1"/>
    <col min="38" max="40" width="11" style="120" customWidth="1"/>
    <col min="41" max="41" width="9.140625" style="120" customWidth="1"/>
    <col min="42" max="42" width="11" style="120" customWidth="1"/>
    <col min="43" max="43" width="9.140625" style="120" customWidth="1"/>
    <col min="44" max="44" width="62.5703125" style="121" customWidth="1"/>
    <col min="45" max="49" width="9.140625" style="120" customWidth="1"/>
    <col min="50" max="50" width="15" style="120" customWidth="1"/>
    <col min="51" max="52" width="9.140625" style="120" customWidth="1"/>
    <col min="53" max="1027" width="8.7109375" style="50" customWidth="1"/>
    <col min="1028" max="16384" width="9.140625" style="50"/>
  </cols>
  <sheetData>
    <row r="1" spans="1:50" ht="42.75" customHeight="1" x14ac:dyDescent="0.25">
      <c r="A1" s="178" t="s">
        <v>5853</v>
      </c>
      <c r="AP1" s="187"/>
      <c r="AQ1" s="187"/>
      <c r="AR1" s="187"/>
      <c r="AS1" s="187"/>
      <c r="AT1" s="187"/>
      <c r="AU1" s="187"/>
      <c r="AV1" s="187"/>
      <c r="AW1" s="187"/>
      <c r="AX1" s="187"/>
    </row>
    <row r="2" spans="1:50" x14ac:dyDescent="0.25">
      <c r="A2" s="44" t="s">
        <v>5152</v>
      </c>
      <c r="B2" s="45" t="s">
        <v>5156</v>
      </c>
      <c r="C2" s="135" t="s">
        <v>5624</v>
      </c>
      <c r="D2" s="135" t="s">
        <v>110</v>
      </c>
      <c r="AP2" s="134"/>
      <c r="AQ2" s="134"/>
      <c r="AR2" s="134"/>
      <c r="AS2" s="134"/>
      <c r="AT2" s="134"/>
      <c r="AU2" s="134"/>
      <c r="AV2" s="134"/>
      <c r="AW2" s="134"/>
      <c r="AX2" s="134"/>
    </row>
    <row r="3" spans="1:50" x14ac:dyDescent="0.25">
      <c r="A3" s="51" t="s">
        <v>5157</v>
      </c>
      <c r="B3" s="51" t="s">
        <v>5630</v>
      </c>
      <c r="C3" s="75" t="s">
        <v>1001</v>
      </c>
      <c r="D3" s="75" t="s">
        <v>1002</v>
      </c>
    </row>
    <row r="4" spans="1:50" x14ac:dyDescent="0.25">
      <c r="A4" s="51" t="s">
        <v>5153</v>
      </c>
      <c r="B4" s="123" t="s">
        <v>5622</v>
      </c>
      <c r="C4" s="75" t="s">
        <v>1003</v>
      </c>
      <c r="D4" s="75" t="s">
        <v>1004</v>
      </c>
      <c r="Y4" s="122"/>
    </row>
    <row r="5" spans="1:50" x14ac:dyDescent="0.25">
      <c r="A5" s="51" t="s">
        <v>5154</v>
      </c>
      <c r="B5" s="119" t="s">
        <v>5629</v>
      </c>
      <c r="C5" s="75" t="s">
        <v>1005</v>
      </c>
      <c r="D5" s="75" t="s">
        <v>1006</v>
      </c>
      <c r="T5" s="122"/>
      <c r="Y5" s="122"/>
    </row>
    <row r="6" spans="1:50" ht="30" x14ac:dyDescent="0.25">
      <c r="A6" s="126" t="s">
        <v>5631</v>
      </c>
      <c r="B6" s="46">
        <v>15</v>
      </c>
      <c r="C6" s="124" t="s">
        <v>1007</v>
      </c>
      <c r="D6" s="125" t="s">
        <v>5633</v>
      </c>
      <c r="Y6" s="122"/>
    </row>
    <row r="7" spans="1:50" x14ac:dyDescent="0.25">
      <c r="C7" s="75" t="s">
        <v>1008</v>
      </c>
      <c r="D7" s="75" t="s">
        <v>1006</v>
      </c>
      <c r="Y7" s="122"/>
    </row>
    <row r="8" spans="1:50" x14ac:dyDescent="0.25">
      <c r="C8" s="75" t="s">
        <v>1009</v>
      </c>
      <c r="D8" s="75" t="s">
        <v>1010</v>
      </c>
      <c r="Y8" s="122"/>
      <c r="AR8" s="127"/>
      <c r="AS8" s="128"/>
      <c r="AT8" s="128"/>
      <c r="AU8" s="129"/>
      <c r="AV8" s="128"/>
      <c r="AW8" s="128"/>
      <c r="AX8" s="130"/>
    </row>
    <row r="9" spans="1:50" x14ac:dyDescent="0.25">
      <c r="C9" s="75" t="s">
        <v>1011</v>
      </c>
      <c r="D9" s="75" t="s">
        <v>1010</v>
      </c>
      <c r="T9" s="122"/>
      <c r="Y9" s="122"/>
      <c r="AR9" s="127"/>
      <c r="AS9" s="128"/>
      <c r="AT9" s="128"/>
      <c r="AU9" s="129"/>
      <c r="AV9" s="128"/>
      <c r="AW9" s="128"/>
      <c r="AX9" s="130"/>
    </row>
    <row r="10" spans="1:50" ht="30" x14ac:dyDescent="0.25">
      <c r="C10" s="75" t="s">
        <v>1012</v>
      </c>
      <c r="D10" s="131" t="s">
        <v>5632</v>
      </c>
      <c r="T10" s="122"/>
      <c r="Y10" s="122"/>
      <c r="AR10" s="127"/>
      <c r="AS10" s="128"/>
      <c r="AT10" s="128"/>
      <c r="AU10" s="129"/>
      <c r="AV10" s="128"/>
      <c r="AW10" s="128"/>
      <c r="AX10" s="130"/>
    </row>
    <row r="11" spans="1:50" x14ac:dyDescent="0.25">
      <c r="C11" s="124" t="s">
        <v>1013</v>
      </c>
      <c r="D11" s="124" t="s">
        <v>1014</v>
      </c>
      <c r="T11" s="122"/>
      <c r="Y11" s="122"/>
      <c r="AR11" s="127"/>
      <c r="AS11" s="128"/>
      <c r="AT11" s="128"/>
      <c r="AU11" s="129"/>
      <c r="AV11" s="132"/>
      <c r="AW11" s="128"/>
      <c r="AX11" s="130"/>
    </row>
    <row r="12" spans="1:50" x14ac:dyDescent="0.25">
      <c r="C12" s="124" t="s">
        <v>1015</v>
      </c>
      <c r="D12" s="124" t="s">
        <v>1016</v>
      </c>
      <c r="T12" s="122"/>
      <c r="Y12" s="122"/>
      <c r="AR12" s="127"/>
      <c r="AS12" s="128"/>
      <c r="AT12" s="128"/>
      <c r="AU12" s="129"/>
      <c r="AV12" s="128"/>
      <c r="AW12" s="128"/>
      <c r="AX12" s="130"/>
    </row>
    <row r="13" spans="1:50" x14ac:dyDescent="0.25">
      <c r="C13" s="124" t="s">
        <v>1017</v>
      </c>
      <c r="D13" s="75" t="s">
        <v>1010</v>
      </c>
      <c r="T13" s="122"/>
      <c r="Y13" s="122"/>
      <c r="AR13" s="127"/>
      <c r="AS13" s="128"/>
      <c r="AT13" s="128"/>
      <c r="AU13" s="129"/>
      <c r="AV13" s="132"/>
      <c r="AW13" s="128"/>
      <c r="AX13" s="130"/>
    </row>
    <row r="14" spans="1:50" x14ac:dyDescent="0.25">
      <c r="C14" s="124" t="s">
        <v>1018</v>
      </c>
      <c r="D14" s="124" t="s">
        <v>1019</v>
      </c>
      <c r="T14" s="122"/>
      <c r="Y14" s="122"/>
      <c r="AR14" s="127"/>
      <c r="AS14" s="128"/>
      <c r="AT14" s="128"/>
      <c r="AU14" s="129"/>
      <c r="AV14" s="128"/>
      <c r="AW14" s="128"/>
      <c r="AX14" s="130"/>
    </row>
    <row r="15" spans="1:50" x14ac:dyDescent="0.25">
      <c r="C15" s="75" t="s">
        <v>1020</v>
      </c>
      <c r="D15" s="75" t="s">
        <v>1021</v>
      </c>
      <c r="T15" s="122"/>
      <c r="Y15" s="122"/>
      <c r="AR15" s="127"/>
      <c r="AS15" s="128"/>
      <c r="AT15" s="128"/>
      <c r="AU15" s="129"/>
      <c r="AV15" s="128"/>
      <c r="AW15" s="128"/>
      <c r="AX15" s="130"/>
    </row>
    <row r="16" spans="1:50" x14ac:dyDescent="0.25">
      <c r="C16" s="124" t="s">
        <v>1022</v>
      </c>
      <c r="D16" s="124" t="s">
        <v>1023</v>
      </c>
      <c r="Y16" s="122"/>
      <c r="AU16" s="122"/>
    </row>
    <row r="17" spans="3:50" x14ac:dyDescent="0.25">
      <c r="C17" s="124" t="s">
        <v>1024</v>
      </c>
      <c r="D17" s="124" t="s">
        <v>1019</v>
      </c>
      <c r="Y17" s="122"/>
      <c r="AR17" s="127"/>
      <c r="AS17" s="128"/>
      <c r="AT17" s="128"/>
      <c r="AU17" s="129"/>
      <c r="AV17" s="132"/>
      <c r="AW17" s="128"/>
      <c r="AX17" s="130"/>
    </row>
    <row r="18" spans="3:50" x14ac:dyDescent="0.25">
      <c r="Y18" s="122"/>
      <c r="AU18" s="122"/>
    </row>
    <row r="19" spans="3:50" x14ac:dyDescent="0.25">
      <c r="Y19" s="122"/>
      <c r="AR19" s="127"/>
      <c r="AS19" s="128"/>
      <c r="AT19" s="128"/>
      <c r="AU19" s="129"/>
      <c r="AV19" s="132"/>
      <c r="AW19" s="128"/>
      <c r="AX19" s="130"/>
    </row>
    <row r="20" spans="3:50" x14ac:dyDescent="0.25">
      <c r="Y20" s="122"/>
      <c r="AR20" s="127"/>
      <c r="AS20" s="128"/>
      <c r="AT20" s="128"/>
      <c r="AU20" s="129"/>
      <c r="AV20" s="128"/>
      <c r="AW20" s="128"/>
      <c r="AX20" s="130"/>
    </row>
    <row r="21" spans="3:50" x14ac:dyDescent="0.25">
      <c r="Y21" s="122"/>
      <c r="AR21" s="127"/>
      <c r="AS21" s="128"/>
      <c r="AT21" s="128"/>
      <c r="AU21" s="129"/>
      <c r="AV21" s="128"/>
      <c r="AW21" s="128"/>
      <c r="AX21" s="130"/>
    </row>
    <row r="22" spans="3:50" x14ac:dyDescent="0.25">
      <c r="Y22" s="122"/>
      <c r="AR22" s="127"/>
      <c r="AS22" s="128"/>
      <c r="AT22" s="128"/>
      <c r="AU22" s="129"/>
      <c r="AV22" s="132"/>
      <c r="AW22" s="128"/>
      <c r="AX22" s="130"/>
    </row>
    <row r="23" spans="3:50" x14ac:dyDescent="0.25">
      <c r="Y23" s="122"/>
      <c r="AR23" s="127"/>
      <c r="AS23" s="128"/>
      <c r="AT23" s="128"/>
      <c r="AU23" s="129"/>
      <c r="AV23" s="132"/>
      <c r="AW23" s="128"/>
      <c r="AX23" s="130"/>
    </row>
    <row r="24" spans="3:50" x14ac:dyDescent="0.25">
      <c r="Y24" s="122"/>
      <c r="AR24" s="127"/>
      <c r="AS24" s="128"/>
      <c r="AT24" s="128"/>
      <c r="AU24" s="129"/>
      <c r="AV24" s="132"/>
      <c r="AW24" s="128"/>
      <c r="AX24" s="130"/>
    </row>
    <row r="25" spans="3:50" x14ac:dyDescent="0.25">
      <c r="Y25" s="122"/>
      <c r="AU25" s="122"/>
    </row>
    <row r="26" spans="3:50" x14ac:dyDescent="0.25">
      <c r="Y26" s="122"/>
      <c r="AR26" s="127"/>
      <c r="AS26" s="128"/>
      <c r="AT26" s="128"/>
      <c r="AU26" s="129"/>
      <c r="AV26" s="128"/>
      <c r="AW26" s="128"/>
      <c r="AX26" s="130"/>
    </row>
    <row r="27" spans="3:50" x14ac:dyDescent="0.25">
      <c r="Y27" s="122"/>
      <c r="AR27" s="127"/>
      <c r="AS27" s="128"/>
      <c r="AT27" s="128"/>
      <c r="AU27" s="129"/>
      <c r="AV27" s="128"/>
      <c r="AW27" s="128"/>
      <c r="AX27" s="130"/>
    </row>
    <row r="28" spans="3:50" x14ac:dyDescent="0.25">
      <c r="Y28" s="122"/>
      <c r="AR28" s="127"/>
      <c r="AS28" s="128"/>
      <c r="AT28" s="128"/>
      <c r="AU28" s="129"/>
      <c r="AV28" s="128"/>
      <c r="AW28" s="128"/>
      <c r="AX28" s="130"/>
    </row>
    <row r="29" spans="3:50" x14ac:dyDescent="0.25">
      <c r="Y29" s="122"/>
      <c r="AR29" s="127"/>
      <c r="AS29" s="128"/>
      <c r="AT29" s="128"/>
      <c r="AU29" s="129"/>
      <c r="AV29" s="128"/>
      <c r="AW29" s="128"/>
      <c r="AX29" s="130"/>
    </row>
    <row r="30" spans="3:50" x14ac:dyDescent="0.25">
      <c r="Y30" s="122"/>
      <c r="AR30" s="127"/>
      <c r="AS30" s="128"/>
      <c r="AT30" s="128"/>
      <c r="AU30" s="129"/>
      <c r="AV30" s="132"/>
      <c r="AW30" s="128"/>
      <c r="AX30" s="130"/>
    </row>
    <row r="31" spans="3:50" x14ac:dyDescent="0.25">
      <c r="Y31" s="122"/>
      <c r="AR31" s="127"/>
      <c r="AS31" s="128"/>
      <c r="AT31" s="128"/>
      <c r="AU31" s="129"/>
      <c r="AV31" s="128"/>
      <c r="AW31" s="128"/>
      <c r="AX31" s="130"/>
    </row>
    <row r="32" spans="3:50" x14ac:dyDescent="0.25">
      <c r="Y32" s="122"/>
      <c r="AR32" s="127"/>
      <c r="AS32" s="128"/>
      <c r="AT32" s="128"/>
      <c r="AU32" s="129"/>
      <c r="AV32" s="128"/>
      <c r="AW32" s="128"/>
      <c r="AX32" s="130"/>
    </row>
    <row r="33" spans="25:50" x14ac:dyDescent="0.25">
      <c r="Y33" s="122"/>
      <c r="AR33" s="127"/>
      <c r="AS33" s="128"/>
      <c r="AT33" s="128"/>
      <c r="AU33" s="129"/>
      <c r="AV33" s="128"/>
      <c r="AW33" s="128"/>
      <c r="AX33" s="130"/>
    </row>
    <row r="34" spans="25:50" x14ac:dyDescent="0.25">
      <c r="Y34" s="122"/>
      <c r="AR34" s="127"/>
      <c r="AS34" s="128"/>
      <c r="AT34" s="128"/>
      <c r="AU34" s="129"/>
      <c r="AV34" s="132"/>
      <c r="AW34" s="128"/>
      <c r="AX34" s="130"/>
    </row>
    <row r="35" spans="25:50" x14ac:dyDescent="0.25">
      <c r="Y35" s="122"/>
      <c r="AR35" s="127"/>
      <c r="AS35" s="128"/>
      <c r="AT35" s="128"/>
      <c r="AU35" s="129"/>
      <c r="AV35" s="132"/>
      <c r="AW35" s="128"/>
      <c r="AX35" s="130"/>
    </row>
    <row r="36" spans="25:50" x14ac:dyDescent="0.25">
      <c r="Y36" s="122"/>
      <c r="AR36" s="127"/>
      <c r="AS36" s="128"/>
      <c r="AT36" s="128"/>
      <c r="AU36" s="129"/>
      <c r="AV36" s="128"/>
      <c r="AW36" s="128"/>
      <c r="AX36" s="130"/>
    </row>
    <row r="37" spans="25:50" x14ac:dyDescent="0.25">
      <c r="Y37" s="122"/>
      <c r="AR37" s="127"/>
      <c r="AS37" s="128"/>
      <c r="AT37" s="128"/>
      <c r="AU37" s="129"/>
      <c r="AV37" s="128"/>
      <c r="AW37" s="128"/>
      <c r="AX37" s="130"/>
    </row>
    <row r="38" spans="25:50" x14ac:dyDescent="0.25">
      <c r="Y38" s="122"/>
      <c r="AR38" s="127"/>
      <c r="AS38" s="128"/>
      <c r="AT38" s="128"/>
      <c r="AU38" s="129"/>
      <c r="AV38" s="128"/>
      <c r="AW38" s="128"/>
      <c r="AX38" s="130"/>
    </row>
    <row r="39" spans="25:50" x14ac:dyDescent="0.25">
      <c r="Y39" s="122"/>
      <c r="AR39" s="127"/>
      <c r="AS39" s="128"/>
      <c r="AT39" s="128"/>
      <c r="AU39" s="129"/>
      <c r="AV39" s="132"/>
      <c r="AW39" s="128"/>
      <c r="AX39" s="130"/>
    </row>
    <row r="40" spans="25:50" x14ac:dyDescent="0.25">
      <c r="Y40" s="122"/>
      <c r="AU40" s="122"/>
      <c r="AV40" s="133"/>
    </row>
    <row r="41" spans="25:50" x14ac:dyDescent="0.25">
      <c r="Y41" s="122"/>
      <c r="AR41" s="127"/>
      <c r="AS41" s="128"/>
      <c r="AT41" s="128"/>
      <c r="AU41" s="129"/>
      <c r="AV41" s="128"/>
      <c r="AW41" s="128"/>
      <c r="AX41" s="130"/>
    </row>
    <row r="42" spans="25:50" x14ac:dyDescent="0.25">
      <c r="Y42" s="122"/>
      <c r="AR42" s="127"/>
      <c r="AS42" s="128"/>
      <c r="AT42" s="128"/>
      <c r="AU42" s="129"/>
      <c r="AV42" s="128"/>
      <c r="AW42" s="128"/>
      <c r="AX42" s="130"/>
    </row>
    <row r="43" spans="25:50" x14ac:dyDescent="0.25">
      <c r="Y43" s="122"/>
      <c r="AR43" s="127"/>
      <c r="AS43" s="128"/>
      <c r="AT43" s="128"/>
      <c r="AU43" s="129"/>
      <c r="AV43" s="128"/>
      <c r="AW43" s="128"/>
      <c r="AX43" s="130"/>
    </row>
    <row r="44" spans="25:50" x14ac:dyDescent="0.25">
      <c r="Y44" s="122"/>
      <c r="AR44" s="127"/>
      <c r="AS44" s="128"/>
      <c r="AT44" s="128"/>
      <c r="AU44" s="129"/>
      <c r="AV44" s="128"/>
      <c r="AW44" s="128"/>
      <c r="AX44" s="130"/>
    </row>
    <row r="45" spans="25:50" x14ac:dyDescent="0.25">
      <c r="AR45" s="127"/>
      <c r="AS45" s="128"/>
      <c r="AT45" s="128"/>
      <c r="AU45" s="129"/>
      <c r="AV45" s="128"/>
      <c r="AW45" s="128"/>
      <c r="AX45" s="130"/>
    </row>
    <row r="46" spans="25:50" x14ac:dyDescent="0.25">
      <c r="AR46" s="127"/>
      <c r="AS46" s="128"/>
      <c r="AT46" s="128"/>
      <c r="AU46" s="129"/>
      <c r="AV46" s="128"/>
      <c r="AW46" s="128"/>
      <c r="AX46" s="130"/>
    </row>
    <row r="47" spans="25:50" x14ac:dyDescent="0.25">
      <c r="AR47" s="127"/>
      <c r="AS47" s="128"/>
      <c r="AT47" s="128"/>
      <c r="AU47" s="129"/>
      <c r="AV47" s="132"/>
      <c r="AW47" s="128"/>
      <c r="AX47" s="130"/>
    </row>
    <row r="48" spans="25:50" x14ac:dyDescent="0.25">
      <c r="AR48" s="127"/>
      <c r="AS48" s="128"/>
      <c r="AT48" s="128"/>
      <c r="AU48" s="129"/>
      <c r="AV48" s="132"/>
      <c r="AW48" s="128"/>
      <c r="AX48" s="130"/>
    </row>
    <row r="49" spans="44:50" x14ac:dyDescent="0.25">
      <c r="AR49" s="127"/>
      <c r="AS49" s="128"/>
      <c r="AT49" s="128"/>
      <c r="AU49" s="129"/>
      <c r="AV49" s="132"/>
      <c r="AW49" s="128"/>
      <c r="AX49" s="130"/>
    </row>
    <row r="50" spans="44:50" x14ac:dyDescent="0.25">
      <c r="AR50" s="127"/>
      <c r="AS50" s="128"/>
      <c r="AT50" s="128"/>
      <c r="AU50" s="129"/>
      <c r="AV50" s="132"/>
      <c r="AW50" s="128"/>
      <c r="AX50" s="130"/>
    </row>
    <row r="51" spans="44:50" x14ac:dyDescent="0.25">
      <c r="AR51" s="127"/>
      <c r="AS51" s="128"/>
      <c r="AT51" s="128"/>
      <c r="AU51" s="129"/>
      <c r="AV51" s="128"/>
      <c r="AW51" s="128"/>
      <c r="AX51" s="130"/>
    </row>
    <row r="52" spans="44:50" x14ac:dyDescent="0.25">
      <c r="AR52" s="127"/>
      <c r="AS52" s="128"/>
      <c r="AT52" s="128"/>
      <c r="AU52" s="129"/>
      <c r="AV52" s="132"/>
      <c r="AW52" s="128"/>
      <c r="AX52" s="130"/>
    </row>
    <row r="53" spans="44:50" x14ac:dyDescent="0.25">
      <c r="AR53" s="127"/>
      <c r="AS53" s="128"/>
      <c r="AT53" s="128"/>
      <c r="AU53" s="129"/>
      <c r="AV53" s="132"/>
      <c r="AW53" s="128"/>
      <c r="AX53" s="130"/>
    </row>
    <row r="54" spans="44:50" x14ac:dyDescent="0.25">
      <c r="AR54" s="127"/>
      <c r="AS54" s="128"/>
      <c r="AT54" s="128"/>
      <c r="AU54" s="129"/>
      <c r="AV54" s="132"/>
      <c r="AW54" s="128"/>
      <c r="AX54" s="130"/>
    </row>
    <row r="55" spans="44:50" x14ac:dyDescent="0.25">
      <c r="AR55" s="127"/>
      <c r="AS55" s="128"/>
      <c r="AT55" s="128"/>
      <c r="AU55" s="129"/>
      <c r="AV55" s="132"/>
      <c r="AW55" s="128"/>
      <c r="AX55" s="130"/>
    </row>
    <row r="56" spans="44:50" x14ac:dyDescent="0.25">
      <c r="AR56" s="127"/>
      <c r="AS56" s="128"/>
      <c r="AT56" s="128"/>
      <c r="AU56" s="129"/>
      <c r="AV56" s="128"/>
      <c r="AW56" s="128"/>
      <c r="AX56" s="130"/>
    </row>
    <row r="57" spans="44:50" x14ac:dyDescent="0.25">
      <c r="AR57" s="127"/>
      <c r="AS57" s="128"/>
      <c r="AT57" s="128"/>
      <c r="AU57" s="129"/>
      <c r="AV57" s="132"/>
      <c r="AW57" s="128"/>
      <c r="AX57" s="130"/>
    </row>
    <row r="58" spans="44:50" x14ac:dyDescent="0.25">
      <c r="AR58" s="127"/>
      <c r="AS58" s="128"/>
      <c r="AT58" s="128"/>
      <c r="AU58" s="129"/>
      <c r="AV58" s="128"/>
      <c r="AW58" s="128"/>
      <c r="AX58" s="130"/>
    </row>
    <row r="59" spans="44:50" x14ac:dyDescent="0.25">
      <c r="AR59" s="127"/>
      <c r="AS59" s="128"/>
      <c r="AT59" s="128"/>
      <c r="AU59" s="129"/>
      <c r="AV59" s="128"/>
      <c r="AW59" s="128"/>
      <c r="AX59" s="130"/>
    </row>
    <row r="60" spans="44:50" x14ac:dyDescent="0.25">
      <c r="AR60" s="127"/>
      <c r="AS60" s="128"/>
      <c r="AT60" s="128"/>
      <c r="AU60" s="129"/>
      <c r="AV60" s="128"/>
      <c r="AW60" s="128"/>
      <c r="AX60" s="130"/>
    </row>
    <row r="61" spans="44:50" x14ac:dyDescent="0.25">
      <c r="AR61" s="127"/>
      <c r="AS61" s="128"/>
      <c r="AT61" s="128"/>
      <c r="AU61" s="129"/>
      <c r="AV61" s="128"/>
      <c r="AW61" s="128"/>
      <c r="AX61" s="130"/>
    </row>
    <row r="62" spans="44:50" x14ac:dyDescent="0.25">
      <c r="AR62" s="127"/>
      <c r="AS62" s="128"/>
      <c r="AT62" s="128"/>
      <c r="AU62" s="129"/>
      <c r="AV62" s="132"/>
      <c r="AW62" s="128"/>
      <c r="AX62" s="130"/>
    </row>
    <row r="63" spans="44:50" x14ac:dyDescent="0.25">
      <c r="AR63" s="127"/>
      <c r="AS63" s="128"/>
      <c r="AT63" s="128"/>
      <c r="AU63" s="129"/>
      <c r="AV63" s="132"/>
      <c r="AW63" s="128"/>
      <c r="AX63" s="130"/>
    </row>
    <row r="64" spans="44:50" x14ac:dyDescent="0.25">
      <c r="AR64" s="127"/>
      <c r="AS64" s="128"/>
      <c r="AT64" s="128"/>
      <c r="AU64" s="129"/>
      <c r="AV64" s="128"/>
      <c r="AW64" s="128"/>
      <c r="AX64" s="130"/>
    </row>
    <row r="65" spans="44:51" x14ac:dyDescent="0.25">
      <c r="AR65" s="127"/>
      <c r="AS65" s="128"/>
      <c r="AT65" s="128"/>
      <c r="AU65" s="129"/>
      <c r="AV65" s="128"/>
      <c r="AW65" s="128"/>
      <c r="AX65" s="130"/>
    </row>
    <row r="66" spans="44:51" x14ac:dyDescent="0.25">
      <c r="AR66" s="127"/>
      <c r="AS66" s="128"/>
      <c r="AT66" s="128"/>
      <c r="AU66" s="129"/>
      <c r="AV66" s="132"/>
      <c r="AW66" s="128"/>
      <c r="AX66" s="130"/>
    </row>
    <row r="67" spans="44:51" x14ac:dyDescent="0.25">
      <c r="AR67" s="127"/>
      <c r="AS67" s="128"/>
      <c r="AT67" s="128"/>
      <c r="AU67" s="129"/>
      <c r="AV67" s="132"/>
      <c r="AW67" s="128"/>
      <c r="AX67" s="130"/>
    </row>
    <row r="76" spans="44:51" x14ac:dyDescent="0.25">
      <c r="AR76" s="127"/>
      <c r="AS76" s="128"/>
      <c r="AT76" s="128"/>
      <c r="AU76" s="129"/>
      <c r="AV76" s="128"/>
      <c r="AW76" s="128"/>
      <c r="AX76" s="130"/>
    </row>
    <row r="77" spans="44:51" ht="30" x14ac:dyDescent="0.25">
      <c r="AR77" s="127"/>
      <c r="AS77" s="128"/>
      <c r="AT77" s="128"/>
      <c r="AU77" s="129"/>
      <c r="AV77" s="128"/>
      <c r="AW77" s="128"/>
      <c r="AX77" s="130"/>
      <c r="AY77" s="130" t="s">
        <v>982</v>
      </c>
    </row>
    <row r="78" spans="44:51" x14ac:dyDescent="0.25">
      <c r="AR78" s="127"/>
      <c r="AS78" s="128"/>
      <c r="AT78" s="128"/>
      <c r="AU78" s="129"/>
      <c r="AV78" s="132"/>
      <c r="AW78" s="128"/>
      <c r="AX78" s="130"/>
    </row>
    <row r="79" spans="44:51" x14ac:dyDescent="0.25">
      <c r="AR79" s="127"/>
      <c r="AS79" s="128"/>
      <c r="AT79" s="128"/>
      <c r="AU79" s="129"/>
      <c r="AV79" s="132"/>
      <c r="AW79" s="128"/>
      <c r="AX79" s="130"/>
    </row>
  </sheetData>
  <mergeCells count="1">
    <mergeCell ref="AP1:AX1"/>
  </mergeCells>
  <hyperlinks>
    <hyperlink ref="AY77" r:id="rId1"/>
  </hyperlinks>
  <pageMargins left="0.25" right="0.25" top="0.75" bottom="0.75" header="0.51180555555555496" footer="0.51180555555555496"/>
  <pageSetup paperSize="9" firstPageNumber="0" fitToHeight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9"/>
  <sheetViews>
    <sheetView zoomScaleNormal="100" workbookViewId="0"/>
  </sheetViews>
  <sheetFormatPr defaultRowHeight="15" x14ac:dyDescent="0.25"/>
  <cols>
    <col min="1" max="1" width="30.28515625" style="2" customWidth="1"/>
    <col min="2" max="2" width="26.7109375" customWidth="1"/>
    <col min="3" max="3" width="30.42578125" customWidth="1"/>
    <col min="4" max="4" width="102" bestFit="1" customWidth="1"/>
    <col min="9" max="9" width="14.7109375" customWidth="1"/>
  </cols>
  <sheetData>
    <row r="1" spans="1:9" s="2" customFormat="1" ht="30.75" customHeight="1" x14ac:dyDescent="0.25">
      <c r="A1" s="178" t="s">
        <v>5853</v>
      </c>
    </row>
    <row r="2" spans="1:9" s="2" customFormat="1" ht="45" x14ac:dyDescent="0.25">
      <c r="A2" s="44" t="s">
        <v>5152</v>
      </c>
      <c r="B2" s="52" t="s">
        <v>5149</v>
      </c>
      <c r="C2" s="136" t="s">
        <v>5635</v>
      </c>
      <c r="D2" s="136" t="s">
        <v>1509</v>
      </c>
      <c r="E2" s="136" t="s">
        <v>1</v>
      </c>
      <c r="F2" s="136" t="s">
        <v>2133</v>
      </c>
      <c r="G2" s="136" t="s">
        <v>2134</v>
      </c>
      <c r="H2" s="136" t="s">
        <v>5</v>
      </c>
      <c r="I2" s="136" t="s">
        <v>6</v>
      </c>
    </row>
    <row r="3" spans="1:9" x14ac:dyDescent="0.25">
      <c r="A3" s="47" t="s">
        <v>5157</v>
      </c>
      <c r="B3" s="48" t="s">
        <v>5158</v>
      </c>
      <c r="C3" s="1" t="s">
        <v>2811</v>
      </c>
      <c r="D3" s="1" t="s">
        <v>2812</v>
      </c>
      <c r="E3" s="1">
        <v>170.244</v>
      </c>
      <c r="F3" s="1">
        <v>202</v>
      </c>
      <c r="G3" s="1">
        <v>6.4696000000000005E-51</v>
      </c>
      <c r="H3" s="1">
        <v>48.947368421052602</v>
      </c>
      <c r="I3" s="1" t="s">
        <v>2813</v>
      </c>
    </row>
    <row r="4" spans="1:9" x14ac:dyDescent="0.25">
      <c r="A4" s="51" t="s">
        <v>5153</v>
      </c>
      <c r="B4" s="52" t="s">
        <v>5634</v>
      </c>
      <c r="C4" s="1" t="s">
        <v>2092</v>
      </c>
      <c r="D4" s="1" t="s">
        <v>3301</v>
      </c>
      <c r="E4" s="1">
        <v>147.90199999999999</v>
      </c>
      <c r="F4" s="1">
        <v>124</v>
      </c>
      <c r="G4" s="1">
        <v>8.9803099999999999E-44</v>
      </c>
      <c r="H4" s="1">
        <v>68</v>
      </c>
      <c r="I4" s="1" t="s">
        <v>2093</v>
      </c>
    </row>
    <row r="5" spans="1:9" x14ac:dyDescent="0.25">
      <c r="A5" s="51" t="s">
        <v>5154</v>
      </c>
      <c r="B5" s="61" t="s">
        <v>5151</v>
      </c>
      <c r="C5" s="1" t="s">
        <v>3302</v>
      </c>
      <c r="D5" s="1" t="s">
        <v>3303</v>
      </c>
      <c r="E5" s="1">
        <v>450.66899999999998</v>
      </c>
      <c r="F5" s="1">
        <v>356</v>
      </c>
      <c r="G5" s="1">
        <v>9.7772799999999991E-156</v>
      </c>
      <c r="H5" s="1">
        <v>60.724233983286901</v>
      </c>
      <c r="I5" s="1" t="s">
        <v>3304</v>
      </c>
    </row>
    <row r="6" spans="1:9" x14ac:dyDescent="0.25">
      <c r="A6" s="51" t="s">
        <v>5847</v>
      </c>
      <c r="B6" s="63">
        <v>87</v>
      </c>
      <c r="C6" s="1" t="s">
        <v>3305</v>
      </c>
      <c r="D6" s="1" t="s">
        <v>3306</v>
      </c>
      <c r="E6" s="1">
        <v>321.62700000000001</v>
      </c>
      <c r="F6" s="1">
        <v>219</v>
      </c>
      <c r="G6" s="1">
        <v>5.9865400000000002E-109</v>
      </c>
      <c r="H6" s="1">
        <v>71.100917431192698</v>
      </c>
      <c r="I6" s="1" t="s">
        <v>3307</v>
      </c>
    </row>
    <row r="7" spans="1:9" x14ac:dyDescent="0.25">
      <c r="A7" s="55"/>
      <c r="B7" s="54"/>
      <c r="C7" s="1" t="s">
        <v>2176</v>
      </c>
      <c r="D7" s="1" t="s">
        <v>2177</v>
      </c>
      <c r="E7" s="1">
        <v>184.11099999999999</v>
      </c>
      <c r="F7" s="1">
        <v>172</v>
      </c>
      <c r="G7" s="1">
        <v>1.4152399999999999E-57</v>
      </c>
      <c r="H7" s="1">
        <v>71.755725190839698</v>
      </c>
      <c r="I7" s="1" t="s">
        <v>2814</v>
      </c>
    </row>
    <row r="8" spans="1:9" x14ac:dyDescent="0.25">
      <c r="C8" s="1" t="s">
        <v>2058</v>
      </c>
      <c r="D8" s="1" t="s">
        <v>2059</v>
      </c>
      <c r="E8" s="1">
        <v>232.64599999999999</v>
      </c>
      <c r="F8" s="1">
        <v>239</v>
      </c>
      <c r="G8" s="1">
        <v>5.6173100000000003E-73</v>
      </c>
      <c r="H8" s="1">
        <v>59.788359788359799</v>
      </c>
      <c r="I8" s="1" t="s">
        <v>2060</v>
      </c>
    </row>
    <row r="9" spans="1:9" x14ac:dyDescent="0.25">
      <c r="C9" s="1" t="s">
        <v>3308</v>
      </c>
      <c r="D9" s="1" t="s">
        <v>3309</v>
      </c>
      <c r="E9" s="1">
        <v>190.66</v>
      </c>
      <c r="F9" s="1">
        <v>159</v>
      </c>
      <c r="G9" s="1">
        <v>1.1191999999999999E-59</v>
      </c>
      <c r="H9" s="1">
        <v>64.754098360655703</v>
      </c>
      <c r="I9" s="1" t="s">
        <v>3310</v>
      </c>
    </row>
    <row r="10" spans="1:9" x14ac:dyDescent="0.25">
      <c r="C10" s="1" t="s">
        <v>3311</v>
      </c>
      <c r="D10" s="1" t="s">
        <v>3312</v>
      </c>
      <c r="E10" s="1">
        <v>255.75800000000001</v>
      </c>
      <c r="F10" s="1">
        <v>145</v>
      </c>
      <c r="G10" s="1">
        <v>3.9244999999999997E-86</v>
      </c>
      <c r="H10" s="1">
        <v>89.393939393939405</v>
      </c>
      <c r="I10" s="1" t="s">
        <v>3313</v>
      </c>
    </row>
    <row r="11" spans="1:9" x14ac:dyDescent="0.25">
      <c r="C11" s="1" t="s">
        <v>3314</v>
      </c>
      <c r="D11" s="1" t="s">
        <v>3315</v>
      </c>
      <c r="E11" s="1">
        <v>244.97300000000001</v>
      </c>
      <c r="F11" s="1">
        <v>215</v>
      </c>
      <c r="G11" s="1">
        <v>1.4451E-78</v>
      </c>
      <c r="H11" s="1">
        <v>71.337579617834393</v>
      </c>
      <c r="I11" s="1" t="s">
        <v>3316</v>
      </c>
    </row>
    <row r="12" spans="1:9" x14ac:dyDescent="0.25">
      <c r="C12" s="1" t="s">
        <v>3317</v>
      </c>
      <c r="D12" s="1" t="s">
        <v>3318</v>
      </c>
      <c r="E12" s="1">
        <v>350.13200000000001</v>
      </c>
      <c r="F12" s="1">
        <v>408</v>
      </c>
      <c r="G12" s="1">
        <v>1.49753E-115</v>
      </c>
      <c r="H12" s="1">
        <v>46.793349168646102</v>
      </c>
      <c r="I12" s="1" t="s">
        <v>3319</v>
      </c>
    </row>
    <row r="13" spans="1:9" x14ac:dyDescent="0.25">
      <c r="C13" s="1" t="s">
        <v>3320</v>
      </c>
      <c r="D13" s="1" t="s">
        <v>3321</v>
      </c>
      <c r="E13" s="1">
        <v>372.089</v>
      </c>
      <c r="F13" s="1">
        <v>297</v>
      </c>
      <c r="G13" s="1">
        <v>6.5912900000000004E-128</v>
      </c>
      <c r="H13" s="1">
        <v>64.885496183206101</v>
      </c>
      <c r="I13" s="1" t="s">
        <v>3322</v>
      </c>
    </row>
    <row r="14" spans="1:9" x14ac:dyDescent="0.25">
      <c r="C14" s="1" t="s">
        <v>3323</v>
      </c>
      <c r="D14" s="1" t="s">
        <v>3324</v>
      </c>
      <c r="E14" s="1">
        <v>285.03399999999999</v>
      </c>
      <c r="F14" s="1">
        <v>300</v>
      </c>
      <c r="G14" s="1">
        <v>9.3067400000000001E-94</v>
      </c>
      <c r="H14" s="1">
        <v>63.207547169811299</v>
      </c>
      <c r="I14" s="1" t="s">
        <v>3325</v>
      </c>
    </row>
    <row r="15" spans="1:9" x14ac:dyDescent="0.25">
      <c r="C15" s="1" t="s">
        <v>3326</v>
      </c>
      <c r="D15" s="1" t="s">
        <v>3327</v>
      </c>
      <c r="E15" s="1">
        <v>801.20100000000002</v>
      </c>
      <c r="F15" s="1">
        <v>828</v>
      </c>
      <c r="G15" s="1">
        <v>0</v>
      </c>
      <c r="H15" s="1">
        <v>54.0636042402827</v>
      </c>
      <c r="I15" s="1" t="s">
        <v>3328</v>
      </c>
    </row>
    <row r="16" spans="1:9" x14ac:dyDescent="0.25">
      <c r="C16" s="1" t="s">
        <v>2426</v>
      </c>
      <c r="D16" s="1" t="s">
        <v>3329</v>
      </c>
      <c r="E16" s="1">
        <v>366.31099999999998</v>
      </c>
      <c r="F16" s="1">
        <v>323</v>
      </c>
      <c r="G16" s="1">
        <v>5.0810899999999999E-124</v>
      </c>
      <c r="H16" s="1">
        <v>63.508771929824597</v>
      </c>
      <c r="I16" s="1" t="s">
        <v>3330</v>
      </c>
    </row>
    <row r="17" spans="3:9" x14ac:dyDescent="0.25">
      <c r="C17" s="1" t="s">
        <v>3331</v>
      </c>
      <c r="D17" s="1" t="s">
        <v>3332</v>
      </c>
      <c r="E17" s="1">
        <v>648.66200000000003</v>
      </c>
      <c r="F17" s="1">
        <v>520</v>
      </c>
      <c r="G17" s="1">
        <v>0</v>
      </c>
      <c r="H17" s="1">
        <v>70.948616600790501</v>
      </c>
      <c r="I17" s="1" t="s">
        <v>3333</v>
      </c>
    </row>
    <row r="18" spans="3:9" x14ac:dyDescent="0.25">
      <c r="C18" s="1" t="s">
        <v>3334</v>
      </c>
      <c r="D18" s="1" t="s">
        <v>3335</v>
      </c>
      <c r="E18" s="1">
        <v>312.38299999999998</v>
      </c>
      <c r="F18" s="1">
        <v>332</v>
      </c>
      <c r="G18" s="1">
        <v>7.7630000000000002E-103</v>
      </c>
      <c r="H18" s="1">
        <v>53.726708074534201</v>
      </c>
      <c r="I18" s="1" t="s">
        <v>3336</v>
      </c>
    </row>
    <row r="19" spans="3:9" x14ac:dyDescent="0.25">
      <c r="C19" s="1" t="s">
        <v>3337</v>
      </c>
      <c r="D19" s="1" t="s">
        <v>3338</v>
      </c>
      <c r="E19" s="1">
        <v>347.05099999999999</v>
      </c>
      <c r="F19" s="1">
        <v>276</v>
      </c>
      <c r="G19" s="1">
        <v>3.9093699999999999E-117</v>
      </c>
      <c r="H19" s="1">
        <v>68.724279835391002</v>
      </c>
      <c r="I19" s="1" t="s">
        <v>3339</v>
      </c>
    </row>
    <row r="20" spans="3:9" x14ac:dyDescent="0.25">
      <c r="C20" s="1" t="s">
        <v>3340</v>
      </c>
      <c r="D20" s="1" t="s">
        <v>3341</v>
      </c>
      <c r="E20" s="1">
        <v>370.548</v>
      </c>
      <c r="F20" s="1">
        <v>453</v>
      </c>
      <c r="G20" s="1">
        <v>2.4791999999999998E-118</v>
      </c>
      <c r="H20" s="1">
        <v>87.978142076502706</v>
      </c>
      <c r="I20" s="1" t="s">
        <v>3342</v>
      </c>
    </row>
    <row r="21" spans="3:9" x14ac:dyDescent="0.25">
      <c r="C21" s="1" t="s">
        <v>3343</v>
      </c>
      <c r="D21" s="1" t="s">
        <v>3344</v>
      </c>
      <c r="E21" s="1">
        <v>624.39400000000001</v>
      </c>
      <c r="F21" s="1">
        <v>472</v>
      </c>
      <c r="G21" s="1">
        <v>0</v>
      </c>
      <c r="H21" s="1">
        <v>64.656964656964703</v>
      </c>
      <c r="I21" s="1" t="s">
        <v>3345</v>
      </c>
    </row>
    <row r="22" spans="3:9" x14ac:dyDescent="0.25">
      <c r="C22" s="1" t="s">
        <v>3346</v>
      </c>
      <c r="D22" s="1" t="s">
        <v>3347</v>
      </c>
      <c r="E22" s="1">
        <v>736.87300000000005</v>
      </c>
      <c r="F22" s="1">
        <v>739</v>
      </c>
      <c r="G22" s="1">
        <v>0</v>
      </c>
      <c r="H22" s="1">
        <v>54.761904761904802</v>
      </c>
      <c r="I22" s="1" t="s">
        <v>3348</v>
      </c>
    </row>
    <row r="23" spans="3:9" x14ac:dyDescent="0.25">
      <c r="C23" s="1" t="s">
        <v>3349</v>
      </c>
      <c r="D23" s="1" t="s">
        <v>3350</v>
      </c>
      <c r="E23" s="1">
        <v>477.24799999999999</v>
      </c>
      <c r="F23" s="1">
        <v>505</v>
      </c>
      <c r="G23" s="1">
        <v>9.9472500000000007E-153</v>
      </c>
      <c r="H23" s="1">
        <v>48.296593186372696</v>
      </c>
      <c r="I23" s="1" t="s">
        <v>3351</v>
      </c>
    </row>
    <row r="24" spans="3:9" x14ac:dyDescent="0.25">
      <c r="C24" s="1" t="s">
        <v>592</v>
      </c>
      <c r="D24" s="1" t="s">
        <v>3352</v>
      </c>
      <c r="E24" s="1">
        <v>628.63199999999995</v>
      </c>
      <c r="F24" s="1">
        <v>444</v>
      </c>
      <c r="G24" s="1">
        <v>0</v>
      </c>
      <c r="H24" s="1">
        <v>68.663594470046107</v>
      </c>
      <c r="I24" s="1" t="s">
        <v>3353</v>
      </c>
    </row>
    <row r="25" spans="3:9" x14ac:dyDescent="0.25">
      <c r="C25" s="1" t="s">
        <v>329</v>
      </c>
      <c r="D25" s="1" t="s">
        <v>2456</v>
      </c>
      <c r="E25" s="1">
        <v>235.72800000000001</v>
      </c>
      <c r="F25" s="1">
        <v>215</v>
      </c>
      <c r="G25" s="1">
        <v>1.26361E-75</v>
      </c>
      <c r="H25" s="1">
        <v>60.098522167487701</v>
      </c>
      <c r="I25" s="1" t="s">
        <v>2457</v>
      </c>
    </row>
    <row r="26" spans="3:9" x14ac:dyDescent="0.25">
      <c r="C26" s="1" t="s">
        <v>2465</v>
      </c>
      <c r="D26" s="1" t="s">
        <v>2466</v>
      </c>
      <c r="E26" s="1">
        <v>355.52499999999998</v>
      </c>
      <c r="F26" s="1">
        <v>343</v>
      </c>
      <c r="G26" s="1">
        <v>2.3120400000000001E-119</v>
      </c>
      <c r="H26" s="1">
        <v>55.865921787709503</v>
      </c>
      <c r="I26" s="1" t="s">
        <v>2467</v>
      </c>
    </row>
    <row r="27" spans="3:9" x14ac:dyDescent="0.25">
      <c r="C27" s="1" t="s">
        <v>3354</v>
      </c>
      <c r="D27" s="1" t="s">
        <v>3355</v>
      </c>
      <c r="E27" s="1">
        <v>359.762</v>
      </c>
      <c r="F27" s="1">
        <v>240</v>
      </c>
      <c r="G27" s="1">
        <v>6.8025500000000003E-125</v>
      </c>
      <c r="H27" s="1">
        <v>82.2222222222222</v>
      </c>
      <c r="I27" s="1" t="s">
        <v>3356</v>
      </c>
    </row>
    <row r="28" spans="3:9" x14ac:dyDescent="0.25">
      <c r="C28" s="1" t="s">
        <v>3357</v>
      </c>
      <c r="D28" s="1" t="s">
        <v>3358</v>
      </c>
      <c r="E28" s="1">
        <v>88.1965</v>
      </c>
      <c r="F28" s="1">
        <v>194</v>
      </c>
      <c r="G28" s="1">
        <v>2.3290099999999998E-18</v>
      </c>
      <c r="H28" s="1">
        <v>58.064516129032299</v>
      </c>
      <c r="I28" s="1" t="s">
        <v>3359</v>
      </c>
    </row>
    <row r="29" spans="3:9" x14ac:dyDescent="0.25">
      <c r="C29" s="1" t="s">
        <v>278</v>
      </c>
      <c r="D29" s="1" t="s">
        <v>279</v>
      </c>
      <c r="E29" s="1">
        <v>557.37</v>
      </c>
      <c r="F29" s="1">
        <v>489</v>
      </c>
      <c r="G29" s="1">
        <v>0</v>
      </c>
      <c r="H29" s="1">
        <v>62.857142857142897</v>
      </c>
      <c r="I29" s="1" t="s">
        <v>3360</v>
      </c>
    </row>
    <row r="30" spans="3:9" x14ac:dyDescent="0.25">
      <c r="C30" s="1" t="s">
        <v>633</v>
      </c>
      <c r="D30" s="1" t="s">
        <v>3361</v>
      </c>
      <c r="E30" s="1">
        <v>840.87699999999995</v>
      </c>
      <c r="F30" s="1">
        <v>495</v>
      </c>
      <c r="G30" s="1">
        <v>0</v>
      </c>
      <c r="H30" s="1">
        <v>78.787878787878796</v>
      </c>
      <c r="I30" s="1" t="s">
        <v>3362</v>
      </c>
    </row>
    <row r="31" spans="3:9" x14ac:dyDescent="0.25">
      <c r="C31" s="1" t="s">
        <v>3363</v>
      </c>
      <c r="D31" s="1" t="s">
        <v>3364</v>
      </c>
      <c r="E31" s="1">
        <v>102.449</v>
      </c>
      <c r="F31" s="1">
        <v>110</v>
      </c>
      <c r="G31" s="1">
        <v>4.6696899999999999E-27</v>
      </c>
      <c r="H31" s="1">
        <v>69.7916666666667</v>
      </c>
      <c r="I31" s="1" t="s">
        <v>3365</v>
      </c>
    </row>
    <row r="32" spans="3:9" x14ac:dyDescent="0.25">
      <c r="C32" s="1" t="s">
        <v>2928</v>
      </c>
      <c r="D32" s="1" t="s">
        <v>3366</v>
      </c>
      <c r="E32" s="1">
        <v>397.89699999999999</v>
      </c>
      <c r="F32" s="1">
        <v>292</v>
      </c>
      <c r="G32" s="1">
        <v>3.7371900000000001E-138</v>
      </c>
      <c r="H32" s="1">
        <v>71.042471042471007</v>
      </c>
      <c r="I32" s="1" t="s">
        <v>3367</v>
      </c>
    </row>
    <row r="33" spans="3:9" x14ac:dyDescent="0.25">
      <c r="C33" s="1" t="s">
        <v>2514</v>
      </c>
      <c r="D33" s="1" t="s">
        <v>3368</v>
      </c>
      <c r="E33" s="1">
        <v>692.57500000000005</v>
      </c>
      <c r="F33" s="1">
        <v>711</v>
      </c>
      <c r="G33" s="1">
        <v>0</v>
      </c>
      <c r="H33" s="1">
        <v>53.120243531202398</v>
      </c>
      <c r="I33" s="1" t="s">
        <v>3369</v>
      </c>
    </row>
    <row r="34" spans="3:9" x14ac:dyDescent="0.25">
      <c r="C34" s="1" t="s">
        <v>491</v>
      </c>
      <c r="D34" s="1" t="s">
        <v>3370</v>
      </c>
      <c r="E34" s="1">
        <v>180.25899999999999</v>
      </c>
      <c r="F34" s="1">
        <v>158</v>
      </c>
      <c r="G34" s="1">
        <v>1.14104E-56</v>
      </c>
      <c r="H34" s="1">
        <v>55.345911949685501</v>
      </c>
      <c r="I34" s="1" t="s">
        <v>3371</v>
      </c>
    </row>
    <row r="35" spans="3:9" x14ac:dyDescent="0.25">
      <c r="C35" s="1" t="s">
        <v>651</v>
      </c>
      <c r="D35" s="1" t="s">
        <v>3372</v>
      </c>
      <c r="E35" s="1">
        <v>810.06100000000004</v>
      </c>
      <c r="F35" s="1">
        <v>601</v>
      </c>
      <c r="G35" s="1">
        <v>0</v>
      </c>
      <c r="H35" s="1">
        <v>66.779661016949206</v>
      </c>
      <c r="I35" s="1" t="s">
        <v>3373</v>
      </c>
    </row>
    <row r="36" spans="3:9" x14ac:dyDescent="0.25">
      <c r="C36" s="1" t="s">
        <v>3374</v>
      </c>
      <c r="D36" s="1" t="s">
        <v>3375</v>
      </c>
      <c r="E36" s="1">
        <v>787.33399999999995</v>
      </c>
      <c r="F36" s="1">
        <v>695</v>
      </c>
      <c r="G36" s="1">
        <v>0</v>
      </c>
      <c r="H36" s="1">
        <v>58.823529411764703</v>
      </c>
      <c r="I36" s="1" t="s">
        <v>3376</v>
      </c>
    </row>
    <row r="37" spans="3:9" x14ac:dyDescent="0.25">
      <c r="C37" s="1" t="s">
        <v>3377</v>
      </c>
      <c r="D37" s="1" t="s">
        <v>3378</v>
      </c>
      <c r="E37" s="1">
        <v>302.36799999999999</v>
      </c>
      <c r="F37" s="1">
        <v>264</v>
      </c>
      <c r="G37" s="1">
        <v>8.1919400000000004E-97</v>
      </c>
      <c r="H37" s="1">
        <v>63.117870722433501</v>
      </c>
      <c r="I37" s="1" t="s">
        <v>3379</v>
      </c>
    </row>
    <row r="38" spans="3:9" x14ac:dyDescent="0.25">
      <c r="C38" s="1" t="s">
        <v>657</v>
      </c>
      <c r="D38" s="1" t="s">
        <v>3380</v>
      </c>
      <c r="E38" s="1">
        <v>672.15899999999999</v>
      </c>
      <c r="F38" s="1">
        <v>388</v>
      </c>
      <c r="G38" s="1">
        <v>0</v>
      </c>
      <c r="H38" s="1">
        <v>82.474226804123703</v>
      </c>
      <c r="I38" s="1" t="s">
        <v>3381</v>
      </c>
    </row>
    <row r="39" spans="3:9" x14ac:dyDescent="0.25">
      <c r="C39" s="1" t="s">
        <v>2532</v>
      </c>
      <c r="D39" s="1" t="s">
        <v>2533</v>
      </c>
      <c r="E39" s="1">
        <v>1037.71</v>
      </c>
      <c r="F39" s="1">
        <v>1063</v>
      </c>
      <c r="G39" s="1">
        <v>0</v>
      </c>
      <c r="H39" s="1">
        <v>51.518119490695398</v>
      </c>
      <c r="I39" s="1" t="s">
        <v>2534</v>
      </c>
    </row>
    <row r="40" spans="3:9" x14ac:dyDescent="0.25">
      <c r="C40" s="1" t="s">
        <v>664</v>
      </c>
      <c r="D40" s="1" t="s">
        <v>3382</v>
      </c>
      <c r="E40" s="1">
        <v>428.32799999999997</v>
      </c>
      <c r="F40" s="1">
        <v>481</v>
      </c>
      <c r="G40" s="1">
        <v>2.5922899999999998E-144</v>
      </c>
      <c r="H40" s="1">
        <v>72.448979591836704</v>
      </c>
      <c r="I40" s="1" t="s">
        <v>3383</v>
      </c>
    </row>
    <row r="41" spans="3:9" x14ac:dyDescent="0.25">
      <c r="C41" s="1" t="s">
        <v>3384</v>
      </c>
      <c r="D41" s="1" t="s">
        <v>3385</v>
      </c>
      <c r="E41" s="1">
        <v>312.38299999999998</v>
      </c>
      <c r="F41" s="1">
        <v>336</v>
      </c>
      <c r="G41" s="1">
        <v>2.2056500000000001E-101</v>
      </c>
      <c r="H41" s="1">
        <v>68.461538461538495</v>
      </c>
      <c r="I41" s="1" t="s">
        <v>3386</v>
      </c>
    </row>
    <row r="42" spans="3:9" x14ac:dyDescent="0.25">
      <c r="C42" s="1" t="s">
        <v>3387</v>
      </c>
      <c r="D42" s="1" t="s">
        <v>3388</v>
      </c>
      <c r="E42" s="1">
        <v>245.358</v>
      </c>
      <c r="F42" s="1">
        <v>191</v>
      </c>
      <c r="G42" s="1">
        <v>3.58234E-77</v>
      </c>
      <c r="H42" s="1">
        <v>62.303664921466002</v>
      </c>
      <c r="I42" s="1" t="s">
        <v>3389</v>
      </c>
    </row>
    <row r="43" spans="3:9" x14ac:dyDescent="0.25">
      <c r="C43" s="1" t="s">
        <v>671</v>
      </c>
      <c r="D43" s="1" t="s">
        <v>3390</v>
      </c>
      <c r="E43" s="1">
        <v>748.42899999999997</v>
      </c>
      <c r="F43" s="1">
        <v>542</v>
      </c>
      <c r="G43" s="1">
        <v>0</v>
      </c>
      <c r="H43" s="1">
        <v>69.920318725099605</v>
      </c>
      <c r="I43" s="1" t="s">
        <v>3391</v>
      </c>
    </row>
    <row r="44" spans="3:9" x14ac:dyDescent="0.25">
      <c r="C44" s="1" t="s">
        <v>3392</v>
      </c>
      <c r="D44" s="1" t="s">
        <v>3393</v>
      </c>
      <c r="E44" s="1">
        <v>781.94100000000003</v>
      </c>
      <c r="F44" s="1">
        <v>737</v>
      </c>
      <c r="G44" s="1">
        <v>0</v>
      </c>
      <c r="H44" s="1">
        <v>53.199498117942298</v>
      </c>
      <c r="I44" s="1" t="s">
        <v>3394</v>
      </c>
    </row>
    <row r="45" spans="3:9" x14ac:dyDescent="0.25">
      <c r="C45" s="1" t="s">
        <v>2979</v>
      </c>
      <c r="D45" s="1" t="s">
        <v>2980</v>
      </c>
      <c r="E45" s="1">
        <v>697.96699999999998</v>
      </c>
      <c r="F45" s="1">
        <v>620</v>
      </c>
      <c r="G45" s="1">
        <v>0</v>
      </c>
      <c r="H45" s="1">
        <v>57.851239669421503</v>
      </c>
      <c r="I45" s="1" t="s">
        <v>2981</v>
      </c>
    </row>
    <row r="46" spans="3:9" x14ac:dyDescent="0.25">
      <c r="C46" s="1" t="s">
        <v>3395</v>
      </c>
      <c r="D46" s="1" t="s">
        <v>3396</v>
      </c>
      <c r="E46" s="1">
        <v>534.64300000000003</v>
      </c>
      <c r="F46" s="1">
        <v>426</v>
      </c>
      <c r="G46" s="1">
        <v>0</v>
      </c>
      <c r="H46" s="1">
        <v>69.174757281553397</v>
      </c>
      <c r="I46" s="1" t="s">
        <v>3397</v>
      </c>
    </row>
    <row r="47" spans="3:9" x14ac:dyDescent="0.25">
      <c r="C47" s="1" t="s">
        <v>3398</v>
      </c>
      <c r="D47" s="1" t="s">
        <v>3399</v>
      </c>
      <c r="E47" s="1">
        <v>545.81399999999996</v>
      </c>
      <c r="F47" s="1">
        <v>516</v>
      </c>
      <c r="G47" s="1">
        <v>0</v>
      </c>
      <c r="H47" s="1">
        <v>57.659574468085097</v>
      </c>
      <c r="I47" s="1" t="s">
        <v>3400</v>
      </c>
    </row>
    <row r="48" spans="3:9" x14ac:dyDescent="0.25">
      <c r="C48" s="1" t="s">
        <v>3401</v>
      </c>
      <c r="D48" s="1" t="s">
        <v>3402</v>
      </c>
      <c r="E48" s="1">
        <v>725.702</v>
      </c>
      <c r="F48" s="1">
        <v>727</v>
      </c>
      <c r="G48" s="1">
        <v>0</v>
      </c>
      <c r="H48" s="1">
        <v>95</v>
      </c>
      <c r="I48" s="1" t="s">
        <v>3403</v>
      </c>
    </row>
    <row r="49" spans="3:9" x14ac:dyDescent="0.25">
      <c r="C49" s="1" t="s">
        <v>696</v>
      </c>
      <c r="D49" s="1" t="s">
        <v>3404</v>
      </c>
      <c r="E49" s="1">
        <v>290.42599999999999</v>
      </c>
      <c r="F49" s="1">
        <v>376</v>
      </c>
      <c r="G49" s="1">
        <v>8.3452899999999999E-88</v>
      </c>
      <c r="H49" s="1">
        <v>69.642857142857096</v>
      </c>
      <c r="I49" s="1" t="s">
        <v>3405</v>
      </c>
    </row>
    <row r="50" spans="3:9" x14ac:dyDescent="0.25">
      <c r="C50" s="1" t="s">
        <v>1475</v>
      </c>
      <c r="D50" s="1" t="s">
        <v>3406</v>
      </c>
      <c r="E50" s="1">
        <v>360.53300000000002</v>
      </c>
      <c r="F50" s="1">
        <v>368</v>
      </c>
      <c r="G50" s="1">
        <v>5.3646099999999999E-121</v>
      </c>
      <c r="H50" s="1">
        <v>50.1305483028721</v>
      </c>
      <c r="I50" s="1" t="s">
        <v>3407</v>
      </c>
    </row>
    <row r="51" spans="3:9" x14ac:dyDescent="0.25">
      <c r="C51" s="1" t="s">
        <v>711</v>
      </c>
      <c r="D51" s="1" t="s">
        <v>3408</v>
      </c>
      <c r="E51" s="1">
        <v>468.38900000000001</v>
      </c>
      <c r="F51" s="1">
        <v>346</v>
      </c>
      <c r="G51" s="1">
        <v>6.23353E-164</v>
      </c>
      <c r="H51" s="1">
        <v>67.197452229299401</v>
      </c>
      <c r="I51" s="1" t="s">
        <v>3409</v>
      </c>
    </row>
    <row r="52" spans="3:9" x14ac:dyDescent="0.25">
      <c r="C52" s="1" t="s">
        <v>3410</v>
      </c>
      <c r="D52" s="1" t="s">
        <v>3411</v>
      </c>
      <c r="E52" s="1">
        <v>162.54</v>
      </c>
      <c r="F52" s="1">
        <v>311</v>
      </c>
      <c r="G52" s="1">
        <v>6.0454499999999995E-44</v>
      </c>
      <c r="H52" s="1">
        <v>40.378548895899101</v>
      </c>
      <c r="I52" s="1" t="s">
        <v>3412</v>
      </c>
    </row>
    <row r="53" spans="3:9" x14ac:dyDescent="0.25">
      <c r="C53" s="1" t="s">
        <v>3413</v>
      </c>
      <c r="D53" s="1" t="s">
        <v>3414</v>
      </c>
      <c r="E53" s="1">
        <v>981.86</v>
      </c>
      <c r="F53" s="1">
        <v>874</v>
      </c>
      <c r="G53" s="1">
        <v>0</v>
      </c>
      <c r="H53" s="1">
        <v>66.856492027334895</v>
      </c>
      <c r="I53" s="1" t="s">
        <v>3415</v>
      </c>
    </row>
    <row r="54" spans="3:9" x14ac:dyDescent="0.25">
      <c r="C54" s="1" t="s">
        <v>3416</v>
      </c>
      <c r="D54" s="1" t="s">
        <v>3417</v>
      </c>
      <c r="E54" s="1">
        <v>550.43600000000004</v>
      </c>
      <c r="F54" s="1">
        <v>491</v>
      </c>
      <c r="G54" s="1">
        <v>0</v>
      </c>
      <c r="H54" s="1">
        <v>89.5833333333333</v>
      </c>
      <c r="I54" s="1" t="s">
        <v>3418</v>
      </c>
    </row>
    <row r="55" spans="3:9" x14ac:dyDescent="0.25">
      <c r="C55" s="1" t="s">
        <v>1483</v>
      </c>
      <c r="D55" s="1" t="s">
        <v>3419</v>
      </c>
      <c r="E55" s="1">
        <v>357.45100000000002</v>
      </c>
      <c r="F55" s="1">
        <v>304</v>
      </c>
      <c r="G55" s="1">
        <v>4.37808E-121</v>
      </c>
      <c r="H55" s="1">
        <v>59.075907590759101</v>
      </c>
      <c r="I55" s="1" t="s">
        <v>3420</v>
      </c>
    </row>
    <row r="56" spans="3:9" x14ac:dyDescent="0.25">
      <c r="C56" s="1" t="s">
        <v>3421</v>
      </c>
      <c r="D56" s="1" t="s">
        <v>3422</v>
      </c>
      <c r="E56" s="1">
        <v>428.71300000000002</v>
      </c>
      <c r="F56" s="1">
        <v>339</v>
      </c>
      <c r="G56" s="1">
        <v>4.3693400000000003E-149</v>
      </c>
      <c r="H56" s="1">
        <v>64.896755162241902</v>
      </c>
      <c r="I56" s="1" t="s">
        <v>3423</v>
      </c>
    </row>
    <row r="57" spans="3:9" x14ac:dyDescent="0.25">
      <c r="C57" s="1" t="s">
        <v>3424</v>
      </c>
      <c r="D57" s="1" t="s">
        <v>3425</v>
      </c>
      <c r="E57" s="1">
        <v>753.43600000000004</v>
      </c>
      <c r="F57" s="1">
        <v>577</v>
      </c>
      <c r="G57" s="1">
        <v>0</v>
      </c>
      <c r="H57" s="1">
        <v>74.045801526717597</v>
      </c>
      <c r="I57" s="1" t="s">
        <v>3426</v>
      </c>
    </row>
    <row r="58" spans="3:9" x14ac:dyDescent="0.25">
      <c r="C58" s="1" t="s">
        <v>2646</v>
      </c>
      <c r="D58" s="1" t="s">
        <v>2647</v>
      </c>
      <c r="E58" s="1">
        <v>154.45099999999999</v>
      </c>
      <c r="F58" s="1">
        <v>101</v>
      </c>
      <c r="G58" s="1">
        <v>3.44741E-48</v>
      </c>
      <c r="H58" s="1">
        <v>74</v>
      </c>
      <c r="I58" s="1" t="s">
        <v>2648</v>
      </c>
    </row>
    <row r="59" spans="3:9" x14ac:dyDescent="0.25">
      <c r="C59" s="1" t="s">
        <v>3427</v>
      </c>
      <c r="D59" s="1" t="s">
        <v>3428</v>
      </c>
      <c r="E59" s="1">
        <v>335.88</v>
      </c>
      <c r="F59" s="1">
        <v>282</v>
      </c>
      <c r="G59" s="1">
        <v>1.8225599999999999E-113</v>
      </c>
      <c r="H59" s="1">
        <v>68.924302788844599</v>
      </c>
      <c r="I59" s="1" t="s">
        <v>3429</v>
      </c>
    </row>
    <row r="60" spans="3:9" x14ac:dyDescent="0.25">
      <c r="C60" s="1" t="s">
        <v>741</v>
      </c>
      <c r="D60" s="1" t="s">
        <v>3430</v>
      </c>
      <c r="E60" s="1">
        <v>531.17600000000004</v>
      </c>
      <c r="F60" s="1">
        <v>447</v>
      </c>
      <c r="G60" s="1">
        <v>1.2767600000000001E-180</v>
      </c>
      <c r="H60" s="1">
        <v>65.859030837004397</v>
      </c>
      <c r="I60" s="1" t="s">
        <v>3431</v>
      </c>
    </row>
    <row r="61" spans="3:9" x14ac:dyDescent="0.25">
      <c r="C61" s="1" t="s">
        <v>3432</v>
      </c>
      <c r="D61" s="1" t="s">
        <v>3433</v>
      </c>
      <c r="E61" s="1">
        <v>290.041</v>
      </c>
      <c r="F61" s="1">
        <v>368</v>
      </c>
      <c r="G61" s="1">
        <v>4.0843799999999997E-86</v>
      </c>
      <c r="H61" s="1">
        <v>51.578947368421098</v>
      </c>
      <c r="I61" s="1" t="s">
        <v>3434</v>
      </c>
    </row>
    <row r="62" spans="3:9" x14ac:dyDescent="0.25">
      <c r="C62" s="1" t="s">
        <v>3435</v>
      </c>
      <c r="D62" s="1" t="s">
        <v>1772</v>
      </c>
      <c r="E62" s="1">
        <v>350.517</v>
      </c>
      <c r="F62" s="1">
        <v>1051</v>
      </c>
      <c r="G62" s="1">
        <v>3.9115899999999998E-101</v>
      </c>
      <c r="H62" s="1">
        <v>30.776699029126199</v>
      </c>
      <c r="I62" s="1" t="s">
        <v>3224</v>
      </c>
    </row>
    <row r="63" spans="3:9" x14ac:dyDescent="0.25">
      <c r="C63" s="1" t="s">
        <v>3436</v>
      </c>
      <c r="D63" s="1" t="s">
        <v>3437</v>
      </c>
      <c r="E63" s="1">
        <v>862.44799999999998</v>
      </c>
      <c r="F63" s="1">
        <v>777</v>
      </c>
      <c r="G63" s="1">
        <v>0</v>
      </c>
      <c r="H63" s="1">
        <v>57.4572127139364</v>
      </c>
      <c r="I63" s="1" t="s">
        <v>3438</v>
      </c>
    </row>
    <row r="64" spans="3:9" x14ac:dyDescent="0.25">
      <c r="C64" s="1" t="s">
        <v>3439</v>
      </c>
      <c r="D64" s="1" t="s">
        <v>3440</v>
      </c>
      <c r="E64" s="1">
        <v>352.05799999999999</v>
      </c>
      <c r="F64" s="1">
        <v>329</v>
      </c>
      <c r="G64" s="1">
        <v>2.4900300000000002E-112</v>
      </c>
      <c r="H64" s="1">
        <v>58.730158730158699</v>
      </c>
      <c r="I64" s="1" t="s">
        <v>3441</v>
      </c>
    </row>
    <row r="65" spans="3:9" x14ac:dyDescent="0.25">
      <c r="C65" s="1" t="s">
        <v>3442</v>
      </c>
      <c r="D65" s="1" t="s">
        <v>3443</v>
      </c>
      <c r="E65" s="1">
        <v>53.1434</v>
      </c>
      <c r="F65" s="1">
        <v>160</v>
      </c>
      <c r="G65" s="1">
        <v>5.9352299999999999E-6</v>
      </c>
      <c r="H65" s="1">
        <v>39.0625</v>
      </c>
      <c r="I65" s="1" t="s">
        <v>3444</v>
      </c>
    </row>
    <row r="66" spans="3:9" x14ac:dyDescent="0.25">
      <c r="C66" s="1" t="s">
        <v>3445</v>
      </c>
      <c r="D66" s="1" t="s">
        <v>3446</v>
      </c>
      <c r="E66" s="1">
        <v>42.743000000000002</v>
      </c>
      <c r="F66" s="1">
        <v>89</v>
      </c>
      <c r="G66" s="1">
        <v>3.6691300000000003E-2</v>
      </c>
      <c r="H66" s="1">
        <v>41.758241758241802</v>
      </c>
      <c r="I66" s="1" t="s">
        <v>3447</v>
      </c>
    </row>
    <row r="67" spans="3:9" x14ac:dyDescent="0.25">
      <c r="C67" s="1" t="s">
        <v>3448</v>
      </c>
      <c r="D67" s="1" t="s">
        <v>3449</v>
      </c>
      <c r="E67" s="1">
        <v>934.48</v>
      </c>
      <c r="F67" s="1">
        <v>709</v>
      </c>
      <c r="G67" s="1">
        <v>0</v>
      </c>
      <c r="H67" s="1">
        <v>66.716417910447802</v>
      </c>
      <c r="I67" s="1" t="s">
        <v>3450</v>
      </c>
    </row>
    <row r="68" spans="3:9" x14ac:dyDescent="0.25">
      <c r="C68" s="1" t="s">
        <v>3451</v>
      </c>
      <c r="D68" s="1" t="s">
        <v>3452</v>
      </c>
      <c r="E68" s="1">
        <v>402.13400000000001</v>
      </c>
      <c r="F68" s="1">
        <v>245</v>
      </c>
      <c r="G68" s="1">
        <v>2.71854E-141</v>
      </c>
      <c r="H68" s="1">
        <v>78.775510204081598</v>
      </c>
      <c r="I68" s="1" t="s">
        <v>3453</v>
      </c>
    </row>
    <row r="69" spans="3:9" x14ac:dyDescent="0.25">
      <c r="C69" s="1" t="s">
        <v>3454</v>
      </c>
      <c r="D69" s="1" t="s">
        <v>3455</v>
      </c>
      <c r="E69" s="1">
        <v>161.38399999999999</v>
      </c>
      <c r="F69" s="1">
        <v>288</v>
      </c>
      <c r="G69" s="1">
        <v>5.3489800000000001E-42</v>
      </c>
      <c r="H69" s="1">
        <v>38.095238095238102</v>
      </c>
      <c r="I69" s="1" t="s">
        <v>3456</v>
      </c>
    </row>
    <row r="70" spans="3:9" x14ac:dyDescent="0.25">
      <c r="C70" s="1" t="s">
        <v>3457</v>
      </c>
      <c r="D70" s="1" t="s">
        <v>3458</v>
      </c>
      <c r="E70" s="1">
        <v>402.90499999999997</v>
      </c>
      <c r="F70" s="1">
        <v>308</v>
      </c>
      <c r="G70" s="1">
        <v>6.2675699999999994E-135</v>
      </c>
      <c r="H70" s="1">
        <v>66.887417218543007</v>
      </c>
      <c r="I70" s="1" t="s">
        <v>3459</v>
      </c>
    </row>
    <row r="71" spans="3:9" x14ac:dyDescent="0.25">
      <c r="C71" s="1" t="s">
        <v>3460</v>
      </c>
      <c r="D71" s="1" t="s">
        <v>3461</v>
      </c>
      <c r="E71" s="1">
        <v>775.77800000000002</v>
      </c>
      <c r="F71" s="1">
        <v>848</v>
      </c>
      <c r="G71" s="1">
        <v>0</v>
      </c>
      <c r="H71" s="1">
        <v>48.308051341890298</v>
      </c>
      <c r="I71" s="1" t="s">
        <v>3462</v>
      </c>
    </row>
    <row r="72" spans="3:9" x14ac:dyDescent="0.25">
      <c r="C72" s="1" t="s">
        <v>3463</v>
      </c>
      <c r="D72" s="1" t="s">
        <v>3464</v>
      </c>
      <c r="E72" s="1">
        <v>1425.22</v>
      </c>
      <c r="F72" s="1">
        <v>1123</v>
      </c>
      <c r="G72" s="1">
        <v>0</v>
      </c>
      <c r="H72" s="1">
        <v>67.332123411978202</v>
      </c>
      <c r="I72" s="1" t="s">
        <v>3465</v>
      </c>
    </row>
    <row r="73" spans="3:9" x14ac:dyDescent="0.25">
      <c r="C73" s="1" t="s">
        <v>3466</v>
      </c>
      <c r="D73" s="1" t="s">
        <v>3467</v>
      </c>
      <c r="E73" s="1">
        <v>536.18399999999997</v>
      </c>
      <c r="F73" s="1">
        <v>470</v>
      </c>
      <c r="G73" s="1">
        <v>0</v>
      </c>
      <c r="H73" s="1">
        <v>58.951965065502201</v>
      </c>
      <c r="I73" s="1" t="s">
        <v>3468</v>
      </c>
    </row>
    <row r="74" spans="3:9" x14ac:dyDescent="0.25">
      <c r="C74" s="1" t="s">
        <v>3469</v>
      </c>
      <c r="D74" s="1" t="s">
        <v>3470</v>
      </c>
      <c r="E74" s="1">
        <v>465.69200000000001</v>
      </c>
      <c r="F74" s="1">
        <v>458</v>
      </c>
      <c r="G74" s="1">
        <v>2.0197400000000002E-158</v>
      </c>
      <c r="H74" s="1">
        <v>55.147058823529399</v>
      </c>
      <c r="I74" s="1" t="s">
        <v>3471</v>
      </c>
    </row>
    <row r="75" spans="3:9" x14ac:dyDescent="0.25">
      <c r="C75" s="1" t="s">
        <v>3472</v>
      </c>
      <c r="D75" s="1" t="s">
        <v>3473</v>
      </c>
      <c r="E75" s="1">
        <v>159.458</v>
      </c>
      <c r="F75" s="1">
        <v>159</v>
      </c>
      <c r="G75" s="1">
        <v>1.10839E-44</v>
      </c>
      <c r="H75" s="1">
        <v>55.421686746988001</v>
      </c>
      <c r="I75" s="1" t="s">
        <v>3474</v>
      </c>
    </row>
    <row r="76" spans="3:9" x14ac:dyDescent="0.25">
      <c r="C76" s="1" t="s">
        <v>3475</v>
      </c>
      <c r="D76" s="1" t="s">
        <v>3476</v>
      </c>
      <c r="E76" s="1">
        <v>147.90199999999999</v>
      </c>
      <c r="F76" s="1">
        <v>165</v>
      </c>
      <c r="G76" s="1">
        <v>6.7981900000000003E-40</v>
      </c>
      <c r="H76" s="1">
        <v>59.210526315789501</v>
      </c>
      <c r="I76" s="1" t="s">
        <v>3477</v>
      </c>
    </row>
    <row r="77" spans="3:9" x14ac:dyDescent="0.25">
      <c r="C77" s="1" t="s">
        <v>3478</v>
      </c>
      <c r="D77" s="1" t="s">
        <v>3479</v>
      </c>
      <c r="E77" s="1">
        <v>424.476</v>
      </c>
      <c r="F77" s="1">
        <v>367</v>
      </c>
      <c r="G77" s="1">
        <v>3.4924600000000001E-146</v>
      </c>
      <c r="H77" s="1">
        <v>59.183673469387799</v>
      </c>
      <c r="I77" s="1" t="s">
        <v>3480</v>
      </c>
    </row>
    <row r="78" spans="3:9" x14ac:dyDescent="0.25">
      <c r="C78" s="1" t="s">
        <v>3481</v>
      </c>
      <c r="D78" s="1" t="s">
        <v>3482</v>
      </c>
      <c r="E78" s="1">
        <v>83.574100000000001</v>
      </c>
      <c r="F78" s="1">
        <v>108</v>
      </c>
      <c r="G78" s="1">
        <v>2.2806E-17</v>
      </c>
      <c r="H78" s="1">
        <v>43.809523809523803</v>
      </c>
      <c r="I78" s="1" t="s">
        <v>3483</v>
      </c>
    </row>
    <row r="79" spans="3:9" x14ac:dyDescent="0.25">
      <c r="C79" s="1" t="s">
        <v>3484</v>
      </c>
      <c r="D79" s="1" t="s">
        <v>3485</v>
      </c>
      <c r="E79" s="1">
        <v>267.7</v>
      </c>
      <c r="F79" s="1">
        <v>218</v>
      </c>
      <c r="G79" s="1">
        <v>2.15545E-87</v>
      </c>
      <c r="H79" s="1">
        <v>57.013574660633502</v>
      </c>
      <c r="I79" s="1" t="s">
        <v>3486</v>
      </c>
    </row>
    <row r="80" spans="3:9" x14ac:dyDescent="0.25">
      <c r="C80" s="1" t="s">
        <v>3487</v>
      </c>
      <c r="D80" s="1" t="s">
        <v>3488</v>
      </c>
      <c r="E80" s="1">
        <v>78.566599999999994</v>
      </c>
      <c r="F80" s="1">
        <v>191</v>
      </c>
      <c r="G80" s="1">
        <v>4.3096599999999999E-15</v>
      </c>
      <c r="H80" s="1">
        <v>41.538461538461497</v>
      </c>
      <c r="I80" s="1" t="s">
        <v>3489</v>
      </c>
    </row>
    <row r="81" spans="3:9" x14ac:dyDescent="0.25">
      <c r="C81" s="1" t="s">
        <v>3490</v>
      </c>
      <c r="D81" s="1" t="s">
        <v>3491</v>
      </c>
      <c r="E81" s="1">
        <v>196.05199999999999</v>
      </c>
      <c r="F81" s="1">
        <v>169</v>
      </c>
      <c r="G81" s="1">
        <v>6.7672699999999997E-60</v>
      </c>
      <c r="H81" s="1">
        <v>61.538461538461497</v>
      </c>
      <c r="I81" s="1" t="s">
        <v>3492</v>
      </c>
    </row>
    <row r="82" spans="3:9" x14ac:dyDescent="0.25">
      <c r="C82" s="1" t="s">
        <v>3493</v>
      </c>
      <c r="D82" s="1" t="s">
        <v>3494</v>
      </c>
      <c r="E82" s="1">
        <v>425.63099999999997</v>
      </c>
      <c r="F82" s="1">
        <v>305</v>
      </c>
      <c r="G82" s="1">
        <v>2.4432699999999998E-148</v>
      </c>
      <c r="H82" s="1">
        <v>73.408239700374494</v>
      </c>
      <c r="I82" s="1" t="s">
        <v>3495</v>
      </c>
    </row>
    <row r="83" spans="3:9" x14ac:dyDescent="0.25">
      <c r="C83" s="1" t="s">
        <v>2213</v>
      </c>
      <c r="D83" s="1" t="s">
        <v>2214</v>
      </c>
      <c r="E83" s="1">
        <v>228.40899999999999</v>
      </c>
      <c r="F83" s="1">
        <v>229</v>
      </c>
      <c r="G83" s="1">
        <v>1.3447200000000001E-70</v>
      </c>
      <c r="H83" s="1">
        <v>48.75</v>
      </c>
      <c r="I83" s="1" t="s">
        <v>3496</v>
      </c>
    </row>
    <row r="84" spans="3:9" x14ac:dyDescent="0.25">
      <c r="C84" s="1" t="s">
        <v>3497</v>
      </c>
      <c r="D84" s="1" t="s">
        <v>3498</v>
      </c>
      <c r="E84" s="1">
        <v>325.09399999999999</v>
      </c>
      <c r="F84" s="1">
        <v>282</v>
      </c>
      <c r="G84" s="1">
        <v>1.3186499999999999E-109</v>
      </c>
      <c r="H84" s="1">
        <v>63.157894736842103</v>
      </c>
      <c r="I84" s="1" t="s">
        <v>3499</v>
      </c>
    </row>
    <row r="85" spans="3:9" x14ac:dyDescent="0.25">
      <c r="C85" s="1" t="s">
        <v>3500</v>
      </c>
      <c r="D85" s="1" t="s">
        <v>3501</v>
      </c>
      <c r="E85" s="1">
        <v>312.76799999999997</v>
      </c>
      <c r="F85" s="1">
        <v>276</v>
      </c>
      <c r="G85" s="1">
        <v>6.5551699999999998E-105</v>
      </c>
      <c r="H85" s="1">
        <v>56.610169491525397</v>
      </c>
      <c r="I85" s="1" t="s">
        <v>3502</v>
      </c>
    </row>
    <row r="86" spans="3:9" x14ac:dyDescent="0.25">
      <c r="C86" s="1" t="s">
        <v>2712</v>
      </c>
      <c r="D86" s="1" t="s">
        <v>2713</v>
      </c>
      <c r="E86" s="1">
        <v>537.72400000000005</v>
      </c>
      <c r="F86" s="1">
        <v>466</v>
      </c>
      <c r="G86" s="1">
        <v>0</v>
      </c>
      <c r="H86" s="1">
        <v>58.510638297872298</v>
      </c>
      <c r="I86" s="1" t="s">
        <v>2714</v>
      </c>
    </row>
    <row r="87" spans="3:9" x14ac:dyDescent="0.25">
      <c r="C87" s="1" t="s">
        <v>3503</v>
      </c>
      <c r="D87" s="1" t="s">
        <v>3504</v>
      </c>
      <c r="E87" s="1">
        <v>558.91</v>
      </c>
      <c r="F87" s="1">
        <v>373</v>
      </c>
      <c r="G87" s="1">
        <v>0</v>
      </c>
      <c r="H87" s="1">
        <v>73.924731182795696</v>
      </c>
      <c r="I87" s="1" t="s">
        <v>3505</v>
      </c>
    </row>
    <row r="88" spans="3:9" x14ac:dyDescent="0.25">
      <c r="C88" s="1" t="s">
        <v>3506</v>
      </c>
      <c r="D88" s="1" t="s">
        <v>3507</v>
      </c>
      <c r="E88" s="1">
        <v>438.34300000000002</v>
      </c>
      <c r="F88" s="1">
        <v>304</v>
      </c>
      <c r="G88" s="1">
        <v>9.5020199999999994E-154</v>
      </c>
      <c r="H88" s="1">
        <v>81.168831168831204</v>
      </c>
      <c r="I88" s="1" t="s">
        <v>3508</v>
      </c>
    </row>
    <row r="89" spans="3:9" x14ac:dyDescent="0.25">
      <c r="C89" s="1" t="s">
        <v>3509</v>
      </c>
      <c r="D89" s="1" t="s">
        <v>3510</v>
      </c>
      <c r="E89" s="1">
        <v>432.565</v>
      </c>
      <c r="F89" s="1">
        <v>347</v>
      </c>
      <c r="G89" s="1">
        <v>2.58106E-148</v>
      </c>
      <c r="H89" s="1">
        <v>67.834394904458605</v>
      </c>
      <c r="I89" s="1" t="s">
        <v>3511</v>
      </c>
    </row>
  </sheetData>
  <conditionalFormatting sqref="C1:C1048576">
    <cfRule type="duplicateValues" dxfId="4" priority="1"/>
  </conditionalFormatting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zoomScaleNormal="100" workbookViewId="0"/>
  </sheetViews>
  <sheetFormatPr defaultRowHeight="15" x14ac:dyDescent="0.25"/>
  <cols>
    <col min="1" max="1" width="10.140625" style="50" bestFit="1" customWidth="1"/>
    <col min="2" max="2" width="16.140625" style="50" bestFit="1" customWidth="1"/>
    <col min="3" max="3" width="30.42578125" style="50" customWidth="1"/>
    <col min="4" max="4" width="73.42578125" style="50" customWidth="1"/>
    <col min="5" max="8" width="9.140625" style="50"/>
    <col min="9" max="9" width="15.5703125" style="50" customWidth="1"/>
    <col min="10" max="16384" width="9.140625" style="50"/>
  </cols>
  <sheetData>
    <row r="1" spans="1:9" ht="37.5" customHeight="1" x14ac:dyDescent="0.25">
      <c r="A1" s="178" t="s">
        <v>5853</v>
      </c>
    </row>
    <row r="2" spans="1:9" s="140" customFormat="1" ht="45" x14ac:dyDescent="0.25">
      <c r="A2" s="137" t="s">
        <v>5152</v>
      </c>
      <c r="B2" s="138" t="s">
        <v>5149</v>
      </c>
      <c r="C2" s="139" t="s">
        <v>0</v>
      </c>
      <c r="D2" s="139" t="s">
        <v>110</v>
      </c>
      <c r="E2" s="139" t="s">
        <v>1</v>
      </c>
      <c r="F2" s="139" t="s">
        <v>2133</v>
      </c>
      <c r="G2" s="139" t="s">
        <v>2134</v>
      </c>
      <c r="H2" s="139" t="s">
        <v>5</v>
      </c>
      <c r="I2" s="139" t="s">
        <v>6</v>
      </c>
    </row>
    <row r="3" spans="1:9" x14ac:dyDescent="0.25">
      <c r="A3" s="47" t="s">
        <v>5157</v>
      </c>
      <c r="B3" s="48" t="s">
        <v>5158</v>
      </c>
      <c r="C3" s="57" t="s">
        <v>4379</v>
      </c>
      <c r="D3" s="57" t="s">
        <v>2305</v>
      </c>
      <c r="E3" s="57">
        <v>296.20400000000001</v>
      </c>
      <c r="F3" s="57">
        <v>254</v>
      </c>
      <c r="G3" s="57">
        <v>2.4072199999999999E-95</v>
      </c>
      <c r="H3" s="57">
        <v>60.919540229885101</v>
      </c>
      <c r="I3" s="57" t="s">
        <v>4380</v>
      </c>
    </row>
    <row r="4" spans="1:9" x14ac:dyDescent="0.25">
      <c r="A4" s="51" t="s">
        <v>5153</v>
      </c>
      <c r="B4" s="52" t="s">
        <v>5634</v>
      </c>
      <c r="C4" s="57" t="s">
        <v>4381</v>
      </c>
      <c r="D4" s="57" t="s">
        <v>4382</v>
      </c>
      <c r="E4" s="57">
        <v>337.80599999999998</v>
      </c>
      <c r="F4" s="57">
        <v>236</v>
      </c>
      <c r="G4" s="57">
        <v>9.5679499999999998E-117</v>
      </c>
      <c r="H4" s="57">
        <v>72.645739910313907</v>
      </c>
      <c r="I4" s="57" t="s">
        <v>4383</v>
      </c>
    </row>
    <row r="5" spans="1:9" x14ac:dyDescent="0.25">
      <c r="A5" s="51" t="s">
        <v>5154</v>
      </c>
      <c r="B5" s="61" t="s">
        <v>5629</v>
      </c>
      <c r="C5" s="57" t="s">
        <v>4384</v>
      </c>
      <c r="D5" s="57" t="s">
        <v>4385</v>
      </c>
      <c r="E5" s="57">
        <v>682.17399999999998</v>
      </c>
      <c r="F5" s="57">
        <v>516</v>
      </c>
      <c r="G5" s="57">
        <v>0</v>
      </c>
      <c r="H5" s="57">
        <v>82.435597189695599</v>
      </c>
      <c r="I5" s="57" t="s">
        <v>4386</v>
      </c>
    </row>
    <row r="6" spans="1:9" x14ac:dyDescent="0.25">
      <c r="A6" s="51" t="s">
        <v>5628</v>
      </c>
      <c r="B6" s="51">
        <v>64</v>
      </c>
      <c r="C6" s="57" t="s">
        <v>4387</v>
      </c>
      <c r="D6" s="57" t="s">
        <v>4388</v>
      </c>
      <c r="E6" s="57">
        <v>481.87099999999998</v>
      </c>
      <c r="F6" s="57">
        <v>370</v>
      </c>
      <c r="G6" s="57">
        <v>1.0803699999999999E-168</v>
      </c>
      <c r="H6" s="57">
        <v>77.663230240549794</v>
      </c>
      <c r="I6" s="57" t="s">
        <v>4389</v>
      </c>
    </row>
    <row r="7" spans="1:9" x14ac:dyDescent="0.25">
      <c r="C7" s="57" t="s">
        <v>4390</v>
      </c>
      <c r="D7" s="57" t="s">
        <v>4391</v>
      </c>
      <c r="E7" s="57">
        <v>189.88900000000001</v>
      </c>
      <c r="F7" s="57">
        <v>223</v>
      </c>
      <c r="G7" s="57">
        <v>1.7650899999999998E-58</v>
      </c>
      <c r="H7" s="57">
        <v>48.421052631579002</v>
      </c>
      <c r="I7" s="57" t="s">
        <v>4392</v>
      </c>
    </row>
    <row r="8" spans="1:9" x14ac:dyDescent="0.25">
      <c r="C8" s="57" t="s">
        <v>4393</v>
      </c>
      <c r="D8" s="57" t="s">
        <v>4394</v>
      </c>
      <c r="E8" s="57">
        <v>445.27699999999999</v>
      </c>
      <c r="F8" s="57">
        <v>367</v>
      </c>
      <c r="G8" s="57">
        <v>6.4681299999999999E-153</v>
      </c>
      <c r="H8" s="57">
        <v>62.318840579710098</v>
      </c>
      <c r="I8" s="57" t="s">
        <v>4395</v>
      </c>
    </row>
    <row r="9" spans="1:9" x14ac:dyDescent="0.25">
      <c r="C9" s="57" t="s">
        <v>442</v>
      </c>
      <c r="D9" s="57" t="s">
        <v>4396</v>
      </c>
      <c r="E9" s="57">
        <v>941.02800000000002</v>
      </c>
      <c r="F9" s="57">
        <v>702</v>
      </c>
      <c r="G9" s="57">
        <v>0</v>
      </c>
      <c r="H9" s="57">
        <v>65.335235378031399</v>
      </c>
      <c r="I9" s="57" t="s">
        <v>4397</v>
      </c>
    </row>
    <row r="10" spans="1:9" x14ac:dyDescent="0.25">
      <c r="C10" s="57" t="s">
        <v>4398</v>
      </c>
      <c r="D10" s="57" t="s">
        <v>4399</v>
      </c>
      <c r="E10" s="57">
        <v>165.23599999999999</v>
      </c>
      <c r="F10" s="57">
        <v>166</v>
      </c>
      <c r="G10" s="57">
        <v>5.2041799999999998E-49</v>
      </c>
      <c r="H10" s="57">
        <v>66.371681415929203</v>
      </c>
      <c r="I10" s="57" t="s">
        <v>4400</v>
      </c>
    </row>
    <row r="11" spans="1:9" x14ac:dyDescent="0.25">
      <c r="C11" s="57" t="s">
        <v>4401</v>
      </c>
      <c r="D11" s="57" t="s">
        <v>4402</v>
      </c>
      <c r="E11" s="57">
        <v>95.515299999999996</v>
      </c>
      <c r="F11" s="57">
        <v>386</v>
      </c>
      <c r="G11" s="57">
        <v>4.8681499999999998E-18</v>
      </c>
      <c r="H11" s="57">
        <v>31.521739130434799</v>
      </c>
      <c r="I11" s="57" t="s">
        <v>4403</v>
      </c>
    </row>
    <row r="12" spans="1:9" x14ac:dyDescent="0.25">
      <c r="C12" s="57" t="s">
        <v>4404</v>
      </c>
      <c r="D12" s="57" t="s">
        <v>4405</v>
      </c>
      <c r="E12" s="57">
        <v>374.4</v>
      </c>
      <c r="F12" s="57">
        <v>315</v>
      </c>
      <c r="G12" s="57">
        <v>4.1186199999999998E-128</v>
      </c>
      <c r="H12" s="57">
        <v>60</v>
      </c>
      <c r="I12" s="57" t="s">
        <v>4406</v>
      </c>
    </row>
    <row r="13" spans="1:9" x14ac:dyDescent="0.25">
      <c r="C13" s="57" t="s">
        <v>4407</v>
      </c>
      <c r="D13" s="57" t="s">
        <v>4408</v>
      </c>
      <c r="E13" s="57">
        <v>251.136</v>
      </c>
      <c r="F13" s="57">
        <v>367</v>
      </c>
      <c r="G13" s="57">
        <v>7.6796099999999997E-78</v>
      </c>
      <c r="H13" s="57">
        <v>38.550724637681199</v>
      </c>
      <c r="I13" s="57" t="s">
        <v>4409</v>
      </c>
    </row>
    <row r="14" spans="1:9" x14ac:dyDescent="0.25">
      <c r="C14" s="57" t="s">
        <v>4410</v>
      </c>
      <c r="D14" s="57" t="s">
        <v>4411</v>
      </c>
      <c r="E14" s="57">
        <v>327.40499999999997</v>
      </c>
      <c r="F14" s="57">
        <v>462</v>
      </c>
      <c r="G14" s="57">
        <v>5.4206600000000002E-106</v>
      </c>
      <c r="H14" s="57">
        <v>39.092872570194402</v>
      </c>
      <c r="I14" s="57" t="s">
        <v>4412</v>
      </c>
    </row>
    <row r="15" spans="1:9" x14ac:dyDescent="0.25">
      <c r="C15" s="57" t="s">
        <v>4413</v>
      </c>
      <c r="D15" s="57" t="s">
        <v>4414</v>
      </c>
      <c r="E15" s="57">
        <v>218.779</v>
      </c>
      <c r="F15" s="57">
        <v>146</v>
      </c>
      <c r="G15" s="57">
        <v>2.3976300000000001E-70</v>
      </c>
      <c r="H15" s="57">
        <v>80.952380952381006</v>
      </c>
      <c r="I15" s="57" t="s">
        <v>4415</v>
      </c>
    </row>
    <row r="16" spans="1:9" x14ac:dyDescent="0.25">
      <c r="C16" s="57" t="s">
        <v>4416</v>
      </c>
      <c r="D16" s="57" t="s">
        <v>4417</v>
      </c>
      <c r="E16" s="57">
        <v>267.7</v>
      </c>
      <c r="F16" s="57">
        <v>473</v>
      </c>
      <c r="G16" s="57">
        <v>6.9942300000000003E-82</v>
      </c>
      <c r="H16" s="57">
        <v>34.756097560975597</v>
      </c>
      <c r="I16" s="57" t="s">
        <v>4418</v>
      </c>
    </row>
    <row r="17" spans="3:9" x14ac:dyDescent="0.25">
      <c r="C17" s="57" t="s">
        <v>4419</v>
      </c>
      <c r="D17" s="57" t="s">
        <v>4420</v>
      </c>
      <c r="E17" s="57">
        <v>774.62199999999996</v>
      </c>
      <c r="F17" s="57">
        <v>492</v>
      </c>
      <c r="G17" s="57">
        <v>0</v>
      </c>
      <c r="H17" s="57">
        <v>74.796747967479703</v>
      </c>
      <c r="I17" s="57" t="s">
        <v>4421</v>
      </c>
    </row>
    <row r="18" spans="3:9" x14ac:dyDescent="0.25">
      <c r="C18" s="57" t="s">
        <v>4422</v>
      </c>
      <c r="D18" s="57" t="s">
        <v>4423</v>
      </c>
      <c r="E18" s="57">
        <v>366.69600000000003</v>
      </c>
      <c r="F18" s="57">
        <v>344</v>
      </c>
      <c r="G18" s="57">
        <v>2.7086499999999999E-120</v>
      </c>
      <c r="H18" s="57">
        <v>56.574923547400601</v>
      </c>
      <c r="I18" s="57" t="s">
        <v>4424</v>
      </c>
    </row>
    <row r="19" spans="3:9" x14ac:dyDescent="0.25">
      <c r="C19" s="57" t="s">
        <v>4425</v>
      </c>
      <c r="D19" s="57" t="s">
        <v>4426</v>
      </c>
      <c r="E19" s="57">
        <v>94.744900000000001</v>
      </c>
      <c r="F19" s="57">
        <v>98</v>
      </c>
      <c r="G19" s="57">
        <v>2.3860799999999999E-22</v>
      </c>
      <c r="H19" s="57">
        <v>48.514851485148498</v>
      </c>
      <c r="I19" s="57" t="s">
        <v>4427</v>
      </c>
    </row>
    <row r="20" spans="3:9" x14ac:dyDescent="0.25">
      <c r="C20" s="57" t="s">
        <v>4428</v>
      </c>
      <c r="D20" s="57" t="s">
        <v>4429</v>
      </c>
      <c r="E20" s="57">
        <v>93.204099999999997</v>
      </c>
      <c r="F20" s="57">
        <v>69</v>
      </c>
      <c r="G20" s="57">
        <v>6.4567900000000001E-19</v>
      </c>
      <c r="H20" s="57">
        <v>72.727272727272705</v>
      </c>
      <c r="I20" s="57" t="s">
        <v>4430</v>
      </c>
    </row>
    <row r="21" spans="3:9" x14ac:dyDescent="0.25">
      <c r="C21" s="57" t="s">
        <v>4431</v>
      </c>
      <c r="D21" s="57" t="s">
        <v>4432</v>
      </c>
      <c r="E21" s="57">
        <v>236.88399999999999</v>
      </c>
      <c r="F21" s="57">
        <v>447</v>
      </c>
      <c r="G21" s="57">
        <v>1.58341E-65</v>
      </c>
      <c r="H21" s="57">
        <v>64.324324324324294</v>
      </c>
      <c r="I21" s="57" t="s">
        <v>4433</v>
      </c>
    </row>
    <row r="22" spans="3:9" x14ac:dyDescent="0.25">
      <c r="C22" s="57" t="s">
        <v>4434</v>
      </c>
      <c r="D22" s="57" t="s">
        <v>4435</v>
      </c>
      <c r="E22" s="57">
        <v>367.46600000000001</v>
      </c>
      <c r="F22" s="57">
        <v>219</v>
      </c>
      <c r="G22" s="57">
        <v>1.09236E-126</v>
      </c>
      <c r="H22" s="57">
        <v>78.801843317972398</v>
      </c>
      <c r="I22" s="57" t="s">
        <v>4436</v>
      </c>
    </row>
    <row r="23" spans="3:9" x14ac:dyDescent="0.25">
      <c r="C23" s="57" t="s">
        <v>4437</v>
      </c>
      <c r="D23" s="57" t="s">
        <v>4438</v>
      </c>
      <c r="E23" s="57">
        <v>107.071</v>
      </c>
      <c r="F23" s="57">
        <v>233</v>
      </c>
      <c r="G23" s="57">
        <v>3.7118399999999999E-23</v>
      </c>
      <c r="H23" s="57">
        <v>36.614173228346502</v>
      </c>
      <c r="I23" s="57" t="s">
        <v>4439</v>
      </c>
    </row>
    <row r="24" spans="3:9" x14ac:dyDescent="0.25">
      <c r="C24" s="57" t="s">
        <v>4440</v>
      </c>
      <c r="D24" s="57" t="s">
        <v>4441</v>
      </c>
      <c r="E24" s="57">
        <v>482.25599999999997</v>
      </c>
      <c r="F24" s="57">
        <v>362</v>
      </c>
      <c r="G24" s="57">
        <v>4.8559500000000002E-169</v>
      </c>
      <c r="H24" s="57">
        <v>63.911845730027601</v>
      </c>
      <c r="I24" s="57" t="s">
        <v>4442</v>
      </c>
    </row>
    <row r="25" spans="3:9" x14ac:dyDescent="0.25">
      <c r="C25" s="57" t="s">
        <v>4443</v>
      </c>
      <c r="D25" s="57" t="s">
        <v>4444</v>
      </c>
      <c r="E25" s="57">
        <v>355.91</v>
      </c>
      <c r="F25" s="57">
        <v>444</v>
      </c>
      <c r="G25" s="57">
        <v>2.6649599999999998E-116</v>
      </c>
      <c r="H25" s="57">
        <v>44.161358811040301</v>
      </c>
      <c r="I25" s="57" t="s">
        <v>4445</v>
      </c>
    </row>
    <row r="26" spans="3:9" x14ac:dyDescent="0.25">
      <c r="C26" s="57" t="s">
        <v>4446</v>
      </c>
      <c r="D26" s="57" t="s">
        <v>4447</v>
      </c>
      <c r="E26" s="57">
        <v>122.09399999999999</v>
      </c>
      <c r="F26" s="57">
        <v>121</v>
      </c>
      <c r="G26" s="57">
        <v>1.0405600000000001E-31</v>
      </c>
      <c r="H26" s="57">
        <v>64.772727272727295</v>
      </c>
      <c r="I26" s="57" t="s">
        <v>4448</v>
      </c>
    </row>
    <row r="27" spans="3:9" x14ac:dyDescent="0.25">
      <c r="C27" s="57" t="s">
        <v>4449</v>
      </c>
      <c r="D27" s="57" t="s">
        <v>4450</v>
      </c>
      <c r="E27" s="57">
        <v>379.79300000000001</v>
      </c>
      <c r="F27" s="57">
        <v>334</v>
      </c>
      <c r="G27" s="57">
        <v>6.4911000000000001E-130</v>
      </c>
      <c r="H27" s="57">
        <v>58.550724637681199</v>
      </c>
      <c r="I27" s="57" t="s">
        <v>4451</v>
      </c>
    </row>
    <row r="28" spans="3:9" x14ac:dyDescent="0.25">
      <c r="C28" s="57" t="s">
        <v>4452</v>
      </c>
      <c r="D28" s="57" t="s">
        <v>4453</v>
      </c>
      <c r="E28" s="57">
        <v>321.62700000000001</v>
      </c>
      <c r="F28" s="57">
        <v>480</v>
      </c>
      <c r="G28" s="57">
        <v>2.90596E-102</v>
      </c>
      <c r="H28" s="57">
        <v>38.799999999999997</v>
      </c>
      <c r="I28" s="57" t="s">
        <v>4454</v>
      </c>
    </row>
    <row r="29" spans="3:9" x14ac:dyDescent="0.25">
      <c r="C29" s="57" t="s">
        <v>4455</v>
      </c>
      <c r="D29" s="57" t="s">
        <v>4456</v>
      </c>
      <c r="E29" s="57">
        <v>320.47199999999998</v>
      </c>
      <c r="F29" s="57">
        <v>215</v>
      </c>
      <c r="G29" s="57">
        <v>3.6682400000000001E-107</v>
      </c>
      <c r="H29" s="57">
        <v>71.641791044776099</v>
      </c>
      <c r="I29" s="57" t="s">
        <v>4457</v>
      </c>
    </row>
    <row r="30" spans="3:9" x14ac:dyDescent="0.25">
      <c r="C30" s="57" t="s">
        <v>4458</v>
      </c>
      <c r="D30" s="57" t="s">
        <v>4459</v>
      </c>
      <c r="E30" s="57">
        <v>338.96100000000001</v>
      </c>
      <c r="F30" s="57">
        <v>321</v>
      </c>
      <c r="G30" s="57">
        <v>2.7493100000000001E-109</v>
      </c>
      <c r="H30" s="57">
        <v>56.716417910447802</v>
      </c>
      <c r="I30" s="57" t="s">
        <v>4460</v>
      </c>
    </row>
    <row r="31" spans="3:9" x14ac:dyDescent="0.25">
      <c r="C31" s="57" t="s">
        <v>3889</v>
      </c>
      <c r="D31" s="57" t="s">
        <v>4461</v>
      </c>
      <c r="E31" s="57">
        <v>269.62599999999998</v>
      </c>
      <c r="F31" s="57">
        <v>202</v>
      </c>
      <c r="G31" s="57">
        <v>1.8287000000000001E-90</v>
      </c>
      <c r="H31" s="57">
        <v>66.6666666666667</v>
      </c>
      <c r="I31" s="57" t="s">
        <v>4462</v>
      </c>
    </row>
    <row r="32" spans="3:9" x14ac:dyDescent="0.25">
      <c r="C32" s="57" t="s">
        <v>4463</v>
      </c>
      <c r="D32" s="57" t="s">
        <v>4464</v>
      </c>
      <c r="E32" s="57">
        <v>814.298</v>
      </c>
      <c r="F32" s="57">
        <v>442</v>
      </c>
      <c r="G32" s="57">
        <v>0</v>
      </c>
      <c r="H32" s="57">
        <v>86.199095022624405</v>
      </c>
      <c r="I32" s="57" t="s">
        <v>4465</v>
      </c>
    </row>
    <row r="33" spans="3:9" x14ac:dyDescent="0.25">
      <c r="C33" s="57" t="s">
        <v>4466</v>
      </c>
      <c r="D33" s="57" t="s">
        <v>4467</v>
      </c>
      <c r="E33" s="57">
        <v>274.24799999999999</v>
      </c>
      <c r="F33" s="57">
        <v>301</v>
      </c>
      <c r="G33" s="57">
        <v>4.0840299999999998E-89</v>
      </c>
      <c r="H33" s="57">
        <v>51.485148514851502</v>
      </c>
      <c r="I33" s="57" t="s">
        <v>4468</v>
      </c>
    </row>
    <row r="34" spans="3:9" x14ac:dyDescent="0.25">
      <c r="C34" s="57" t="s">
        <v>4469</v>
      </c>
      <c r="D34" s="57" t="s">
        <v>4470</v>
      </c>
      <c r="E34" s="57">
        <v>320.08699999999999</v>
      </c>
      <c r="F34" s="57">
        <v>337</v>
      </c>
      <c r="G34" s="57">
        <v>8.9201899999999996E-103</v>
      </c>
      <c r="H34" s="57">
        <v>49.101796407185603</v>
      </c>
      <c r="I34" s="57" t="s">
        <v>4471</v>
      </c>
    </row>
    <row r="35" spans="3:9" x14ac:dyDescent="0.25">
      <c r="C35" s="57" t="s">
        <v>4472</v>
      </c>
      <c r="D35" s="57" t="s">
        <v>4473</v>
      </c>
      <c r="E35" s="57">
        <v>152.52500000000001</v>
      </c>
      <c r="F35" s="57">
        <v>169</v>
      </c>
      <c r="G35" s="57">
        <v>7.3290499999999996E-43</v>
      </c>
      <c r="H35" s="57">
        <v>50.980392156862699</v>
      </c>
      <c r="I35" s="57" t="s">
        <v>4474</v>
      </c>
    </row>
    <row r="36" spans="3:9" x14ac:dyDescent="0.25">
      <c r="C36" s="57" t="s">
        <v>4475</v>
      </c>
      <c r="D36" s="57" t="s">
        <v>4476</v>
      </c>
      <c r="E36" s="57">
        <v>275.78899999999999</v>
      </c>
      <c r="F36" s="57">
        <v>280</v>
      </c>
      <c r="G36" s="57">
        <v>1.26553E-84</v>
      </c>
      <c r="H36" s="57">
        <v>56.809338521400797</v>
      </c>
      <c r="I36" s="57" t="s">
        <v>4477</v>
      </c>
    </row>
    <row r="37" spans="3:9" x14ac:dyDescent="0.25">
      <c r="C37" s="57" t="s">
        <v>50</v>
      </c>
      <c r="D37" s="57" t="s">
        <v>4478</v>
      </c>
      <c r="E37" s="57">
        <v>923.69399999999996</v>
      </c>
      <c r="F37" s="57">
        <v>553</v>
      </c>
      <c r="G37" s="57">
        <v>0</v>
      </c>
      <c r="H37" s="57">
        <v>77.959927140255004</v>
      </c>
      <c r="I37" s="57" t="s">
        <v>4479</v>
      </c>
    </row>
    <row r="38" spans="3:9" x14ac:dyDescent="0.25">
      <c r="C38" s="57" t="s">
        <v>4480</v>
      </c>
      <c r="D38" s="57" t="s">
        <v>4481</v>
      </c>
      <c r="E38" s="57">
        <v>505.36799999999999</v>
      </c>
      <c r="F38" s="57">
        <v>581</v>
      </c>
      <c r="G38" s="57">
        <v>1.76518E-169</v>
      </c>
      <c r="H38" s="57">
        <v>43.3734939759036</v>
      </c>
      <c r="I38" s="57" t="s">
        <v>4482</v>
      </c>
    </row>
    <row r="39" spans="3:9" x14ac:dyDescent="0.25">
      <c r="C39" s="57" t="s">
        <v>4483</v>
      </c>
      <c r="D39" s="57" t="s">
        <v>4484</v>
      </c>
      <c r="E39" s="57">
        <v>75.099800000000002</v>
      </c>
      <c r="F39" s="57">
        <v>151</v>
      </c>
      <c r="G39" s="57">
        <v>3.8644900000000001E-13</v>
      </c>
      <c r="H39" s="57">
        <v>29.585798816568001</v>
      </c>
      <c r="I39" s="57" t="s">
        <v>4485</v>
      </c>
    </row>
    <row r="40" spans="3:9" x14ac:dyDescent="0.25">
      <c r="C40" s="57" t="s">
        <v>4486</v>
      </c>
      <c r="D40" s="57" t="s">
        <v>4487</v>
      </c>
      <c r="E40" s="57">
        <v>486.87799999999999</v>
      </c>
      <c r="F40" s="57">
        <v>425</v>
      </c>
      <c r="G40" s="57">
        <v>1.36939E-160</v>
      </c>
      <c r="H40" s="57">
        <v>56.6666666666667</v>
      </c>
      <c r="I40" s="57" t="s">
        <v>4488</v>
      </c>
    </row>
    <row r="41" spans="3:9" x14ac:dyDescent="0.25">
      <c r="C41" s="57" t="s">
        <v>4489</v>
      </c>
      <c r="D41" s="57" t="s">
        <v>4490</v>
      </c>
      <c r="E41" s="57">
        <v>65.469800000000006</v>
      </c>
      <c r="F41" s="57">
        <v>256</v>
      </c>
      <c r="G41" s="57">
        <v>2.5390099999999998E-10</v>
      </c>
      <c r="H41" s="57">
        <v>32.394366197183103</v>
      </c>
      <c r="I41" s="57" t="s">
        <v>4491</v>
      </c>
    </row>
    <row r="42" spans="3:9" x14ac:dyDescent="0.25">
      <c r="C42" s="57" t="s">
        <v>4492</v>
      </c>
      <c r="D42" s="57" t="s">
        <v>4493</v>
      </c>
      <c r="E42" s="57">
        <v>192.58600000000001</v>
      </c>
      <c r="F42" s="57">
        <v>230</v>
      </c>
      <c r="G42" s="57">
        <v>2.8528799999999998E-56</v>
      </c>
      <c r="H42" s="57">
        <v>44.1558441558442</v>
      </c>
      <c r="I42" s="57" t="s">
        <v>4494</v>
      </c>
    </row>
    <row r="43" spans="3:9" x14ac:dyDescent="0.25">
      <c r="C43" s="57" t="s">
        <v>4495</v>
      </c>
      <c r="D43" s="57" t="s">
        <v>4496</v>
      </c>
      <c r="E43" s="57">
        <v>245.74299999999999</v>
      </c>
      <c r="F43" s="57">
        <v>234</v>
      </c>
      <c r="G43" s="57">
        <v>4.2192299999999997E-80</v>
      </c>
      <c r="H43" s="57">
        <v>58.8983050847458</v>
      </c>
      <c r="I43" s="57" t="s">
        <v>4497</v>
      </c>
    </row>
    <row r="44" spans="3:9" x14ac:dyDescent="0.25">
      <c r="C44" s="57" t="s">
        <v>4498</v>
      </c>
      <c r="D44" s="57" t="s">
        <v>4499</v>
      </c>
      <c r="E44" s="57">
        <v>179.874</v>
      </c>
      <c r="F44" s="57">
        <v>134</v>
      </c>
      <c r="G44" s="57">
        <v>5.0917299999999999E-53</v>
      </c>
      <c r="H44" s="57">
        <v>64.0625</v>
      </c>
      <c r="I44" s="57" t="s">
        <v>4500</v>
      </c>
    </row>
    <row r="45" spans="3:9" x14ac:dyDescent="0.25">
      <c r="C45" s="57" t="s">
        <v>4501</v>
      </c>
      <c r="D45" s="57" t="s">
        <v>4502</v>
      </c>
      <c r="E45" s="57">
        <v>392.50400000000002</v>
      </c>
      <c r="F45" s="57">
        <v>454</v>
      </c>
      <c r="G45" s="57">
        <v>4.5302199999999999E-129</v>
      </c>
      <c r="H45" s="57">
        <v>45.222929936305697</v>
      </c>
      <c r="I45" s="57" t="s">
        <v>4503</v>
      </c>
    </row>
    <row r="46" spans="3:9" x14ac:dyDescent="0.25">
      <c r="C46" s="57" t="s">
        <v>4504</v>
      </c>
      <c r="D46" s="57" t="s">
        <v>4505</v>
      </c>
      <c r="E46" s="57">
        <v>110.15300000000001</v>
      </c>
      <c r="F46" s="57">
        <v>100</v>
      </c>
      <c r="G46" s="57">
        <v>7.81693E-27</v>
      </c>
      <c r="H46" s="57">
        <v>60.919540229885101</v>
      </c>
      <c r="I46" s="57" t="s">
        <v>4506</v>
      </c>
    </row>
    <row r="47" spans="3:9" x14ac:dyDescent="0.25">
      <c r="C47" s="57" t="s">
        <v>4507</v>
      </c>
      <c r="D47" s="57" t="s">
        <v>4508</v>
      </c>
      <c r="E47" s="57">
        <v>147.90199999999999</v>
      </c>
      <c r="F47" s="57">
        <v>150</v>
      </c>
      <c r="G47" s="57">
        <v>9.7550699999999994E-42</v>
      </c>
      <c r="H47" s="57">
        <v>51.315789473684198</v>
      </c>
      <c r="I47" s="57" t="s">
        <v>4509</v>
      </c>
    </row>
    <row r="48" spans="3:9" x14ac:dyDescent="0.25">
      <c r="C48" s="57" t="s">
        <v>4510</v>
      </c>
      <c r="D48" s="57" t="s">
        <v>4511</v>
      </c>
      <c r="E48" s="57">
        <v>151.369</v>
      </c>
      <c r="F48" s="57">
        <v>205</v>
      </c>
      <c r="G48" s="57">
        <v>9.9732799999999996E-36</v>
      </c>
      <c r="H48" s="57">
        <v>61.363636363636402</v>
      </c>
      <c r="I48" s="57" t="s">
        <v>4512</v>
      </c>
    </row>
    <row r="49" spans="3:9" x14ac:dyDescent="0.25">
      <c r="C49" s="57" t="s">
        <v>4513</v>
      </c>
      <c r="D49" s="57" t="s">
        <v>4514</v>
      </c>
      <c r="E49" s="57">
        <v>169.85900000000001</v>
      </c>
      <c r="F49" s="57">
        <v>264</v>
      </c>
      <c r="G49" s="57">
        <v>5.0206100000000003E-47</v>
      </c>
      <c r="H49" s="57">
        <v>45</v>
      </c>
      <c r="I49" s="57" t="s">
        <v>4515</v>
      </c>
    </row>
    <row r="50" spans="3:9" x14ac:dyDescent="0.25">
      <c r="C50" s="57" t="s">
        <v>4516</v>
      </c>
      <c r="D50" s="57" t="s">
        <v>4517</v>
      </c>
      <c r="E50" s="57">
        <v>147.90199999999999</v>
      </c>
      <c r="F50" s="57">
        <v>109</v>
      </c>
      <c r="G50" s="57">
        <v>2.9908899999999997E-45</v>
      </c>
      <c r="H50" s="57">
        <v>76.6666666666667</v>
      </c>
      <c r="I50" s="57" t="s">
        <v>4518</v>
      </c>
    </row>
    <row r="51" spans="3:9" x14ac:dyDescent="0.25">
      <c r="C51" s="57" t="s">
        <v>4519</v>
      </c>
      <c r="D51" s="57" t="s">
        <v>4520</v>
      </c>
      <c r="E51" s="57">
        <v>385.57100000000003</v>
      </c>
      <c r="F51" s="57">
        <v>275</v>
      </c>
      <c r="G51" s="57">
        <v>2.0482100000000001E-132</v>
      </c>
      <c r="H51" s="57">
        <v>72</v>
      </c>
      <c r="I51" s="57" t="s">
        <v>4521</v>
      </c>
    </row>
    <row r="52" spans="3:9" x14ac:dyDescent="0.25">
      <c r="C52" s="57" t="s">
        <v>4522</v>
      </c>
      <c r="D52" s="57" t="s">
        <v>4523</v>
      </c>
      <c r="E52" s="57">
        <v>285.03399999999999</v>
      </c>
      <c r="F52" s="57">
        <v>313</v>
      </c>
      <c r="G52" s="57">
        <v>3.5531700000000002E-87</v>
      </c>
      <c r="H52" s="57">
        <v>58.024691358024697</v>
      </c>
      <c r="I52" s="57" t="s">
        <v>4524</v>
      </c>
    </row>
    <row r="53" spans="3:9" x14ac:dyDescent="0.25">
      <c r="C53" s="57" t="s">
        <v>4525</v>
      </c>
      <c r="D53" s="57" t="s">
        <v>4526</v>
      </c>
      <c r="E53" s="57">
        <v>154.45099999999999</v>
      </c>
      <c r="F53" s="57">
        <v>158</v>
      </c>
      <c r="G53" s="57">
        <v>1.6432600000000002E-42</v>
      </c>
      <c r="H53" s="57">
        <v>47.169811320754697</v>
      </c>
      <c r="I53" s="57" t="s">
        <v>4527</v>
      </c>
    </row>
    <row r="54" spans="3:9" x14ac:dyDescent="0.25">
      <c r="C54" s="57" t="s">
        <v>4528</v>
      </c>
      <c r="D54" s="57" t="s">
        <v>4529</v>
      </c>
      <c r="E54" s="57">
        <v>243.43199999999999</v>
      </c>
      <c r="F54" s="57">
        <v>253</v>
      </c>
      <c r="G54" s="57">
        <v>8.6082299999999997E-76</v>
      </c>
      <c r="H54" s="57">
        <v>79.3333333333333</v>
      </c>
      <c r="I54" s="57" t="s">
        <v>4530</v>
      </c>
    </row>
    <row r="55" spans="3:9" x14ac:dyDescent="0.25">
      <c r="C55" s="57" t="s">
        <v>4531</v>
      </c>
      <c r="D55" s="57" t="s">
        <v>4532</v>
      </c>
      <c r="E55" s="57">
        <v>340.11700000000002</v>
      </c>
      <c r="F55" s="57">
        <v>425</v>
      </c>
      <c r="G55" s="57">
        <v>7.9622000000000006E-111</v>
      </c>
      <c r="H55" s="57">
        <v>49.650349650349703</v>
      </c>
      <c r="I55" s="57" t="s">
        <v>4533</v>
      </c>
    </row>
    <row r="56" spans="3:9" x14ac:dyDescent="0.25">
      <c r="C56" s="57" t="s">
        <v>4534</v>
      </c>
      <c r="D56" s="57" t="s">
        <v>4535</v>
      </c>
      <c r="E56" s="57">
        <v>659.06200000000001</v>
      </c>
      <c r="F56" s="57">
        <v>471</v>
      </c>
      <c r="G56" s="57">
        <v>0</v>
      </c>
      <c r="H56" s="57">
        <v>70.246085011185698</v>
      </c>
      <c r="I56" s="57" t="s">
        <v>4536</v>
      </c>
    </row>
    <row r="57" spans="3:9" x14ac:dyDescent="0.25">
      <c r="C57" s="57" t="s">
        <v>4537</v>
      </c>
      <c r="D57" s="57" t="s">
        <v>4538</v>
      </c>
      <c r="E57" s="57">
        <v>107.071</v>
      </c>
      <c r="F57" s="57">
        <v>107</v>
      </c>
      <c r="G57" s="57">
        <v>3.8688799999999998E-27</v>
      </c>
      <c r="H57" s="57">
        <v>62.5</v>
      </c>
      <c r="I57" s="57" t="s">
        <v>4539</v>
      </c>
    </row>
    <row r="58" spans="3:9" x14ac:dyDescent="0.25">
      <c r="C58" s="57" t="s">
        <v>4540</v>
      </c>
      <c r="D58" s="57" t="s">
        <v>4541</v>
      </c>
      <c r="E58" s="57">
        <v>287.34500000000003</v>
      </c>
      <c r="F58" s="57">
        <v>461</v>
      </c>
      <c r="G58" s="57">
        <v>3.41582E-90</v>
      </c>
      <c r="H58" s="57">
        <v>39.270386266094398</v>
      </c>
      <c r="I58" s="57" t="s">
        <v>4542</v>
      </c>
    </row>
    <row r="59" spans="3:9" x14ac:dyDescent="0.25">
      <c r="C59" s="57" t="s">
        <v>4543</v>
      </c>
      <c r="D59" s="57" t="s">
        <v>4544</v>
      </c>
      <c r="E59" s="57">
        <v>478.404</v>
      </c>
      <c r="F59" s="57">
        <v>455</v>
      </c>
      <c r="G59" s="57">
        <v>5.9834600000000005E-165</v>
      </c>
      <c r="H59" s="57">
        <v>53.881278538812801</v>
      </c>
      <c r="I59" s="57" t="s">
        <v>4545</v>
      </c>
    </row>
    <row r="60" spans="3:9" x14ac:dyDescent="0.25">
      <c r="C60" s="57" t="s">
        <v>4546</v>
      </c>
      <c r="D60" s="57" t="s">
        <v>4547</v>
      </c>
      <c r="E60" s="57">
        <v>210.69</v>
      </c>
      <c r="F60" s="57">
        <v>296</v>
      </c>
      <c r="G60" s="57">
        <v>1.4916400000000001E-60</v>
      </c>
      <c r="H60" s="57">
        <v>60.728744939271301</v>
      </c>
      <c r="I60" s="57" t="s">
        <v>4548</v>
      </c>
    </row>
    <row r="61" spans="3:9" x14ac:dyDescent="0.25">
      <c r="C61" s="57" t="s">
        <v>4549</v>
      </c>
      <c r="D61" s="57" t="s">
        <v>4550</v>
      </c>
      <c r="E61" s="57">
        <v>91.663300000000007</v>
      </c>
      <c r="F61" s="57">
        <v>131</v>
      </c>
      <c r="G61" s="57">
        <v>1.3194599999999999E-22</v>
      </c>
      <c r="H61" s="57">
        <v>58.571428571428598</v>
      </c>
      <c r="I61" s="57" t="s">
        <v>4551</v>
      </c>
    </row>
    <row r="62" spans="3:9" x14ac:dyDescent="0.25">
      <c r="C62" s="57" t="s">
        <v>4552</v>
      </c>
      <c r="D62" s="57" t="s">
        <v>4553</v>
      </c>
      <c r="E62" s="57">
        <v>317.005</v>
      </c>
      <c r="F62" s="57">
        <v>279</v>
      </c>
      <c r="G62" s="57">
        <v>5.3398000000000003E-102</v>
      </c>
      <c r="H62" s="57">
        <v>60.071942446043202</v>
      </c>
      <c r="I62" s="57" t="s">
        <v>4554</v>
      </c>
    </row>
    <row r="63" spans="3:9" x14ac:dyDescent="0.25">
      <c r="C63" s="57" t="s">
        <v>4555</v>
      </c>
      <c r="D63" s="57" t="s">
        <v>4556</v>
      </c>
      <c r="E63" s="57">
        <v>1208.74</v>
      </c>
      <c r="F63" s="57">
        <v>1041</v>
      </c>
      <c r="G63" s="57">
        <v>0</v>
      </c>
      <c r="H63" s="57">
        <v>70.248868778280496</v>
      </c>
      <c r="I63" s="57" t="s">
        <v>4557</v>
      </c>
    </row>
    <row r="64" spans="3:9" x14ac:dyDescent="0.25">
      <c r="C64" s="57" t="s">
        <v>4558</v>
      </c>
      <c r="D64" s="57" t="s">
        <v>4559</v>
      </c>
      <c r="E64" s="57">
        <v>106.301</v>
      </c>
      <c r="F64" s="57">
        <v>88</v>
      </c>
      <c r="G64" s="57">
        <v>3.0832900000000001E-24</v>
      </c>
      <c r="H64" s="57">
        <v>71.794871794871796</v>
      </c>
      <c r="I64" s="57" t="s">
        <v>4560</v>
      </c>
    </row>
    <row r="65" spans="3:9" x14ac:dyDescent="0.25">
      <c r="C65" s="57" t="s">
        <v>733</v>
      </c>
      <c r="D65" s="57" t="s">
        <v>4561</v>
      </c>
      <c r="E65" s="57">
        <v>375.94099999999997</v>
      </c>
      <c r="F65" s="57">
        <v>300</v>
      </c>
      <c r="G65" s="57">
        <v>1.78755E-128</v>
      </c>
      <c r="H65" s="57">
        <v>62.0071684587814</v>
      </c>
      <c r="I65" s="57" t="s">
        <v>4562</v>
      </c>
    </row>
    <row r="66" spans="3:9" x14ac:dyDescent="0.25">
      <c r="C66" s="57" t="s">
        <v>4563</v>
      </c>
      <c r="D66" s="57" t="s">
        <v>4564</v>
      </c>
      <c r="E66" s="57">
        <v>413.30500000000001</v>
      </c>
      <c r="F66" s="57">
        <v>871</v>
      </c>
      <c r="G66" s="57">
        <v>5.0110999999999999E-127</v>
      </c>
      <c r="H66" s="57">
        <v>34.255319148936202</v>
      </c>
      <c r="I66" s="57" t="s">
        <v>4565</v>
      </c>
    </row>
  </sheetData>
  <conditionalFormatting sqref="C3:C66">
    <cfRule type="duplicateValues" dxfId="3" priority="1"/>
  </conditionalFormatting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L75"/>
  <sheetViews>
    <sheetView zoomScaleNormal="100" workbookViewId="0"/>
  </sheetViews>
  <sheetFormatPr defaultRowHeight="15" x14ac:dyDescent="0.25"/>
  <cols>
    <col min="1" max="1" width="25.7109375" style="2" customWidth="1"/>
    <col min="2" max="2" width="13.5703125" style="2" bestFit="1" customWidth="1"/>
    <col min="3" max="3" width="11.5703125" style="2"/>
    <col min="4" max="4" width="55.42578125" style="2" customWidth="1"/>
    <col min="5" max="8" width="11.5703125" style="2"/>
    <col min="9" max="9" width="15" style="2" customWidth="1"/>
    <col min="10" max="1026" width="11.5703125" style="2"/>
  </cols>
  <sheetData>
    <row r="1" spans="1:9" s="2" customFormat="1" ht="15.75" x14ac:dyDescent="0.25">
      <c r="A1" s="178" t="s">
        <v>5853</v>
      </c>
    </row>
    <row r="2" spans="1:9" ht="30" x14ac:dyDescent="0.25">
      <c r="A2" s="34" t="s">
        <v>5152</v>
      </c>
      <c r="B2" s="35" t="s">
        <v>5156</v>
      </c>
      <c r="C2" s="5" t="s">
        <v>0</v>
      </c>
      <c r="D2" s="5" t="s">
        <v>1509</v>
      </c>
      <c r="E2" s="5" t="s">
        <v>1</v>
      </c>
      <c r="F2" s="136" t="s">
        <v>2133</v>
      </c>
      <c r="G2" s="136" t="s">
        <v>2134</v>
      </c>
      <c r="H2" s="5" t="s">
        <v>5</v>
      </c>
      <c r="I2" s="5" t="s">
        <v>6</v>
      </c>
    </row>
    <row r="3" spans="1:9" x14ac:dyDescent="0.25">
      <c r="A3" s="8" t="s">
        <v>5157</v>
      </c>
      <c r="B3" s="12" t="s">
        <v>5630</v>
      </c>
      <c r="C3" s="1" t="s">
        <v>3147</v>
      </c>
      <c r="D3" s="1" t="s">
        <v>3148</v>
      </c>
      <c r="E3" s="1">
        <v>477.63299999999998</v>
      </c>
      <c r="F3" s="1">
        <v>249</v>
      </c>
      <c r="G3" s="1">
        <v>5.9965800000000003E-171</v>
      </c>
      <c r="H3" s="1">
        <v>97.188755020080293</v>
      </c>
      <c r="I3" s="1" t="s">
        <v>3149</v>
      </c>
    </row>
    <row r="4" spans="1:9" x14ac:dyDescent="0.25">
      <c r="A4" s="8" t="s">
        <v>5153</v>
      </c>
      <c r="B4" s="9" t="s">
        <v>5634</v>
      </c>
      <c r="C4" s="1" t="s">
        <v>1802</v>
      </c>
      <c r="D4" s="1" t="s">
        <v>1803</v>
      </c>
      <c r="E4" s="1">
        <v>584.71900000000005</v>
      </c>
      <c r="F4" s="1">
        <v>395</v>
      </c>
      <c r="G4" s="1">
        <v>0</v>
      </c>
      <c r="H4" s="1">
        <v>85</v>
      </c>
      <c r="I4" s="1" t="s">
        <v>2137</v>
      </c>
    </row>
    <row r="5" spans="1:9" x14ac:dyDescent="0.25">
      <c r="A5" s="8" t="s">
        <v>5154</v>
      </c>
      <c r="B5" s="12" t="s">
        <v>5151</v>
      </c>
      <c r="C5" s="1" t="s">
        <v>790</v>
      </c>
      <c r="D5" s="1" t="s">
        <v>2143</v>
      </c>
      <c r="E5" s="1">
        <v>727.24300000000005</v>
      </c>
      <c r="F5" s="1">
        <v>544</v>
      </c>
      <c r="G5" s="1">
        <v>0</v>
      </c>
      <c r="H5" s="1">
        <v>80.6273062730627</v>
      </c>
      <c r="I5" s="1" t="s">
        <v>2144</v>
      </c>
    </row>
    <row r="6" spans="1:9" x14ac:dyDescent="0.25">
      <c r="A6" s="113" t="s">
        <v>5636</v>
      </c>
      <c r="B6" s="12">
        <v>73</v>
      </c>
      <c r="C6" s="1" t="s">
        <v>3150</v>
      </c>
      <c r="D6" s="1" t="s">
        <v>3151</v>
      </c>
      <c r="E6" s="1">
        <v>657.13599999999997</v>
      </c>
      <c r="F6" s="1">
        <v>437</v>
      </c>
      <c r="G6" s="1">
        <v>0</v>
      </c>
      <c r="H6" s="1">
        <v>88.164251207729507</v>
      </c>
      <c r="I6" s="1" t="s">
        <v>3152</v>
      </c>
    </row>
    <row r="7" spans="1:9" x14ac:dyDescent="0.25">
      <c r="C7" s="1" t="s">
        <v>160</v>
      </c>
      <c r="D7" s="1" t="s">
        <v>161</v>
      </c>
      <c r="E7" s="1">
        <v>582.40800000000002</v>
      </c>
      <c r="F7" s="1">
        <v>467</v>
      </c>
      <c r="G7" s="1">
        <v>0</v>
      </c>
      <c r="H7" s="1">
        <v>83.9366515837104</v>
      </c>
      <c r="I7" s="1" t="s">
        <v>3153</v>
      </c>
    </row>
    <row r="8" spans="1:9" x14ac:dyDescent="0.25">
      <c r="C8" s="1" t="s">
        <v>3154</v>
      </c>
      <c r="D8" s="1" t="s">
        <v>3155</v>
      </c>
      <c r="E8" s="1">
        <v>712.22</v>
      </c>
      <c r="F8" s="1">
        <v>437</v>
      </c>
      <c r="G8" s="1">
        <v>0</v>
      </c>
      <c r="H8" s="1">
        <v>89.954337899543404</v>
      </c>
      <c r="I8" s="1" t="s">
        <v>3156</v>
      </c>
    </row>
    <row r="9" spans="1:9" x14ac:dyDescent="0.25">
      <c r="C9" s="1" t="s">
        <v>172</v>
      </c>
      <c r="D9" s="1" t="s">
        <v>2146</v>
      </c>
      <c r="E9" s="1">
        <v>562.76199999999994</v>
      </c>
      <c r="F9" s="1">
        <v>400</v>
      </c>
      <c r="G9" s="1">
        <v>0</v>
      </c>
      <c r="H9" s="1">
        <v>78.787878787878796</v>
      </c>
      <c r="I9" s="1" t="s">
        <v>2147</v>
      </c>
    </row>
    <row r="10" spans="1:9" x14ac:dyDescent="0.25">
      <c r="C10" s="1" t="s">
        <v>1780</v>
      </c>
      <c r="D10" s="1" t="s">
        <v>1781</v>
      </c>
      <c r="E10" s="1">
        <v>587.79999999999995</v>
      </c>
      <c r="F10" s="1">
        <v>460</v>
      </c>
      <c r="G10" s="1">
        <v>0</v>
      </c>
      <c r="H10" s="1">
        <v>75.723830734966597</v>
      </c>
      <c r="I10" s="1" t="s">
        <v>2270</v>
      </c>
    </row>
    <row r="11" spans="1:9" x14ac:dyDescent="0.25">
      <c r="C11" s="1" t="s">
        <v>1561</v>
      </c>
      <c r="D11" s="1" t="s">
        <v>2273</v>
      </c>
      <c r="E11" s="1">
        <v>860.52200000000005</v>
      </c>
      <c r="F11" s="1">
        <v>582</v>
      </c>
      <c r="G11" s="1">
        <v>0</v>
      </c>
      <c r="H11" s="1">
        <v>87.189292543020997</v>
      </c>
      <c r="I11" s="1" t="s">
        <v>3157</v>
      </c>
    </row>
    <row r="12" spans="1:9" x14ac:dyDescent="0.25">
      <c r="C12" s="1" t="s">
        <v>1821</v>
      </c>
      <c r="D12" s="1" t="s">
        <v>1822</v>
      </c>
      <c r="E12" s="1">
        <v>817.37900000000002</v>
      </c>
      <c r="F12" s="1">
        <v>582</v>
      </c>
      <c r="G12" s="1">
        <v>0</v>
      </c>
      <c r="H12" s="1">
        <v>89.134808853118699</v>
      </c>
      <c r="I12" s="1" t="s">
        <v>3158</v>
      </c>
    </row>
    <row r="13" spans="1:9" x14ac:dyDescent="0.25">
      <c r="C13" s="1" t="s">
        <v>1841</v>
      </c>
      <c r="D13" s="1" t="s">
        <v>3159</v>
      </c>
      <c r="E13" s="1">
        <v>987.25199999999995</v>
      </c>
      <c r="F13" s="1">
        <v>789</v>
      </c>
      <c r="G13" s="1">
        <v>0</v>
      </c>
      <c r="H13" s="1">
        <v>81.7834394904459</v>
      </c>
      <c r="I13" s="1" t="s">
        <v>3160</v>
      </c>
    </row>
    <row r="14" spans="1:9" x14ac:dyDescent="0.25">
      <c r="C14" s="1" t="s">
        <v>779</v>
      </c>
      <c r="D14" s="1" t="s">
        <v>1768</v>
      </c>
      <c r="E14" s="1">
        <v>1513.82</v>
      </c>
      <c r="F14" s="1">
        <v>961</v>
      </c>
      <c r="G14" s="1">
        <v>0</v>
      </c>
      <c r="H14" s="1">
        <v>94.0066592674806</v>
      </c>
      <c r="I14" s="1" t="s">
        <v>3161</v>
      </c>
    </row>
    <row r="15" spans="1:9" x14ac:dyDescent="0.25">
      <c r="C15" s="1" t="s">
        <v>1760</v>
      </c>
      <c r="D15" s="1" t="s">
        <v>3162</v>
      </c>
      <c r="E15" s="1">
        <v>517.69399999999996</v>
      </c>
      <c r="F15" s="1">
        <v>373</v>
      </c>
      <c r="G15" s="1">
        <v>3.12952E-175</v>
      </c>
      <c r="H15" s="1">
        <v>91.095890410958901</v>
      </c>
      <c r="I15" s="1" t="s">
        <v>3163</v>
      </c>
    </row>
    <row r="16" spans="1:9" x14ac:dyDescent="0.25">
      <c r="C16" s="1" t="s">
        <v>196</v>
      </c>
      <c r="D16" s="1" t="s">
        <v>3164</v>
      </c>
      <c r="E16" s="1">
        <v>489.18900000000002</v>
      </c>
      <c r="F16" s="1">
        <v>352</v>
      </c>
      <c r="G16" s="1">
        <v>2.5464200000000001E-172</v>
      </c>
      <c r="H16" s="1">
        <v>86.377708978328201</v>
      </c>
      <c r="I16" s="1" t="s">
        <v>3165</v>
      </c>
    </row>
    <row r="17" spans="3:9" x14ac:dyDescent="0.25">
      <c r="C17" s="1" t="s">
        <v>3166</v>
      </c>
      <c r="D17" s="1" t="s">
        <v>3167</v>
      </c>
      <c r="E17" s="1">
        <v>1000.73</v>
      </c>
      <c r="F17" s="1">
        <v>711</v>
      </c>
      <c r="G17" s="1">
        <v>0</v>
      </c>
      <c r="H17" s="1">
        <v>89.867841409691593</v>
      </c>
      <c r="I17" s="1" t="s">
        <v>3168</v>
      </c>
    </row>
    <row r="18" spans="3:9" x14ac:dyDescent="0.25">
      <c r="C18" s="1" t="s">
        <v>3169</v>
      </c>
      <c r="D18" s="1" t="s">
        <v>3170</v>
      </c>
      <c r="E18" s="1">
        <v>578.55600000000004</v>
      </c>
      <c r="F18" s="1">
        <v>508</v>
      </c>
      <c r="G18" s="1">
        <v>0</v>
      </c>
      <c r="H18" s="1">
        <v>71.042471042471007</v>
      </c>
      <c r="I18" s="1" t="s">
        <v>3171</v>
      </c>
    </row>
    <row r="19" spans="3:9" x14ac:dyDescent="0.25">
      <c r="C19" s="1" t="s">
        <v>1050</v>
      </c>
      <c r="D19" s="1" t="s">
        <v>2155</v>
      </c>
      <c r="E19" s="1">
        <v>478.01900000000001</v>
      </c>
      <c r="F19" s="1">
        <v>406</v>
      </c>
      <c r="G19" s="1">
        <v>5.6229399999999998E-164</v>
      </c>
      <c r="H19" s="1">
        <v>75.824175824175796</v>
      </c>
      <c r="I19" s="1" t="s">
        <v>2156</v>
      </c>
    </row>
    <row r="20" spans="3:9" x14ac:dyDescent="0.25">
      <c r="C20" s="1" t="s">
        <v>3172</v>
      </c>
      <c r="D20" s="1" t="s">
        <v>3167</v>
      </c>
      <c r="E20" s="1">
        <v>996.49699999999996</v>
      </c>
      <c r="F20" s="1">
        <v>711</v>
      </c>
      <c r="G20" s="1">
        <v>0</v>
      </c>
      <c r="H20" s="1">
        <v>89.473684210526301</v>
      </c>
      <c r="I20" s="1" t="s">
        <v>3168</v>
      </c>
    </row>
    <row r="21" spans="3:9" x14ac:dyDescent="0.25">
      <c r="C21" s="1" t="s">
        <v>3173</v>
      </c>
      <c r="D21" s="1" t="s">
        <v>3174</v>
      </c>
      <c r="E21" s="1">
        <v>302.75299999999999</v>
      </c>
      <c r="F21" s="1">
        <v>302</v>
      </c>
      <c r="G21" s="1">
        <v>1.0414E-94</v>
      </c>
      <c r="H21" s="1">
        <v>71.380471380471405</v>
      </c>
      <c r="I21" s="1" t="s">
        <v>3175</v>
      </c>
    </row>
    <row r="22" spans="3:9" x14ac:dyDescent="0.25">
      <c r="C22" s="1" t="s">
        <v>794</v>
      </c>
      <c r="D22" s="1" t="s">
        <v>2143</v>
      </c>
      <c r="E22" s="1">
        <v>727.24300000000005</v>
      </c>
      <c r="F22" s="1">
        <v>544</v>
      </c>
      <c r="G22" s="1">
        <v>0</v>
      </c>
      <c r="H22" s="1">
        <v>80.6273062730627</v>
      </c>
      <c r="I22" s="1" t="s">
        <v>2144</v>
      </c>
    </row>
    <row r="23" spans="3:9" x14ac:dyDescent="0.25">
      <c r="C23" s="1" t="s">
        <v>1833</v>
      </c>
      <c r="D23" s="1" t="s">
        <v>1834</v>
      </c>
      <c r="E23" s="1">
        <v>818.92</v>
      </c>
      <c r="F23" s="1">
        <v>625</v>
      </c>
      <c r="G23" s="1">
        <v>0</v>
      </c>
      <c r="H23" s="1">
        <v>79.218472468916502</v>
      </c>
      <c r="I23" s="1" t="s">
        <v>2161</v>
      </c>
    </row>
    <row r="24" spans="3:9" x14ac:dyDescent="0.25">
      <c r="C24" s="1" t="s">
        <v>2764</v>
      </c>
      <c r="D24" s="1" t="s">
        <v>3176</v>
      </c>
      <c r="E24" s="1">
        <v>996.11199999999997</v>
      </c>
      <c r="F24" s="1">
        <v>981</v>
      </c>
      <c r="G24" s="1">
        <v>0</v>
      </c>
      <c r="H24" s="1">
        <v>68.983402489626599</v>
      </c>
      <c r="I24" s="1" t="s">
        <v>3177</v>
      </c>
    </row>
    <row r="25" spans="3:9" x14ac:dyDescent="0.25">
      <c r="C25" s="1" t="s">
        <v>3178</v>
      </c>
      <c r="D25" s="1" t="s">
        <v>3179</v>
      </c>
      <c r="E25" s="1">
        <v>505.75299999999999</v>
      </c>
      <c r="F25" s="1">
        <v>325</v>
      </c>
      <c r="G25" s="1">
        <v>4.6944899999999999E-179</v>
      </c>
      <c r="H25" s="1">
        <v>86.687306501547994</v>
      </c>
      <c r="I25" s="1" t="s">
        <v>3180</v>
      </c>
    </row>
    <row r="26" spans="3:9" x14ac:dyDescent="0.25">
      <c r="C26" s="1" t="s">
        <v>1030</v>
      </c>
      <c r="D26" s="1" t="s">
        <v>2163</v>
      </c>
      <c r="E26" s="1">
        <v>74.329400000000007</v>
      </c>
      <c r="F26" s="1">
        <v>199</v>
      </c>
      <c r="G26" s="1">
        <v>1.3380899999999999E-13</v>
      </c>
      <c r="H26" s="1">
        <v>44.827586206896598</v>
      </c>
      <c r="I26" s="1" t="s">
        <v>2164</v>
      </c>
    </row>
    <row r="27" spans="3:9" x14ac:dyDescent="0.25">
      <c r="C27" s="1" t="s">
        <v>3181</v>
      </c>
      <c r="D27" s="1" t="s">
        <v>3182</v>
      </c>
      <c r="E27" s="1">
        <v>681.78899999999999</v>
      </c>
      <c r="F27" s="1">
        <v>493</v>
      </c>
      <c r="G27" s="1">
        <v>0</v>
      </c>
      <c r="H27" s="1">
        <v>81.097560975609795</v>
      </c>
      <c r="I27" s="1" t="s">
        <v>3183</v>
      </c>
    </row>
    <row r="28" spans="3:9" x14ac:dyDescent="0.25">
      <c r="C28" s="1" t="s">
        <v>2165</v>
      </c>
      <c r="D28" s="1" t="s">
        <v>1849</v>
      </c>
      <c r="E28" s="1">
        <v>419.85300000000001</v>
      </c>
      <c r="F28" s="1">
        <v>339</v>
      </c>
      <c r="G28" s="1">
        <v>5.1628599999999999E-145</v>
      </c>
      <c r="H28" s="1">
        <v>78.466076696165203</v>
      </c>
      <c r="I28" s="1" t="s">
        <v>2166</v>
      </c>
    </row>
    <row r="29" spans="3:9" x14ac:dyDescent="0.25">
      <c r="C29" s="1" t="s">
        <v>3184</v>
      </c>
      <c r="D29" s="1" t="s">
        <v>3185</v>
      </c>
      <c r="E29" s="1">
        <v>329.33100000000002</v>
      </c>
      <c r="F29" s="1">
        <v>373</v>
      </c>
      <c r="G29" s="1">
        <v>7.1682499999999995E-107</v>
      </c>
      <c r="H29" s="1">
        <v>61.455525606469003</v>
      </c>
      <c r="I29" s="1" t="s">
        <v>3186</v>
      </c>
    </row>
    <row r="30" spans="3:9" x14ac:dyDescent="0.25">
      <c r="C30" s="1" t="s">
        <v>3187</v>
      </c>
      <c r="D30" s="1" t="s">
        <v>3188</v>
      </c>
      <c r="E30" s="1">
        <v>491.88600000000002</v>
      </c>
      <c r="F30" s="1">
        <v>421</v>
      </c>
      <c r="G30" s="1">
        <v>5.4084799999999998E-165</v>
      </c>
      <c r="H30" s="1">
        <v>76.019184652278199</v>
      </c>
      <c r="I30" s="1" t="s">
        <v>3189</v>
      </c>
    </row>
    <row r="31" spans="3:9" x14ac:dyDescent="0.25">
      <c r="C31" s="1" t="s">
        <v>3190</v>
      </c>
      <c r="D31" s="1" t="s">
        <v>3191</v>
      </c>
      <c r="E31" s="1">
        <v>2073.9</v>
      </c>
      <c r="F31" s="1">
        <v>1454</v>
      </c>
      <c r="G31" s="1">
        <v>0</v>
      </c>
      <c r="H31" s="1">
        <v>82.667569397427201</v>
      </c>
      <c r="I31" s="1" t="s">
        <v>3192</v>
      </c>
    </row>
    <row r="32" spans="3:9" x14ac:dyDescent="0.25">
      <c r="C32" s="1" t="s">
        <v>3193</v>
      </c>
      <c r="D32" s="1" t="s">
        <v>3194</v>
      </c>
      <c r="E32" s="1">
        <v>546.58399999999995</v>
      </c>
      <c r="F32" s="1">
        <v>491</v>
      </c>
      <c r="G32" s="1">
        <v>0</v>
      </c>
      <c r="H32" s="1">
        <v>73.715415019762801</v>
      </c>
      <c r="I32" s="1" t="s">
        <v>3195</v>
      </c>
    </row>
    <row r="33" spans="3:9" x14ac:dyDescent="0.25">
      <c r="C33" s="1" t="s">
        <v>3196</v>
      </c>
      <c r="D33" s="1" t="s">
        <v>3197</v>
      </c>
      <c r="E33" s="1">
        <v>331.25700000000001</v>
      </c>
      <c r="F33" s="1">
        <v>313</v>
      </c>
      <c r="G33" s="1">
        <v>1.28575E-108</v>
      </c>
      <c r="H33" s="1">
        <v>66.369047619047606</v>
      </c>
      <c r="I33" s="1" t="s">
        <v>3198</v>
      </c>
    </row>
    <row r="34" spans="3:9" x14ac:dyDescent="0.25">
      <c r="C34" s="1" t="s">
        <v>3199</v>
      </c>
      <c r="D34" s="1" t="s">
        <v>3200</v>
      </c>
      <c r="E34" s="1">
        <v>844.72900000000004</v>
      </c>
      <c r="F34" s="1">
        <v>495</v>
      </c>
      <c r="G34" s="1">
        <v>0</v>
      </c>
      <c r="H34" s="1">
        <v>91.735537190082596</v>
      </c>
      <c r="I34" s="1" t="s">
        <v>3201</v>
      </c>
    </row>
    <row r="35" spans="3:9" x14ac:dyDescent="0.25">
      <c r="C35" s="1" t="s">
        <v>3202</v>
      </c>
      <c r="D35" s="1" t="s">
        <v>3203</v>
      </c>
      <c r="E35" s="1">
        <v>510.375</v>
      </c>
      <c r="F35" s="1">
        <v>405</v>
      </c>
      <c r="G35" s="1">
        <v>4.9530199999999997E-177</v>
      </c>
      <c r="H35" s="1">
        <v>73.493975903614498</v>
      </c>
      <c r="I35" s="1" t="s">
        <v>3204</v>
      </c>
    </row>
    <row r="36" spans="3:9" x14ac:dyDescent="0.25">
      <c r="C36" s="1" t="s">
        <v>3205</v>
      </c>
      <c r="D36" s="1" t="s">
        <v>3206</v>
      </c>
      <c r="E36" s="1">
        <v>434.10599999999999</v>
      </c>
      <c r="F36" s="1">
        <v>559</v>
      </c>
      <c r="G36" s="1">
        <v>6.4009099999999997E-143</v>
      </c>
      <c r="H36" s="1">
        <v>79.264214046822801</v>
      </c>
      <c r="I36" s="1" t="s">
        <v>3207</v>
      </c>
    </row>
    <row r="37" spans="3:9" x14ac:dyDescent="0.25">
      <c r="C37" s="1" t="s">
        <v>3208</v>
      </c>
      <c r="D37" s="1" t="s">
        <v>3209</v>
      </c>
      <c r="E37" s="1">
        <v>684.87099999999998</v>
      </c>
      <c r="F37" s="1">
        <v>516</v>
      </c>
      <c r="G37" s="1">
        <v>0</v>
      </c>
      <c r="H37" s="1">
        <v>78.640776699029104</v>
      </c>
      <c r="I37" s="1" t="s">
        <v>3210</v>
      </c>
    </row>
    <row r="38" spans="3:9" x14ac:dyDescent="0.25">
      <c r="C38" s="1" t="s">
        <v>3211</v>
      </c>
      <c r="D38" s="1" t="s">
        <v>3212</v>
      </c>
      <c r="E38" s="1">
        <v>709.90899999999999</v>
      </c>
      <c r="F38" s="1">
        <v>509</v>
      </c>
      <c r="G38" s="1">
        <v>0</v>
      </c>
      <c r="H38" s="1">
        <v>84.752475247524799</v>
      </c>
      <c r="I38" s="1" t="s">
        <v>3213</v>
      </c>
    </row>
    <row r="39" spans="3:9" x14ac:dyDescent="0.25">
      <c r="C39" s="1" t="s">
        <v>3214</v>
      </c>
      <c r="D39" s="1" t="s">
        <v>3215</v>
      </c>
      <c r="E39" s="1">
        <v>318.161</v>
      </c>
      <c r="F39" s="1">
        <v>261</v>
      </c>
      <c r="G39" s="1">
        <v>5.6875299999999997E-107</v>
      </c>
      <c r="H39" s="1">
        <v>81.589958158995799</v>
      </c>
      <c r="I39" s="1" t="s">
        <v>3216</v>
      </c>
    </row>
    <row r="40" spans="3:9" x14ac:dyDescent="0.25">
      <c r="C40" s="1" t="s">
        <v>3217</v>
      </c>
      <c r="D40" s="1" t="s">
        <v>3218</v>
      </c>
      <c r="E40" s="1">
        <v>767.303</v>
      </c>
      <c r="F40" s="1">
        <v>560</v>
      </c>
      <c r="G40" s="1">
        <v>0</v>
      </c>
      <c r="H40" s="1">
        <v>85.794392523364493</v>
      </c>
      <c r="I40" s="1" t="s">
        <v>3219</v>
      </c>
    </row>
    <row r="41" spans="3:9" x14ac:dyDescent="0.25">
      <c r="C41" s="1" t="s">
        <v>3220</v>
      </c>
      <c r="D41" s="1" t="s">
        <v>3221</v>
      </c>
      <c r="E41" s="1">
        <v>320.85700000000003</v>
      </c>
      <c r="F41" s="1">
        <v>256</v>
      </c>
      <c r="G41" s="1">
        <v>4.72896E-108</v>
      </c>
      <c r="H41" s="1">
        <v>76.744186046511601</v>
      </c>
      <c r="I41" s="1" t="s">
        <v>3222</v>
      </c>
    </row>
    <row r="42" spans="3:9" x14ac:dyDescent="0.25">
      <c r="C42" s="1" t="s">
        <v>3223</v>
      </c>
      <c r="D42" s="1" t="s">
        <v>1772</v>
      </c>
      <c r="E42" s="1">
        <v>317.77499999999998</v>
      </c>
      <c r="F42" s="1">
        <v>569</v>
      </c>
      <c r="G42" s="1">
        <v>7.88154E-94</v>
      </c>
      <c r="H42" s="1">
        <v>57.337883959044397</v>
      </c>
      <c r="I42" s="1" t="s">
        <v>3224</v>
      </c>
    </row>
    <row r="43" spans="3:9" x14ac:dyDescent="0.25">
      <c r="C43" s="1" t="s">
        <v>3225</v>
      </c>
      <c r="D43" s="1" t="s">
        <v>3206</v>
      </c>
      <c r="E43" s="1">
        <v>434.10599999999999</v>
      </c>
      <c r="F43" s="1">
        <v>559</v>
      </c>
      <c r="G43" s="1">
        <v>6.4009099999999997E-143</v>
      </c>
      <c r="H43" s="1">
        <v>79.264214046822801</v>
      </c>
      <c r="I43" s="1" t="s">
        <v>3207</v>
      </c>
    </row>
    <row r="44" spans="3:9" x14ac:dyDescent="0.25">
      <c r="C44" s="1" t="s">
        <v>3226</v>
      </c>
      <c r="D44" s="1" t="s">
        <v>3227</v>
      </c>
      <c r="E44" s="1">
        <v>342.04300000000001</v>
      </c>
      <c r="F44" s="1">
        <v>342</v>
      </c>
      <c r="G44" s="1">
        <v>2.3438699999999999E-114</v>
      </c>
      <c r="H44" s="1">
        <v>67.073170731707293</v>
      </c>
      <c r="I44" s="1" t="s">
        <v>3228</v>
      </c>
    </row>
    <row r="45" spans="3:9" x14ac:dyDescent="0.25">
      <c r="C45" s="1" t="s">
        <v>3229</v>
      </c>
      <c r="D45" s="1" t="s">
        <v>3148</v>
      </c>
      <c r="E45" s="1">
        <v>477.63299999999998</v>
      </c>
      <c r="F45" s="1">
        <v>249</v>
      </c>
      <c r="G45" s="1">
        <v>5.9965800000000003E-171</v>
      </c>
      <c r="H45" s="1">
        <v>97.188755020080293</v>
      </c>
      <c r="I45" s="1" t="s">
        <v>3149</v>
      </c>
    </row>
    <row r="46" spans="3:9" x14ac:dyDescent="0.25">
      <c r="C46" s="1" t="s">
        <v>3230</v>
      </c>
      <c r="D46" s="1" t="s">
        <v>3231</v>
      </c>
      <c r="E46" s="1">
        <v>194.512</v>
      </c>
      <c r="F46" s="1">
        <v>222</v>
      </c>
      <c r="G46" s="1">
        <v>2.20022E-56</v>
      </c>
      <c r="H46" s="1">
        <v>82.539682539682602</v>
      </c>
      <c r="I46" s="1" t="s">
        <v>3232</v>
      </c>
    </row>
    <row r="47" spans="3:9" x14ac:dyDescent="0.25">
      <c r="C47" s="1" t="s">
        <v>3233</v>
      </c>
      <c r="D47" s="1" t="s">
        <v>3234</v>
      </c>
      <c r="E47" s="1">
        <v>538.88</v>
      </c>
      <c r="F47" s="1">
        <v>1202</v>
      </c>
      <c r="G47" s="1">
        <v>3.4892800000000002E-164</v>
      </c>
      <c r="H47" s="1">
        <v>53.242320819112599</v>
      </c>
      <c r="I47" s="1" t="s">
        <v>3235</v>
      </c>
    </row>
    <row r="48" spans="3:9" x14ac:dyDescent="0.25">
      <c r="C48" s="1" t="s">
        <v>3236</v>
      </c>
      <c r="D48" s="1" t="s">
        <v>3237</v>
      </c>
      <c r="E48" s="1">
        <v>632.86900000000003</v>
      </c>
      <c r="F48" s="1">
        <v>579</v>
      </c>
      <c r="G48" s="1">
        <v>0</v>
      </c>
      <c r="H48" s="1">
        <v>69.497400346620495</v>
      </c>
      <c r="I48" s="1" t="s">
        <v>3238</v>
      </c>
    </row>
    <row r="49" spans="3:9" x14ac:dyDescent="0.25">
      <c r="C49" s="1" t="s">
        <v>3239</v>
      </c>
      <c r="D49" s="1" t="s">
        <v>3206</v>
      </c>
      <c r="E49" s="1">
        <v>434.10599999999999</v>
      </c>
      <c r="F49" s="1">
        <v>559</v>
      </c>
      <c r="G49" s="1">
        <v>6.4009099999999997E-143</v>
      </c>
      <c r="H49" s="1">
        <v>79.264214046822801</v>
      </c>
      <c r="I49" s="1" t="s">
        <v>3207</v>
      </c>
    </row>
    <row r="50" spans="3:9" x14ac:dyDescent="0.25">
      <c r="C50" s="1" t="s">
        <v>3240</v>
      </c>
      <c r="D50" s="1" t="s">
        <v>3241</v>
      </c>
      <c r="E50" s="1">
        <v>283.49299999999999</v>
      </c>
      <c r="F50" s="1">
        <v>165</v>
      </c>
      <c r="G50" s="1">
        <v>9.5196800000000007E-95</v>
      </c>
      <c r="H50" s="1">
        <v>98.787878787878796</v>
      </c>
      <c r="I50" s="1" t="s">
        <v>3242</v>
      </c>
    </row>
    <row r="51" spans="3:9" x14ac:dyDescent="0.25">
      <c r="C51" s="1" t="s">
        <v>3243</v>
      </c>
      <c r="D51" s="1" t="s">
        <v>3206</v>
      </c>
      <c r="E51" s="1">
        <v>434.10599999999999</v>
      </c>
      <c r="F51" s="1">
        <v>559</v>
      </c>
      <c r="G51" s="1">
        <v>6.4009099999999997E-143</v>
      </c>
      <c r="H51" s="1">
        <v>79.264214046822801</v>
      </c>
      <c r="I51" s="1" t="s">
        <v>3207</v>
      </c>
    </row>
    <row r="52" spans="3:9" x14ac:dyDescent="0.25">
      <c r="C52" s="1" t="s">
        <v>3244</v>
      </c>
      <c r="D52" s="1" t="s">
        <v>3245</v>
      </c>
      <c r="E52" s="1">
        <v>745.34699999999998</v>
      </c>
      <c r="F52" s="1">
        <v>774</v>
      </c>
      <c r="G52" s="1">
        <v>0</v>
      </c>
      <c r="H52" s="1">
        <v>76.090014064697598</v>
      </c>
      <c r="I52" s="1" t="s">
        <v>3246</v>
      </c>
    </row>
    <row r="53" spans="3:9" x14ac:dyDescent="0.25">
      <c r="C53" s="1" t="s">
        <v>3247</v>
      </c>
      <c r="D53" s="1" t="s">
        <v>3248</v>
      </c>
      <c r="E53" s="1">
        <v>477.63299999999998</v>
      </c>
      <c r="F53" s="1">
        <v>249</v>
      </c>
      <c r="G53" s="1">
        <v>5.9965800000000003E-171</v>
      </c>
      <c r="H53" s="1">
        <v>97.188755020080293</v>
      </c>
      <c r="I53" s="1" t="s">
        <v>3149</v>
      </c>
    </row>
    <row r="54" spans="3:9" x14ac:dyDescent="0.25">
      <c r="C54" s="1" t="s">
        <v>3249</v>
      </c>
      <c r="D54" s="1" t="s">
        <v>3206</v>
      </c>
      <c r="E54" s="1">
        <v>434.10599999999999</v>
      </c>
      <c r="F54" s="1">
        <v>559</v>
      </c>
      <c r="G54" s="1">
        <v>6.4009099999999997E-143</v>
      </c>
      <c r="H54" s="1">
        <v>79.264214046822801</v>
      </c>
      <c r="I54" s="1" t="s">
        <v>3207</v>
      </c>
    </row>
    <row r="55" spans="3:9" x14ac:dyDescent="0.25">
      <c r="C55" s="1" t="s">
        <v>1117</v>
      </c>
      <c r="D55" s="1" t="s">
        <v>3250</v>
      </c>
      <c r="E55" s="1">
        <v>593.96400000000006</v>
      </c>
      <c r="F55" s="1">
        <v>674</v>
      </c>
      <c r="G55" s="1">
        <v>0</v>
      </c>
      <c r="H55" s="1">
        <v>62.8407460545194</v>
      </c>
      <c r="I55" s="1" t="s">
        <v>3251</v>
      </c>
    </row>
    <row r="56" spans="3:9" x14ac:dyDescent="0.25">
      <c r="C56" s="1" t="s">
        <v>2358</v>
      </c>
      <c r="D56" s="1" t="s">
        <v>2359</v>
      </c>
      <c r="E56" s="1">
        <v>515.76800000000003</v>
      </c>
      <c r="F56" s="1">
        <v>513</v>
      </c>
      <c r="G56" s="1">
        <v>1.4039300000000001E-177</v>
      </c>
      <c r="H56" s="1">
        <v>67.816091954022994</v>
      </c>
      <c r="I56" s="1" t="s">
        <v>3252</v>
      </c>
    </row>
    <row r="57" spans="3:9" x14ac:dyDescent="0.25">
      <c r="C57" s="1" t="s">
        <v>3253</v>
      </c>
      <c r="D57" s="1" t="s">
        <v>3254</v>
      </c>
      <c r="E57" s="1">
        <v>357.83600000000001</v>
      </c>
      <c r="F57" s="1">
        <v>308</v>
      </c>
      <c r="G57" s="1">
        <v>1.5271600000000001E-121</v>
      </c>
      <c r="H57" s="1">
        <v>72.670807453416103</v>
      </c>
      <c r="I57" s="1" t="s">
        <v>3255</v>
      </c>
    </row>
    <row r="58" spans="3:9" x14ac:dyDescent="0.25">
      <c r="C58" s="1" t="s">
        <v>3256</v>
      </c>
      <c r="D58" s="1" t="s">
        <v>3206</v>
      </c>
      <c r="E58" s="1">
        <v>434.10599999999999</v>
      </c>
      <c r="F58" s="1">
        <v>559</v>
      </c>
      <c r="G58" s="1">
        <v>6.4009099999999997E-143</v>
      </c>
      <c r="H58" s="1">
        <v>79.264214046822801</v>
      </c>
      <c r="I58" s="1" t="s">
        <v>3207</v>
      </c>
    </row>
    <row r="59" spans="3:9" x14ac:dyDescent="0.25">
      <c r="C59" s="1" t="s">
        <v>3257</v>
      </c>
      <c r="D59" s="1" t="s">
        <v>3258</v>
      </c>
      <c r="E59" s="1">
        <v>238.42400000000001</v>
      </c>
      <c r="F59" s="1">
        <v>161</v>
      </c>
      <c r="G59" s="1">
        <v>1.38597E-78</v>
      </c>
      <c r="H59" s="1">
        <v>84</v>
      </c>
      <c r="I59" s="1" t="s">
        <v>3259</v>
      </c>
    </row>
    <row r="60" spans="3:9" x14ac:dyDescent="0.25">
      <c r="C60" s="1" t="s">
        <v>3260</v>
      </c>
      <c r="D60" s="1" t="s">
        <v>1610</v>
      </c>
      <c r="E60" s="1">
        <v>391.34899999999999</v>
      </c>
      <c r="F60" s="1">
        <v>298</v>
      </c>
      <c r="G60" s="1">
        <v>1.5363099999999999E-126</v>
      </c>
      <c r="H60" s="1">
        <v>79.194630872483202</v>
      </c>
      <c r="I60" s="1" t="s">
        <v>3261</v>
      </c>
    </row>
    <row r="61" spans="3:9" x14ac:dyDescent="0.25">
      <c r="C61" s="1" t="s">
        <v>3262</v>
      </c>
      <c r="D61" s="1" t="s">
        <v>3263</v>
      </c>
      <c r="E61" s="1">
        <v>931.78399999999999</v>
      </c>
      <c r="F61" s="1">
        <v>944</v>
      </c>
      <c r="G61" s="1">
        <v>0</v>
      </c>
      <c r="H61" s="1">
        <v>94.117647058823493</v>
      </c>
      <c r="I61" s="1" t="s">
        <v>3264</v>
      </c>
    </row>
    <row r="62" spans="3:9" x14ac:dyDescent="0.25">
      <c r="C62" s="1" t="s">
        <v>3265</v>
      </c>
      <c r="D62" s="1" t="s">
        <v>3266</v>
      </c>
      <c r="E62" s="1">
        <v>352.05799999999999</v>
      </c>
      <c r="F62" s="1">
        <v>309</v>
      </c>
      <c r="G62" s="1">
        <v>2.2409400000000001E-113</v>
      </c>
      <c r="H62" s="1">
        <v>77.049180327868896</v>
      </c>
      <c r="I62" s="1" t="s">
        <v>3267</v>
      </c>
    </row>
    <row r="63" spans="3:9" x14ac:dyDescent="0.25">
      <c r="C63" s="1" t="s">
        <v>3268</v>
      </c>
      <c r="D63" s="1" t="s">
        <v>3179</v>
      </c>
      <c r="E63" s="1">
        <v>505.75299999999999</v>
      </c>
      <c r="F63" s="1">
        <v>328</v>
      </c>
      <c r="G63" s="1">
        <v>5.9121399999999998E-179</v>
      </c>
      <c r="H63" s="1">
        <v>86.687306501547994</v>
      </c>
      <c r="I63" s="1" t="s">
        <v>3180</v>
      </c>
    </row>
    <row r="64" spans="3:9" x14ac:dyDescent="0.25">
      <c r="C64" s="1" t="s">
        <v>3269</v>
      </c>
      <c r="D64" s="1" t="s">
        <v>3270</v>
      </c>
      <c r="E64" s="1">
        <v>568.15499999999997</v>
      </c>
      <c r="F64" s="1">
        <v>579</v>
      </c>
      <c r="G64" s="1">
        <v>0</v>
      </c>
      <c r="H64" s="1">
        <v>65.172413793103402</v>
      </c>
      <c r="I64" s="1" t="s">
        <v>3271</v>
      </c>
    </row>
    <row r="65" spans="3:9" x14ac:dyDescent="0.25">
      <c r="C65" s="1" t="s">
        <v>3272</v>
      </c>
      <c r="D65" s="1" t="s">
        <v>3273</v>
      </c>
      <c r="E65" s="1">
        <v>500.745</v>
      </c>
      <c r="F65" s="1">
        <v>367</v>
      </c>
      <c r="G65" s="1">
        <v>1.5117500000000001E-175</v>
      </c>
      <c r="H65" s="1">
        <v>91.639871382636699</v>
      </c>
      <c r="I65" s="1" t="s">
        <v>3274</v>
      </c>
    </row>
    <row r="66" spans="3:9" x14ac:dyDescent="0.25">
      <c r="C66" s="1" t="s">
        <v>3275</v>
      </c>
      <c r="D66" s="1" t="s">
        <v>3276</v>
      </c>
      <c r="E66" s="1">
        <v>389.03699999999998</v>
      </c>
      <c r="F66" s="1">
        <v>298</v>
      </c>
      <c r="G66" s="1">
        <v>2.77453E-130</v>
      </c>
      <c r="H66" s="1">
        <v>79.194630872483202</v>
      </c>
      <c r="I66" s="1" t="s">
        <v>3277</v>
      </c>
    </row>
    <row r="67" spans="3:9" x14ac:dyDescent="0.25">
      <c r="C67" s="1" t="s">
        <v>3278</v>
      </c>
      <c r="D67" s="1" t="s">
        <v>3276</v>
      </c>
      <c r="E67" s="1">
        <v>390.19299999999998</v>
      </c>
      <c r="F67" s="1">
        <v>298</v>
      </c>
      <c r="G67" s="1">
        <v>3.0717400000000001E-128</v>
      </c>
      <c r="H67" s="1">
        <v>79.194630872483202</v>
      </c>
      <c r="I67" s="1" t="s">
        <v>3277</v>
      </c>
    </row>
    <row r="68" spans="3:9" x14ac:dyDescent="0.25">
      <c r="C68" s="1" t="s">
        <v>3279</v>
      </c>
      <c r="D68" s="1" t="s">
        <v>3280</v>
      </c>
      <c r="E68" s="1">
        <v>119.01300000000001</v>
      </c>
      <c r="F68" s="1">
        <v>119</v>
      </c>
      <c r="G68" s="1">
        <v>3.56136E-28</v>
      </c>
      <c r="H68" s="1">
        <v>64.102564102564102</v>
      </c>
      <c r="I68" s="1" t="s">
        <v>3281</v>
      </c>
    </row>
    <row r="69" spans="3:9" x14ac:dyDescent="0.25">
      <c r="C69" s="1" t="s">
        <v>3282</v>
      </c>
      <c r="D69" s="1" t="s">
        <v>3283</v>
      </c>
      <c r="E69" s="1">
        <v>259.99599999999998</v>
      </c>
      <c r="F69" s="1">
        <v>243</v>
      </c>
      <c r="G69" s="1">
        <v>1.19063E-84</v>
      </c>
      <c r="H69" s="1">
        <v>72.398190045248896</v>
      </c>
      <c r="I69" s="1" t="s">
        <v>3284</v>
      </c>
    </row>
    <row r="70" spans="3:9" x14ac:dyDescent="0.25">
      <c r="C70" s="1" t="s">
        <v>3285</v>
      </c>
      <c r="D70" s="1" t="s">
        <v>3286</v>
      </c>
      <c r="E70" s="1">
        <v>562.37699999999995</v>
      </c>
      <c r="F70" s="1">
        <v>376</v>
      </c>
      <c r="G70" s="1">
        <v>0</v>
      </c>
      <c r="H70" s="1">
        <v>89.285714285714306</v>
      </c>
      <c r="I70" s="1" t="s">
        <v>3287</v>
      </c>
    </row>
    <row r="71" spans="3:9" x14ac:dyDescent="0.25">
      <c r="C71" s="1" t="s">
        <v>3288</v>
      </c>
      <c r="D71" s="1" t="s">
        <v>3289</v>
      </c>
      <c r="E71" s="1">
        <v>407.142</v>
      </c>
      <c r="F71" s="1">
        <v>265</v>
      </c>
      <c r="G71" s="1">
        <v>1.70661E-142</v>
      </c>
      <c r="H71" s="1">
        <v>86.2068965517241</v>
      </c>
      <c r="I71" s="1" t="s">
        <v>3290</v>
      </c>
    </row>
    <row r="72" spans="3:9" x14ac:dyDescent="0.25">
      <c r="C72" s="1" t="s">
        <v>3291</v>
      </c>
      <c r="D72" s="1" t="s">
        <v>3292</v>
      </c>
      <c r="E72" s="1">
        <v>565.84400000000005</v>
      </c>
      <c r="F72" s="1">
        <v>348</v>
      </c>
      <c r="G72" s="1">
        <v>0</v>
      </c>
      <c r="H72" s="1">
        <v>89.285714285714306</v>
      </c>
      <c r="I72" s="1" t="s">
        <v>3293</v>
      </c>
    </row>
    <row r="73" spans="3:9" x14ac:dyDescent="0.25">
      <c r="C73" s="1" t="s">
        <v>3294</v>
      </c>
      <c r="D73" s="1" t="s">
        <v>3218</v>
      </c>
      <c r="E73" s="1">
        <v>767.303</v>
      </c>
      <c r="F73" s="1">
        <v>560</v>
      </c>
      <c r="G73" s="1">
        <v>0</v>
      </c>
      <c r="H73" s="1">
        <v>85.794392523364493</v>
      </c>
      <c r="I73" s="1" t="s">
        <v>3219</v>
      </c>
    </row>
    <row r="74" spans="3:9" x14ac:dyDescent="0.25">
      <c r="C74" s="1" t="s">
        <v>3295</v>
      </c>
      <c r="D74" s="1" t="s">
        <v>3296</v>
      </c>
      <c r="E74" s="1">
        <v>687.952</v>
      </c>
      <c r="F74" s="1">
        <v>467</v>
      </c>
      <c r="G74" s="1">
        <v>0</v>
      </c>
      <c r="H74" s="1">
        <v>88.286334056399099</v>
      </c>
      <c r="I74" s="1" t="s">
        <v>3297</v>
      </c>
    </row>
    <row r="75" spans="3:9" x14ac:dyDescent="0.25">
      <c r="C75" s="1" t="s">
        <v>3298</v>
      </c>
      <c r="D75" s="1" t="s">
        <v>3299</v>
      </c>
      <c r="E75" s="1">
        <v>426.40199999999999</v>
      </c>
      <c r="F75" s="1">
        <v>738</v>
      </c>
      <c r="G75" s="1">
        <v>3.3475799999999998E-132</v>
      </c>
      <c r="H75" s="1">
        <v>65.100671140939596</v>
      </c>
      <c r="I75" s="1" t="s">
        <v>3300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5"/>
  <sheetViews>
    <sheetView zoomScaleNormal="100" workbookViewId="0"/>
  </sheetViews>
  <sheetFormatPr defaultRowHeight="15" x14ac:dyDescent="0.25"/>
  <cols>
    <col min="1" max="1" width="8.7109375" style="50" bestFit="1" customWidth="1"/>
    <col min="2" max="2" width="13.5703125" style="50" bestFit="1" customWidth="1"/>
    <col min="3" max="3" width="11" style="50" bestFit="1" customWidth="1"/>
    <col min="4" max="4" width="87.28515625" style="50" bestFit="1" customWidth="1"/>
    <col min="5" max="5" width="10.140625" style="50" bestFit="1" customWidth="1"/>
    <col min="6" max="6" width="8.5703125" style="50" bestFit="1" customWidth="1"/>
    <col min="7" max="7" width="9.140625" style="50"/>
    <col min="8" max="8" width="12" style="50" bestFit="1" customWidth="1"/>
    <col min="9" max="9" width="13.7109375" style="50" bestFit="1" customWidth="1"/>
    <col min="10" max="16384" width="9.140625" style="50"/>
  </cols>
  <sheetData>
    <row r="1" spans="1:9" ht="33.75" customHeight="1" x14ac:dyDescent="0.25">
      <c r="A1" s="178" t="s">
        <v>5853</v>
      </c>
    </row>
    <row r="2" spans="1:9" s="141" customFormat="1" ht="45" x14ac:dyDescent="0.25">
      <c r="A2" s="44" t="s">
        <v>5152</v>
      </c>
      <c r="B2" s="52" t="s">
        <v>5156</v>
      </c>
      <c r="C2" s="57" t="s">
        <v>0</v>
      </c>
      <c r="D2" s="57" t="s">
        <v>1509</v>
      </c>
      <c r="E2" s="57" t="s">
        <v>1</v>
      </c>
      <c r="F2" s="102" t="s">
        <v>2133</v>
      </c>
      <c r="G2" s="102" t="s">
        <v>2134</v>
      </c>
      <c r="H2" s="57" t="s">
        <v>5</v>
      </c>
      <c r="I2" s="57" t="s">
        <v>6</v>
      </c>
    </row>
    <row r="3" spans="1:9" x14ac:dyDescent="0.25">
      <c r="A3" s="51" t="s">
        <v>5157</v>
      </c>
      <c r="B3" s="63" t="s">
        <v>5630</v>
      </c>
      <c r="C3" s="46" t="s">
        <v>4566</v>
      </c>
      <c r="D3" s="46" t="s">
        <v>5199</v>
      </c>
      <c r="E3" s="46">
        <v>398.66699999999997</v>
      </c>
      <c r="F3" s="46">
        <v>338</v>
      </c>
      <c r="G3" s="46">
        <v>5.0299900000000003E-137</v>
      </c>
      <c r="H3" s="46">
        <v>71.538461538461533</v>
      </c>
      <c r="I3" s="46" t="s">
        <v>5304</v>
      </c>
    </row>
    <row r="4" spans="1:9" x14ac:dyDescent="0.25">
      <c r="A4" s="51" t="s">
        <v>5153</v>
      </c>
      <c r="B4" s="142" t="s">
        <v>5634</v>
      </c>
      <c r="C4" s="46" t="s">
        <v>4567</v>
      </c>
      <c r="D4" s="46" t="s">
        <v>5200</v>
      </c>
      <c r="E4" s="46">
        <v>474.55200000000002</v>
      </c>
      <c r="F4" s="46">
        <v>327</v>
      </c>
      <c r="G4" s="46">
        <v>2.39739E-166</v>
      </c>
      <c r="H4" s="46">
        <v>69.512195121951223</v>
      </c>
      <c r="I4" s="46" t="s">
        <v>5305</v>
      </c>
    </row>
    <row r="5" spans="1:9" x14ac:dyDescent="0.25">
      <c r="A5" s="51" t="s">
        <v>5154</v>
      </c>
      <c r="B5" s="61" t="s">
        <v>5629</v>
      </c>
      <c r="C5" s="46" t="s">
        <v>3518</v>
      </c>
      <c r="D5" s="46" t="s">
        <v>3519</v>
      </c>
      <c r="E5" s="46">
        <v>369.392</v>
      </c>
      <c r="F5" s="46">
        <v>323</v>
      </c>
      <c r="G5" s="46">
        <v>4.2517400000000003E-126</v>
      </c>
      <c r="H5" s="46">
        <v>71.428571428571431</v>
      </c>
      <c r="I5" s="46" t="s">
        <v>3520</v>
      </c>
    </row>
    <row r="6" spans="1:9" ht="30" x14ac:dyDescent="0.25">
      <c r="A6" s="126" t="s">
        <v>5636</v>
      </c>
      <c r="B6" s="63">
        <v>143</v>
      </c>
      <c r="C6" s="46" t="s">
        <v>4568</v>
      </c>
      <c r="D6" s="46" t="s">
        <v>5201</v>
      </c>
      <c r="E6" s="46">
        <v>1179.8499999999999</v>
      </c>
      <c r="F6" s="46">
        <v>704</v>
      </c>
      <c r="G6" s="46">
        <v>0</v>
      </c>
      <c r="H6" s="46">
        <v>89</v>
      </c>
      <c r="I6" s="46" t="s">
        <v>5306</v>
      </c>
    </row>
    <row r="7" spans="1:9" x14ac:dyDescent="0.25">
      <c r="C7" s="46" t="s">
        <v>4569</v>
      </c>
      <c r="D7" s="46" t="s">
        <v>5202</v>
      </c>
      <c r="E7" s="46">
        <v>868.61099999999999</v>
      </c>
      <c r="F7" s="46">
        <v>512</v>
      </c>
      <c r="G7" s="46">
        <v>0</v>
      </c>
      <c r="H7" s="46">
        <v>84.584178498985807</v>
      </c>
      <c r="I7" s="46" t="s">
        <v>5307</v>
      </c>
    </row>
    <row r="8" spans="1:9" x14ac:dyDescent="0.25">
      <c r="C8" s="46" t="s">
        <v>4570</v>
      </c>
      <c r="D8" s="46" t="s">
        <v>5203</v>
      </c>
      <c r="E8" s="46">
        <v>800.43100000000004</v>
      </c>
      <c r="F8" s="46">
        <v>627</v>
      </c>
      <c r="G8" s="46">
        <v>0</v>
      </c>
      <c r="H8" s="46">
        <v>69.3522906793049</v>
      </c>
      <c r="I8" s="46" t="s">
        <v>5308</v>
      </c>
    </row>
    <row r="9" spans="1:9" x14ac:dyDescent="0.25">
      <c r="C9" s="46" t="s">
        <v>858</v>
      </c>
      <c r="D9" s="46" t="s">
        <v>2292</v>
      </c>
      <c r="E9" s="46">
        <v>324.32400000000001</v>
      </c>
      <c r="F9" s="46">
        <v>341</v>
      </c>
      <c r="G9" s="46">
        <v>3.6587200000000001E-107</v>
      </c>
      <c r="H9" s="46">
        <v>47.8494623655914</v>
      </c>
      <c r="I9" s="46" t="s">
        <v>5309</v>
      </c>
    </row>
    <row r="10" spans="1:9" x14ac:dyDescent="0.25">
      <c r="C10" s="46" t="s">
        <v>4571</v>
      </c>
      <c r="D10" s="46" t="s">
        <v>5204</v>
      </c>
      <c r="E10" s="46">
        <v>565.84400000000005</v>
      </c>
      <c r="F10" s="46">
        <v>432</v>
      </c>
      <c r="G10" s="46">
        <v>0</v>
      </c>
      <c r="H10" s="46">
        <v>68.5929648241206</v>
      </c>
      <c r="I10" s="46" t="s">
        <v>5310</v>
      </c>
    </row>
    <row r="11" spans="1:9" x14ac:dyDescent="0.25">
      <c r="C11" s="46" t="s">
        <v>4572</v>
      </c>
      <c r="D11" s="46" t="s">
        <v>5205</v>
      </c>
      <c r="E11" s="46">
        <v>1179.8499999999999</v>
      </c>
      <c r="F11" s="46">
        <v>704</v>
      </c>
      <c r="G11" s="46">
        <v>0</v>
      </c>
      <c r="H11" s="46">
        <v>89</v>
      </c>
      <c r="I11" s="46" t="s">
        <v>5311</v>
      </c>
    </row>
    <row r="12" spans="1:9" x14ac:dyDescent="0.25">
      <c r="C12" s="46" t="s">
        <v>4573</v>
      </c>
      <c r="D12" s="46" t="s">
        <v>2257</v>
      </c>
      <c r="E12" s="46">
        <v>444.50599999999997</v>
      </c>
      <c r="F12" s="46">
        <v>491</v>
      </c>
      <c r="G12" s="46">
        <v>4.3271399999999998E-150</v>
      </c>
      <c r="H12" s="46">
        <v>45.546558704453439</v>
      </c>
      <c r="I12" s="46" t="s">
        <v>5312</v>
      </c>
    </row>
    <row r="13" spans="1:9" x14ac:dyDescent="0.25">
      <c r="C13" s="46" t="s">
        <v>4120</v>
      </c>
      <c r="D13" s="46" t="s">
        <v>4121</v>
      </c>
      <c r="E13" s="46">
        <v>576.24400000000003</v>
      </c>
      <c r="F13" s="46">
        <v>378</v>
      </c>
      <c r="G13" s="46">
        <v>0</v>
      </c>
      <c r="H13" s="46">
        <v>75.331564986737405</v>
      </c>
      <c r="I13" s="46" t="s">
        <v>4122</v>
      </c>
    </row>
    <row r="14" spans="1:9" x14ac:dyDescent="0.25">
      <c r="C14" s="46" t="s">
        <v>4574</v>
      </c>
      <c r="D14" s="46" t="s">
        <v>5206</v>
      </c>
      <c r="E14" s="46">
        <v>780.01499999999999</v>
      </c>
      <c r="F14" s="46">
        <v>561</v>
      </c>
      <c r="G14" s="46">
        <v>0</v>
      </c>
      <c r="H14" s="46">
        <v>68.539325842696627</v>
      </c>
      <c r="I14" s="46" t="s">
        <v>5313</v>
      </c>
    </row>
    <row r="15" spans="1:9" x14ac:dyDescent="0.25">
      <c r="C15" s="46" t="s">
        <v>4575</v>
      </c>
      <c r="D15" s="46" t="s">
        <v>5207</v>
      </c>
      <c r="E15" s="46">
        <v>466.84800000000001</v>
      </c>
      <c r="F15" s="46">
        <v>330</v>
      </c>
      <c r="G15" s="46">
        <v>3.0760500000000001E-163</v>
      </c>
      <c r="H15" s="46">
        <v>69.418960244648318</v>
      </c>
      <c r="I15" s="46" t="s">
        <v>5314</v>
      </c>
    </row>
    <row r="16" spans="1:9" x14ac:dyDescent="0.25">
      <c r="C16" s="46" t="s">
        <v>862</v>
      </c>
      <c r="D16" s="46" t="s">
        <v>2292</v>
      </c>
      <c r="E16" s="46">
        <v>324.32400000000001</v>
      </c>
      <c r="F16" s="46">
        <v>341</v>
      </c>
      <c r="G16" s="46">
        <v>4.6076999999999999E-107</v>
      </c>
      <c r="H16" s="46">
        <v>47.8494623655914</v>
      </c>
      <c r="I16" s="46" t="s">
        <v>5309</v>
      </c>
    </row>
    <row r="17" spans="3:9" x14ac:dyDescent="0.25">
      <c r="C17" s="46" t="s">
        <v>4576</v>
      </c>
      <c r="D17" s="46" t="s">
        <v>5208</v>
      </c>
      <c r="E17" s="46">
        <v>413.30500000000001</v>
      </c>
      <c r="F17" s="46">
        <v>370</v>
      </c>
      <c r="G17" s="46">
        <v>4.3176200000000001E-141</v>
      </c>
      <c r="H17" s="46">
        <v>59.824046920821111</v>
      </c>
      <c r="I17" s="46" t="s">
        <v>5315</v>
      </c>
    </row>
    <row r="18" spans="3:9" x14ac:dyDescent="0.25">
      <c r="C18" s="46" t="s">
        <v>4577</v>
      </c>
      <c r="D18" s="46" t="s">
        <v>5206</v>
      </c>
      <c r="E18" s="46">
        <v>780.01499999999999</v>
      </c>
      <c r="F18" s="46">
        <v>557</v>
      </c>
      <c r="G18" s="46">
        <v>0</v>
      </c>
      <c r="H18" s="46">
        <v>68.726591760299627</v>
      </c>
      <c r="I18" s="46" t="s">
        <v>5313</v>
      </c>
    </row>
    <row r="19" spans="3:9" x14ac:dyDescent="0.25">
      <c r="C19" s="46" t="s">
        <v>4578</v>
      </c>
      <c r="D19" s="46" t="s">
        <v>5209</v>
      </c>
      <c r="E19" s="46">
        <v>723.39099999999996</v>
      </c>
      <c r="F19" s="46">
        <v>923</v>
      </c>
      <c r="G19" s="46">
        <v>0</v>
      </c>
      <c r="H19" s="46">
        <v>45.610278372591004</v>
      </c>
      <c r="I19" s="46" t="s">
        <v>5316</v>
      </c>
    </row>
    <row r="20" spans="3:9" x14ac:dyDescent="0.25">
      <c r="C20" s="46" t="s">
        <v>4579</v>
      </c>
      <c r="D20" s="46" t="s">
        <v>5210</v>
      </c>
      <c r="E20" s="46">
        <v>476.863</v>
      </c>
      <c r="F20" s="46">
        <v>543</v>
      </c>
      <c r="G20" s="46">
        <v>1.64048E-161</v>
      </c>
      <c r="H20" s="46">
        <v>49.149338374291112</v>
      </c>
      <c r="I20" s="46" t="s">
        <v>5317</v>
      </c>
    </row>
    <row r="21" spans="3:9" x14ac:dyDescent="0.25">
      <c r="C21" s="46" t="s">
        <v>4580</v>
      </c>
      <c r="D21" s="46" t="s">
        <v>5208</v>
      </c>
      <c r="E21" s="46">
        <v>413.30500000000001</v>
      </c>
      <c r="F21" s="46">
        <v>370</v>
      </c>
      <c r="G21" s="46">
        <v>4.3176200000000001E-141</v>
      </c>
      <c r="H21" s="46">
        <v>59.824046920821111</v>
      </c>
      <c r="I21" s="46" t="s">
        <v>5315</v>
      </c>
    </row>
    <row r="22" spans="3:9" x14ac:dyDescent="0.25">
      <c r="C22" s="46" t="s">
        <v>4581</v>
      </c>
      <c r="D22" s="46" t="s">
        <v>5211</v>
      </c>
      <c r="E22" s="46">
        <v>459.91399999999999</v>
      </c>
      <c r="F22" s="46">
        <v>476</v>
      </c>
      <c r="G22" s="46">
        <v>1.59483E-156</v>
      </c>
      <c r="H22" s="46">
        <v>49.156118143459913</v>
      </c>
      <c r="I22" s="46" t="s">
        <v>5318</v>
      </c>
    </row>
    <row r="23" spans="3:9" x14ac:dyDescent="0.25">
      <c r="C23" s="46" t="s">
        <v>4582</v>
      </c>
      <c r="D23" s="46" t="s">
        <v>5303</v>
      </c>
      <c r="E23" s="46">
        <v>511.53100000000001</v>
      </c>
      <c r="F23" s="46">
        <v>1202</v>
      </c>
      <c r="G23" s="46">
        <v>7.58207E-156</v>
      </c>
      <c r="H23" s="46">
        <v>41.910331384015592</v>
      </c>
      <c r="I23" s="46" t="s">
        <v>5319</v>
      </c>
    </row>
    <row r="24" spans="3:9" x14ac:dyDescent="0.25">
      <c r="C24" s="46" t="s">
        <v>4583</v>
      </c>
      <c r="D24" s="46" t="s">
        <v>5212</v>
      </c>
      <c r="E24" s="46">
        <v>616.69000000000005</v>
      </c>
      <c r="F24" s="46">
        <v>508</v>
      </c>
      <c r="G24" s="46">
        <v>0</v>
      </c>
      <c r="H24" s="46">
        <v>58.847736625514401</v>
      </c>
      <c r="I24" s="46" t="s">
        <v>5320</v>
      </c>
    </row>
    <row r="25" spans="3:9" x14ac:dyDescent="0.25">
      <c r="C25" s="46" t="s">
        <v>4584</v>
      </c>
      <c r="D25" s="46" t="s">
        <v>5213</v>
      </c>
      <c r="E25" s="46">
        <v>117.087</v>
      </c>
      <c r="F25" s="46">
        <v>171</v>
      </c>
      <c r="G25" s="46">
        <v>3.3999100000000002E-27</v>
      </c>
      <c r="H25" s="46">
        <v>48.514851485148512</v>
      </c>
      <c r="I25" s="46" t="s">
        <v>5321</v>
      </c>
    </row>
    <row r="26" spans="3:9" x14ac:dyDescent="0.25">
      <c r="C26" s="46" t="s">
        <v>4585</v>
      </c>
      <c r="D26" s="46" t="s">
        <v>5206</v>
      </c>
      <c r="E26" s="46">
        <v>714.14599999999996</v>
      </c>
      <c r="F26" s="46">
        <v>565</v>
      </c>
      <c r="G26" s="46">
        <v>0</v>
      </c>
      <c r="H26" s="46">
        <v>60.254083484573506</v>
      </c>
      <c r="I26" s="46" t="s">
        <v>5313</v>
      </c>
    </row>
    <row r="27" spans="3:9" x14ac:dyDescent="0.25">
      <c r="C27" s="46" t="s">
        <v>4586</v>
      </c>
      <c r="D27" s="46" t="s">
        <v>5214</v>
      </c>
      <c r="E27" s="46">
        <v>345.125</v>
      </c>
      <c r="F27" s="46">
        <v>353</v>
      </c>
      <c r="G27" s="46">
        <v>2.66955E-115</v>
      </c>
      <c r="H27" s="46">
        <v>50.857142857142854</v>
      </c>
      <c r="I27" s="46" t="s">
        <v>5322</v>
      </c>
    </row>
    <row r="28" spans="3:9" x14ac:dyDescent="0.25">
      <c r="C28" s="46" t="s">
        <v>4587</v>
      </c>
      <c r="D28" s="46" t="s">
        <v>5215</v>
      </c>
      <c r="E28" s="46">
        <v>477.63299999999998</v>
      </c>
      <c r="F28" s="46">
        <v>643</v>
      </c>
      <c r="G28" s="46">
        <v>1.64004E-158</v>
      </c>
      <c r="H28" s="46">
        <v>43.824027072758035</v>
      </c>
      <c r="I28" s="46" t="s">
        <v>5323</v>
      </c>
    </row>
    <row r="29" spans="3:9" x14ac:dyDescent="0.25">
      <c r="C29" s="46" t="s">
        <v>4588</v>
      </c>
      <c r="D29" s="46" t="s">
        <v>5216</v>
      </c>
      <c r="E29" s="46">
        <v>191.04499999999999</v>
      </c>
      <c r="F29" s="46">
        <v>150</v>
      </c>
      <c r="G29" s="46">
        <v>4.5414899999999999E-61</v>
      </c>
      <c r="H29" s="46">
        <v>61.935483870967744</v>
      </c>
      <c r="I29" s="46" t="s">
        <v>5324</v>
      </c>
    </row>
    <row r="30" spans="3:9" x14ac:dyDescent="0.25">
      <c r="C30" s="46" t="s">
        <v>4589</v>
      </c>
      <c r="D30" s="46" t="s">
        <v>5217</v>
      </c>
      <c r="E30" s="46">
        <v>388.267</v>
      </c>
      <c r="F30" s="46">
        <v>328</v>
      </c>
      <c r="G30" s="46">
        <v>8.50905E-127</v>
      </c>
      <c r="H30" s="46">
        <v>59.016393442622949</v>
      </c>
      <c r="I30" s="46" t="s">
        <v>5325</v>
      </c>
    </row>
    <row r="31" spans="3:9" x14ac:dyDescent="0.25">
      <c r="C31" s="46" t="s">
        <v>4590</v>
      </c>
      <c r="D31" s="46" t="s">
        <v>5218</v>
      </c>
      <c r="E31" s="46">
        <v>673.7</v>
      </c>
      <c r="F31" s="46">
        <v>471</v>
      </c>
      <c r="G31" s="46">
        <v>0</v>
      </c>
      <c r="H31" s="46">
        <v>65.957446808510639</v>
      </c>
      <c r="I31" s="46" t="s">
        <v>5326</v>
      </c>
    </row>
    <row r="32" spans="3:9" x14ac:dyDescent="0.25">
      <c r="C32" s="46" t="s">
        <v>4591</v>
      </c>
      <c r="D32" s="46" t="s">
        <v>5219</v>
      </c>
      <c r="E32" s="46">
        <v>2748.77</v>
      </c>
      <c r="F32" s="46">
        <v>1531</v>
      </c>
      <c r="G32" s="46">
        <v>0</v>
      </c>
      <c r="H32" s="46">
        <v>85.900783289817227</v>
      </c>
      <c r="I32" s="46" t="s">
        <v>5327</v>
      </c>
    </row>
    <row r="33" spans="3:9" x14ac:dyDescent="0.25">
      <c r="C33" s="46" t="s">
        <v>4592</v>
      </c>
      <c r="D33" s="46" t="s">
        <v>5220</v>
      </c>
      <c r="E33" s="46">
        <v>238.81</v>
      </c>
      <c r="F33" s="46">
        <v>360</v>
      </c>
      <c r="G33" s="46">
        <v>4.7160400000000002E-73</v>
      </c>
      <c r="H33" s="46">
        <v>39.220779220779221</v>
      </c>
      <c r="I33" s="46" t="s">
        <v>5328</v>
      </c>
    </row>
    <row r="34" spans="3:9" x14ac:dyDescent="0.25">
      <c r="C34" s="46" t="s">
        <v>4593</v>
      </c>
      <c r="D34" s="46" t="s">
        <v>5221</v>
      </c>
      <c r="E34" s="46">
        <v>409.45299999999997</v>
      </c>
      <c r="F34" s="46">
        <v>249</v>
      </c>
      <c r="G34" s="46">
        <v>2.7233199999999998E-144</v>
      </c>
      <c r="H34" s="46">
        <v>87.555555555555557</v>
      </c>
      <c r="I34" s="46" t="s">
        <v>5329</v>
      </c>
    </row>
    <row r="35" spans="3:9" x14ac:dyDescent="0.25">
      <c r="C35" s="46" t="s">
        <v>4594</v>
      </c>
      <c r="D35" s="46" t="s">
        <v>5222</v>
      </c>
      <c r="E35" s="46">
        <v>483.02600000000001</v>
      </c>
      <c r="F35" s="46">
        <v>325</v>
      </c>
      <c r="G35" s="46">
        <v>2.03426E-168</v>
      </c>
      <c r="H35" s="46">
        <v>76.23456790123457</v>
      </c>
      <c r="I35" s="46" t="s">
        <v>5330</v>
      </c>
    </row>
    <row r="36" spans="3:9" x14ac:dyDescent="0.25">
      <c r="C36" s="46" t="s">
        <v>4595</v>
      </c>
      <c r="D36" s="46" t="s">
        <v>5223</v>
      </c>
      <c r="E36" s="46">
        <v>439.113</v>
      </c>
      <c r="F36" s="46">
        <v>310</v>
      </c>
      <c r="G36" s="46">
        <v>3.8555699999999999E-154</v>
      </c>
      <c r="H36" s="46">
        <v>69.805194805194802</v>
      </c>
      <c r="I36" s="46" t="s">
        <v>5331</v>
      </c>
    </row>
    <row r="37" spans="3:9" x14ac:dyDescent="0.25">
      <c r="C37" s="46" t="s">
        <v>4596</v>
      </c>
      <c r="D37" s="46" t="s">
        <v>5224</v>
      </c>
      <c r="E37" s="46">
        <v>87.426100000000005</v>
      </c>
      <c r="F37" s="46">
        <v>248</v>
      </c>
      <c r="G37" s="46">
        <v>3.2823900000000003E-17</v>
      </c>
      <c r="H37" s="46">
        <v>52.325581395348834</v>
      </c>
      <c r="I37" s="46" t="s">
        <v>5332</v>
      </c>
    </row>
    <row r="38" spans="3:9" x14ac:dyDescent="0.25">
      <c r="C38" s="46" t="s">
        <v>4597</v>
      </c>
      <c r="D38" s="46" t="s">
        <v>5225</v>
      </c>
      <c r="E38" s="46">
        <v>231.49100000000001</v>
      </c>
      <c r="F38" s="46">
        <v>258</v>
      </c>
      <c r="G38" s="46">
        <v>6.7605400000000003E-74</v>
      </c>
      <c r="H38" s="46">
        <v>55.607476635514018</v>
      </c>
      <c r="I38" s="46" t="s">
        <v>5333</v>
      </c>
    </row>
    <row r="39" spans="3:9" x14ac:dyDescent="0.25">
      <c r="C39" s="46" t="s">
        <v>4598</v>
      </c>
      <c r="D39" s="46" t="s">
        <v>5226</v>
      </c>
      <c r="E39" s="46">
        <v>117.087</v>
      </c>
      <c r="F39" s="46">
        <v>205</v>
      </c>
      <c r="G39" s="46">
        <v>1.0651199999999999E-28</v>
      </c>
      <c r="H39" s="46">
        <v>34.597156398104268</v>
      </c>
      <c r="I39" s="46" t="s">
        <v>5334</v>
      </c>
    </row>
    <row r="40" spans="3:9" x14ac:dyDescent="0.25">
      <c r="C40" s="46" t="s">
        <v>4599</v>
      </c>
      <c r="D40" s="46" t="s">
        <v>5227</v>
      </c>
      <c r="E40" s="46">
        <v>489.18900000000002</v>
      </c>
      <c r="F40" s="46">
        <v>633</v>
      </c>
      <c r="G40" s="46">
        <v>6.9926100000000003E-164</v>
      </c>
      <c r="H40" s="46">
        <v>44.013490725126474</v>
      </c>
      <c r="I40" s="46" t="s">
        <v>5335</v>
      </c>
    </row>
    <row r="41" spans="3:9" x14ac:dyDescent="0.25">
      <c r="C41" s="46" t="s">
        <v>4600</v>
      </c>
      <c r="D41" s="46" t="s">
        <v>5228</v>
      </c>
      <c r="E41" s="46">
        <v>287.34500000000003</v>
      </c>
      <c r="F41" s="46">
        <v>226</v>
      </c>
      <c r="G41" s="46">
        <v>3.8255200000000003E-96</v>
      </c>
      <c r="H41" s="46">
        <v>62.037037037037038</v>
      </c>
      <c r="I41" s="46" t="s">
        <v>5336</v>
      </c>
    </row>
    <row r="42" spans="3:9" x14ac:dyDescent="0.25">
      <c r="C42" s="46" t="s">
        <v>4601</v>
      </c>
      <c r="D42" s="46" t="s">
        <v>5229</v>
      </c>
      <c r="E42" s="46">
        <v>364.77</v>
      </c>
      <c r="F42" s="46">
        <v>585</v>
      </c>
      <c r="G42" s="46">
        <v>1.5561400000000001E-115</v>
      </c>
      <c r="H42" s="46">
        <v>50.88607594936709</v>
      </c>
      <c r="I42" s="46" t="s">
        <v>5337</v>
      </c>
    </row>
    <row r="43" spans="3:9" x14ac:dyDescent="0.25">
      <c r="C43" s="46" t="s">
        <v>4602</v>
      </c>
      <c r="D43" s="46" t="s">
        <v>5230</v>
      </c>
      <c r="E43" s="46">
        <v>174.096</v>
      </c>
      <c r="F43" s="46">
        <v>286</v>
      </c>
      <c r="G43" s="46">
        <v>3.4648800000000002E-50</v>
      </c>
      <c r="H43" s="46">
        <v>57.309941520467838</v>
      </c>
      <c r="I43" s="46" t="s">
        <v>5338</v>
      </c>
    </row>
    <row r="44" spans="3:9" x14ac:dyDescent="0.25">
      <c r="C44" s="46" t="s">
        <v>4603</v>
      </c>
      <c r="D44" s="46" t="s">
        <v>2608</v>
      </c>
      <c r="E44" s="46">
        <v>461.07</v>
      </c>
      <c r="F44" s="46">
        <v>583</v>
      </c>
      <c r="G44" s="46">
        <v>9.9046100000000003E-153</v>
      </c>
      <c r="H44" s="46">
        <v>45.689655172413794</v>
      </c>
      <c r="I44" s="46" t="s">
        <v>2609</v>
      </c>
    </row>
    <row r="45" spans="3:9" x14ac:dyDescent="0.25">
      <c r="C45" s="46" t="s">
        <v>4604</v>
      </c>
      <c r="D45" s="46" t="s">
        <v>5231</v>
      </c>
      <c r="E45" s="46">
        <v>363.61399999999998</v>
      </c>
      <c r="F45" s="46">
        <v>417</v>
      </c>
      <c r="G45" s="46">
        <v>1.6075800000000001E-119</v>
      </c>
      <c r="H45" s="46">
        <v>44.212962962962962</v>
      </c>
      <c r="I45" s="46" t="s">
        <v>5339</v>
      </c>
    </row>
    <row r="46" spans="3:9" x14ac:dyDescent="0.25">
      <c r="C46" s="46" t="s">
        <v>4605</v>
      </c>
      <c r="D46" s="46" t="s">
        <v>5232</v>
      </c>
      <c r="E46" s="46">
        <v>148.28800000000001</v>
      </c>
      <c r="F46" s="46">
        <v>123</v>
      </c>
      <c r="G46" s="46">
        <v>8.0498600000000002E-41</v>
      </c>
      <c r="H46" s="46">
        <v>85</v>
      </c>
      <c r="I46" s="46" t="s">
        <v>5340</v>
      </c>
    </row>
    <row r="47" spans="3:9" x14ac:dyDescent="0.25">
      <c r="C47" s="46" t="s">
        <v>4606</v>
      </c>
      <c r="D47" s="46" t="s">
        <v>5233</v>
      </c>
      <c r="E47" s="46">
        <v>657.52200000000005</v>
      </c>
      <c r="F47" s="46">
        <v>1122</v>
      </c>
      <c r="G47" s="46">
        <v>0</v>
      </c>
      <c r="H47" s="46">
        <v>42.756804214223003</v>
      </c>
      <c r="I47" s="46" t="s">
        <v>5341</v>
      </c>
    </row>
    <row r="48" spans="3:9" x14ac:dyDescent="0.25">
      <c r="C48" s="46" t="s">
        <v>4607</v>
      </c>
      <c r="D48" s="46" t="s">
        <v>5234</v>
      </c>
      <c r="E48" s="46">
        <v>53.913800000000002</v>
      </c>
      <c r="F48" s="46">
        <v>77</v>
      </c>
      <c r="G48" s="46">
        <v>1.18327E-6</v>
      </c>
      <c r="H48" s="46">
        <v>61.53846153846154</v>
      </c>
      <c r="I48" s="46" t="s">
        <v>5342</v>
      </c>
    </row>
    <row r="49" spans="3:9" x14ac:dyDescent="0.25">
      <c r="C49" s="46" t="s">
        <v>4608</v>
      </c>
      <c r="D49" s="46" t="s">
        <v>5235</v>
      </c>
      <c r="E49" s="46">
        <v>502.67099999999999</v>
      </c>
      <c r="F49" s="46">
        <v>300</v>
      </c>
      <c r="G49" s="46">
        <v>5.1492500000000003E-178</v>
      </c>
      <c r="H49" s="46">
        <v>82.909090909090907</v>
      </c>
      <c r="I49" s="46" t="s">
        <v>5343</v>
      </c>
    </row>
    <row r="50" spans="3:9" x14ac:dyDescent="0.25">
      <c r="C50" s="46" t="s">
        <v>4609</v>
      </c>
      <c r="D50" s="46" t="s">
        <v>5236</v>
      </c>
      <c r="E50" s="46">
        <v>116.70099999999999</v>
      </c>
      <c r="F50" s="46">
        <v>158</v>
      </c>
      <c r="G50" s="46">
        <v>2.2083700000000001E-29</v>
      </c>
      <c r="H50" s="46">
        <v>50.769230769230766</v>
      </c>
      <c r="I50" s="46" t="s">
        <v>5344</v>
      </c>
    </row>
    <row r="51" spans="3:9" x14ac:dyDescent="0.25">
      <c r="C51" s="46" t="s">
        <v>4610</v>
      </c>
      <c r="D51" s="46" t="s">
        <v>5237</v>
      </c>
      <c r="E51" s="46">
        <v>145.59100000000001</v>
      </c>
      <c r="F51" s="46">
        <v>501</v>
      </c>
      <c r="G51" s="46">
        <v>2.85413E-35</v>
      </c>
      <c r="H51" s="46">
        <v>41.379310344827587</v>
      </c>
      <c r="I51" s="46" t="s">
        <v>5345</v>
      </c>
    </row>
    <row r="52" spans="3:9" x14ac:dyDescent="0.25">
      <c r="C52" s="46" t="s">
        <v>4611</v>
      </c>
      <c r="D52" s="46" t="s">
        <v>5201</v>
      </c>
      <c r="E52" s="46">
        <v>1179.8499999999999</v>
      </c>
      <c r="F52" s="46">
        <v>704</v>
      </c>
      <c r="G52" s="46">
        <v>0</v>
      </c>
      <c r="H52" s="46">
        <v>89</v>
      </c>
      <c r="I52" s="46" t="s">
        <v>5306</v>
      </c>
    </row>
    <row r="53" spans="3:9" x14ac:dyDescent="0.25">
      <c r="C53" s="46" t="s">
        <v>4612</v>
      </c>
      <c r="D53" s="46" t="s">
        <v>5238</v>
      </c>
      <c r="E53" s="46">
        <v>384.8</v>
      </c>
      <c r="F53" s="46">
        <v>374</v>
      </c>
      <c r="G53" s="46">
        <v>3.9531000000000004E-130</v>
      </c>
      <c r="H53" s="46">
        <v>51.315789473684212</v>
      </c>
      <c r="I53" s="46" t="s">
        <v>5346</v>
      </c>
    </row>
    <row r="54" spans="3:9" x14ac:dyDescent="0.25">
      <c r="C54" s="46" t="s">
        <v>4613</v>
      </c>
      <c r="D54" s="46" t="s">
        <v>5216</v>
      </c>
      <c r="E54" s="46">
        <v>191.04499999999999</v>
      </c>
      <c r="F54" s="46">
        <v>150</v>
      </c>
      <c r="G54" s="46">
        <v>4.5414899999999999E-61</v>
      </c>
      <c r="H54" s="46">
        <v>61.935483870967744</v>
      </c>
      <c r="I54" s="46" t="s">
        <v>5324</v>
      </c>
    </row>
    <row r="55" spans="3:9" x14ac:dyDescent="0.25">
      <c r="C55" s="46" t="s">
        <v>4614</v>
      </c>
      <c r="D55" s="46" t="s">
        <v>5239</v>
      </c>
      <c r="E55" s="46">
        <v>274.63299999999998</v>
      </c>
      <c r="F55" s="46">
        <v>476</v>
      </c>
      <c r="G55" s="46">
        <v>1.9791999999999999E-84</v>
      </c>
      <c r="H55" s="46">
        <v>39.959016393442624</v>
      </c>
      <c r="I55" s="46" t="s">
        <v>5347</v>
      </c>
    </row>
    <row r="56" spans="3:9" x14ac:dyDescent="0.25">
      <c r="C56" s="46" t="s">
        <v>4615</v>
      </c>
      <c r="D56" s="46" t="s">
        <v>5230</v>
      </c>
      <c r="E56" s="46">
        <v>180.25899999999999</v>
      </c>
      <c r="F56" s="46">
        <v>286</v>
      </c>
      <c r="G56" s="46">
        <v>4.3876499999999998E-52</v>
      </c>
      <c r="H56" s="46">
        <v>58.479532163742689</v>
      </c>
      <c r="I56" s="46" t="s">
        <v>5338</v>
      </c>
    </row>
    <row r="57" spans="3:9" x14ac:dyDescent="0.25">
      <c r="C57" s="46" t="s">
        <v>4616</v>
      </c>
      <c r="D57" s="46" t="s">
        <v>5240</v>
      </c>
      <c r="E57" s="46">
        <v>437.95800000000003</v>
      </c>
      <c r="F57" s="46">
        <v>711</v>
      </c>
      <c r="G57" s="46">
        <v>2.16574E-139</v>
      </c>
      <c r="H57" s="46">
        <v>43.235704323570431</v>
      </c>
      <c r="I57" s="46" t="s">
        <v>5348</v>
      </c>
    </row>
    <row r="58" spans="3:9" x14ac:dyDescent="0.25">
      <c r="C58" s="46" t="s">
        <v>4617</v>
      </c>
      <c r="D58" s="46" t="s">
        <v>5241</v>
      </c>
      <c r="E58" s="46">
        <v>143.66499999999999</v>
      </c>
      <c r="F58" s="46">
        <v>249</v>
      </c>
      <c r="G58" s="46">
        <v>3.0113700000000002E-39</v>
      </c>
      <c r="H58" s="46">
        <v>38.056680161943319</v>
      </c>
      <c r="I58" s="46" t="s">
        <v>5349</v>
      </c>
    </row>
    <row r="59" spans="3:9" x14ac:dyDescent="0.25">
      <c r="C59" s="46" t="s">
        <v>4618</v>
      </c>
      <c r="D59" s="46" t="s">
        <v>5242</v>
      </c>
      <c r="E59" s="46">
        <v>568.54</v>
      </c>
      <c r="F59" s="46">
        <v>469</v>
      </c>
      <c r="G59" s="46">
        <v>0</v>
      </c>
      <c r="H59" s="46">
        <v>63.829787234042556</v>
      </c>
      <c r="I59" s="46" t="s">
        <v>5350</v>
      </c>
    </row>
    <row r="60" spans="3:9" x14ac:dyDescent="0.25">
      <c r="C60" s="46" t="s">
        <v>4619</v>
      </c>
      <c r="D60" s="46" t="s">
        <v>5243</v>
      </c>
      <c r="E60" s="46">
        <v>409.06799999999998</v>
      </c>
      <c r="F60" s="46">
        <v>347</v>
      </c>
      <c r="G60" s="46">
        <v>1.15887E-135</v>
      </c>
      <c r="H60" s="46">
        <v>60.457516339869279</v>
      </c>
      <c r="I60" s="46" t="s">
        <v>5351</v>
      </c>
    </row>
    <row r="61" spans="3:9" x14ac:dyDescent="0.25">
      <c r="C61" s="46" t="s">
        <v>4620</v>
      </c>
      <c r="D61" s="46" t="s">
        <v>5244</v>
      </c>
      <c r="E61" s="46">
        <v>164.851</v>
      </c>
      <c r="F61" s="46">
        <v>130</v>
      </c>
      <c r="G61" s="46">
        <v>5.4717099999999998E-47</v>
      </c>
      <c r="H61" s="46">
        <v>72.727272727272734</v>
      </c>
      <c r="I61" s="46" t="s">
        <v>5352</v>
      </c>
    </row>
    <row r="62" spans="3:9" x14ac:dyDescent="0.25">
      <c r="C62" s="46" t="s">
        <v>4621</v>
      </c>
      <c r="D62" s="46" t="s">
        <v>2257</v>
      </c>
      <c r="E62" s="46">
        <v>445.66199999999998</v>
      </c>
      <c r="F62" s="46">
        <v>491</v>
      </c>
      <c r="G62" s="46">
        <v>9.6294700000000002E-151</v>
      </c>
      <c r="H62" s="46">
        <v>46.232179226069249</v>
      </c>
      <c r="I62" s="46" t="s">
        <v>5353</v>
      </c>
    </row>
    <row r="63" spans="3:9" x14ac:dyDescent="0.25">
      <c r="C63" s="46" t="s">
        <v>4622</v>
      </c>
      <c r="D63" s="46" t="s">
        <v>5202</v>
      </c>
      <c r="E63" s="46">
        <v>868.61099999999999</v>
      </c>
      <c r="F63" s="46">
        <v>512</v>
      </c>
      <c r="G63" s="46">
        <v>0</v>
      </c>
      <c r="H63" s="46">
        <v>84.584178498985807</v>
      </c>
      <c r="I63" s="46" t="s">
        <v>5307</v>
      </c>
    </row>
    <row r="64" spans="3:9" x14ac:dyDescent="0.25">
      <c r="C64" s="46" t="s">
        <v>4623</v>
      </c>
      <c r="D64" s="46" t="s">
        <v>5245</v>
      </c>
      <c r="E64" s="46">
        <v>450.28399999999999</v>
      </c>
      <c r="F64" s="46">
        <v>491</v>
      </c>
      <c r="G64" s="46">
        <v>3.7027600000000002E-152</v>
      </c>
      <c r="H64" s="46">
        <v>45.417515274949082</v>
      </c>
      <c r="I64" s="46" t="s">
        <v>5354</v>
      </c>
    </row>
    <row r="65" spans="3:9" x14ac:dyDescent="0.25">
      <c r="C65" s="46" t="s">
        <v>4624</v>
      </c>
      <c r="D65" s="46" t="s">
        <v>5246</v>
      </c>
      <c r="E65" s="46">
        <v>705.28599999999994</v>
      </c>
      <c r="F65" s="46">
        <v>615</v>
      </c>
      <c r="G65" s="46">
        <v>0</v>
      </c>
      <c r="H65" s="46">
        <v>59.4896331738437</v>
      </c>
      <c r="I65" s="46" t="s">
        <v>5355</v>
      </c>
    </row>
    <row r="66" spans="3:9" x14ac:dyDescent="0.25">
      <c r="C66" s="46" t="s">
        <v>4625</v>
      </c>
      <c r="D66" s="46" t="s">
        <v>5247</v>
      </c>
      <c r="E66" s="46">
        <v>704.13099999999997</v>
      </c>
      <c r="F66" s="46">
        <v>750</v>
      </c>
      <c r="G66" s="46">
        <v>0</v>
      </c>
      <c r="H66" s="46">
        <v>52.411994784876143</v>
      </c>
      <c r="I66" s="46" t="s">
        <v>5356</v>
      </c>
    </row>
    <row r="67" spans="3:9" x14ac:dyDescent="0.25">
      <c r="C67" s="46" t="s">
        <v>4626</v>
      </c>
      <c r="D67" s="46" t="s">
        <v>5248</v>
      </c>
      <c r="E67" s="46">
        <v>77.025800000000004</v>
      </c>
      <c r="F67" s="46">
        <v>121</v>
      </c>
      <c r="G67" s="46">
        <v>7.6611400000000001E-16</v>
      </c>
      <c r="H67" s="46">
        <v>61.702127659574465</v>
      </c>
      <c r="I67" s="46" t="s">
        <v>5357</v>
      </c>
    </row>
    <row r="68" spans="3:9" x14ac:dyDescent="0.25">
      <c r="C68" s="46" t="s">
        <v>4627</v>
      </c>
      <c r="D68" s="46" t="s">
        <v>5249</v>
      </c>
      <c r="E68" s="46">
        <v>260.38099999999997</v>
      </c>
      <c r="F68" s="46">
        <v>213</v>
      </c>
      <c r="G68" s="46">
        <v>2.2282100000000001E-83</v>
      </c>
      <c r="H68" s="46">
        <v>57.575757575757578</v>
      </c>
      <c r="I68" s="46" t="s">
        <v>5358</v>
      </c>
    </row>
    <row r="69" spans="3:9" x14ac:dyDescent="0.25">
      <c r="C69" s="46" t="s">
        <v>4628</v>
      </c>
      <c r="D69" s="46" t="s">
        <v>5302</v>
      </c>
      <c r="E69" s="46">
        <v>318.161</v>
      </c>
      <c r="F69" s="46">
        <v>476</v>
      </c>
      <c r="G69" s="46">
        <v>2.76648E-101</v>
      </c>
      <c r="H69" s="46">
        <v>40.165631469979296</v>
      </c>
      <c r="I69" s="46" t="s">
        <v>5359</v>
      </c>
    </row>
    <row r="70" spans="3:9" x14ac:dyDescent="0.25">
      <c r="C70" s="46" t="s">
        <v>4629</v>
      </c>
      <c r="D70" s="46" t="s">
        <v>5250</v>
      </c>
      <c r="E70" s="46">
        <v>397.512</v>
      </c>
      <c r="F70" s="46">
        <v>281</v>
      </c>
      <c r="G70" s="46">
        <v>3.9476100000000001E-137</v>
      </c>
      <c r="H70" s="46">
        <v>72.661870503597129</v>
      </c>
      <c r="I70" s="46" t="s">
        <v>5360</v>
      </c>
    </row>
    <row r="71" spans="3:9" x14ac:dyDescent="0.25">
      <c r="C71" s="46" t="s">
        <v>4630</v>
      </c>
      <c r="D71" s="46" t="s">
        <v>5251</v>
      </c>
      <c r="E71" s="46">
        <v>304.29399999999998</v>
      </c>
      <c r="F71" s="46">
        <v>270</v>
      </c>
      <c r="G71" s="46">
        <v>1.1469500000000001E-101</v>
      </c>
      <c r="H71" s="46">
        <v>55.595667870036102</v>
      </c>
      <c r="I71" s="46" t="s">
        <v>5361</v>
      </c>
    </row>
    <row r="72" spans="3:9" x14ac:dyDescent="0.25">
      <c r="C72" s="46" t="s">
        <v>4631</v>
      </c>
      <c r="D72" s="46" t="s">
        <v>5252</v>
      </c>
      <c r="E72" s="46">
        <v>344.73899999999998</v>
      </c>
      <c r="F72" s="46">
        <v>358</v>
      </c>
      <c r="G72" s="46">
        <v>3.1383699999999999E-111</v>
      </c>
      <c r="H72" s="46">
        <v>53.89048991354467</v>
      </c>
      <c r="I72" s="46" t="s">
        <v>5362</v>
      </c>
    </row>
    <row r="73" spans="3:9" x14ac:dyDescent="0.25">
      <c r="C73" s="46" t="s">
        <v>4632</v>
      </c>
      <c r="D73" s="46" t="s">
        <v>5253</v>
      </c>
      <c r="E73" s="46">
        <v>342.428</v>
      </c>
      <c r="F73" s="46">
        <v>498</v>
      </c>
      <c r="G73" s="46">
        <v>1.1344E-107</v>
      </c>
      <c r="H73" s="46">
        <v>41.4</v>
      </c>
      <c r="I73" s="46" t="s">
        <v>5363</v>
      </c>
    </row>
    <row r="74" spans="3:9" x14ac:dyDescent="0.25">
      <c r="C74" s="46" t="s">
        <v>4633</v>
      </c>
      <c r="D74" s="46" t="s">
        <v>1772</v>
      </c>
      <c r="E74" s="46">
        <v>300.827</v>
      </c>
      <c r="F74" s="46">
        <v>556</v>
      </c>
      <c r="G74" s="46">
        <v>8.2046599999999997E-88</v>
      </c>
      <c r="H74" s="46">
        <v>36.460554371002132</v>
      </c>
      <c r="I74" s="46" t="s">
        <v>3224</v>
      </c>
    </row>
    <row r="75" spans="3:9" x14ac:dyDescent="0.25">
      <c r="C75" s="46" t="s">
        <v>4634</v>
      </c>
      <c r="D75" s="46" t="s">
        <v>5247</v>
      </c>
      <c r="E75" s="46">
        <v>698.73800000000006</v>
      </c>
      <c r="F75" s="46">
        <v>750</v>
      </c>
      <c r="G75" s="46">
        <v>0</v>
      </c>
      <c r="H75" s="46">
        <v>51.7555266579974</v>
      </c>
      <c r="I75" s="46" t="s">
        <v>5356</v>
      </c>
    </row>
    <row r="76" spans="3:9" x14ac:dyDescent="0.25">
      <c r="C76" s="46" t="s">
        <v>4635</v>
      </c>
      <c r="D76" s="46" t="s">
        <v>5254</v>
      </c>
      <c r="E76" s="46">
        <v>551.97699999999998</v>
      </c>
      <c r="F76" s="46">
        <v>544</v>
      </c>
      <c r="G76" s="46">
        <v>0</v>
      </c>
      <c r="H76" s="46">
        <v>53.523809523809526</v>
      </c>
      <c r="I76" s="46" t="s">
        <v>5364</v>
      </c>
    </row>
    <row r="77" spans="3:9" x14ac:dyDescent="0.25">
      <c r="C77" s="46" t="s">
        <v>4636</v>
      </c>
      <c r="D77" s="46" t="s">
        <v>5243</v>
      </c>
      <c r="E77" s="46">
        <v>410.99400000000003</v>
      </c>
      <c r="F77" s="46">
        <v>347</v>
      </c>
      <c r="G77" s="46">
        <v>9.5530299999999999E-136</v>
      </c>
      <c r="H77" s="46">
        <v>59.133126934984517</v>
      </c>
      <c r="I77" s="46" t="s">
        <v>5351</v>
      </c>
    </row>
    <row r="78" spans="3:9" x14ac:dyDescent="0.25">
      <c r="C78" s="46" t="s">
        <v>4637</v>
      </c>
      <c r="D78" s="46" t="s">
        <v>5206</v>
      </c>
      <c r="E78" s="46">
        <v>780.01499999999999</v>
      </c>
      <c r="F78" s="46">
        <v>561</v>
      </c>
      <c r="G78" s="46">
        <v>0</v>
      </c>
      <c r="H78" s="46">
        <v>68.539325842696627</v>
      </c>
      <c r="I78" s="46" t="s">
        <v>5313</v>
      </c>
    </row>
    <row r="79" spans="3:9" x14ac:dyDescent="0.25">
      <c r="C79" s="46" t="s">
        <v>4638</v>
      </c>
      <c r="D79" s="46" t="s">
        <v>5255</v>
      </c>
      <c r="E79" s="46">
        <v>137.50200000000001</v>
      </c>
      <c r="F79" s="46">
        <v>153</v>
      </c>
      <c r="G79" s="46">
        <v>3.82744E-37</v>
      </c>
      <c r="H79" s="46">
        <v>55.445544554455445</v>
      </c>
      <c r="I79" s="46" t="s">
        <v>5365</v>
      </c>
    </row>
    <row r="80" spans="3:9" x14ac:dyDescent="0.25">
      <c r="C80" s="46" t="s">
        <v>1036</v>
      </c>
      <c r="D80" s="46" t="s">
        <v>1772</v>
      </c>
      <c r="E80" s="46">
        <v>461.07</v>
      </c>
      <c r="F80" s="46">
        <v>1233</v>
      </c>
      <c r="G80" s="46">
        <v>1.5449E-140</v>
      </c>
      <c r="H80" s="46">
        <v>31.895777178796045</v>
      </c>
      <c r="I80" s="46" t="s">
        <v>3224</v>
      </c>
    </row>
    <row r="81" spans="3:9" x14ac:dyDescent="0.25">
      <c r="C81" s="46" t="s">
        <v>4639</v>
      </c>
      <c r="D81" s="46" t="s">
        <v>5301</v>
      </c>
      <c r="E81" s="46">
        <v>141.35400000000001</v>
      </c>
      <c r="F81" s="46">
        <v>221</v>
      </c>
      <c r="G81" s="46">
        <v>6.3484899999999997E-40</v>
      </c>
      <c r="H81" s="46">
        <v>42.477876106194692</v>
      </c>
      <c r="I81" s="46" t="s">
        <v>5366</v>
      </c>
    </row>
    <row r="82" spans="3:9" x14ac:dyDescent="0.25">
      <c r="C82" s="46" t="s">
        <v>4640</v>
      </c>
      <c r="D82" s="46" t="s">
        <v>1849</v>
      </c>
      <c r="E82" s="46">
        <v>191.43</v>
      </c>
      <c r="F82" s="46">
        <v>257</v>
      </c>
      <c r="G82" s="46">
        <v>9.5498700000000005E-58</v>
      </c>
      <c r="H82" s="46">
        <v>47.089947089947088</v>
      </c>
      <c r="I82" s="46" t="s">
        <v>2166</v>
      </c>
    </row>
    <row r="83" spans="3:9" x14ac:dyDescent="0.25">
      <c r="C83" s="46" t="s">
        <v>4641</v>
      </c>
      <c r="D83" s="46" t="s">
        <v>5256</v>
      </c>
      <c r="E83" s="46">
        <v>332.02800000000002</v>
      </c>
      <c r="F83" s="46">
        <v>597</v>
      </c>
      <c r="G83" s="46">
        <v>2.5716299999999998E-103</v>
      </c>
      <c r="H83" s="46">
        <v>35.69131832797428</v>
      </c>
      <c r="I83" s="46" t="s">
        <v>5367</v>
      </c>
    </row>
    <row r="84" spans="3:9" x14ac:dyDescent="0.25">
      <c r="C84" s="46" t="s">
        <v>4642</v>
      </c>
      <c r="D84" s="46" t="s">
        <v>3270</v>
      </c>
      <c r="E84" s="46">
        <v>561.22199999999998</v>
      </c>
      <c r="F84" s="46">
        <v>590</v>
      </c>
      <c r="G84" s="46">
        <v>0</v>
      </c>
      <c r="H84" s="46">
        <v>48.824593128390596</v>
      </c>
      <c r="I84" s="46" t="s">
        <v>3271</v>
      </c>
    </row>
    <row r="85" spans="3:9" x14ac:dyDescent="0.25">
      <c r="C85" s="46" t="s">
        <v>4643</v>
      </c>
      <c r="D85" s="46" t="s">
        <v>5257</v>
      </c>
      <c r="E85" s="46">
        <v>1132.8599999999999</v>
      </c>
      <c r="F85" s="46">
        <v>847</v>
      </c>
      <c r="G85" s="46">
        <v>0</v>
      </c>
      <c r="H85" s="46">
        <v>65.424912689173453</v>
      </c>
      <c r="I85" s="46" t="s">
        <v>5368</v>
      </c>
    </row>
    <row r="86" spans="3:9" x14ac:dyDescent="0.25">
      <c r="C86" s="46" t="s">
        <v>4644</v>
      </c>
      <c r="D86" s="46" t="s">
        <v>5258</v>
      </c>
      <c r="E86" s="46">
        <v>271.55200000000002</v>
      </c>
      <c r="F86" s="46">
        <v>224</v>
      </c>
      <c r="G86" s="46">
        <v>7.2422099999999998E-88</v>
      </c>
      <c r="H86" s="46">
        <v>61.616161616161619</v>
      </c>
      <c r="I86" s="46" t="s">
        <v>5369</v>
      </c>
    </row>
    <row r="87" spans="3:9" x14ac:dyDescent="0.25">
      <c r="C87" s="46" t="s">
        <v>4645</v>
      </c>
      <c r="D87" s="46" t="s">
        <v>5259</v>
      </c>
      <c r="E87" s="46">
        <v>366.31099999999998</v>
      </c>
      <c r="F87" s="46">
        <v>417</v>
      </c>
      <c r="G87" s="46">
        <v>1.40293E-120</v>
      </c>
      <c r="H87" s="46">
        <v>44.212962962962962</v>
      </c>
      <c r="I87" s="46" t="s">
        <v>5370</v>
      </c>
    </row>
    <row r="88" spans="3:9" x14ac:dyDescent="0.25">
      <c r="C88" s="46" t="s">
        <v>4646</v>
      </c>
      <c r="D88" s="46" t="s">
        <v>5260</v>
      </c>
      <c r="E88" s="46">
        <v>265.38799999999998</v>
      </c>
      <c r="F88" s="46">
        <v>260</v>
      </c>
      <c r="G88" s="46">
        <v>4.50121E-87</v>
      </c>
      <c r="H88" s="46">
        <v>52.123552123552123</v>
      </c>
      <c r="I88" s="46" t="s">
        <v>5371</v>
      </c>
    </row>
    <row r="89" spans="3:9" x14ac:dyDescent="0.25">
      <c r="C89" s="46" t="s">
        <v>4647</v>
      </c>
      <c r="D89" s="46" t="s">
        <v>5261</v>
      </c>
      <c r="E89" s="46">
        <v>166.392</v>
      </c>
      <c r="F89" s="46">
        <v>191</v>
      </c>
      <c r="G89" s="46">
        <v>1.9483999999999999E-45</v>
      </c>
      <c r="H89" s="46">
        <v>58.108108108108105</v>
      </c>
      <c r="I89" s="46" t="s">
        <v>5372</v>
      </c>
    </row>
    <row r="90" spans="3:9" x14ac:dyDescent="0.25">
      <c r="C90" s="46" t="s">
        <v>4648</v>
      </c>
      <c r="D90" s="46" t="s">
        <v>5262</v>
      </c>
      <c r="E90" s="46">
        <v>310.84199999999998</v>
      </c>
      <c r="F90" s="46">
        <v>196</v>
      </c>
      <c r="G90" s="46">
        <v>3.9838199999999997E-107</v>
      </c>
      <c r="H90" s="46">
        <v>85.204081632653057</v>
      </c>
      <c r="I90" s="46" t="s">
        <v>5373</v>
      </c>
    </row>
    <row r="91" spans="3:9" x14ac:dyDescent="0.25">
      <c r="C91" s="46" t="s">
        <v>1112</v>
      </c>
      <c r="D91" s="46" t="s">
        <v>5263</v>
      </c>
      <c r="E91" s="46">
        <v>335.88</v>
      </c>
      <c r="F91" s="46">
        <v>289</v>
      </c>
      <c r="G91" s="46">
        <v>1.5070799999999999E-110</v>
      </c>
      <c r="H91" s="46">
        <v>58.075601374570446</v>
      </c>
      <c r="I91" s="46" t="s">
        <v>5374</v>
      </c>
    </row>
    <row r="92" spans="3:9" x14ac:dyDescent="0.25">
      <c r="C92" s="46" t="s">
        <v>4649</v>
      </c>
      <c r="D92" s="46" t="s">
        <v>5264</v>
      </c>
      <c r="E92" s="46">
        <v>1961.04</v>
      </c>
      <c r="F92" s="46">
        <v>1425</v>
      </c>
      <c r="G92" s="46">
        <v>0</v>
      </c>
      <c r="H92" s="46">
        <v>68.35180055401662</v>
      </c>
      <c r="I92" s="46" t="s">
        <v>5375</v>
      </c>
    </row>
    <row r="93" spans="3:9" x14ac:dyDescent="0.25">
      <c r="C93" s="46" t="s">
        <v>4650</v>
      </c>
      <c r="D93" s="46" t="s">
        <v>5232</v>
      </c>
      <c r="E93" s="46">
        <v>148.28800000000001</v>
      </c>
      <c r="F93" s="46">
        <v>211</v>
      </c>
      <c r="G93" s="46">
        <v>6.3919399999999998E-41</v>
      </c>
      <c r="H93" s="46">
        <v>85</v>
      </c>
      <c r="I93" s="46" t="s">
        <v>5340</v>
      </c>
    </row>
    <row r="94" spans="3:9" x14ac:dyDescent="0.25">
      <c r="C94" s="46" t="s">
        <v>4651</v>
      </c>
      <c r="D94" s="46" t="s">
        <v>5265</v>
      </c>
      <c r="E94" s="46">
        <v>585.10400000000004</v>
      </c>
      <c r="F94" s="46">
        <v>401</v>
      </c>
      <c r="G94" s="46">
        <v>0</v>
      </c>
      <c r="H94" s="46">
        <v>77.777777777777771</v>
      </c>
      <c r="I94" s="46" t="s">
        <v>5376</v>
      </c>
    </row>
    <row r="95" spans="3:9" x14ac:dyDescent="0.25">
      <c r="C95" s="46" t="s">
        <v>4652</v>
      </c>
      <c r="D95" s="46" t="s">
        <v>5266</v>
      </c>
      <c r="E95" s="46">
        <v>525.78300000000002</v>
      </c>
      <c r="F95" s="46">
        <v>557</v>
      </c>
      <c r="G95" s="46">
        <v>8.7671000000000005E-179</v>
      </c>
      <c r="H95" s="46">
        <v>48.374760994263859</v>
      </c>
      <c r="I95" s="46" t="s">
        <v>5377</v>
      </c>
    </row>
    <row r="96" spans="3:9" x14ac:dyDescent="0.25">
      <c r="C96" s="46" t="s">
        <v>4653</v>
      </c>
      <c r="D96" s="46" t="s">
        <v>5267</v>
      </c>
      <c r="E96" s="46">
        <v>350.517</v>
      </c>
      <c r="F96" s="46">
        <v>257</v>
      </c>
      <c r="G96" s="46">
        <v>4.5455500000000001E-120</v>
      </c>
      <c r="H96" s="46">
        <v>68.77470355731225</v>
      </c>
      <c r="I96" s="46" t="s">
        <v>5378</v>
      </c>
    </row>
    <row r="97" spans="3:9" x14ac:dyDescent="0.25">
      <c r="C97" s="46" t="s">
        <v>4654</v>
      </c>
      <c r="D97" s="46" t="s">
        <v>4023</v>
      </c>
      <c r="E97" s="46">
        <v>470.315</v>
      </c>
      <c r="F97" s="46">
        <v>287</v>
      </c>
      <c r="G97" s="46">
        <v>8.7200399999999997E-167</v>
      </c>
      <c r="H97" s="46">
        <v>75.80071174377224</v>
      </c>
      <c r="I97" s="46" t="s">
        <v>4024</v>
      </c>
    </row>
    <row r="98" spans="3:9" x14ac:dyDescent="0.25">
      <c r="C98" s="46" t="s">
        <v>4655</v>
      </c>
      <c r="D98" s="46" t="s">
        <v>5300</v>
      </c>
      <c r="E98" s="46">
        <v>680.63300000000004</v>
      </c>
      <c r="F98" s="46">
        <v>1016</v>
      </c>
      <c r="G98" s="46">
        <v>0</v>
      </c>
      <c r="H98" s="46">
        <v>45.589692765113973</v>
      </c>
      <c r="I98" s="46" t="s">
        <v>5379</v>
      </c>
    </row>
    <row r="99" spans="3:9" x14ac:dyDescent="0.25">
      <c r="C99" s="46" t="s">
        <v>4656</v>
      </c>
      <c r="D99" s="46" t="s">
        <v>5268</v>
      </c>
      <c r="E99" s="46">
        <v>268.85500000000002</v>
      </c>
      <c r="F99" s="46">
        <v>284</v>
      </c>
      <c r="G99" s="46">
        <v>2.0131100000000001E-85</v>
      </c>
      <c r="H99" s="46">
        <v>72.189349112426029</v>
      </c>
      <c r="I99" s="46" t="s">
        <v>5380</v>
      </c>
    </row>
    <row r="100" spans="3:9" x14ac:dyDescent="0.25">
      <c r="C100" s="46" t="s">
        <v>4657</v>
      </c>
      <c r="D100" s="46" t="s">
        <v>5269</v>
      </c>
      <c r="E100" s="46">
        <v>1481.85</v>
      </c>
      <c r="F100" s="46">
        <v>1223</v>
      </c>
      <c r="G100" s="46">
        <v>0</v>
      </c>
      <c r="H100" s="46">
        <v>61.714285714285715</v>
      </c>
      <c r="I100" s="46" t="s">
        <v>5381</v>
      </c>
    </row>
    <row r="101" spans="3:9" x14ac:dyDescent="0.25">
      <c r="C101" s="46" t="s">
        <v>4658</v>
      </c>
      <c r="D101" s="46" t="s">
        <v>5270</v>
      </c>
      <c r="E101" s="46">
        <v>632.48400000000004</v>
      </c>
      <c r="F101" s="46">
        <v>730</v>
      </c>
      <c r="G101" s="46">
        <v>0</v>
      </c>
      <c r="H101" s="46">
        <v>49.870466321243526</v>
      </c>
      <c r="I101" s="46" t="s">
        <v>5382</v>
      </c>
    </row>
    <row r="102" spans="3:9" x14ac:dyDescent="0.25">
      <c r="C102" s="46" t="s">
        <v>4659</v>
      </c>
      <c r="D102" s="46" t="s">
        <v>5271</v>
      </c>
      <c r="E102" s="46">
        <v>234.18700000000001</v>
      </c>
      <c r="F102" s="46">
        <v>178</v>
      </c>
      <c r="G102" s="46">
        <v>2.2787299999999998E-75</v>
      </c>
      <c r="H102" s="46">
        <v>66.477272727272734</v>
      </c>
      <c r="I102" s="46" t="s">
        <v>5383</v>
      </c>
    </row>
    <row r="103" spans="3:9" x14ac:dyDescent="0.25">
      <c r="C103" s="46" t="s">
        <v>4660</v>
      </c>
      <c r="D103" s="46" t="s">
        <v>5272</v>
      </c>
      <c r="E103" s="46">
        <v>182.185</v>
      </c>
      <c r="F103" s="46">
        <v>435</v>
      </c>
      <c r="G103" s="46">
        <v>3.4042500000000002E-48</v>
      </c>
      <c r="H103" s="46">
        <v>30.655391120507399</v>
      </c>
      <c r="I103" s="46" t="s">
        <v>5384</v>
      </c>
    </row>
    <row r="104" spans="3:9" x14ac:dyDescent="0.25">
      <c r="C104" s="46" t="s">
        <v>4661</v>
      </c>
      <c r="D104" s="46" t="s">
        <v>5273</v>
      </c>
      <c r="E104" s="46">
        <v>404.06</v>
      </c>
      <c r="F104" s="46">
        <v>281</v>
      </c>
      <c r="G104" s="46">
        <v>8.2345099999999998E-140</v>
      </c>
      <c r="H104" s="46">
        <v>72.661870503597129</v>
      </c>
      <c r="I104" s="46" t="s">
        <v>5385</v>
      </c>
    </row>
    <row r="105" spans="3:9" x14ac:dyDescent="0.25">
      <c r="C105" s="46" t="s">
        <v>4662</v>
      </c>
      <c r="D105" s="46" t="s">
        <v>5274</v>
      </c>
      <c r="E105" s="46">
        <v>561.22199999999998</v>
      </c>
      <c r="F105" s="46">
        <v>641</v>
      </c>
      <c r="G105" s="46">
        <v>0</v>
      </c>
      <c r="H105" s="46">
        <v>48.566878980891723</v>
      </c>
      <c r="I105" s="46" t="s">
        <v>5386</v>
      </c>
    </row>
    <row r="106" spans="3:9" x14ac:dyDescent="0.25">
      <c r="C106" s="46" t="s">
        <v>5160</v>
      </c>
      <c r="D106" s="46" t="s">
        <v>5200</v>
      </c>
      <c r="E106" s="46">
        <v>474.55200000000002</v>
      </c>
      <c r="F106" s="46">
        <v>327</v>
      </c>
      <c r="G106" s="46">
        <v>2.39739E-166</v>
      </c>
      <c r="H106" s="46">
        <v>69.512195121951223</v>
      </c>
      <c r="I106" s="46" t="s">
        <v>5305</v>
      </c>
    </row>
    <row r="107" spans="3:9" x14ac:dyDescent="0.25">
      <c r="C107" s="46" t="s">
        <v>5161</v>
      </c>
      <c r="D107" s="46" t="s">
        <v>5230</v>
      </c>
      <c r="E107" s="46">
        <v>180.25899999999999</v>
      </c>
      <c r="F107" s="46">
        <v>286</v>
      </c>
      <c r="G107" s="46">
        <v>4.2038800000000003E-52</v>
      </c>
      <c r="H107" s="46">
        <v>58.479532163742689</v>
      </c>
      <c r="I107" s="46" t="s">
        <v>5338</v>
      </c>
    </row>
    <row r="108" spans="3:9" x14ac:dyDescent="0.25">
      <c r="C108" s="46" t="s">
        <v>5162</v>
      </c>
      <c r="D108" s="46" t="s">
        <v>2608</v>
      </c>
      <c r="E108" s="46">
        <v>466.84800000000001</v>
      </c>
      <c r="F108" s="46">
        <v>608</v>
      </c>
      <c r="G108" s="46">
        <v>2.88777E-154</v>
      </c>
      <c r="H108" s="46">
        <v>45.242070116861434</v>
      </c>
      <c r="I108" s="46" t="s">
        <v>2609</v>
      </c>
    </row>
    <row r="109" spans="3:9" x14ac:dyDescent="0.25">
      <c r="C109" s="46" t="s">
        <v>5163</v>
      </c>
      <c r="D109" s="46" t="s">
        <v>3237</v>
      </c>
      <c r="E109" s="46">
        <v>258.07</v>
      </c>
      <c r="F109" s="46">
        <v>218</v>
      </c>
      <c r="G109" s="46">
        <v>2.3886999999999999E-80</v>
      </c>
      <c r="H109" s="46">
        <v>53.24074074074074</v>
      </c>
      <c r="I109" s="46" t="s">
        <v>3238</v>
      </c>
    </row>
    <row r="110" spans="3:9" x14ac:dyDescent="0.25">
      <c r="C110" s="46" t="s">
        <v>5164</v>
      </c>
      <c r="D110" s="46" t="s">
        <v>5275</v>
      </c>
      <c r="E110" s="46">
        <v>771.15499999999997</v>
      </c>
      <c r="F110" s="46">
        <v>789</v>
      </c>
      <c r="G110" s="46">
        <v>0</v>
      </c>
      <c r="H110" s="46">
        <v>50.125944584382871</v>
      </c>
      <c r="I110" s="46" t="s">
        <v>5387</v>
      </c>
    </row>
    <row r="111" spans="3:9" x14ac:dyDescent="0.25">
      <c r="C111" s="46" t="s">
        <v>5165</v>
      </c>
      <c r="D111" s="46" t="s">
        <v>5276</v>
      </c>
      <c r="E111" s="46">
        <v>567.77</v>
      </c>
      <c r="F111" s="46">
        <v>580</v>
      </c>
      <c r="G111" s="46">
        <v>0</v>
      </c>
      <c r="H111" s="46">
        <v>53.448275862068968</v>
      </c>
      <c r="I111" s="46" t="s">
        <v>5388</v>
      </c>
    </row>
    <row r="112" spans="3:9" x14ac:dyDescent="0.25">
      <c r="C112" s="46" t="s">
        <v>5166</v>
      </c>
      <c r="D112" s="46" t="s">
        <v>5277</v>
      </c>
      <c r="E112" s="46">
        <v>560.83600000000001</v>
      </c>
      <c r="F112" s="46">
        <v>448</v>
      </c>
      <c r="G112" s="46">
        <v>0</v>
      </c>
      <c r="H112" s="46">
        <v>62.417582417582416</v>
      </c>
      <c r="I112" s="46" t="s">
        <v>5389</v>
      </c>
    </row>
    <row r="113" spans="3:9" x14ac:dyDescent="0.25">
      <c r="C113" s="46" t="s">
        <v>5167</v>
      </c>
      <c r="D113" s="46" t="s">
        <v>5278</v>
      </c>
      <c r="E113" s="46">
        <v>187.578</v>
      </c>
      <c r="F113" s="46">
        <v>275</v>
      </c>
      <c r="G113" s="46">
        <v>6.4835799999999998E-56</v>
      </c>
      <c r="H113" s="46">
        <v>57.31707317073171</v>
      </c>
      <c r="I113" s="46" t="s">
        <v>5390</v>
      </c>
    </row>
    <row r="114" spans="3:9" x14ac:dyDescent="0.25">
      <c r="C114" s="46" t="s">
        <v>5168</v>
      </c>
      <c r="D114" s="46" t="s">
        <v>5243</v>
      </c>
      <c r="E114" s="46">
        <v>409.45299999999997</v>
      </c>
      <c r="F114" s="46">
        <v>347</v>
      </c>
      <c r="G114" s="46">
        <v>9.7472000000000003E-136</v>
      </c>
      <c r="H114" s="46">
        <v>60.457516339869279</v>
      </c>
      <c r="I114" s="46" t="s">
        <v>5351</v>
      </c>
    </row>
    <row r="115" spans="3:9" x14ac:dyDescent="0.25">
      <c r="C115" s="46" t="s">
        <v>5169</v>
      </c>
      <c r="D115" s="46" t="s">
        <v>5226</v>
      </c>
      <c r="E115" s="46">
        <v>130.95400000000001</v>
      </c>
      <c r="F115" s="46">
        <v>198</v>
      </c>
      <c r="G115" s="46">
        <v>8.6594500000000002E-34</v>
      </c>
      <c r="H115" s="46">
        <v>33.663366336633665</v>
      </c>
      <c r="I115" s="46" t="s">
        <v>5334</v>
      </c>
    </row>
    <row r="116" spans="3:9" x14ac:dyDescent="0.25">
      <c r="C116" s="46" t="s">
        <v>5170</v>
      </c>
      <c r="D116" s="46" t="s">
        <v>5211</v>
      </c>
      <c r="E116" s="46">
        <v>459.91399999999999</v>
      </c>
      <c r="F116" s="46">
        <v>476</v>
      </c>
      <c r="G116" s="46">
        <v>1.59483E-156</v>
      </c>
      <c r="H116" s="46">
        <v>49.156118143459913</v>
      </c>
      <c r="I116" s="46" t="s">
        <v>5318</v>
      </c>
    </row>
    <row r="117" spans="3:9" x14ac:dyDescent="0.25">
      <c r="C117" s="46" t="s">
        <v>5171</v>
      </c>
      <c r="D117" s="46" t="s">
        <v>5279</v>
      </c>
      <c r="E117" s="46">
        <v>349.74700000000001</v>
      </c>
      <c r="F117" s="46">
        <v>437</v>
      </c>
      <c r="G117" s="46">
        <v>2.4042799999999999E-115</v>
      </c>
      <c r="H117" s="46">
        <v>46.867749419953597</v>
      </c>
      <c r="I117" s="46" t="s">
        <v>5391</v>
      </c>
    </row>
    <row r="118" spans="3:9" x14ac:dyDescent="0.25">
      <c r="C118" s="46" t="s">
        <v>5172</v>
      </c>
      <c r="D118" s="46" t="s">
        <v>5280</v>
      </c>
      <c r="E118" s="46">
        <v>459.91399999999999</v>
      </c>
      <c r="F118" s="46">
        <v>265</v>
      </c>
      <c r="G118" s="46">
        <v>9.3300600000000003E-164</v>
      </c>
      <c r="H118" s="46">
        <v>90.636704119850194</v>
      </c>
      <c r="I118" s="46" t="s">
        <v>5392</v>
      </c>
    </row>
    <row r="119" spans="3:9" x14ac:dyDescent="0.25">
      <c r="C119" s="46" t="s">
        <v>5173</v>
      </c>
      <c r="D119" s="46" t="s">
        <v>5281</v>
      </c>
      <c r="E119" s="46">
        <v>489.96</v>
      </c>
      <c r="F119" s="46">
        <v>644</v>
      </c>
      <c r="G119" s="46">
        <v>2.9314799999999999E-162</v>
      </c>
      <c r="H119" s="46">
        <v>42.658423493044822</v>
      </c>
      <c r="I119" s="46" t="s">
        <v>5393</v>
      </c>
    </row>
    <row r="120" spans="3:9" x14ac:dyDescent="0.25">
      <c r="C120" s="46" t="s">
        <v>5174</v>
      </c>
      <c r="D120" s="46" t="s">
        <v>5282</v>
      </c>
      <c r="E120" s="46">
        <v>122.86499999999999</v>
      </c>
      <c r="F120" s="46">
        <v>167</v>
      </c>
      <c r="G120" s="46">
        <v>1.05985E-31</v>
      </c>
      <c r="H120" s="46">
        <v>63.157894736842103</v>
      </c>
      <c r="I120" s="46" t="s">
        <v>5394</v>
      </c>
    </row>
    <row r="121" spans="3:9" x14ac:dyDescent="0.25">
      <c r="C121" s="46" t="s">
        <v>5175</v>
      </c>
      <c r="D121" s="46" t="s">
        <v>5283</v>
      </c>
      <c r="E121" s="46">
        <v>510.375</v>
      </c>
      <c r="F121" s="46">
        <v>324</v>
      </c>
      <c r="G121" s="46">
        <v>3.40011E-180</v>
      </c>
      <c r="H121" s="46">
        <v>82.89473684210526</v>
      </c>
      <c r="I121" s="46" t="s">
        <v>5395</v>
      </c>
    </row>
    <row r="122" spans="3:9" x14ac:dyDescent="0.25">
      <c r="C122" s="46" t="s">
        <v>5176</v>
      </c>
      <c r="D122" s="46" t="s">
        <v>5216</v>
      </c>
      <c r="E122" s="46">
        <v>191.04499999999999</v>
      </c>
      <c r="F122" s="46">
        <v>150</v>
      </c>
      <c r="G122" s="46">
        <v>4.5414899999999999E-61</v>
      </c>
      <c r="H122" s="46">
        <v>61.935483870967744</v>
      </c>
      <c r="I122" s="46" t="s">
        <v>5324</v>
      </c>
    </row>
    <row r="123" spans="3:9" x14ac:dyDescent="0.25">
      <c r="C123" s="46" t="s">
        <v>5177</v>
      </c>
      <c r="D123" s="46" t="s">
        <v>5284</v>
      </c>
      <c r="E123" s="46">
        <v>230.33500000000001</v>
      </c>
      <c r="F123" s="46">
        <v>633</v>
      </c>
      <c r="G123" s="46">
        <v>2.1658899999999998E-62</v>
      </c>
      <c r="H123" s="46">
        <v>30.347349177330894</v>
      </c>
      <c r="I123" s="46" t="s">
        <v>5396</v>
      </c>
    </row>
    <row r="124" spans="3:9" x14ac:dyDescent="0.25">
      <c r="C124" s="46" t="s">
        <v>5178</v>
      </c>
      <c r="D124" s="46" t="s">
        <v>5285</v>
      </c>
      <c r="E124" s="46">
        <v>535.02800000000002</v>
      </c>
      <c r="F124" s="46">
        <v>1231</v>
      </c>
      <c r="G124" s="46">
        <v>1.54953E-163</v>
      </c>
      <c r="H124" s="46">
        <v>47.216035634743875</v>
      </c>
      <c r="I124" s="46" t="s">
        <v>5397</v>
      </c>
    </row>
    <row r="125" spans="3:9" x14ac:dyDescent="0.25">
      <c r="C125" s="46" t="s">
        <v>5179</v>
      </c>
      <c r="D125" s="46" t="s">
        <v>2207</v>
      </c>
      <c r="E125" s="46">
        <v>381.33300000000003</v>
      </c>
      <c r="F125" s="46">
        <v>307</v>
      </c>
      <c r="G125" s="46">
        <v>8.4731900000000001E-131</v>
      </c>
      <c r="H125" s="46">
        <v>65.048543689320383</v>
      </c>
      <c r="I125" s="46" t="s">
        <v>2208</v>
      </c>
    </row>
    <row r="126" spans="3:9" x14ac:dyDescent="0.25">
      <c r="C126" s="46" t="s">
        <v>5180</v>
      </c>
      <c r="D126" s="46" t="s">
        <v>5286</v>
      </c>
      <c r="E126" s="46">
        <v>516.92399999999998</v>
      </c>
      <c r="F126" s="46">
        <v>486</v>
      </c>
      <c r="G126" s="46">
        <v>9.9511599999999991E-178</v>
      </c>
      <c r="H126" s="46">
        <v>55.152671755725194</v>
      </c>
      <c r="I126" s="46" t="s">
        <v>5398</v>
      </c>
    </row>
    <row r="127" spans="3:9" x14ac:dyDescent="0.25">
      <c r="C127" s="46" t="s">
        <v>5181</v>
      </c>
      <c r="D127" s="46" t="s">
        <v>5287</v>
      </c>
      <c r="E127" s="46">
        <v>256.529</v>
      </c>
      <c r="F127" s="46">
        <v>349</v>
      </c>
      <c r="G127" s="46">
        <v>1.7708900000000002E-80</v>
      </c>
      <c r="H127" s="46">
        <v>42.151162790697676</v>
      </c>
      <c r="I127" s="46" t="s">
        <v>5399</v>
      </c>
    </row>
    <row r="128" spans="3:9" x14ac:dyDescent="0.25">
      <c r="C128" s="46" t="s">
        <v>5182</v>
      </c>
      <c r="D128" s="46" t="s">
        <v>5288</v>
      </c>
      <c r="E128" s="46">
        <v>452.98099999999999</v>
      </c>
      <c r="F128" s="46">
        <v>855</v>
      </c>
      <c r="G128" s="46">
        <v>1.4635E-142</v>
      </c>
      <c r="H128" s="46">
        <v>36.030204962243801</v>
      </c>
      <c r="I128" s="46" t="s">
        <v>5400</v>
      </c>
    </row>
    <row r="129" spans="3:9" x14ac:dyDescent="0.25">
      <c r="C129" s="46" t="s">
        <v>5183</v>
      </c>
      <c r="D129" s="46" t="s">
        <v>5289</v>
      </c>
      <c r="E129" s="46">
        <v>372.47399999999999</v>
      </c>
      <c r="F129" s="46">
        <v>279</v>
      </c>
      <c r="G129" s="46">
        <v>1.2171000000000001E-128</v>
      </c>
      <c r="H129" s="46">
        <v>67.5</v>
      </c>
      <c r="I129" s="46" t="s">
        <v>5401</v>
      </c>
    </row>
    <row r="130" spans="3:9" x14ac:dyDescent="0.25">
      <c r="C130" s="46" t="s">
        <v>5184</v>
      </c>
      <c r="D130" s="46" t="s">
        <v>5290</v>
      </c>
      <c r="E130" s="46">
        <v>261.92200000000003</v>
      </c>
      <c r="F130" s="46">
        <v>338</v>
      </c>
      <c r="G130" s="46">
        <v>9.9567800000000004E-83</v>
      </c>
      <c r="H130" s="46">
        <v>47.648902821316618</v>
      </c>
      <c r="I130" s="46" t="s">
        <v>5402</v>
      </c>
    </row>
    <row r="131" spans="3:9" x14ac:dyDescent="0.25">
      <c r="C131" s="46" t="s">
        <v>5185</v>
      </c>
      <c r="D131" s="46" t="s">
        <v>2853</v>
      </c>
      <c r="E131" s="46">
        <v>682.17399999999998</v>
      </c>
      <c r="F131" s="46">
        <v>545</v>
      </c>
      <c r="G131" s="46">
        <v>0</v>
      </c>
      <c r="H131" s="46">
        <v>62.267657992565056</v>
      </c>
      <c r="I131" s="46" t="s">
        <v>2854</v>
      </c>
    </row>
    <row r="132" spans="3:9" x14ac:dyDescent="0.25">
      <c r="C132" s="46" t="s">
        <v>5186</v>
      </c>
      <c r="D132" s="46" t="s">
        <v>5291</v>
      </c>
      <c r="E132" s="46">
        <v>166.392</v>
      </c>
      <c r="F132" s="46">
        <v>136</v>
      </c>
      <c r="G132" s="46">
        <v>4.4053999999999997E-50</v>
      </c>
      <c r="H132" s="46">
        <v>59.124087591240873</v>
      </c>
      <c r="I132" s="46" t="s">
        <v>5403</v>
      </c>
    </row>
    <row r="133" spans="3:9" x14ac:dyDescent="0.25">
      <c r="C133" s="46" t="s">
        <v>1146</v>
      </c>
      <c r="D133" s="46" t="s">
        <v>5263</v>
      </c>
      <c r="E133" s="46">
        <v>335.88</v>
      </c>
      <c r="F133" s="46">
        <v>289</v>
      </c>
      <c r="G133" s="46">
        <v>1.5070799999999999E-110</v>
      </c>
      <c r="H133" s="46">
        <v>58.075601374570446</v>
      </c>
      <c r="I133" s="46" t="s">
        <v>5374</v>
      </c>
    </row>
    <row r="134" spans="3:9" x14ac:dyDescent="0.25">
      <c r="C134" s="46" t="s">
        <v>5187</v>
      </c>
      <c r="D134" s="46" t="s">
        <v>5292</v>
      </c>
      <c r="E134" s="46">
        <v>443.73599999999999</v>
      </c>
      <c r="F134" s="46">
        <v>647</v>
      </c>
      <c r="G134" s="46">
        <v>1.02868E-144</v>
      </c>
      <c r="H134" s="46">
        <v>40.508221225710017</v>
      </c>
      <c r="I134" s="46" t="s">
        <v>5404</v>
      </c>
    </row>
    <row r="135" spans="3:9" x14ac:dyDescent="0.25">
      <c r="C135" s="46" t="s">
        <v>5188</v>
      </c>
      <c r="D135" s="46" t="s">
        <v>5211</v>
      </c>
      <c r="E135" s="46">
        <v>461.45499999999998</v>
      </c>
      <c r="F135" s="46">
        <v>496</v>
      </c>
      <c r="G135" s="46">
        <v>1.08587E-156</v>
      </c>
      <c r="H135" s="46">
        <v>48.447204968944099</v>
      </c>
      <c r="I135" s="46" t="s">
        <v>5318</v>
      </c>
    </row>
    <row r="136" spans="3:9" x14ac:dyDescent="0.25">
      <c r="C136" s="46" t="s">
        <v>5189</v>
      </c>
      <c r="D136" s="46" t="s">
        <v>5284</v>
      </c>
      <c r="E136" s="46">
        <v>230.33500000000001</v>
      </c>
      <c r="F136" s="46">
        <v>633</v>
      </c>
      <c r="G136" s="46">
        <v>2.1658899999999998E-62</v>
      </c>
      <c r="H136" s="46">
        <v>30.347349177330894</v>
      </c>
      <c r="I136" s="46" t="s">
        <v>5396</v>
      </c>
    </row>
    <row r="137" spans="3:9" x14ac:dyDescent="0.25">
      <c r="C137" s="46" t="s">
        <v>5190</v>
      </c>
      <c r="D137" s="46" t="s">
        <v>5293</v>
      </c>
      <c r="E137" s="46">
        <v>342.81299999999999</v>
      </c>
      <c r="F137" s="46">
        <v>392</v>
      </c>
      <c r="G137" s="46">
        <v>1.6109800000000001E-111</v>
      </c>
      <c r="H137" s="46">
        <v>46.875</v>
      </c>
      <c r="I137" s="46" t="s">
        <v>5405</v>
      </c>
    </row>
    <row r="138" spans="3:9" x14ac:dyDescent="0.25">
      <c r="C138" s="46" t="s">
        <v>5191</v>
      </c>
      <c r="D138" s="46" t="s">
        <v>5294</v>
      </c>
      <c r="E138" s="46">
        <v>631.32799999999997</v>
      </c>
      <c r="F138" s="46">
        <v>412</v>
      </c>
      <c r="G138" s="46">
        <v>0</v>
      </c>
      <c r="H138" s="46">
        <v>73.007712082262216</v>
      </c>
      <c r="I138" s="46" t="s">
        <v>5406</v>
      </c>
    </row>
    <row r="139" spans="3:9" x14ac:dyDescent="0.25">
      <c r="C139" s="46" t="s">
        <v>5192</v>
      </c>
      <c r="D139" s="46" t="s">
        <v>5295</v>
      </c>
      <c r="E139" s="46">
        <v>179.10400000000001</v>
      </c>
      <c r="F139" s="46">
        <v>149</v>
      </c>
      <c r="G139" s="46">
        <v>1.8515399999999999E-56</v>
      </c>
      <c r="H139" s="46">
        <v>57.718120805369125</v>
      </c>
      <c r="I139" s="46" t="s">
        <v>5407</v>
      </c>
    </row>
    <row r="140" spans="3:9" x14ac:dyDescent="0.25">
      <c r="C140" s="46" t="s">
        <v>5193</v>
      </c>
      <c r="D140" s="46" t="s">
        <v>5296</v>
      </c>
      <c r="E140" s="46">
        <v>339.34699999999998</v>
      </c>
      <c r="F140" s="46">
        <v>487</v>
      </c>
      <c r="G140" s="46">
        <v>3.02825E-109</v>
      </c>
      <c r="H140" s="46">
        <v>41.428571428571431</v>
      </c>
      <c r="I140" s="46" t="s">
        <v>5408</v>
      </c>
    </row>
    <row r="141" spans="3:9" x14ac:dyDescent="0.25">
      <c r="C141" s="46" t="s">
        <v>5194</v>
      </c>
      <c r="D141" s="46" t="s">
        <v>5297</v>
      </c>
      <c r="E141" s="46">
        <v>989.94899999999996</v>
      </c>
      <c r="F141" s="46">
        <v>638</v>
      </c>
      <c r="G141" s="46">
        <v>0</v>
      </c>
      <c r="H141" s="46">
        <v>77.742946708463947</v>
      </c>
      <c r="I141" s="46" t="s">
        <v>5409</v>
      </c>
    </row>
    <row r="142" spans="3:9" x14ac:dyDescent="0.25">
      <c r="C142" s="46" t="s">
        <v>5195</v>
      </c>
      <c r="D142" s="46" t="s">
        <v>2207</v>
      </c>
      <c r="E142" s="46">
        <v>381.33300000000003</v>
      </c>
      <c r="F142" s="46">
        <v>307</v>
      </c>
      <c r="G142" s="46">
        <v>8.4731900000000001E-131</v>
      </c>
      <c r="H142" s="46">
        <v>65.048543689320383</v>
      </c>
      <c r="I142" s="46" t="s">
        <v>2208</v>
      </c>
    </row>
    <row r="143" spans="3:9" x14ac:dyDescent="0.25">
      <c r="C143" s="46" t="s">
        <v>5196</v>
      </c>
      <c r="D143" s="46" t="s">
        <v>5208</v>
      </c>
      <c r="E143" s="46">
        <v>413.30500000000001</v>
      </c>
      <c r="F143" s="46">
        <v>370</v>
      </c>
      <c r="G143" s="46">
        <v>4.3176200000000001E-141</v>
      </c>
      <c r="H143" s="46">
        <v>59.824046920821111</v>
      </c>
      <c r="I143" s="46" t="s">
        <v>5315</v>
      </c>
    </row>
    <row r="144" spans="3:9" x14ac:dyDescent="0.25">
      <c r="C144" s="46" t="s">
        <v>5197</v>
      </c>
      <c r="D144" s="46" t="s">
        <v>5298</v>
      </c>
      <c r="E144" s="46">
        <v>254.21799999999999</v>
      </c>
      <c r="F144" s="46">
        <v>627</v>
      </c>
      <c r="G144" s="46">
        <v>1.15079E-69</v>
      </c>
      <c r="H144" s="46">
        <v>32.252252252252255</v>
      </c>
      <c r="I144" s="46" t="s">
        <v>5410</v>
      </c>
    </row>
    <row r="145" spans="3:9" x14ac:dyDescent="0.25">
      <c r="C145" s="46" t="s">
        <v>5198</v>
      </c>
      <c r="D145" s="46" t="s">
        <v>5299</v>
      </c>
      <c r="E145" s="46">
        <v>466.84800000000001</v>
      </c>
      <c r="F145" s="46">
        <v>428</v>
      </c>
      <c r="G145" s="46">
        <v>1.7231899999999999E-160</v>
      </c>
      <c r="H145" s="46">
        <v>56.97674418604651</v>
      </c>
      <c r="I145" s="46" t="s">
        <v>5411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5"/>
  <sheetViews>
    <sheetView zoomScaleNormal="100" workbookViewId="0"/>
  </sheetViews>
  <sheetFormatPr defaultRowHeight="15" x14ac:dyDescent="0.25"/>
  <cols>
    <col min="1" max="1" width="52.42578125" style="50" bestFit="1" customWidth="1"/>
    <col min="2" max="2" width="16.140625" style="50" bestFit="1" customWidth="1"/>
    <col min="3" max="3" width="38.42578125" style="50" customWidth="1"/>
    <col min="4" max="4" width="105.5703125" style="50" customWidth="1"/>
    <col min="5" max="7" width="8.7109375" style="50" customWidth="1"/>
    <col min="8" max="8" width="9.7109375" style="50" bestFit="1" customWidth="1"/>
    <col min="9" max="9" width="8.7109375" style="50" customWidth="1"/>
    <col min="10" max="10" width="15.28515625" style="50" bestFit="1" customWidth="1"/>
    <col min="11" max="1027" width="8.7109375" style="50" customWidth="1"/>
    <col min="1028" max="16384" width="9.140625" style="50"/>
  </cols>
  <sheetData>
    <row r="1" spans="1:10" ht="32.25" customHeight="1" x14ac:dyDescent="0.25">
      <c r="A1" s="178" t="s">
        <v>5853</v>
      </c>
    </row>
    <row r="2" spans="1:10" x14ac:dyDescent="0.25">
      <c r="A2" s="44" t="s">
        <v>5152</v>
      </c>
      <c r="B2" s="52" t="s">
        <v>5149</v>
      </c>
      <c r="C2" s="135" t="s">
        <v>0</v>
      </c>
      <c r="D2" s="135" t="s">
        <v>1509</v>
      </c>
      <c r="E2" s="135" t="s">
        <v>1</v>
      </c>
      <c r="F2" s="135" t="s">
        <v>2</v>
      </c>
      <c r="G2" s="135" t="s">
        <v>3</v>
      </c>
      <c r="H2" s="135" t="s">
        <v>4</v>
      </c>
      <c r="I2" s="135" t="s">
        <v>5</v>
      </c>
      <c r="J2" s="135" t="s">
        <v>6</v>
      </c>
    </row>
    <row r="3" spans="1:10" x14ac:dyDescent="0.25">
      <c r="A3" s="47" t="s">
        <v>5157</v>
      </c>
      <c r="B3" s="48" t="s">
        <v>5158</v>
      </c>
      <c r="C3" s="144" t="s">
        <v>1160</v>
      </c>
      <c r="D3" s="46" t="s">
        <v>1161</v>
      </c>
      <c r="E3" s="46">
        <v>412</v>
      </c>
      <c r="F3" s="46">
        <v>412</v>
      </c>
      <c r="G3" s="115">
        <v>0.99</v>
      </c>
      <c r="H3" s="145">
        <v>2.0000000000000001E-139</v>
      </c>
      <c r="I3" s="46" t="s">
        <v>1162</v>
      </c>
      <c r="J3" s="46" t="s">
        <v>1163</v>
      </c>
    </row>
    <row r="4" spans="1:10" x14ac:dyDescent="0.25">
      <c r="A4" s="51" t="s">
        <v>5153</v>
      </c>
      <c r="B4" s="52" t="s">
        <v>5637</v>
      </c>
      <c r="C4" s="144" t="s">
        <v>1164</v>
      </c>
      <c r="D4" s="46" t="s">
        <v>1165</v>
      </c>
      <c r="E4" s="46">
        <v>452</v>
      </c>
      <c r="F4" s="46">
        <v>510</v>
      </c>
      <c r="G4" s="115">
        <v>0.59</v>
      </c>
      <c r="H4" s="145">
        <v>9.9999999999999998E-150</v>
      </c>
      <c r="I4" s="46" t="s">
        <v>1166</v>
      </c>
      <c r="J4" s="46" t="s">
        <v>1167</v>
      </c>
    </row>
    <row r="5" spans="1:10" x14ac:dyDescent="0.25">
      <c r="A5" s="51" t="s">
        <v>5154</v>
      </c>
      <c r="B5" s="61" t="s">
        <v>5151</v>
      </c>
      <c r="C5" s="144" t="s">
        <v>1168</v>
      </c>
      <c r="D5" s="46" t="s">
        <v>1169</v>
      </c>
      <c r="E5" s="46">
        <v>489</v>
      </c>
      <c r="F5" s="46">
        <v>489</v>
      </c>
      <c r="G5" s="115">
        <v>0.89</v>
      </c>
      <c r="H5" s="145">
        <v>5E-166</v>
      </c>
      <c r="I5" s="46" t="s">
        <v>1170</v>
      </c>
      <c r="J5" s="46" t="s">
        <v>1171</v>
      </c>
    </row>
    <row r="6" spans="1:10" x14ac:dyDescent="0.25">
      <c r="A6" s="51" t="s">
        <v>5638</v>
      </c>
      <c r="B6" s="63">
        <v>173</v>
      </c>
      <c r="C6" s="144" t="s">
        <v>1172</v>
      </c>
      <c r="D6" s="46" t="s">
        <v>1173</v>
      </c>
      <c r="E6" s="46">
        <v>365</v>
      </c>
      <c r="F6" s="46">
        <v>365</v>
      </c>
      <c r="G6" s="115">
        <v>0.99</v>
      </c>
      <c r="H6" s="145">
        <v>2.0000000000000002E-111</v>
      </c>
      <c r="I6" s="46" t="s">
        <v>1174</v>
      </c>
      <c r="J6" s="46" t="s">
        <v>1175</v>
      </c>
    </row>
    <row r="7" spans="1:10" x14ac:dyDescent="0.25">
      <c r="A7" s="55"/>
      <c r="B7" s="54"/>
      <c r="C7" s="144" t="s">
        <v>1176</v>
      </c>
      <c r="D7" s="46" t="s">
        <v>1177</v>
      </c>
      <c r="E7" s="46"/>
      <c r="F7" s="46"/>
      <c r="G7" s="46"/>
      <c r="H7" s="46"/>
      <c r="I7" s="46"/>
      <c r="J7" s="46"/>
    </row>
    <row r="8" spans="1:10" x14ac:dyDescent="0.25">
      <c r="C8" s="144" t="s">
        <v>263</v>
      </c>
      <c r="D8" s="46" t="s">
        <v>264</v>
      </c>
      <c r="E8" s="46">
        <v>583</v>
      </c>
      <c r="F8" s="46">
        <v>583</v>
      </c>
      <c r="G8" s="115">
        <v>0.74</v>
      </c>
      <c r="H8" s="46" t="s">
        <v>157</v>
      </c>
      <c r="I8" s="46" t="s">
        <v>265</v>
      </c>
      <c r="J8" s="46" t="s">
        <v>266</v>
      </c>
    </row>
    <row r="9" spans="1:10" x14ac:dyDescent="0.25">
      <c r="C9" s="144" t="s">
        <v>1178</v>
      </c>
      <c r="D9" s="46" t="s">
        <v>1179</v>
      </c>
      <c r="E9" s="46">
        <v>243</v>
      </c>
      <c r="F9" s="46">
        <v>243</v>
      </c>
      <c r="G9" s="115">
        <v>0.99</v>
      </c>
      <c r="H9" s="145">
        <v>5E-79</v>
      </c>
      <c r="I9" s="46" t="s">
        <v>1180</v>
      </c>
      <c r="J9" s="46" t="s">
        <v>1181</v>
      </c>
    </row>
    <row r="10" spans="1:10" x14ac:dyDescent="0.25">
      <c r="C10" s="144" t="s">
        <v>381</v>
      </c>
      <c r="D10" s="46" t="s">
        <v>1177</v>
      </c>
      <c r="E10" s="46"/>
      <c r="F10" s="46"/>
      <c r="G10" s="46"/>
      <c r="H10" s="46"/>
      <c r="I10" s="46"/>
      <c r="J10" s="46"/>
    </row>
    <row r="11" spans="1:10" x14ac:dyDescent="0.25">
      <c r="C11" s="144" t="s">
        <v>1182</v>
      </c>
      <c r="D11" s="46" t="s">
        <v>1183</v>
      </c>
      <c r="E11" s="46">
        <v>514</v>
      </c>
      <c r="F11" s="46">
        <v>514</v>
      </c>
      <c r="G11" s="115">
        <v>0.95</v>
      </c>
      <c r="H11" s="46" t="s">
        <v>157</v>
      </c>
      <c r="I11" s="46" t="s">
        <v>1184</v>
      </c>
      <c r="J11" s="46" t="s">
        <v>1185</v>
      </c>
    </row>
    <row r="12" spans="1:10" x14ac:dyDescent="0.25">
      <c r="C12" s="144" t="s">
        <v>291</v>
      </c>
      <c r="D12" s="46" t="s">
        <v>1177</v>
      </c>
      <c r="E12" s="46"/>
      <c r="F12" s="46"/>
      <c r="G12" s="46"/>
      <c r="H12" s="46"/>
      <c r="I12" s="46"/>
      <c r="J12" s="46"/>
    </row>
    <row r="13" spans="1:10" x14ac:dyDescent="0.25">
      <c r="C13" s="144" t="s">
        <v>1186</v>
      </c>
      <c r="D13" s="46" t="s">
        <v>1187</v>
      </c>
      <c r="E13" s="46">
        <v>503</v>
      </c>
      <c r="F13" s="46">
        <v>503</v>
      </c>
      <c r="G13" s="115">
        <v>0.96</v>
      </c>
      <c r="H13" s="145">
        <v>1E-176</v>
      </c>
      <c r="I13" s="46" t="s">
        <v>1188</v>
      </c>
      <c r="J13" s="46" t="s">
        <v>1189</v>
      </c>
    </row>
    <row r="14" spans="1:10" x14ac:dyDescent="0.25">
      <c r="C14" s="144" t="s">
        <v>1190</v>
      </c>
      <c r="D14" s="46" t="s">
        <v>1191</v>
      </c>
      <c r="E14" s="46">
        <v>391</v>
      </c>
      <c r="F14" s="46">
        <v>391</v>
      </c>
      <c r="G14" s="115">
        <v>0.88</v>
      </c>
      <c r="H14" s="145">
        <v>9.9999999999999993E-130</v>
      </c>
      <c r="I14" s="46" t="s">
        <v>1192</v>
      </c>
      <c r="J14" s="46" t="s">
        <v>1193</v>
      </c>
    </row>
    <row r="15" spans="1:10" x14ac:dyDescent="0.25">
      <c r="C15" s="144" t="s">
        <v>1194</v>
      </c>
      <c r="D15" s="46" t="s">
        <v>1195</v>
      </c>
      <c r="E15" s="46">
        <v>327</v>
      </c>
      <c r="F15" s="46">
        <v>327</v>
      </c>
      <c r="G15" s="115">
        <v>0.98</v>
      </c>
      <c r="H15" s="145">
        <v>3.0000000000000002E-109</v>
      </c>
      <c r="I15" s="46" t="s">
        <v>1196</v>
      </c>
      <c r="J15" s="46" t="s">
        <v>1197</v>
      </c>
    </row>
    <row r="16" spans="1:10" x14ac:dyDescent="0.25">
      <c r="C16" s="144" t="s">
        <v>1198</v>
      </c>
      <c r="D16" s="46" t="s">
        <v>1199</v>
      </c>
      <c r="E16" s="46">
        <v>583</v>
      </c>
      <c r="F16" s="46">
        <v>583</v>
      </c>
      <c r="G16" s="115">
        <v>0.81</v>
      </c>
      <c r="H16" s="46" t="s">
        <v>157</v>
      </c>
      <c r="I16" s="46" t="s">
        <v>1200</v>
      </c>
      <c r="J16" s="46" t="s">
        <v>1201</v>
      </c>
    </row>
    <row r="17" spans="3:10" x14ac:dyDescent="0.25">
      <c r="C17" s="144" t="s">
        <v>1202</v>
      </c>
      <c r="D17" s="46" t="s">
        <v>1177</v>
      </c>
      <c r="E17" s="46"/>
      <c r="F17" s="46"/>
      <c r="G17" s="46"/>
      <c r="H17" s="46"/>
      <c r="I17" s="46"/>
      <c r="J17" s="46"/>
    </row>
    <row r="18" spans="3:10" x14ac:dyDescent="0.25">
      <c r="C18" s="144" t="s">
        <v>1203</v>
      </c>
      <c r="D18" s="46" t="s">
        <v>1177</v>
      </c>
      <c r="E18" s="46"/>
      <c r="F18" s="46"/>
      <c r="G18" s="46"/>
      <c r="H18" s="46"/>
      <c r="I18" s="46"/>
      <c r="J18" s="46"/>
    </row>
    <row r="19" spans="3:10" x14ac:dyDescent="0.25">
      <c r="C19" s="144" t="s">
        <v>1204</v>
      </c>
      <c r="D19" s="46" t="s">
        <v>1177</v>
      </c>
      <c r="E19" s="46"/>
      <c r="F19" s="46"/>
      <c r="G19" s="46"/>
      <c r="H19" s="46"/>
      <c r="I19" s="46"/>
      <c r="J19" s="46"/>
    </row>
    <row r="20" spans="3:10" x14ac:dyDescent="0.25">
      <c r="C20" s="144" t="s">
        <v>1205</v>
      </c>
      <c r="D20" s="46" t="s">
        <v>1206</v>
      </c>
      <c r="E20" s="46">
        <v>487</v>
      </c>
      <c r="F20" s="46">
        <v>487</v>
      </c>
      <c r="G20" s="115">
        <v>0.94</v>
      </c>
      <c r="H20" s="145">
        <v>3.0000000000000003E-166</v>
      </c>
      <c r="I20" s="46" t="s">
        <v>1207</v>
      </c>
      <c r="J20" s="46" t="s">
        <v>1208</v>
      </c>
    </row>
    <row r="21" spans="3:10" x14ac:dyDescent="0.25">
      <c r="C21" s="144" t="s">
        <v>1209</v>
      </c>
      <c r="D21" s="46" t="s">
        <v>1210</v>
      </c>
      <c r="E21" s="46">
        <v>338</v>
      </c>
      <c r="F21" s="46">
        <v>338</v>
      </c>
      <c r="G21" s="115">
        <v>0.81</v>
      </c>
      <c r="H21" s="145">
        <v>2.0000000000000002E-111</v>
      </c>
      <c r="I21" s="46" t="s">
        <v>1211</v>
      </c>
      <c r="J21" s="46" t="s">
        <v>1212</v>
      </c>
    </row>
    <row r="22" spans="3:10" x14ac:dyDescent="0.25">
      <c r="C22" s="144" t="s">
        <v>1213</v>
      </c>
      <c r="D22" s="46" t="s">
        <v>1177</v>
      </c>
      <c r="E22" s="46"/>
      <c r="F22" s="46"/>
      <c r="G22" s="46"/>
      <c r="H22" s="46"/>
      <c r="I22" s="46"/>
      <c r="J22" s="46"/>
    </row>
    <row r="23" spans="3:10" x14ac:dyDescent="0.25">
      <c r="C23" s="144" t="s">
        <v>1214</v>
      </c>
      <c r="D23" s="46" t="s">
        <v>1215</v>
      </c>
      <c r="E23" s="46">
        <v>676</v>
      </c>
      <c r="F23" s="46">
        <v>676</v>
      </c>
      <c r="G23" s="115">
        <v>0.97</v>
      </c>
      <c r="H23" s="46" t="s">
        <v>157</v>
      </c>
      <c r="I23" s="46" t="s">
        <v>1216</v>
      </c>
      <c r="J23" s="46" t="s">
        <v>1217</v>
      </c>
    </row>
    <row r="24" spans="3:10" x14ac:dyDescent="0.25">
      <c r="C24" s="144" t="s">
        <v>1218</v>
      </c>
      <c r="D24" s="46" t="s">
        <v>1219</v>
      </c>
      <c r="E24" s="46">
        <v>194</v>
      </c>
      <c r="F24" s="46">
        <v>194</v>
      </c>
      <c r="G24" s="115">
        <v>0.99</v>
      </c>
      <c r="H24" s="145">
        <v>2.9999999999999999E-56</v>
      </c>
      <c r="I24" s="46" t="s">
        <v>1220</v>
      </c>
      <c r="J24" s="46" t="s">
        <v>1221</v>
      </c>
    </row>
    <row r="25" spans="3:10" x14ac:dyDescent="0.25">
      <c r="C25" s="144" t="s">
        <v>1222</v>
      </c>
      <c r="D25" s="46" t="s">
        <v>1177</v>
      </c>
      <c r="E25" s="46"/>
      <c r="F25" s="46"/>
      <c r="G25" s="46"/>
      <c r="H25" s="46"/>
      <c r="I25" s="46"/>
      <c r="J25" s="46"/>
    </row>
    <row r="26" spans="3:10" x14ac:dyDescent="0.25">
      <c r="C26" s="144" t="s">
        <v>1223</v>
      </c>
      <c r="D26" s="46" t="s">
        <v>1224</v>
      </c>
      <c r="E26" s="46">
        <v>366</v>
      </c>
      <c r="F26" s="46">
        <v>366</v>
      </c>
      <c r="G26" s="115">
        <v>0.98</v>
      </c>
      <c r="H26" s="145">
        <v>1.0000000000000001E-123</v>
      </c>
      <c r="I26" s="46" t="s">
        <v>1225</v>
      </c>
      <c r="J26" s="46" t="s">
        <v>1226</v>
      </c>
    </row>
    <row r="27" spans="3:10" x14ac:dyDescent="0.25">
      <c r="C27" s="144" t="s">
        <v>1227</v>
      </c>
      <c r="D27" s="46" t="s">
        <v>1228</v>
      </c>
      <c r="E27" s="46">
        <v>303</v>
      </c>
      <c r="F27" s="46">
        <v>303</v>
      </c>
      <c r="G27" s="115">
        <v>0.55000000000000004</v>
      </c>
      <c r="H27" s="145">
        <v>1E-97</v>
      </c>
      <c r="I27" s="46" t="s">
        <v>1229</v>
      </c>
      <c r="J27" s="46" t="s">
        <v>1230</v>
      </c>
    </row>
    <row r="28" spans="3:10" x14ac:dyDescent="0.25">
      <c r="C28" s="144" t="s">
        <v>1231</v>
      </c>
      <c r="D28" s="46" t="s">
        <v>1232</v>
      </c>
      <c r="E28" s="46">
        <v>439</v>
      </c>
      <c r="F28" s="46">
        <v>439</v>
      </c>
      <c r="G28" s="115">
        <v>0.85</v>
      </c>
      <c r="H28" s="145">
        <v>3E-152</v>
      </c>
      <c r="I28" s="46" t="s">
        <v>1233</v>
      </c>
      <c r="J28" s="46" t="s">
        <v>1234</v>
      </c>
    </row>
    <row r="29" spans="3:10" x14ac:dyDescent="0.25">
      <c r="C29" s="144" t="s">
        <v>1235</v>
      </c>
      <c r="D29" s="46" t="s">
        <v>1236</v>
      </c>
      <c r="E29" s="46">
        <v>312</v>
      </c>
      <c r="F29" s="46">
        <v>312</v>
      </c>
      <c r="G29" s="115">
        <v>0.93</v>
      </c>
      <c r="H29" s="145">
        <v>1.9999999999999999E-104</v>
      </c>
      <c r="I29" s="46" t="s">
        <v>1237</v>
      </c>
      <c r="J29" s="46" t="s">
        <v>1238</v>
      </c>
    </row>
    <row r="30" spans="3:10" x14ac:dyDescent="0.25">
      <c r="C30" s="144" t="s">
        <v>1239</v>
      </c>
      <c r="D30" s="46" t="s">
        <v>1240</v>
      </c>
      <c r="E30" s="46">
        <v>330</v>
      </c>
      <c r="F30" s="46">
        <v>330</v>
      </c>
      <c r="G30" s="115">
        <v>0.91</v>
      </c>
      <c r="H30" s="145">
        <v>1.9999999999999999E-112</v>
      </c>
      <c r="I30" s="46" t="s">
        <v>1241</v>
      </c>
      <c r="J30" s="46" t="s">
        <v>1242</v>
      </c>
    </row>
    <row r="31" spans="3:10" x14ac:dyDescent="0.25">
      <c r="C31" s="144" t="s">
        <v>1243</v>
      </c>
      <c r="D31" s="46" t="s">
        <v>1244</v>
      </c>
      <c r="E31" s="46">
        <v>356</v>
      </c>
      <c r="F31" s="46">
        <v>356</v>
      </c>
      <c r="G31" s="115">
        <v>0.78</v>
      </c>
      <c r="H31" s="145">
        <v>6.0000000000000004E-118</v>
      </c>
      <c r="I31" s="46" t="s">
        <v>1245</v>
      </c>
      <c r="J31" s="46" t="s">
        <v>1246</v>
      </c>
    </row>
    <row r="32" spans="3:10" x14ac:dyDescent="0.25">
      <c r="C32" s="144" t="s">
        <v>1247</v>
      </c>
      <c r="D32" s="46" t="s">
        <v>1248</v>
      </c>
      <c r="E32" s="46">
        <v>263</v>
      </c>
      <c r="F32" s="46">
        <v>263</v>
      </c>
      <c r="G32" s="115">
        <v>0.73</v>
      </c>
      <c r="H32" s="145">
        <v>4.9999999999999999E-86</v>
      </c>
      <c r="I32" s="46" t="s">
        <v>1249</v>
      </c>
      <c r="J32" s="46" t="s">
        <v>1250</v>
      </c>
    </row>
    <row r="33" spans="3:10" x14ac:dyDescent="0.25">
      <c r="C33" s="144" t="s">
        <v>309</v>
      </c>
      <c r="D33" s="46" t="s">
        <v>1251</v>
      </c>
      <c r="E33" s="46">
        <v>685</v>
      </c>
      <c r="F33" s="46">
        <v>685</v>
      </c>
      <c r="G33" s="115">
        <v>0.98</v>
      </c>
      <c r="H33" s="46" t="s">
        <v>157</v>
      </c>
      <c r="I33" s="46" t="s">
        <v>311</v>
      </c>
      <c r="J33" s="46" t="s">
        <v>312</v>
      </c>
    </row>
    <row r="34" spans="3:10" x14ac:dyDescent="0.25">
      <c r="C34" s="144" t="s">
        <v>363</v>
      </c>
      <c r="D34" s="46" t="s">
        <v>365</v>
      </c>
      <c r="E34" s="46">
        <v>408</v>
      </c>
      <c r="F34" s="46">
        <v>505</v>
      </c>
      <c r="G34" s="115">
        <v>0.99</v>
      </c>
      <c r="H34" s="145">
        <v>4.0000000000000001E-139</v>
      </c>
      <c r="I34" s="46" t="s">
        <v>366</v>
      </c>
      <c r="J34" s="46" t="s">
        <v>367</v>
      </c>
    </row>
    <row r="35" spans="3:10" x14ac:dyDescent="0.25">
      <c r="C35" s="144" t="s">
        <v>313</v>
      </c>
      <c r="D35" s="46" t="s">
        <v>1252</v>
      </c>
      <c r="E35" s="46">
        <v>723</v>
      </c>
      <c r="F35" s="46">
        <v>723</v>
      </c>
      <c r="G35" s="115">
        <v>0.99</v>
      </c>
      <c r="H35" s="46" t="s">
        <v>157</v>
      </c>
      <c r="I35" s="46" t="s">
        <v>1253</v>
      </c>
      <c r="J35" s="46" t="s">
        <v>1254</v>
      </c>
    </row>
    <row r="36" spans="3:10" x14ac:dyDescent="0.25">
      <c r="C36" s="144" t="s">
        <v>1255</v>
      </c>
      <c r="D36" s="46" t="s">
        <v>1256</v>
      </c>
      <c r="E36" s="46">
        <v>456</v>
      </c>
      <c r="F36" s="46">
        <v>456</v>
      </c>
      <c r="G36" s="115">
        <v>0.97</v>
      </c>
      <c r="H36" s="145">
        <v>7.0000000000000003E-142</v>
      </c>
      <c r="I36" s="46" t="s">
        <v>1257</v>
      </c>
      <c r="J36" s="46" t="s">
        <v>1258</v>
      </c>
    </row>
    <row r="37" spans="3:10" x14ac:dyDescent="0.25">
      <c r="C37" s="144" t="s">
        <v>1259</v>
      </c>
      <c r="D37" s="46" t="s">
        <v>1260</v>
      </c>
      <c r="E37" s="46">
        <v>516</v>
      </c>
      <c r="F37" s="46">
        <v>516</v>
      </c>
      <c r="G37" s="115">
        <v>0.97</v>
      </c>
      <c r="H37" s="46" t="s">
        <v>157</v>
      </c>
      <c r="I37" s="46" t="s">
        <v>1261</v>
      </c>
      <c r="J37" s="46" t="s">
        <v>1262</v>
      </c>
    </row>
    <row r="38" spans="3:10" x14ac:dyDescent="0.25">
      <c r="C38" s="144" t="s">
        <v>1263</v>
      </c>
      <c r="D38" s="46" t="s">
        <v>1264</v>
      </c>
      <c r="E38" s="46">
        <v>478</v>
      </c>
      <c r="F38" s="46">
        <v>478</v>
      </c>
      <c r="G38" s="115">
        <v>0.98</v>
      </c>
      <c r="H38" s="145">
        <v>1E-161</v>
      </c>
      <c r="I38" s="46" t="s">
        <v>1265</v>
      </c>
      <c r="J38" s="46" t="s">
        <v>1266</v>
      </c>
    </row>
    <row r="39" spans="3:10" x14ac:dyDescent="0.25">
      <c r="C39" s="144" t="s">
        <v>1267</v>
      </c>
      <c r="D39" s="46" t="s">
        <v>1268</v>
      </c>
      <c r="E39" s="46">
        <v>496</v>
      </c>
      <c r="F39" s="46">
        <v>496</v>
      </c>
      <c r="G39" s="115">
        <v>0.7</v>
      </c>
      <c r="H39" s="145">
        <v>9.0000000000000001E-172</v>
      </c>
      <c r="I39" s="46" t="s">
        <v>1269</v>
      </c>
      <c r="J39" s="46" t="s">
        <v>1270</v>
      </c>
    </row>
    <row r="40" spans="3:10" x14ac:dyDescent="0.25">
      <c r="C40" s="144" t="s">
        <v>1271</v>
      </c>
      <c r="D40" s="46" t="s">
        <v>1272</v>
      </c>
      <c r="E40" s="46">
        <v>504</v>
      </c>
      <c r="F40" s="46">
        <v>504</v>
      </c>
      <c r="G40" s="115">
        <v>0.99</v>
      </c>
      <c r="H40" s="145">
        <v>8.9999999999999995E-164</v>
      </c>
      <c r="I40" s="46" t="s">
        <v>1273</v>
      </c>
      <c r="J40" s="46" t="s">
        <v>1274</v>
      </c>
    </row>
    <row r="41" spans="3:10" x14ac:dyDescent="0.25">
      <c r="C41" s="144" t="s">
        <v>1275</v>
      </c>
      <c r="D41" s="46" t="s">
        <v>1276</v>
      </c>
      <c r="E41" s="46">
        <v>226</v>
      </c>
      <c r="F41" s="46">
        <v>226</v>
      </c>
      <c r="G41" s="115">
        <v>0.98</v>
      </c>
      <c r="H41" s="145">
        <v>8.9999999999999998E-74</v>
      </c>
      <c r="I41" s="46" t="s">
        <v>1277</v>
      </c>
      <c r="J41" s="46" t="s">
        <v>1278</v>
      </c>
    </row>
    <row r="42" spans="3:10" x14ac:dyDescent="0.25">
      <c r="C42" s="144" t="s">
        <v>1279</v>
      </c>
      <c r="D42" s="46" t="s">
        <v>1280</v>
      </c>
      <c r="E42" s="46">
        <v>478</v>
      </c>
      <c r="F42" s="46">
        <v>478</v>
      </c>
      <c r="G42" s="115">
        <v>0.9</v>
      </c>
      <c r="H42" s="145">
        <v>6.0000000000000005E-163</v>
      </c>
      <c r="I42" s="46" t="s">
        <v>1281</v>
      </c>
      <c r="J42" s="46" t="s">
        <v>1282</v>
      </c>
    </row>
    <row r="43" spans="3:10" x14ac:dyDescent="0.25">
      <c r="C43" s="144" t="s">
        <v>1283</v>
      </c>
      <c r="D43" s="46" t="s">
        <v>1284</v>
      </c>
      <c r="E43" s="46">
        <v>821</v>
      </c>
      <c r="F43" s="46">
        <v>821</v>
      </c>
      <c r="G43" s="115">
        <v>0.96</v>
      </c>
      <c r="H43" s="46" t="s">
        <v>157</v>
      </c>
      <c r="I43" s="46" t="s">
        <v>1285</v>
      </c>
      <c r="J43" s="46" t="s">
        <v>1286</v>
      </c>
    </row>
    <row r="44" spans="3:10" x14ac:dyDescent="0.25">
      <c r="C44" s="144" t="s">
        <v>1287</v>
      </c>
      <c r="D44" s="46" t="s">
        <v>868</v>
      </c>
      <c r="E44" s="46">
        <v>499</v>
      </c>
      <c r="F44" s="46">
        <v>499</v>
      </c>
      <c r="G44" s="115">
        <v>0.76</v>
      </c>
      <c r="H44" s="145">
        <v>7.0000000000000006E-169</v>
      </c>
      <c r="I44" s="46" t="s">
        <v>1288</v>
      </c>
      <c r="J44" s="46" t="s">
        <v>870</v>
      </c>
    </row>
    <row r="45" spans="3:10" x14ac:dyDescent="0.25">
      <c r="C45" s="144" t="s">
        <v>1289</v>
      </c>
      <c r="D45" s="46" t="s">
        <v>1290</v>
      </c>
      <c r="E45" s="46">
        <v>125</v>
      </c>
      <c r="F45" s="46">
        <v>125</v>
      </c>
      <c r="G45" s="115">
        <v>0.84</v>
      </c>
      <c r="H45" s="145">
        <v>5.9999999999999998E-30</v>
      </c>
      <c r="I45" s="46" t="s">
        <v>1291</v>
      </c>
      <c r="J45" s="46" t="s">
        <v>1292</v>
      </c>
    </row>
    <row r="46" spans="3:10" x14ac:dyDescent="0.25">
      <c r="C46" s="144" t="s">
        <v>1293</v>
      </c>
      <c r="D46" s="46" t="s">
        <v>103</v>
      </c>
      <c r="E46" s="46">
        <v>1379</v>
      </c>
      <c r="F46" s="46">
        <v>1379</v>
      </c>
      <c r="G46" s="115">
        <v>0.99</v>
      </c>
      <c r="H46" s="46" t="s">
        <v>157</v>
      </c>
      <c r="I46" s="46" t="s">
        <v>1294</v>
      </c>
      <c r="J46" s="46" t="s">
        <v>104</v>
      </c>
    </row>
    <row r="47" spans="3:10" x14ac:dyDescent="0.25">
      <c r="C47" s="144" t="s">
        <v>1295</v>
      </c>
      <c r="D47" s="46" t="s">
        <v>1296</v>
      </c>
      <c r="E47" s="46">
        <v>348</v>
      </c>
      <c r="F47" s="46">
        <v>348</v>
      </c>
      <c r="G47" s="115">
        <v>0.76</v>
      </c>
      <c r="H47" s="145">
        <v>2.0000000000000001E-110</v>
      </c>
      <c r="I47" s="46" t="s">
        <v>1297</v>
      </c>
      <c r="J47" s="46" t="s">
        <v>1298</v>
      </c>
    </row>
    <row r="48" spans="3:10" x14ac:dyDescent="0.25">
      <c r="C48" s="144" t="s">
        <v>1299</v>
      </c>
      <c r="D48" s="46" t="s">
        <v>1300</v>
      </c>
      <c r="E48" s="46">
        <v>223</v>
      </c>
      <c r="F48" s="46">
        <v>223</v>
      </c>
      <c r="G48" s="115">
        <v>0.82</v>
      </c>
      <c r="H48" s="145">
        <v>3.9999999999999999E-69</v>
      </c>
      <c r="I48" s="46" t="s">
        <v>1301</v>
      </c>
      <c r="J48" s="46" t="s">
        <v>1302</v>
      </c>
    </row>
    <row r="49" spans="3:10" x14ac:dyDescent="0.25">
      <c r="C49" s="144" t="s">
        <v>1303</v>
      </c>
      <c r="D49" s="46" t="s">
        <v>1304</v>
      </c>
      <c r="E49" s="46">
        <v>495</v>
      </c>
      <c r="F49" s="46">
        <v>495</v>
      </c>
      <c r="G49" s="115">
        <v>0.95</v>
      </c>
      <c r="H49" s="145">
        <v>9.0000000000000001E-172</v>
      </c>
      <c r="I49" s="46" t="s">
        <v>1305</v>
      </c>
      <c r="J49" s="46" t="s">
        <v>1306</v>
      </c>
    </row>
    <row r="50" spans="3:10" x14ac:dyDescent="0.25">
      <c r="C50" s="144" t="s">
        <v>1307</v>
      </c>
      <c r="D50" s="46" t="s">
        <v>1177</v>
      </c>
      <c r="E50" s="46"/>
      <c r="F50" s="46"/>
      <c r="G50" s="46"/>
      <c r="H50" s="46"/>
      <c r="I50" s="46"/>
      <c r="J50" s="46"/>
    </row>
    <row r="51" spans="3:10" x14ac:dyDescent="0.25">
      <c r="C51" s="144" t="s">
        <v>1308</v>
      </c>
      <c r="D51" s="46" t="s">
        <v>1309</v>
      </c>
      <c r="E51" s="46">
        <v>309</v>
      </c>
      <c r="F51" s="46">
        <v>309</v>
      </c>
      <c r="G51" s="115">
        <v>0.98</v>
      </c>
      <c r="H51" s="145">
        <v>5.0000000000000003E-102</v>
      </c>
      <c r="I51" s="46" t="s">
        <v>1310</v>
      </c>
      <c r="J51" s="46" t="s">
        <v>1311</v>
      </c>
    </row>
    <row r="52" spans="3:10" x14ac:dyDescent="0.25">
      <c r="C52" s="144" t="s">
        <v>1312</v>
      </c>
      <c r="D52" s="46" t="s">
        <v>1313</v>
      </c>
      <c r="E52" s="46">
        <v>441</v>
      </c>
      <c r="F52" s="46">
        <v>441</v>
      </c>
      <c r="G52" s="115">
        <v>0.92</v>
      </c>
      <c r="H52" s="145">
        <v>6.9999999999999996E-153</v>
      </c>
      <c r="I52" s="46" t="s">
        <v>1314</v>
      </c>
      <c r="J52" s="46" t="s">
        <v>1315</v>
      </c>
    </row>
    <row r="53" spans="3:10" x14ac:dyDescent="0.25">
      <c r="C53" s="144" t="s">
        <v>1316</v>
      </c>
      <c r="D53" s="46" t="s">
        <v>1177</v>
      </c>
      <c r="E53" s="46"/>
      <c r="F53" s="46"/>
      <c r="G53" s="46"/>
      <c r="H53" s="46"/>
      <c r="I53" s="46"/>
      <c r="J53" s="46"/>
    </row>
    <row r="54" spans="3:10" x14ac:dyDescent="0.25">
      <c r="C54" s="144" t="s">
        <v>1317</v>
      </c>
      <c r="D54" s="46" t="s">
        <v>1318</v>
      </c>
      <c r="E54" s="46">
        <v>249</v>
      </c>
      <c r="F54" s="46">
        <v>249</v>
      </c>
      <c r="G54" s="115">
        <v>0.72</v>
      </c>
      <c r="H54" s="145">
        <v>3.9999999999999997E-76</v>
      </c>
      <c r="I54" s="46" t="s">
        <v>7</v>
      </c>
      <c r="J54" s="46" t="s">
        <v>1319</v>
      </c>
    </row>
    <row r="55" spans="3:10" x14ac:dyDescent="0.25">
      <c r="C55" s="144" t="s">
        <v>1320</v>
      </c>
      <c r="D55" s="46" t="s">
        <v>1321</v>
      </c>
      <c r="E55" s="46">
        <v>523</v>
      </c>
      <c r="F55" s="46">
        <v>523</v>
      </c>
      <c r="G55" s="115">
        <v>0.94</v>
      </c>
      <c r="H55" s="46" t="s">
        <v>157</v>
      </c>
      <c r="I55" s="46" t="s">
        <v>1322</v>
      </c>
      <c r="J55" s="46" t="s">
        <v>1323</v>
      </c>
    </row>
    <row r="56" spans="3:10" x14ac:dyDescent="0.25">
      <c r="C56" s="144" t="s">
        <v>1324</v>
      </c>
      <c r="D56" s="46" t="s">
        <v>1177</v>
      </c>
      <c r="E56" s="46"/>
      <c r="F56" s="46"/>
      <c r="G56" s="46"/>
      <c r="H56" s="46"/>
      <c r="I56" s="46"/>
      <c r="J56" s="46"/>
    </row>
    <row r="57" spans="3:10" x14ac:dyDescent="0.25">
      <c r="C57" s="144" t="s">
        <v>370</v>
      </c>
      <c r="D57" s="46" t="s">
        <v>1177</v>
      </c>
      <c r="E57" s="46"/>
      <c r="F57" s="46"/>
      <c r="G57" s="46"/>
      <c r="H57" s="46"/>
      <c r="I57" s="46"/>
      <c r="J57" s="46"/>
    </row>
    <row r="58" spans="3:10" x14ac:dyDescent="0.25">
      <c r="C58" s="144" t="s">
        <v>1325</v>
      </c>
      <c r="D58" s="46" t="s">
        <v>1326</v>
      </c>
      <c r="E58" s="46">
        <v>611</v>
      </c>
      <c r="F58" s="46">
        <v>611</v>
      </c>
      <c r="G58" s="115">
        <v>0.9</v>
      </c>
      <c r="H58" s="46" t="s">
        <v>157</v>
      </c>
      <c r="I58" s="46" t="s">
        <v>1327</v>
      </c>
      <c r="J58" s="46" t="s">
        <v>1328</v>
      </c>
    </row>
    <row r="59" spans="3:10" x14ac:dyDescent="0.25">
      <c r="C59" s="144" t="s">
        <v>1329</v>
      </c>
      <c r="D59" s="46" t="s">
        <v>1330</v>
      </c>
      <c r="E59" s="46">
        <v>730</v>
      </c>
      <c r="F59" s="46">
        <v>730</v>
      </c>
      <c r="G59" s="115">
        <v>0.98</v>
      </c>
      <c r="H59" s="46" t="s">
        <v>157</v>
      </c>
      <c r="I59" s="46" t="s">
        <v>106</v>
      </c>
      <c r="J59" s="46" t="s">
        <v>1331</v>
      </c>
    </row>
    <row r="60" spans="3:10" x14ac:dyDescent="0.25">
      <c r="C60" s="144" t="s">
        <v>1332</v>
      </c>
      <c r="D60" s="46" t="s">
        <v>1333</v>
      </c>
      <c r="E60" s="46">
        <v>373</v>
      </c>
      <c r="F60" s="46">
        <v>373</v>
      </c>
      <c r="G60" s="115">
        <v>0.68</v>
      </c>
      <c r="H60" s="145">
        <v>4.0000000000000001E-127</v>
      </c>
      <c r="I60" s="46" t="s">
        <v>1334</v>
      </c>
      <c r="J60" s="46" t="s">
        <v>1335</v>
      </c>
    </row>
    <row r="61" spans="3:10" x14ac:dyDescent="0.25">
      <c r="C61" s="144" t="s">
        <v>1336</v>
      </c>
      <c r="D61" s="46" t="s">
        <v>1337</v>
      </c>
      <c r="E61" s="46">
        <v>853</v>
      </c>
      <c r="F61" s="46">
        <v>853</v>
      </c>
      <c r="G61" s="115">
        <v>0.79</v>
      </c>
      <c r="H61" s="46" t="s">
        <v>157</v>
      </c>
      <c r="I61" s="46" t="s">
        <v>1338</v>
      </c>
      <c r="J61" s="46" t="s">
        <v>1339</v>
      </c>
    </row>
    <row r="62" spans="3:10" x14ac:dyDescent="0.25">
      <c r="C62" s="144" t="s">
        <v>1340</v>
      </c>
      <c r="D62" s="46" t="s">
        <v>1341</v>
      </c>
      <c r="E62" s="46">
        <v>371</v>
      </c>
      <c r="F62" s="46">
        <v>371</v>
      </c>
      <c r="G62" s="115">
        <v>0.99</v>
      </c>
      <c r="H62" s="145">
        <v>5.9999999999999997E-123</v>
      </c>
      <c r="I62" s="46" t="s">
        <v>1342</v>
      </c>
      <c r="J62" s="46" t="s">
        <v>1343</v>
      </c>
    </row>
    <row r="63" spans="3:10" x14ac:dyDescent="0.25">
      <c r="C63" s="144" t="s">
        <v>1344</v>
      </c>
      <c r="D63" s="46" t="s">
        <v>1177</v>
      </c>
      <c r="E63" s="46"/>
      <c r="F63" s="46"/>
      <c r="G63" s="46"/>
      <c r="H63" s="46"/>
      <c r="I63" s="46"/>
      <c r="J63" s="46"/>
    </row>
    <row r="64" spans="3:10" x14ac:dyDescent="0.25">
      <c r="C64" s="144" t="s">
        <v>1345</v>
      </c>
      <c r="D64" s="46" t="s">
        <v>1346</v>
      </c>
      <c r="E64" s="46">
        <v>403</v>
      </c>
      <c r="F64" s="46">
        <v>403</v>
      </c>
      <c r="G64" s="115">
        <v>0.9</v>
      </c>
      <c r="H64" s="145">
        <v>3.0000000000000001E-138</v>
      </c>
      <c r="I64" s="46" t="s">
        <v>1347</v>
      </c>
      <c r="J64" s="46" t="s">
        <v>1348</v>
      </c>
    </row>
    <row r="65" spans="3:10" x14ac:dyDescent="0.25">
      <c r="C65" s="144" t="s">
        <v>1349</v>
      </c>
      <c r="D65" s="46" t="s">
        <v>1350</v>
      </c>
      <c r="E65" s="46">
        <v>142</v>
      </c>
      <c r="F65" s="46">
        <v>142</v>
      </c>
      <c r="G65" s="115">
        <v>0.96</v>
      </c>
      <c r="H65" s="145">
        <v>2E-41</v>
      </c>
      <c r="I65" s="46" t="s">
        <v>1351</v>
      </c>
      <c r="J65" s="46" t="s">
        <v>1352</v>
      </c>
    </row>
    <row r="66" spans="3:10" x14ac:dyDescent="0.25">
      <c r="C66" s="144" t="s">
        <v>1353</v>
      </c>
      <c r="D66" s="46" t="s">
        <v>1177</v>
      </c>
      <c r="E66" s="46"/>
      <c r="F66" s="46"/>
      <c r="G66" s="46"/>
      <c r="H66" s="46"/>
      <c r="I66" s="46"/>
      <c r="J66" s="46"/>
    </row>
    <row r="67" spans="3:10" x14ac:dyDescent="0.25">
      <c r="C67" s="144" t="s">
        <v>1354</v>
      </c>
      <c r="D67" s="46" t="s">
        <v>1355</v>
      </c>
      <c r="E67" s="46">
        <v>140</v>
      </c>
      <c r="F67" s="46">
        <v>140</v>
      </c>
      <c r="G67" s="115">
        <v>0.74</v>
      </c>
      <c r="H67" s="145">
        <v>2E-35</v>
      </c>
      <c r="I67" s="46" t="s">
        <v>1356</v>
      </c>
      <c r="J67" s="46" t="s">
        <v>1357</v>
      </c>
    </row>
    <row r="68" spans="3:10" x14ac:dyDescent="0.25">
      <c r="C68" s="144" t="s">
        <v>1358</v>
      </c>
      <c r="D68" s="46" t="s">
        <v>1177</v>
      </c>
      <c r="E68" s="46"/>
      <c r="F68" s="46"/>
      <c r="G68" s="46"/>
      <c r="H68" s="46"/>
      <c r="I68" s="46"/>
      <c r="J68" s="46"/>
    </row>
    <row r="69" spans="3:10" x14ac:dyDescent="0.25">
      <c r="C69" s="46" t="s">
        <v>743</v>
      </c>
      <c r="D69" s="46" t="s">
        <v>1359</v>
      </c>
      <c r="E69" s="46">
        <v>1038</v>
      </c>
      <c r="F69" s="46">
        <v>1038</v>
      </c>
      <c r="G69" s="115">
        <v>0.86</v>
      </c>
      <c r="H69" s="46" t="s">
        <v>157</v>
      </c>
      <c r="I69" s="46" t="s">
        <v>1360</v>
      </c>
      <c r="J69" s="46" t="s">
        <v>1361</v>
      </c>
    </row>
    <row r="70" spans="3:10" x14ac:dyDescent="0.25">
      <c r="C70" s="46" t="s">
        <v>1362</v>
      </c>
      <c r="D70" s="46" t="s">
        <v>1363</v>
      </c>
      <c r="E70" s="46">
        <v>349</v>
      </c>
      <c r="F70" s="46">
        <v>349</v>
      </c>
      <c r="G70" s="115">
        <v>0.99</v>
      </c>
      <c r="H70" s="145">
        <v>9.9999999999999998E-122</v>
      </c>
      <c r="I70" s="46" t="s">
        <v>1364</v>
      </c>
      <c r="J70" s="46" t="s">
        <v>1365</v>
      </c>
    </row>
    <row r="71" spans="3:10" x14ac:dyDescent="0.25">
      <c r="C71" s="46" t="s">
        <v>1366</v>
      </c>
      <c r="D71" s="46" t="s">
        <v>1177</v>
      </c>
      <c r="E71" s="46"/>
      <c r="F71" s="46"/>
      <c r="G71" s="46"/>
      <c r="H71" s="46"/>
      <c r="I71" s="46"/>
      <c r="J71" s="46"/>
    </row>
    <row r="72" spans="3:10" x14ac:dyDescent="0.25">
      <c r="C72" s="46" t="s">
        <v>1367</v>
      </c>
      <c r="D72" s="46" t="s">
        <v>1368</v>
      </c>
      <c r="E72" s="46">
        <v>313</v>
      </c>
      <c r="F72" s="46">
        <v>313</v>
      </c>
      <c r="G72" s="115">
        <v>0.28999999999999998</v>
      </c>
      <c r="H72" s="145">
        <v>2E-92</v>
      </c>
      <c r="I72" s="46" t="s">
        <v>959</v>
      </c>
      <c r="J72" s="46" t="s">
        <v>1369</v>
      </c>
    </row>
    <row r="73" spans="3:10" x14ac:dyDescent="0.25">
      <c r="C73" s="46" t="s">
        <v>1370</v>
      </c>
      <c r="D73" s="46" t="s">
        <v>1371</v>
      </c>
      <c r="E73" s="46">
        <v>919</v>
      </c>
      <c r="F73" s="46">
        <v>919</v>
      </c>
      <c r="G73" s="115">
        <v>0.99</v>
      </c>
      <c r="H73" s="46" t="s">
        <v>157</v>
      </c>
      <c r="I73" s="46" t="s">
        <v>1372</v>
      </c>
      <c r="J73" s="46" t="s">
        <v>1373</v>
      </c>
    </row>
    <row r="74" spans="3:10" x14ac:dyDescent="0.25">
      <c r="C74" s="46" t="s">
        <v>690</v>
      </c>
      <c r="D74" s="46" t="s">
        <v>1374</v>
      </c>
      <c r="E74" s="46">
        <v>338</v>
      </c>
      <c r="F74" s="46">
        <v>338</v>
      </c>
      <c r="G74" s="115">
        <v>0.89</v>
      </c>
      <c r="H74" s="145">
        <v>9.9999999999999995E-113</v>
      </c>
      <c r="I74" s="46" t="s">
        <v>1375</v>
      </c>
      <c r="J74" s="46" t="s">
        <v>1376</v>
      </c>
    </row>
    <row r="75" spans="3:10" x14ac:dyDescent="0.25">
      <c r="C75" s="46" t="s">
        <v>1377</v>
      </c>
      <c r="D75" s="46" t="s">
        <v>1177</v>
      </c>
      <c r="E75" s="46"/>
      <c r="F75" s="46"/>
      <c r="G75" s="46"/>
      <c r="H75" s="46"/>
      <c r="I75" s="46"/>
      <c r="J75" s="46"/>
    </row>
    <row r="76" spans="3:10" x14ac:dyDescent="0.25">
      <c r="C76" s="46" t="s">
        <v>57</v>
      </c>
      <c r="D76" s="46" t="s">
        <v>1378</v>
      </c>
      <c r="E76" s="46">
        <v>660</v>
      </c>
      <c r="F76" s="46">
        <v>660</v>
      </c>
      <c r="G76" s="115">
        <v>0.99</v>
      </c>
      <c r="H76" s="46" t="s">
        <v>157</v>
      </c>
      <c r="I76" s="46" t="s">
        <v>1379</v>
      </c>
      <c r="J76" s="46" t="s">
        <v>1380</v>
      </c>
    </row>
    <row r="77" spans="3:10" x14ac:dyDescent="0.25">
      <c r="C77" s="46" t="s">
        <v>1381</v>
      </c>
      <c r="D77" s="46" t="s">
        <v>1382</v>
      </c>
      <c r="E77" s="46">
        <v>633</v>
      </c>
      <c r="F77" s="46">
        <v>633</v>
      </c>
      <c r="G77" s="115">
        <v>0.96</v>
      </c>
      <c r="H77" s="46" t="s">
        <v>157</v>
      </c>
      <c r="I77" s="46" t="s">
        <v>1383</v>
      </c>
      <c r="J77" s="46" t="s">
        <v>1384</v>
      </c>
    </row>
    <row r="78" spans="3:10" x14ac:dyDescent="0.25">
      <c r="C78" s="46" t="s">
        <v>43</v>
      </c>
      <c r="D78" s="46" t="s">
        <v>1385</v>
      </c>
      <c r="E78" s="46">
        <v>308</v>
      </c>
      <c r="F78" s="46">
        <v>392</v>
      </c>
      <c r="G78" s="115">
        <v>0.91</v>
      </c>
      <c r="H78" s="145">
        <v>1.9999999999999998E-93</v>
      </c>
      <c r="I78" s="46" t="s">
        <v>1386</v>
      </c>
      <c r="J78" s="46" t="s">
        <v>1387</v>
      </c>
    </row>
    <row r="79" spans="3:10" x14ac:dyDescent="0.25">
      <c r="C79" s="46" t="s">
        <v>1388</v>
      </c>
      <c r="D79" s="46" t="s">
        <v>1389</v>
      </c>
      <c r="E79" s="46">
        <v>749</v>
      </c>
      <c r="F79" s="46">
        <v>749</v>
      </c>
      <c r="G79" s="115">
        <v>0.99</v>
      </c>
      <c r="H79" s="46" t="s">
        <v>157</v>
      </c>
      <c r="I79" s="46" t="s">
        <v>1390</v>
      </c>
      <c r="J79" s="46" t="s">
        <v>1391</v>
      </c>
    </row>
    <row r="80" spans="3:10" x14ac:dyDescent="0.25">
      <c r="C80" s="46" t="s">
        <v>625</v>
      </c>
      <c r="D80" s="46" t="s">
        <v>1392</v>
      </c>
      <c r="E80" s="46">
        <v>318</v>
      </c>
      <c r="F80" s="46">
        <v>318</v>
      </c>
      <c r="G80" s="115">
        <v>0.97</v>
      </c>
      <c r="H80" s="145">
        <v>4.9999999999999997E-107</v>
      </c>
      <c r="I80" s="46" t="s">
        <v>1393</v>
      </c>
      <c r="J80" s="46" t="s">
        <v>1394</v>
      </c>
    </row>
    <row r="81" spans="3:10" x14ac:dyDescent="0.25">
      <c r="C81" s="46" t="s">
        <v>632</v>
      </c>
      <c r="D81" s="46" t="s">
        <v>1395</v>
      </c>
      <c r="E81" s="46">
        <v>258</v>
      </c>
      <c r="F81" s="46">
        <v>258</v>
      </c>
      <c r="G81" s="115">
        <v>0.98</v>
      </c>
      <c r="H81" s="145">
        <v>7.9999999999999998E-85</v>
      </c>
      <c r="I81" s="46" t="s">
        <v>1396</v>
      </c>
      <c r="J81" s="46" t="s">
        <v>1397</v>
      </c>
    </row>
    <row r="82" spans="3:10" x14ac:dyDescent="0.25">
      <c r="C82" s="46" t="s">
        <v>606</v>
      </c>
      <c r="D82" s="46" t="s">
        <v>1398</v>
      </c>
      <c r="E82" s="46">
        <v>201</v>
      </c>
      <c r="F82" s="46">
        <v>201</v>
      </c>
      <c r="G82" s="115">
        <v>0.91</v>
      </c>
      <c r="H82" s="145">
        <v>3.0000000000000001E-54</v>
      </c>
      <c r="I82" s="46" t="s">
        <v>1399</v>
      </c>
      <c r="J82" s="46" t="s">
        <v>1400</v>
      </c>
    </row>
    <row r="83" spans="3:10" x14ac:dyDescent="0.25">
      <c r="C83" s="46" t="s">
        <v>605</v>
      </c>
      <c r="D83" s="46" t="s">
        <v>1401</v>
      </c>
      <c r="E83" s="46">
        <v>2876</v>
      </c>
      <c r="F83" s="46">
        <v>2876</v>
      </c>
      <c r="G83" s="115">
        <v>1</v>
      </c>
      <c r="H83" s="46" t="s">
        <v>157</v>
      </c>
      <c r="I83" s="46" t="s">
        <v>1402</v>
      </c>
      <c r="J83" s="46" t="s">
        <v>1403</v>
      </c>
    </row>
    <row r="84" spans="3:10" x14ac:dyDescent="0.25">
      <c r="C84" s="46" t="s">
        <v>16</v>
      </c>
      <c r="D84" s="46" t="s">
        <v>1404</v>
      </c>
      <c r="E84" s="46">
        <v>995</v>
      </c>
      <c r="F84" s="46">
        <v>995</v>
      </c>
      <c r="G84" s="115">
        <v>0.99</v>
      </c>
      <c r="H84" s="46" t="s">
        <v>157</v>
      </c>
      <c r="I84" s="46" t="s">
        <v>1405</v>
      </c>
      <c r="J84" s="46" t="s">
        <v>1406</v>
      </c>
    </row>
    <row r="85" spans="3:10" x14ac:dyDescent="0.25">
      <c r="C85" s="144" t="s">
        <v>1407</v>
      </c>
      <c r="D85" s="46" t="s">
        <v>1408</v>
      </c>
      <c r="E85" s="46"/>
      <c r="F85" s="46"/>
      <c r="G85" s="46"/>
      <c r="H85" s="46"/>
      <c r="I85" s="46"/>
      <c r="J85" s="46"/>
    </row>
    <row r="86" spans="3:10" x14ac:dyDescent="0.25">
      <c r="C86" s="144" t="s">
        <v>587</v>
      </c>
      <c r="D86" s="46" t="s">
        <v>588</v>
      </c>
      <c r="E86" s="46"/>
      <c r="F86" s="46"/>
      <c r="G86" s="46"/>
      <c r="H86" s="46"/>
      <c r="I86" s="46"/>
      <c r="J86" s="46"/>
    </row>
    <row r="87" spans="3:10" x14ac:dyDescent="0.25">
      <c r="C87" s="144" t="s">
        <v>1409</v>
      </c>
      <c r="D87" s="46" t="s">
        <v>1410</v>
      </c>
      <c r="E87" s="46"/>
      <c r="F87" s="46"/>
      <c r="G87" s="46"/>
      <c r="H87" s="46"/>
      <c r="I87" s="46"/>
      <c r="J87" s="46"/>
    </row>
    <row r="88" spans="3:10" x14ac:dyDescent="0.25">
      <c r="C88" s="144" t="s">
        <v>590</v>
      </c>
      <c r="D88" s="46" t="s">
        <v>591</v>
      </c>
      <c r="E88" s="46"/>
      <c r="F88" s="46"/>
      <c r="G88" s="46"/>
      <c r="H88" s="46"/>
      <c r="I88" s="46"/>
      <c r="J88" s="46"/>
    </row>
    <row r="89" spans="3:10" x14ac:dyDescent="0.25">
      <c r="C89" s="144" t="s">
        <v>594</v>
      </c>
      <c r="D89" s="46" t="s">
        <v>595</v>
      </c>
      <c r="E89" s="46"/>
      <c r="F89" s="46"/>
      <c r="G89" s="46"/>
      <c r="H89" s="46"/>
      <c r="I89" s="46"/>
      <c r="J89" s="46"/>
    </row>
    <row r="90" spans="3:10" x14ac:dyDescent="0.25">
      <c r="C90" s="144" t="s">
        <v>596</v>
      </c>
      <c r="D90" s="46" t="s">
        <v>597</v>
      </c>
      <c r="E90" s="46"/>
      <c r="F90" s="46"/>
      <c r="G90" s="46"/>
      <c r="H90" s="46"/>
      <c r="I90" s="46"/>
      <c r="J90" s="46"/>
    </row>
    <row r="91" spans="3:10" x14ac:dyDescent="0.25">
      <c r="C91" s="144" t="s">
        <v>603</v>
      </c>
      <c r="D91" s="46" t="s">
        <v>604</v>
      </c>
      <c r="E91" s="46"/>
      <c r="F91" s="46"/>
      <c r="G91" s="46"/>
      <c r="H91" s="46"/>
      <c r="I91" s="46"/>
      <c r="J91" s="46"/>
    </row>
    <row r="92" spans="3:10" x14ac:dyDescent="0.25">
      <c r="C92" s="144" t="s">
        <v>1411</v>
      </c>
      <c r="D92" s="46" t="s">
        <v>1412</v>
      </c>
      <c r="E92" s="46"/>
      <c r="F92" s="46"/>
      <c r="G92" s="46"/>
      <c r="H92" s="46"/>
      <c r="I92" s="46"/>
      <c r="J92" s="46"/>
    </row>
    <row r="93" spans="3:10" x14ac:dyDescent="0.25">
      <c r="C93" s="144" t="s">
        <v>609</v>
      </c>
      <c r="D93" s="46" t="s">
        <v>1413</v>
      </c>
      <c r="E93" s="46"/>
      <c r="F93" s="46"/>
      <c r="G93" s="46"/>
      <c r="H93" s="46"/>
      <c r="I93" s="46"/>
      <c r="J93" s="46"/>
    </row>
    <row r="94" spans="3:10" x14ac:dyDescent="0.25">
      <c r="C94" s="144" t="s">
        <v>368</v>
      </c>
      <c r="D94" s="46" t="s">
        <v>610</v>
      </c>
      <c r="E94" s="46"/>
      <c r="F94" s="46"/>
      <c r="G94" s="46"/>
      <c r="H94" s="46"/>
      <c r="I94" s="46"/>
      <c r="J94" s="46"/>
    </row>
    <row r="95" spans="3:10" x14ac:dyDescent="0.25">
      <c r="C95" s="144" t="s">
        <v>1414</v>
      </c>
      <c r="D95" s="46" t="s">
        <v>1415</v>
      </c>
      <c r="E95" s="46"/>
      <c r="F95" s="46"/>
      <c r="G95" s="46"/>
      <c r="H95" s="46"/>
      <c r="I95" s="46"/>
      <c r="J95" s="46"/>
    </row>
    <row r="96" spans="3:10" x14ac:dyDescent="0.25">
      <c r="C96" s="144" t="s">
        <v>613</v>
      </c>
      <c r="D96" s="46" t="s">
        <v>1416</v>
      </c>
      <c r="E96" s="46"/>
      <c r="F96" s="46"/>
      <c r="G96" s="46"/>
      <c r="H96" s="46"/>
      <c r="I96" s="46"/>
      <c r="J96" s="46"/>
    </row>
    <row r="97" spans="3:10" x14ac:dyDescent="0.25">
      <c r="C97" s="144" t="s">
        <v>1417</v>
      </c>
      <c r="D97" s="46" t="s">
        <v>1418</v>
      </c>
      <c r="E97" s="46"/>
      <c r="F97" s="46"/>
      <c r="G97" s="46"/>
      <c r="H97" s="46"/>
      <c r="I97" s="46"/>
      <c r="J97" s="46"/>
    </row>
    <row r="98" spans="3:10" x14ac:dyDescent="0.25">
      <c r="C98" s="144" t="s">
        <v>617</v>
      </c>
      <c r="D98" s="46" t="s">
        <v>618</v>
      </c>
      <c r="E98" s="46"/>
      <c r="F98" s="46"/>
      <c r="G98" s="46"/>
      <c r="H98" s="46"/>
      <c r="I98" s="46"/>
      <c r="J98" s="46"/>
    </row>
    <row r="99" spans="3:10" x14ac:dyDescent="0.25">
      <c r="C99" s="144" t="s">
        <v>619</v>
      </c>
      <c r="D99" s="46" t="s">
        <v>620</v>
      </c>
      <c r="E99" s="46"/>
      <c r="F99" s="46"/>
      <c r="G99" s="46"/>
      <c r="H99" s="46"/>
      <c r="I99" s="46"/>
      <c r="J99" s="46"/>
    </row>
    <row r="100" spans="3:10" x14ac:dyDescent="0.25">
      <c r="C100" s="144" t="s">
        <v>289</v>
      </c>
      <c r="D100" s="46" t="s">
        <v>621</v>
      </c>
      <c r="E100" s="46"/>
      <c r="F100" s="46"/>
      <c r="G100" s="46"/>
      <c r="H100" s="46"/>
      <c r="I100" s="46"/>
      <c r="J100" s="46"/>
    </row>
    <row r="101" spans="3:10" x14ac:dyDescent="0.25">
      <c r="C101" s="144" t="s">
        <v>375</v>
      </c>
      <c r="D101" s="46" t="s">
        <v>622</v>
      </c>
      <c r="E101" s="46"/>
      <c r="F101" s="46"/>
      <c r="G101" s="46"/>
      <c r="H101" s="46"/>
      <c r="I101" s="46"/>
      <c r="J101" s="46"/>
    </row>
    <row r="102" spans="3:10" x14ac:dyDescent="0.25">
      <c r="C102" s="144" t="s">
        <v>1419</v>
      </c>
      <c r="D102" s="46" t="s">
        <v>1420</v>
      </c>
      <c r="E102" s="46"/>
      <c r="F102" s="46"/>
      <c r="G102" s="46"/>
      <c r="H102" s="46"/>
      <c r="I102" s="46"/>
      <c r="J102" s="46"/>
    </row>
    <row r="103" spans="3:10" x14ac:dyDescent="0.25">
      <c r="C103" s="144" t="s">
        <v>1421</v>
      </c>
      <c r="D103" s="46" t="s">
        <v>1422</v>
      </c>
      <c r="E103" s="46"/>
      <c r="F103" s="46"/>
      <c r="G103" s="46"/>
      <c r="H103" s="46"/>
      <c r="I103" s="46"/>
      <c r="J103" s="46"/>
    </row>
    <row r="104" spans="3:10" x14ac:dyDescent="0.25">
      <c r="C104" s="144" t="s">
        <v>260</v>
      </c>
      <c r="D104" s="46" t="s">
        <v>262</v>
      </c>
      <c r="E104" s="46"/>
      <c r="F104" s="46"/>
      <c r="G104" s="46"/>
      <c r="H104" s="46"/>
      <c r="I104" s="46"/>
      <c r="J104" s="46"/>
    </row>
    <row r="105" spans="3:10" x14ac:dyDescent="0.25">
      <c r="C105" s="144" t="s">
        <v>628</v>
      </c>
      <c r="D105" s="46" t="s">
        <v>629</v>
      </c>
      <c r="E105" s="46"/>
      <c r="F105" s="46"/>
      <c r="G105" s="46"/>
      <c r="H105" s="46"/>
      <c r="I105" s="46"/>
      <c r="J105" s="46"/>
    </row>
    <row r="106" spans="3:10" x14ac:dyDescent="0.25">
      <c r="C106" s="144" t="s">
        <v>1423</v>
      </c>
      <c r="D106" s="46" t="s">
        <v>1424</v>
      </c>
      <c r="E106" s="46"/>
      <c r="F106" s="46"/>
      <c r="G106" s="46"/>
      <c r="H106" s="46"/>
      <c r="I106" s="46"/>
      <c r="J106" s="46"/>
    </row>
    <row r="107" spans="3:10" x14ac:dyDescent="0.25">
      <c r="C107" s="144" t="s">
        <v>1425</v>
      </c>
      <c r="D107" s="46" t="s">
        <v>1426</v>
      </c>
      <c r="E107" s="46"/>
      <c r="F107" s="46"/>
      <c r="G107" s="46"/>
      <c r="H107" s="46"/>
      <c r="I107" s="46"/>
      <c r="J107" s="46"/>
    </row>
    <row r="108" spans="3:10" x14ac:dyDescent="0.25">
      <c r="C108" s="144" t="s">
        <v>1427</v>
      </c>
      <c r="D108" s="46" t="s">
        <v>1428</v>
      </c>
      <c r="E108" s="46"/>
      <c r="F108" s="46"/>
      <c r="G108" s="46"/>
      <c r="H108" s="46"/>
      <c r="I108" s="46"/>
      <c r="J108" s="46"/>
    </row>
    <row r="109" spans="3:10" x14ac:dyDescent="0.25">
      <c r="C109" s="144" t="s">
        <v>1429</v>
      </c>
      <c r="D109" s="46" t="s">
        <v>1430</v>
      </c>
      <c r="E109" s="46"/>
      <c r="F109" s="46"/>
      <c r="G109" s="46"/>
      <c r="H109" s="46"/>
      <c r="I109" s="46"/>
      <c r="J109" s="46"/>
    </row>
    <row r="110" spans="3:10" x14ac:dyDescent="0.25">
      <c r="C110" s="144" t="s">
        <v>637</v>
      </c>
      <c r="D110" s="46" t="s">
        <v>638</v>
      </c>
      <c r="E110" s="46"/>
      <c r="F110" s="46"/>
      <c r="G110" s="46"/>
      <c r="H110" s="46"/>
      <c r="I110" s="46"/>
      <c r="J110" s="46"/>
    </row>
    <row r="111" spans="3:10" x14ac:dyDescent="0.25">
      <c r="C111" s="144" t="s">
        <v>639</v>
      </c>
      <c r="D111" s="46" t="s">
        <v>640</v>
      </c>
      <c r="E111" s="46"/>
      <c r="F111" s="46"/>
      <c r="G111" s="46"/>
      <c r="H111" s="46"/>
      <c r="I111" s="46"/>
      <c r="J111" s="46"/>
    </row>
    <row r="112" spans="3:10" x14ac:dyDescent="0.25">
      <c r="C112" s="144" t="s">
        <v>382</v>
      </c>
      <c r="D112" s="46" t="s">
        <v>644</v>
      </c>
      <c r="E112" s="46"/>
      <c r="F112" s="46"/>
      <c r="G112" s="46"/>
      <c r="H112" s="46"/>
      <c r="I112" s="46"/>
      <c r="J112" s="46"/>
    </row>
    <row r="113" spans="3:10" x14ac:dyDescent="0.25">
      <c r="C113" s="144" t="s">
        <v>293</v>
      </c>
      <c r="D113" s="46" t="s">
        <v>1431</v>
      </c>
      <c r="E113" s="46"/>
      <c r="F113" s="46"/>
      <c r="G113" s="46"/>
      <c r="H113" s="46"/>
      <c r="I113" s="46"/>
      <c r="J113" s="46"/>
    </row>
    <row r="114" spans="3:10" x14ac:dyDescent="0.25">
      <c r="C114" s="144" t="s">
        <v>1432</v>
      </c>
      <c r="D114" s="46" t="s">
        <v>1433</v>
      </c>
      <c r="E114" s="46"/>
      <c r="F114" s="46"/>
      <c r="G114" s="46"/>
      <c r="H114" s="46"/>
      <c r="I114" s="46"/>
      <c r="J114" s="46"/>
    </row>
    <row r="115" spans="3:10" x14ac:dyDescent="0.25">
      <c r="C115" s="144" t="s">
        <v>1434</v>
      </c>
      <c r="D115" s="46" t="s">
        <v>1435</v>
      </c>
      <c r="E115" s="46"/>
      <c r="F115" s="46"/>
      <c r="G115" s="46"/>
      <c r="H115" s="46"/>
      <c r="I115" s="46"/>
      <c r="J115" s="46"/>
    </row>
    <row r="116" spans="3:10" x14ac:dyDescent="0.25">
      <c r="C116" s="144" t="s">
        <v>1436</v>
      </c>
      <c r="D116" s="46" t="s">
        <v>1437</v>
      </c>
      <c r="E116" s="46"/>
      <c r="F116" s="46"/>
      <c r="G116" s="46"/>
      <c r="H116" s="46"/>
      <c r="I116" s="46"/>
      <c r="J116" s="46"/>
    </row>
    <row r="117" spans="3:10" x14ac:dyDescent="0.25">
      <c r="C117" s="144" t="s">
        <v>1438</v>
      </c>
      <c r="D117" s="46" t="s">
        <v>1439</v>
      </c>
      <c r="E117" s="46"/>
      <c r="F117" s="46"/>
      <c r="G117" s="46"/>
      <c r="H117" s="46"/>
      <c r="I117" s="46"/>
      <c r="J117" s="46"/>
    </row>
    <row r="118" spans="3:10" x14ac:dyDescent="0.25">
      <c r="C118" s="144" t="s">
        <v>1440</v>
      </c>
      <c r="D118" s="46" t="s">
        <v>1441</v>
      </c>
      <c r="E118" s="46"/>
      <c r="F118" s="46"/>
      <c r="G118" s="46"/>
      <c r="H118" s="46"/>
      <c r="I118" s="46"/>
      <c r="J118" s="46"/>
    </row>
    <row r="119" spans="3:10" x14ac:dyDescent="0.25">
      <c r="C119" s="144" t="s">
        <v>648</v>
      </c>
      <c r="D119" s="46" t="s">
        <v>649</v>
      </c>
      <c r="E119" s="46"/>
      <c r="F119" s="46"/>
      <c r="G119" s="46"/>
      <c r="H119" s="46"/>
      <c r="I119" s="46"/>
      <c r="J119" s="46"/>
    </row>
    <row r="120" spans="3:10" x14ac:dyDescent="0.25">
      <c r="C120" s="144" t="s">
        <v>660</v>
      </c>
      <c r="D120" s="46" t="s">
        <v>661</v>
      </c>
      <c r="E120" s="46"/>
      <c r="F120" s="46"/>
      <c r="G120" s="46"/>
      <c r="H120" s="46"/>
      <c r="I120" s="46"/>
      <c r="J120" s="46"/>
    </row>
    <row r="121" spans="3:10" x14ac:dyDescent="0.25">
      <c r="C121" s="144" t="s">
        <v>1442</v>
      </c>
      <c r="D121" s="46" t="s">
        <v>1443</v>
      </c>
      <c r="E121" s="46"/>
      <c r="F121" s="46"/>
      <c r="G121" s="46"/>
      <c r="H121" s="46"/>
      <c r="I121" s="46"/>
      <c r="J121" s="46"/>
    </row>
    <row r="122" spans="3:10" x14ac:dyDescent="0.25">
      <c r="C122" s="144" t="s">
        <v>1444</v>
      </c>
      <c r="D122" s="46" t="s">
        <v>1445</v>
      </c>
      <c r="E122" s="46"/>
      <c r="F122" s="46"/>
      <c r="G122" s="46"/>
      <c r="H122" s="46"/>
      <c r="I122" s="46"/>
      <c r="J122" s="46"/>
    </row>
    <row r="123" spans="3:10" x14ac:dyDescent="0.25">
      <c r="C123" s="144" t="s">
        <v>1446</v>
      </c>
      <c r="D123" s="46" t="s">
        <v>1447</v>
      </c>
      <c r="E123" s="46"/>
      <c r="F123" s="46"/>
      <c r="G123" s="46"/>
      <c r="H123" s="46"/>
      <c r="I123" s="46"/>
      <c r="J123" s="46"/>
    </row>
    <row r="124" spans="3:10" x14ac:dyDescent="0.25">
      <c r="C124" s="144" t="s">
        <v>1448</v>
      </c>
      <c r="D124" s="46" t="s">
        <v>1449</v>
      </c>
      <c r="E124" s="46"/>
      <c r="F124" s="46"/>
      <c r="G124" s="46"/>
      <c r="H124" s="46"/>
      <c r="I124" s="46"/>
      <c r="J124" s="46"/>
    </row>
    <row r="125" spans="3:10" x14ac:dyDescent="0.25">
      <c r="C125" s="144" t="s">
        <v>1450</v>
      </c>
      <c r="D125" s="46" t="s">
        <v>1451</v>
      </c>
      <c r="E125" s="46"/>
      <c r="F125" s="46"/>
      <c r="G125" s="46"/>
      <c r="H125" s="46"/>
      <c r="I125" s="46"/>
      <c r="J125" s="46"/>
    </row>
    <row r="126" spans="3:10" x14ac:dyDescent="0.25">
      <c r="C126" s="144" t="s">
        <v>1452</v>
      </c>
      <c r="D126" s="46" t="s">
        <v>1453</v>
      </c>
      <c r="E126" s="46"/>
      <c r="F126" s="46"/>
      <c r="G126" s="46"/>
      <c r="H126" s="46"/>
      <c r="I126" s="46"/>
      <c r="J126" s="46"/>
    </row>
    <row r="127" spans="3:10" x14ac:dyDescent="0.25">
      <c r="C127" s="144" t="s">
        <v>1454</v>
      </c>
      <c r="D127" s="46" t="s">
        <v>1455</v>
      </c>
      <c r="E127" s="46"/>
      <c r="F127" s="46"/>
      <c r="G127" s="46"/>
      <c r="H127" s="46"/>
      <c r="I127" s="46"/>
      <c r="J127" s="46"/>
    </row>
    <row r="128" spans="3:10" x14ac:dyDescent="0.25">
      <c r="C128" s="144" t="s">
        <v>672</v>
      </c>
      <c r="D128" s="46" t="s">
        <v>1456</v>
      </c>
      <c r="E128" s="46"/>
      <c r="F128" s="46"/>
      <c r="G128" s="46"/>
      <c r="H128" s="46"/>
      <c r="I128" s="46"/>
      <c r="J128" s="46"/>
    </row>
    <row r="129" spans="3:10" x14ac:dyDescent="0.25">
      <c r="C129" s="144" t="s">
        <v>673</v>
      </c>
      <c r="D129" s="46" t="s">
        <v>674</v>
      </c>
      <c r="E129" s="46"/>
      <c r="F129" s="46"/>
      <c r="G129" s="46"/>
      <c r="H129" s="46"/>
      <c r="I129" s="46"/>
      <c r="J129" s="46"/>
    </row>
    <row r="130" spans="3:10" x14ac:dyDescent="0.25">
      <c r="C130" s="144" t="s">
        <v>1457</v>
      </c>
      <c r="D130" s="46" t="s">
        <v>1458</v>
      </c>
      <c r="E130" s="46"/>
      <c r="F130" s="46"/>
      <c r="G130" s="46"/>
      <c r="H130" s="46"/>
      <c r="I130" s="46"/>
      <c r="J130" s="46"/>
    </row>
    <row r="131" spans="3:10" x14ac:dyDescent="0.25">
      <c r="C131" s="144" t="s">
        <v>269</v>
      </c>
      <c r="D131" s="46" t="s">
        <v>271</v>
      </c>
      <c r="E131" s="46"/>
      <c r="F131" s="46"/>
      <c r="G131" s="46"/>
      <c r="H131" s="46"/>
      <c r="I131" s="46"/>
      <c r="J131" s="46"/>
    </row>
    <row r="132" spans="3:10" x14ac:dyDescent="0.25">
      <c r="C132" s="144" t="s">
        <v>682</v>
      </c>
      <c r="D132" s="46"/>
      <c r="E132" s="46"/>
      <c r="F132" s="46"/>
      <c r="G132" s="46"/>
      <c r="H132" s="46"/>
      <c r="I132" s="46"/>
      <c r="J132" s="46"/>
    </row>
    <row r="133" spans="3:10" x14ac:dyDescent="0.25">
      <c r="C133" s="144" t="s">
        <v>379</v>
      </c>
      <c r="D133" s="46" t="s">
        <v>684</v>
      </c>
      <c r="E133" s="46"/>
      <c r="F133" s="46"/>
      <c r="G133" s="46"/>
      <c r="H133" s="46"/>
      <c r="I133" s="46"/>
      <c r="J133" s="46"/>
    </row>
    <row r="134" spans="3:10" x14ac:dyDescent="0.25">
      <c r="C134" s="144" t="s">
        <v>685</v>
      </c>
      <c r="D134" s="46" t="s">
        <v>686</v>
      </c>
      <c r="E134" s="46"/>
      <c r="F134" s="46"/>
      <c r="G134" s="46"/>
      <c r="H134" s="46"/>
      <c r="I134" s="46"/>
      <c r="J134" s="46"/>
    </row>
    <row r="135" spans="3:10" x14ac:dyDescent="0.25">
      <c r="C135" s="144" t="s">
        <v>1459</v>
      </c>
      <c r="D135" s="46" t="s">
        <v>1460</v>
      </c>
      <c r="E135" s="46"/>
      <c r="F135" s="46"/>
      <c r="G135" s="46"/>
      <c r="H135" s="46"/>
      <c r="I135" s="46"/>
      <c r="J135" s="46"/>
    </row>
    <row r="136" spans="3:10" x14ac:dyDescent="0.25">
      <c r="C136" s="144" t="s">
        <v>693</v>
      </c>
      <c r="D136" s="46" t="s">
        <v>1461</v>
      </c>
      <c r="E136" s="46"/>
      <c r="F136" s="46"/>
      <c r="G136" s="46"/>
      <c r="H136" s="46"/>
      <c r="I136" s="46"/>
      <c r="J136" s="46"/>
    </row>
    <row r="137" spans="3:10" x14ac:dyDescent="0.25">
      <c r="C137" s="144" t="s">
        <v>1462</v>
      </c>
      <c r="D137" s="46" t="s">
        <v>692</v>
      </c>
      <c r="E137" s="46"/>
      <c r="F137" s="46"/>
      <c r="G137" s="46"/>
      <c r="H137" s="46"/>
      <c r="I137" s="46"/>
      <c r="J137" s="46"/>
    </row>
    <row r="138" spans="3:10" x14ac:dyDescent="0.25">
      <c r="C138" s="144" t="s">
        <v>1463</v>
      </c>
      <c r="D138" s="46" t="s">
        <v>1464</v>
      </c>
      <c r="E138" s="46"/>
      <c r="F138" s="46"/>
      <c r="G138" s="46"/>
      <c r="H138" s="46"/>
      <c r="I138" s="46"/>
      <c r="J138" s="46"/>
    </row>
    <row r="139" spans="3:10" x14ac:dyDescent="0.25">
      <c r="C139" s="144" t="s">
        <v>306</v>
      </c>
      <c r="D139" s="46" t="s">
        <v>1465</v>
      </c>
      <c r="E139" s="46"/>
      <c r="F139" s="46"/>
      <c r="G139" s="46"/>
      <c r="H139" s="46"/>
      <c r="I139" s="46"/>
      <c r="J139" s="46"/>
    </row>
    <row r="140" spans="3:10" x14ac:dyDescent="0.25">
      <c r="C140" s="144" t="s">
        <v>697</v>
      </c>
      <c r="D140" s="46" t="s">
        <v>698</v>
      </c>
      <c r="E140" s="46"/>
      <c r="F140" s="46"/>
      <c r="G140" s="46"/>
      <c r="H140" s="46"/>
      <c r="I140" s="46"/>
      <c r="J140" s="46"/>
    </row>
    <row r="141" spans="3:10" x14ac:dyDescent="0.25">
      <c r="C141" s="144" t="s">
        <v>701</v>
      </c>
      <c r="D141" s="46" t="s">
        <v>702</v>
      </c>
      <c r="E141" s="46"/>
      <c r="F141" s="46"/>
      <c r="G141" s="46"/>
      <c r="H141" s="46"/>
      <c r="I141" s="46"/>
      <c r="J141" s="46"/>
    </row>
    <row r="142" spans="3:10" x14ac:dyDescent="0.25">
      <c r="C142" s="144" t="s">
        <v>1466</v>
      </c>
      <c r="D142" s="46" t="s">
        <v>1467</v>
      </c>
      <c r="E142" s="46"/>
      <c r="F142" s="46"/>
      <c r="G142" s="46"/>
      <c r="H142" s="46"/>
      <c r="I142" s="46"/>
      <c r="J142" s="46"/>
    </row>
    <row r="143" spans="3:10" x14ac:dyDescent="0.25">
      <c r="C143" s="144" t="s">
        <v>1468</v>
      </c>
      <c r="D143" s="46" t="s">
        <v>1469</v>
      </c>
      <c r="E143" s="46"/>
      <c r="F143" s="46"/>
      <c r="G143" s="46"/>
      <c r="H143" s="46"/>
      <c r="I143" s="46"/>
      <c r="J143" s="46"/>
    </row>
    <row r="144" spans="3:10" x14ac:dyDescent="0.25">
      <c r="C144" s="144" t="s">
        <v>74</v>
      </c>
      <c r="D144" s="46" t="s">
        <v>1470</v>
      </c>
      <c r="E144" s="46"/>
      <c r="F144" s="46"/>
      <c r="G144" s="46"/>
      <c r="H144" s="46"/>
      <c r="I144" s="46"/>
      <c r="J144" s="46"/>
    </row>
    <row r="145" spans="3:10" x14ac:dyDescent="0.25">
      <c r="C145" s="144" t="s">
        <v>1471</v>
      </c>
      <c r="D145" s="46" t="s">
        <v>1472</v>
      </c>
      <c r="E145" s="46"/>
      <c r="F145" s="46"/>
      <c r="G145" s="46"/>
      <c r="H145" s="46"/>
      <c r="I145" s="46"/>
      <c r="J145" s="46"/>
    </row>
    <row r="146" spans="3:10" x14ac:dyDescent="0.25">
      <c r="C146" s="144" t="s">
        <v>1473</v>
      </c>
      <c r="D146" s="46" t="s">
        <v>1474</v>
      </c>
      <c r="E146" s="46"/>
      <c r="F146" s="46"/>
      <c r="G146" s="46"/>
      <c r="H146" s="46"/>
      <c r="I146" s="46"/>
      <c r="J146" s="46"/>
    </row>
    <row r="147" spans="3:10" x14ac:dyDescent="0.25">
      <c r="C147" s="144" t="s">
        <v>1475</v>
      </c>
      <c r="D147" s="46" t="s">
        <v>1476</v>
      </c>
      <c r="E147" s="46"/>
      <c r="F147" s="46"/>
      <c r="G147" s="46"/>
      <c r="H147" s="46"/>
      <c r="I147" s="46"/>
      <c r="J147" s="46"/>
    </row>
    <row r="148" spans="3:10" x14ac:dyDescent="0.25">
      <c r="C148" s="144" t="s">
        <v>1477</v>
      </c>
      <c r="D148" s="46" t="s">
        <v>1478</v>
      </c>
      <c r="E148" s="46"/>
      <c r="F148" s="46"/>
      <c r="G148" s="46"/>
      <c r="H148" s="46"/>
      <c r="I148" s="46"/>
      <c r="J148" s="46"/>
    </row>
    <row r="149" spans="3:10" x14ac:dyDescent="0.25">
      <c r="C149" s="144" t="s">
        <v>709</v>
      </c>
      <c r="D149" s="46" t="s">
        <v>1479</v>
      </c>
      <c r="E149" s="46"/>
      <c r="F149" s="46"/>
      <c r="G149" s="46"/>
      <c r="H149" s="46"/>
      <c r="I149" s="46"/>
      <c r="J149" s="46"/>
    </row>
    <row r="150" spans="3:10" x14ac:dyDescent="0.25">
      <c r="C150" s="144" t="s">
        <v>267</v>
      </c>
      <c r="D150" s="46" t="s">
        <v>710</v>
      </c>
      <c r="E150" s="46"/>
      <c r="F150" s="46"/>
      <c r="G150" s="46"/>
      <c r="H150" s="46"/>
      <c r="I150" s="46"/>
      <c r="J150" s="46"/>
    </row>
    <row r="151" spans="3:10" x14ac:dyDescent="0.25">
      <c r="C151" s="144" t="s">
        <v>1480</v>
      </c>
      <c r="D151" s="46" t="s">
        <v>1481</v>
      </c>
      <c r="E151" s="46"/>
      <c r="F151" s="46"/>
      <c r="G151" s="46"/>
      <c r="H151" s="46"/>
      <c r="I151" s="46"/>
      <c r="J151" s="46"/>
    </row>
    <row r="152" spans="3:10" x14ac:dyDescent="0.25">
      <c r="C152" s="144" t="s">
        <v>76</v>
      </c>
      <c r="D152" s="46" t="s">
        <v>1482</v>
      </c>
      <c r="E152" s="46"/>
      <c r="F152" s="46"/>
      <c r="G152" s="46"/>
      <c r="H152" s="46"/>
      <c r="I152" s="46"/>
      <c r="J152" s="46"/>
    </row>
    <row r="153" spans="3:10" x14ac:dyDescent="0.25">
      <c r="C153" s="144" t="s">
        <v>254</v>
      </c>
      <c r="D153" s="46" t="s">
        <v>712</v>
      </c>
      <c r="E153" s="46"/>
      <c r="F153" s="46"/>
      <c r="G153" s="46"/>
      <c r="H153" s="46"/>
      <c r="I153" s="46"/>
      <c r="J153" s="46"/>
    </row>
    <row r="154" spans="3:10" x14ac:dyDescent="0.25">
      <c r="C154" s="144" t="s">
        <v>714</v>
      </c>
      <c r="D154" s="46" t="s">
        <v>715</v>
      </c>
      <c r="E154" s="46"/>
      <c r="F154" s="46"/>
      <c r="G154" s="46"/>
      <c r="H154" s="46"/>
      <c r="I154" s="46"/>
      <c r="J154" s="46"/>
    </row>
    <row r="155" spans="3:10" x14ac:dyDescent="0.25">
      <c r="C155" s="144" t="s">
        <v>717</v>
      </c>
      <c r="D155" s="46" t="s">
        <v>718</v>
      </c>
      <c r="E155" s="46"/>
      <c r="F155" s="46"/>
      <c r="G155" s="46"/>
      <c r="H155" s="46"/>
      <c r="I155" s="46"/>
      <c r="J155" s="46"/>
    </row>
    <row r="156" spans="3:10" x14ac:dyDescent="0.25">
      <c r="C156" s="144" t="s">
        <v>1483</v>
      </c>
      <c r="D156" s="46" t="s">
        <v>1484</v>
      </c>
      <c r="E156" s="46"/>
      <c r="F156" s="46"/>
      <c r="G156" s="46"/>
      <c r="H156" s="46"/>
      <c r="I156" s="46"/>
      <c r="J156" s="46"/>
    </row>
    <row r="157" spans="3:10" x14ac:dyDescent="0.25">
      <c r="C157" s="144" t="s">
        <v>724</v>
      </c>
      <c r="D157" s="46" t="s">
        <v>725</v>
      </c>
      <c r="E157" s="46"/>
      <c r="F157" s="46"/>
      <c r="G157" s="46"/>
      <c r="H157" s="46"/>
      <c r="I157" s="46"/>
      <c r="J157" s="46"/>
    </row>
    <row r="158" spans="3:10" x14ac:dyDescent="0.25">
      <c r="C158" s="144" t="s">
        <v>726</v>
      </c>
      <c r="D158" s="46" t="s">
        <v>1485</v>
      </c>
      <c r="E158" s="46"/>
      <c r="F158" s="46"/>
      <c r="G158" s="46"/>
      <c r="H158" s="46"/>
      <c r="I158" s="46"/>
      <c r="J158" s="46"/>
    </row>
    <row r="159" spans="3:10" x14ac:dyDescent="0.25">
      <c r="C159" s="144" t="s">
        <v>1486</v>
      </c>
      <c r="D159" s="46" t="s">
        <v>1487</v>
      </c>
      <c r="E159" s="46"/>
      <c r="F159" s="46"/>
      <c r="G159" s="46"/>
      <c r="H159" s="46"/>
      <c r="I159" s="46"/>
      <c r="J159" s="46"/>
    </row>
    <row r="160" spans="3:10" x14ac:dyDescent="0.25">
      <c r="C160" s="144" t="s">
        <v>81</v>
      </c>
      <c r="D160" s="46" t="s">
        <v>82</v>
      </c>
      <c r="E160" s="46"/>
      <c r="F160" s="46"/>
      <c r="G160" s="46"/>
      <c r="H160" s="46"/>
      <c r="I160" s="46"/>
      <c r="J160" s="46"/>
    </row>
    <row r="161" spans="3:10" x14ac:dyDescent="0.25">
      <c r="C161" s="144" t="s">
        <v>1488</v>
      </c>
      <c r="D161" s="46" t="s">
        <v>1489</v>
      </c>
      <c r="E161" s="46"/>
      <c r="F161" s="46"/>
      <c r="G161" s="46"/>
      <c r="H161" s="46"/>
      <c r="I161" s="46"/>
      <c r="J161" s="46"/>
    </row>
    <row r="162" spans="3:10" x14ac:dyDescent="0.25">
      <c r="C162" s="144" t="s">
        <v>1490</v>
      </c>
      <c r="D162" s="46" t="s">
        <v>1491</v>
      </c>
      <c r="E162" s="46"/>
      <c r="F162" s="46"/>
      <c r="G162" s="46"/>
      <c r="H162" s="46"/>
      <c r="I162" s="46"/>
      <c r="J162" s="46"/>
    </row>
    <row r="163" spans="3:10" x14ac:dyDescent="0.25">
      <c r="C163" s="144" t="s">
        <v>286</v>
      </c>
      <c r="D163" s="46" t="s">
        <v>729</v>
      </c>
      <c r="E163" s="46"/>
      <c r="F163" s="46"/>
      <c r="G163" s="46"/>
      <c r="H163" s="46"/>
      <c r="I163" s="46"/>
      <c r="J163" s="46"/>
    </row>
    <row r="164" spans="3:10" x14ac:dyDescent="0.25">
      <c r="C164" s="144" t="s">
        <v>1492</v>
      </c>
      <c r="D164" s="46" t="s">
        <v>1493</v>
      </c>
      <c r="E164" s="46"/>
      <c r="F164" s="46"/>
      <c r="G164" s="46"/>
      <c r="H164" s="46"/>
      <c r="I164" s="46"/>
      <c r="J164" s="46"/>
    </row>
    <row r="165" spans="3:10" x14ac:dyDescent="0.25">
      <c r="C165" s="144" t="s">
        <v>89</v>
      </c>
      <c r="D165" s="46" t="s">
        <v>732</v>
      </c>
      <c r="E165" s="46"/>
      <c r="F165" s="46"/>
      <c r="G165" s="46"/>
      <c r="H165" s="46"/>
      <c r="I165" s="46"/>
      <c r="J165" s="46"/>
    </row>
    <row r="166" spans="3:10" x14ac:dyDescent="0.25">
      <c r="C166" s="144" t="s">
        <v>92</v>
      </c>
      <c r="D166" s="46" t="s">
        <v>1494</v>
      </c>
      <c r="E166" s="46"/>
      <c r="F166" s="46"/>
      <c r="G166" s="46"/>
      <c r="H166" s="46"/>
      <c r="I166" s="46"/>
      <c r="J166" s="46"/>
    </row>
    <row r="167" spans="3:10" x14ac:dyDescent="0.25">
      <c r="C167" s="144" t="s">
        <v>736</v>
      </c>
      <c r="D167" s="46" t="s">
        <v>1495</v>
      </c>
      <c r="E167" s="46"/>
      <c r="F167" s="46"/>
      <c r="G167" s="46"/>
      <c r="H167" s="46"/>
      <c r="I167" s="46"/>
      <c r="J167" s="46"/>
    </row>
    <row r="168" spans="3:10" x14ac:dyDescent="0.25">
      <c r="C168" s="144" t="s">
        <v>1496</v>
      </c>
      <c r="D168" s="46" t="s">
        <v>1497</v>
      </c>
      <c r="E168" s="46"/>
      <c r="F168" s="46"/>
      <c r="G168" s="46"/>
      <c r="H168" s="46"/>
      <c r="I168" s="46"/>
      <c r="J168" s="46"/>
    </row>
    <row r="169" spans="3:10" x14ac:dyDescent="0.25">
      <c r="C169" s="144" t="s">
        <v>737</v>
      </c>
      <c r="D169" s="46" t="s">
        <v>1498</v>
      </c>
      <c r="E169" s="46"/>
      <c r="F169" s="46"/>
      <c r="G169" s="46"/>
      <c r="H169" s="46"/>
      <c r="I169" s="46"/>
      <c r="J169" s="46"/>
    </row>
    <row r="170" spans="3:10" x14ac:dyDescent="0.25">
      <c r="C170" s="144" t="s">
        <v>740</v>
      </c>
      <c r="D170" s="46" t="s">
        <v>739</v>
      </c>
      <c r="E170" s="46"/>
      <c r="F170" s="46"/>
      <c r="G170" s="46"/>
      <c r="H170" s="46"/>
      <c r="I170" s="46"/>
      <c r="J170" s="46"/>
    </row>
    <row r="171" spans="3:10" x14ac:dyDescent="0.25">
      <c r="C171" s="144" t="s">
        <v>1499</v>
      </c>
      <c r="D171" s="46" t="s">
        <v>1500</v>
      </c>
      <c r="E171" s="46"/>
      <c r="F171" s="46"/>
      <c r="G171" s="46"/>
      <c r="H171" s="46"/>
      <c r="I171" s="46"/>
      <c r="J171" s="46"/>
    </row>
    <row r="172" spans="3:10" x14ac:dyDescent="0.25">
      <c r="C172" s="144" t="s">
        <v>1501</v>
      </c>
      <c r="D172" s="46" t="s">
        <v>1502</v>
      </c>
      <c r="E172" s="46"/>
      <c r="F172" s="46"/>
      <c r="G172" s="46"/>
      <c r="H172" s="46"/>
      <c r="I172" s="46"/>
      <c r="J172" s="46"/>
    </row>
    <row r="173" spans="3:10" x14ac:dyDescent="0.25">
      <c r="C173" s="144" t="s">
        <v>1503</v>
      </c>
      <c r="D173" s="46" t="s">
        <v>1504</v>
      </c>
      <c r="E173" s="46"/>
      <c r="F173" s="46"/>
      <c r="G173" s="46"/>
      <c r="H173" s="46"/>
      <c r="I173" s="46"/>
      <c r="J173" s="46"/>
    </row>
    <row r="174" spans="3:10" x14ac:dyDescent="0.25">
      <c r="C174" s="144" t="s">
        <v>1505</v>
      </c>
      <c r="D174" s="46" t="s">
        <v>1506</v>
      </c>
      <c r="E174" s="46"/>
      <c r="F174" s="46"/>
      <c r="G174" s="46"/>
      <c r="H174" s="46"/>
      <c r="I174" s="46"/>
      <c r="J174" s="46"/>
    </row>
    <row r="175" spans="3:10" x14ac:dyDescent="0.25">
      <c r="C175" s="144" t="s">
        <v>1507</v>
      </c>
      <c r="D175" s="46" t="s">
        <v>1508</v>
      </c>
      <c r="E175" s="46"/>
      <c r="F175" s="46"/>
      <c r="G175" s="46"/>
      <c r="H175" s="46"/>
      <c r="I175" s="46"/>
      <c r="J175" s="46"/>
    </row>
  </sheetData>
  <conditionalFormatting sqref="C1:C1048576">
    <cfRule type="duplicateValues" dxfId="2" priority="1"/>
  </conditionalFormatting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zoomScaleNormal="100" workbookViewId="0"/>
  </sheetViews>
  <sheetFormatPr defaultRowHeight="15" x14ac:dyDescent="0.25"/>
  <cols>
    <col min="1" max="1" width="52.42578125" style="50" bestFit="1" customWidth="1"/>
    <col min="2" max="2" width="17" style="50" customWidth="1"/>
    <col min="3" max="3" width="13.140625" style="50" customWidth="1"/>
    <col min="4" max="4" width="87.42578125" style="50" customWidth="1"/>
    <col min="5" max="5" width="10.140625" style="50" bestFit="1" customWidth="1"/>
    <col min="6" max="6" width="10.7109375" style="50" bestFit="1" customWidth="1"/>
    <col min="7" max="7" width="12" style="50" bestFit="1" customWidth="1"/>
    <col min="8" max="8" width="12.7109375" style="50" customWidth="1"/>
    <col min="9" max="9" width="8.7109375" style="50" customWidth="1"/>
    <col min="10" max="10" width="15" style="50" customWidth="1"/>
    <col min="11" max="11" width="8.7109375" style="50" customWidth="1"/>
    <col min="12" max="12" width="11" style="50" customWidth="1"/>
    <col min="13" max="1026" width="8.7109375" style="50" customWidth="1"/>
    <col min="1027" max="16384" width="9.140625" style="50"/>
  </cols>
  <sheetData>
    <row r="1" spans="1:10" ht="30" customHeight="1" x14ac:dyDescent="0.25">
      <c r="A1" s="178" t="s">
        <v>5853</v>
      </c>
    </row>
    <row r="2" spans="1:10" x14ac:dyDescent="0.25">
      <c r="A2" s="44" t="s">
        <v>5152</v>
      </c>
      <c r="B2" s="52" t="s">
        <v>5156</v>
      </c>
      <c r="C2" s="135" t="s">
        <v>5624</v>
      </c>
      <c r="D2" s="135" t="s">
        <v>1509</v>
      </c>
      <c r="E2" s="135" t="s">
        <v>1</v>
      </c>
      <c r="F2" s="135" t="s">
        <v>2</v>
      </c>
      <c r="G2" s="135" t="s">
        <v>3</v>
      </c>
      <c r="H2" s="135" t="s">
        <v>4</v>
      </c>
      <c r="I2" s="135" t="s">
        <v>5</v>
      </c>
      <c r="J2" s="135" t="s">
        <v>6</v>
      </c>
    </row>
    <row r="3" spans="1:10" x14ac:dyDescent="0.25">
      <c r="A3" s="47" t="s">
        <v>5157</v>
      </c>
      <c r="B3" s="63" t="s">
        <v>5630</v>
      </c>
      <c r="C3" s="46" t="s">
        <v>1510</v>
      </c>
      <c r="D3" s="46" t="s">
        <v>1511</v>
      </c>
      <c r="E3" s="46">
        <v>422</v>
      </c>
      <c r="F3" s="46">
        <v>422</v>
      </c>
      <c r="G3" s="115">
        <v>0.85</v>
      </c>
      <c r="H3" s="145">
        <v>4.9999999999999996E-146</v>
      </c>
      <c r="I3" s="46" t="s">
        <v>1512</v>
      </c>
      <c r="J3" s="46" t="s">
        <v>1513</v>
      </c>
    </row>
    <row r="4" spans="1:10" x14ac:dyDescent="0.25">
      <c r="A4" s="51" t="s">
        <v>5153</v>
      </c>
      <c r="B4" s="52" t="s">
        <v>5637</v>
      </c>
      <c r="C4" s="46" t="s">
        <v>837</v>
      </c>
      <c r="D4" s="46" t="s">
        <v>842</v>
      </c>
      <c r="E4" s="46">
        <v>394</v>
      </c>
      <c r="F4" s="46">
        <v>394</v>
      </c>
      <c r="G4" s="115">
        <v>0.94</v>
      </c>
      <c r="H4" s="145">
        <v>2.9999999999999998E-136</v>
      </c>
      <c r="I4" s="46" t="s">
        <v>839</v>
      </c>
      <c r="J4" s="46" t="s">
        <v>840</v>
      </c>
    </row>
    <row r="5" spans="1:10" x14ac:dyDescent="0.25">
      <c r="A5" s="51" t="s">
        <v>5154</v>
      </c>
      <c r="B5" s="61" t="s">
        <v>5151</v>
      </c>
      <c r="C5" s="46" t="s">
        <v>1514</v>
      </c>
      <c r="D5" s="46" t="s">
        <v>1515</v>
      </c>
      <c r="E5" s="46">
        <v>554</v>
      </c>
      <c r="F5" s="46">
        <v>554</v>
      </c>
      <c r="G5" s="115">
        <v>0.97</v>
      </c>
      <c r="H5" s="46" t="s">
        <v>157</v>
      </c>
      <c r="I5" s="46" t="s">
        <v>1516</v>
      </c>
      <c r="J5" s="46" t="s">
        <v>1517</v>
      </c>
    </row>
    <row r="6" spans="1:10" x14ac:dyDescent="0.25">
      <c r="A6" s="51" t="s">
        <v>5638</v>
      </c>
      <c r="B6" s="63">
        <v>35</v>
      </c>
      <c r="C6" s="46" t="s">
        <v>770</v>
      </c>
      <c r="D6" s="46" t="s">
        <v>1518</v>
      </c>
      <c r="E6" s="46">
        <v>520</v>
      </c>
      <c r="F6" s="46">
        <v>520</v>
      </c>
      <c r="G6" s="115">
        <v>0.99</v>
      </c>
      <c r="H6" s="46" t="s">
        <v>157</v>
      </c>
      <c r="I6" s="46" t="s">
        <v>1519</v>
      </c>
      <c r="J6" s="46" t="s">
        <v>1520</v>
      </c>
    </row>
    <row r="7" spans="1:10" x14ac:dyDescent="0.25">
      <c r="A7" s="51" t="s">
        <v>5639</v>
      </c>
      <c r="B7" s="119">
        <f>52-5</f>
        <v>47</v>
      </c>
      <c r="C7" s="46" t="s">
        <v>1521</v>
      </c>
      <c r="D7" s="46" t="s">
        <v>1522</v>
      </c>
      <c r="E7" s="46">
        <v>319</v>
      </c>
      <c r="F7" s="46">
        <v>319</v>
      </c>
      <c r="G7" s="115">
        <v>0.99</v>
      </c>
      <c r="H7" s="145">
        <v>1E-107</v>
      </c>
      <c r="I7" s="46" t="s">
        <v>1523</v>
      </c>
      <c r="J7" s="46" t="s">
        <v>1524</v>
      </c>
    </row>
    <row r="8" spans="1:10" x14ac:dyDescent="0.25">
      <c r="C8" s="46" t="s">
        <v>1525</v>
      </c>
      <c r="D8" s="46" t="s">
        <v>1526</v>
      </c>
      <c r="E8" s="46">
        <v>208</v>
      </c>
      <c r="F8" s="46">
        <v>208</v>
      </c>
      <c r="G8" s="115">
        <v>0.98</v>
      </c>
      <c r="H8" s="145">
        <v>7.0000000000000001E-65</v>
      </c>
      <c r="I8" s="46" t="s">
        <v>1527</v>
      </c>
      <c r="J8" s="46" t="s">
        <v>1528</v>
      </c>
    </row>
    <row r="9" spans="1:10" x14ac:dyDescent="0.25">
      <c r="B9" s="50">
        <f>B6+B7</f>
        <v>82</v>
      </c>
      <c r="C9" s="46" t="s">
        <v>1529</v>
      </c>
      <c r="D9" s="46" t="s">
        <v>1530</v>
      </c>
      <c r="E9" s="46">
        <v>380</v>
      </c>
      <c r="F9" s="46">
        <v>380</v>
      </c>
      <c r="G9" s="115">
        <v>0.98</v>
      </c>
      <c r="H9" s="145">
        <v>9.9999999999999995E-127</v>
      </c>
      <c r="I9" s="46" t="s">
        <v>1531</v>
      </c>
      <c r="J9" s="46" t="s">
        <v>1532</v>
      </c>
    </row>
    <row r="10" spans="1:10" x14ac:dyDescent="0.25">
      <c r="C10" s="46" t="s">
        <v>1046</v>
      </c>
      <c r="D10" s="46" t="s">
        <v>1533</v>
      </c>
      <c r="E10" s="46">
        <v>341</v>
      </c>
      <c r="F10" s="46">
        <v>341</v>
      </c>
      <c r="G10" s="115">
        <v>0.99</v>
      </c>
      <c r="H10" s="145">
        <v>2.0000000000000001E-115</v>
      </c>
      <c r="I10" s="46" t="s">
        <v>832</v>
      </c>
      <c r="J10" s="46" t="s">
        <v>1534</v>
      </c>
    </row>
    <row r="11" spans="1:10" x14ac:dyDescent="0.25">
      <c r="C11" s="46" t="s">
        <v>1535</v>
      </c>
      <c r="D11" s="46" t="s">
        <v>1536</v>
      </c>
      <c r="E11" s="46">
        <v>378</v>
      </c>
      <c r="F11" s="46">
        <v>378</v>
      </c>
      <c r="G11" s="115">
        <v>0.89</v>
      </c>
      <c r="H11" s="145">
        <v>3.9999999999999998E-126</v>
      </c>
      <c r="I11" s="46" t="s">
        <v>1537</v>
      </c>
      <c r="J11" s="46" t="s">
        <v>1538</v>
      </c>
    </row>
    <row r="12" spans="1:10" x14ac:dyDescent="0.25">
      <c r="C12" s="46" t="s">
        <v>848</v>
      </c>
      <c r="D12" s="46" t="s">
        <v>1539</v>
      </c>
      <c r="E12" s="46">
        <v>338</v>
      </c>
      <c r="F12" s="46">
        <v>338</v>
      </c>
      <c r="G12" s="115">
        <v>0.99</v>
      </c>
      <c r="H12" s="145">
        <v>9.9999999999999999E-117</v>
      </c>
      <c r="I12" s="46" t="s">
        <v>1540</v>
      </c>
      <c r="J12" s="46" t="s">
        <v>1541</v>
      </c>
    </row>
    <row r="13" spans="1:10" x14ac:dyDescent="0.25">
      <c r="C13" s="46" t="s">
        <v>1542</v>
      </c>
      <c r="D13" s="46" t="s">
        <v>1543</v>
      </c>
      <c r="E13" s="46">
        <v>368</v>
      </c>
      <c r="F13" s="46">
        <v>430</v>
      </c>
      <c r="G13" s="115">
        <v>0.62</v>
      </c>
      <c r="H13" s="145">
        <v>4.9999999999999999E-122</v>
      </c>
      <c r="I13" s="46" t="s">
        <v>1544</v>
      </c>
      <c r="J13" s="46" t="s">
        <v>1545</v>
      </c>
    </row>
    <row r="14" spans="1:10" x14ac:dyDescent="0.25">
      <c r="C14" s="46" t="s">
        <v>906</v>
      </c>
      <c r="D14" s="46" t="s">
        <v>853</v>
      </c>
      <c r="E14" s="46">
        <v>310</v>
      </c>
      <c r="F14" s="46">
        <v>310</v>
      </c>
      <c r="G14" s="115">
        <v>0.98</v>
      </c>
      <c r="H14" s="145">
        <v>3.0000000000000001E-100</v>
      </c>
      <c r="I14" s="46" t="s">
        <v>907</v>
      </c>
      <c r="J14" s="46" t="s">
        <v>855</v>
      </c>
    </row>
    <row r="15" spans="1:10" x14ac:dyDescent="0.25">
      <c r="C15" s="46" t="s">
        <v>160</v>
      </c>
      <c r="D15" s="46" t="s">
        <v>161</v>
      </c>
      <c r="E15" s="46">
        <v>582</v>
      </c>
      <c r="F15" s="46">
        <v>582</v>
      </c>
      <c r="G15" s="115">
        <v>0.8</v>
      </c>
      <c r="H15" s="46" t="s">
        <v>157</v>
      </c>
      <c r="I15" s="46" t="s">
        <v>162</v>
      </c>
      <c r="J15" s="46" t="s">
        <v>163</v>
      </c>
    </row>
    <row r="16" spans="1:10" x14ac:dyDescent="0.25">
      <c r="C16" s="46" t="s">
        <v>1546</v>
      </c>
      <c r="D16" s="46" t="s">
        <v>1547</v>
      </c>
      <c r="E16" s="46">
        <v>617</v>
      </c>
      <c r="F16" s="46">
        <v>617</v>
      </c>
      <c r="G16" s="115">
        <v>0.9</v>
      </c>
      <c r="H16" s="46" t="s">
        <v>157</v>
      </c>
      <c r="I16" s="46" t="s">
        <v>1548</v>
      </c>
      <c r="J16" s="46" t="s">
        <v>1549</v>
      </c>
    </row>
    <row r="17" spans="3:10" x14ac:dyDescent="0.25">
      <c r="C17" s="46" t="s">
        <v>1550</v>
      </c>
      <c r="D17" s="46" t="s">
        <v>1551</v>
      </c>
      <c r="E17" s="46">
        <v>449</v>
      </c>
      <c r="F17" s="46">
        <v>449</v>
      </c>
      <c r="G17" s="115">
        <v>0.83</v>
      </c>
      <c r="H17" s="145">
        <v>5.9999999999999997E-155</v>
      </c>
      <c r="I17" s="46" t="s">
        <v>1552</v>
      </c>
      <c r="J17" s="46" t="s">
        <v>1553</v>
      </c>
    </row>
    <row r="18" spans="3:10" x14ac:dyDescent="0.25">
      <c r="C18" s="46" t="s">
        <v>172</v>
      </c>
      <c r="D18" s="46" t="s">
        <v>173</v>
      </c>
      <c r="E18" s="46">
        <v>562</v>
      </c>
      <c r="F18" s="46">
        <v>562</v>
      </c>
      <c r="G18" s="115">
        <v>0.94</v>
      </c>
      <c r="H18" s="46" t="s">
        <v>157</v>
      </c>
      <c r="I18" s="46" t="s">
        <v>174</v>
      </c>
      <c r="J18" s="46" t="s">
        <v>175</v>
      </c>
    </row>
    <row r="19" spans="3:10" x14ac:dyDescent="0.25">
      <c r="C19" s="46" t="s">
        <v>901</v>
      </c>
      <c r="D19" s="46" t="s">
        <v>902</v>
      </c>
      <c r="E19" s="46">
        <v>781</v>
      </c>
      <c r="F19" s="46">
        <v>781</v>
      </c>
      <c r="G19" s="115">
        <v>0.99</v>
      </c>
      <c r="H19" s="46" t="s">
        <v>157</v>
      </c>
      <c r="I19" s="46" t="s">
        <v>903</v>
      </c>
      <c r="J19" s="46" t="s">
        <v>904</v>
      </c>
    </row>
    <row r="20" spans="3:10" x14ac:dyDescent="0.25">
      <c r="C20" s="46" t="s">
        <v>1554</v>
      </c>
      <c r="D20" s="46" t="s">
        <v>1555</v>
      </c>
      <c r="E20" s="46">
        <v>979</v>
      </c>
      <c r="F20" s="46">
        <v>979</v>
      </c>
      <c r="G20" s="115">
        <v>0.9</v>
      </c>
      <c r="H20" s="46" t="s">
        <v>157</v>
      </c>
      <c r="I20" s="46" t="s">
        <v>558</v>
      </c>
      <c r="J20" s="46" t="s">
        <v>1556</v>
      </c>
    </row>
    <row r="21" spans="3:10" x14ac:dyDescent="0.25">
      <c r="C21" s="46" t="s">
        <v>812</v>
      </c>
      <c r="D21" s="46" t="s">
        <v>813</v>
      </c>
      <c r="E21" s="46">
        <v>709</v>
      </c>
      <c r="F21" s="46">
        <v>709</v>
      </c>
      <c r="G21" s="115">
        <v>0.93</v>
      </c>
      <c r="H21" s="46" t="s">
        <v>157</v>
      </c>
      <c r="I21" s="46" t="s">
        <v>814</v>
      </c>
      <c r="J21" s="46" t="s">
        <v>815</v>
      </c>
    </row>
    <row r="22" spans="3:10" x14ac:dyDescent="0.25">
      <c r="C22" s="46" t="s">
        <v>1557</v>
      </c>
      <c r="D22" s="46" t="s">
        <v>1558</v>
      </c>
      <c r="E22" s="46">
        <v>605</v>
      </c>
      <c r="F22" s="46">
        <v>605</v>
      </c>
      <c r="G22" s="115">
        <v>0.87</v>
      </c>
      <c r="H22" s="46" t="s">
        <v>157</v>
      </c>
      <c r="I22" s="46" t="s">
        <v>1559</v>
      </c>
      <c r="J22" s="46" t="s">
        <v>1560</v>
      </c>
    </row>
    <row r="23" spans="3:10" x14ac:dyDescent="0.25">
      <c r="C23" s="46" t="s">
        <v>766</v>
      </c>
      <c r="D23" s="46" t="s">
        <v>767</v>
      </c>
      <c r="E23" s="46">
        <v>840</v>
      </c>
      <c r="F23" s="46">
        <v>840</v>
      </c>
      <c r="G23" s="115">
        <v>0.82</v>
      </c>
      <c r="H23" s="46" t="s">
        <v>157</v>
      </c>
      <c r="I23" s="46" t="s">
        <v>768</v>
      </c>
      <c r="J23" s="46" t="s">
        <v>769</v>
      </c>
    </row>
    <row r="24" spans="3:10" x14ac:dyDescent="0.25">
      <c r="C24" s="46" t="s">
        <v>1561</v>
      </c>
      <c r="D24" s="46" t="s">
        <v>1562</v>
      </c>
      <c r="E24" s="46">
        <v>859</v>
      </c>
      <c r="F24" s="46">
        <v>859</v>
      </c>
      <c r="G24" s="115">
        <v>0.88</v>
      </c>
      <c r="H24" s="46" t="s">
        <v>157</v>
      </c>
      <c r="I24" s="46" t="s">
        <v>1563</v>
      </c>
      <c r="J24" s="46" t="s">
        <v>1564</v>
      </c>
    </row>
    <row r="25" spans="3:10" x14ac:dyDescent="0.25">
      <c r="C25" s="46" t="s">
        <v>852</v>
      </c>
      <c r="D25" s="46" t="s">
        <v>853</v>
      </c>
      <c r="E25" s="46">
        <v>691</v>
      </c>
      <c r="F25" s="46">
        <v>691</v>
      </c>
      <c r="G25" s="115">
        <v>0.97</v>
      </c>
      <c r="H25" s="46" t="s">
        <v>157</v>
      </c>
      <c r="I25" s="46" t="s">
        <v>854</v>
      </c>
      <c r="J25" s="46" t="s">
        <v>855</v>
      </c>
    </row>
    <row r="26" spans="3:10" x14ac:dyDescent="0.25">
      <c r="C26" s="46" t="s">
        <v>795</v>
      </c>
      <c r="D26" s="46" t="s">
        <v>796</v>
      </c>
      <c r="E26" s="46">
        <v>1292</v>
      </c>
      <c r="F26" s="46">
        <v>1292</v>
      </c>
      <c r="G26" s="115">
        <v>0.94</v>
      </c>
      <c r="H26" s="46" t="s">
        <v>157</v>
      </c>
      <c r="I26" s="46" t="s">
        <v>797</v>
      </c>
      <c r="J26" s="46" t="s">
        <v>798</v>
      </c>
    </row>
    <row r="27" spans="3:10" x14ac:dyDescent="0.25">
      <c r="C27" s="46" t="s">
        <v>1565</v>
      </c>
      <c r="D27" s="46" t="s">
        <v>1566</v>
      </c>
      <c r="E27" s="46">
        <v>1012</v>
      </c>
      <c r="F27" s="46">
        <v>1012</v>
      </c>
      <c r="G27" s="115">
        <v>0.99</v>
      </c>
      <c r="H27" s="46" t="s">
        <v>157</v>
      </c>
      <c r="I27" s="46" t="s">
        <v>1567</v>
      </c>
      <c r="J27" s="46" t="s">
        <v>1568</v>
      </c>
    </row>
    <row r="28" spans="3:10" x14ac:dyDescent="0.25">
      <c r="C28" s="46" t="s">
        <v>817</v>
      </c>
      <c r="D28" s="46" t="s">
        <v>818</v>
      </c>
      <c r="E28" s="46">
        <v>2723</v>
      </c>
      <c r="F28" s="46">
        <v>2723</v>
      </c>
      <c r="G28" s="115">
        <v>0.8</v>
      </c>
      <c r="H28" s="46" t="s">
        <v>157</v>
      </c>
      <c r="I28" s="46" t="s">
        <v>819</v>
      </c>
      <c r="J28" s="46" t="s">
        <v>820</v>
      </c>
    </row>
    <row r="29" spans="3:10" x14ac:dyDescent="0.25">
      <c r="C29" s="46" t="s">
        <v>1569</v>
      </c>
      <c r="D29" s="46" t="s">
        <v>1570</v>
      </c>
      <c r="E29" s="46">
        <v>619</v>
      </c>
      <c r="F29" s="46">
        <v>619</v>
      </c>
      <c r="G29" s="115">
        <v>0.88</v>
      </c>
      <c r="H29" s="46" t="s">
        <v>157</v>
      </c>
      <c r="I29" s="46" t="s">
        <v>1571</v>
      </c>
      <c r="J29" s="46" t="s">
        <v>1572</v>
      </c>
    </row>
    <row r="30" spans="3:10" x14ac:dyDescent="0.25">
      <c r="C30" s="46" t="s">
        <v>841</v>
      </c>
      <c r="D30" s="46" t="s">
        <v>842</v>
      </c>
      <c r="E30" s="46">
        <v>394</v>
      </c>
      <c r="F30" s="46">
        <v>394</v>
      </c>
      <c r="G30" s="115">
        <v>0.94</v>
      </c>
      <c r="H30" s="145">
        <v>2.9999999999999998E-136</v>
      </c>
      <c r="I30" s="46" t="s">
        <v>839</v>
      </c>
      <c r="J30" s="46" t="s">
        <v>840</v>
      </c>
    </row>
    <row r="31" spans="3:10" x14ac:dyDescent="0.25">
      <c r="C31" s="46" t="s">
        <v>1050</v>
      </c>
      <c r="D31" s="46" t="s">
        <v>1573</v>
      </c>
      <c r="E31" s="46">
        <v>478</v>
      </c>
      <c r="F31" s="46">
        <v>478</v>
      </c>
      <c r="G31" s="115">
        <v>0.96</v>
      </c>
      <c r="H31" s="145">
        <v>1.9999999999999999E-162</v>
      </c>
      <c r="I31" s="46" t="s">
        <v>1574</v>
      </c>
      <c r="J31" s="46" t="s">
        <v>1575</v>
      </c>
    </row>
    <row r="32" spans="3:10" x14ac:dyDescent="0.25">
      <c r="C32" s="46" t="s">
        <v>821</v>
      </c>
      <c r="D32" s="46" t="s">
        <v>818</v>
      </c>
      <c r="E32" s="46">
        <v>2723</v>
      </c>
      <c r="F32" s="46">
        <v>2723</v>
      </c>
      <c r="G32" s="115">
        <v>0.8</v>
      </c>
      <c r="H32" s="46" t="s">
        <v>157</v>
      </c>
      <c r="I32" s="46" t="s">
        <v>819</v>
      </c>
      <c r="J32" s="46" t="s">
        <v>820</v>
      </c>
    </row>
    <row r="33" spans="2:10" x14ac:dyDescent="0.25">
      <c r="C33" s="46" t="s">
        <v>810</v>
      </c>
      <c r="D33" s="46" t="s">
        <v>1576</v>
      </c>
      <c r="E33" s="46">
        <v>224</v>
      </c>
      <c r="F33" s="46">
        <v>224</v>
      </c>
      <c r="G33" s="115">
        <v>0.96</v>
      </c>
      <c r="H33" s="145">
        <v>9.0000000000000003E-67</v>
      </c>
      <c r="I33" s="46" t="s">
        <v>1577</v>
      </c>
      <c r="J33" s="46" t="s">
        <v>1578</v>
      </c>
    </row>
    <row r="34" spans="2:10" x14ac:dyDescent="0.25">
      <c r="C34" s="46" t="s">
        <v>1579</v>
      </c>
      <c r="D34" s="46" t="s">
        <v>1368</v>
      </c>
      <c r="E34" s="46">
        <v>288</v>
      </c>
      <c r="F34" s="46">
        <v>288</v>
      </c>
      <c r="G34" s="115">
        <v>0.24</v>
      </c>
      <c r="H34" s="145">
        <v>9.9999999999999996E-83</v>
      </c>
      <c r="I34" s="46" t="s">
        <v>1580</v>
      </c>
      <c r="J34" s="46" t="s">
        <v>1369</v>
      </c>
    </row>
    <row r="35" spans="2:10" x14ac:dyDescent="0.25">
      <c r="C35" s="46" t="s">
        <v>225</v>
      </c>
      <c r="D35" s="46" t="s">
        <v>226</v>
      </c>
      <c r="E35" s="46">
        <v>759</v>
      </c>
      <c r="F35" s="46">
        <v>759</v>
      </c>
      <c r="G35" s="115">
        <v>0.78</v>
      </c>
      <c r="H35" s="46" t="s">
        <v>157</v>
      </c>
      <c r="I35" s="46" t="s">
        <v>227</v>
      </c>
      <c r="J35" s="46" t="s">
        <v>228</v>
      </c>
    </row>
    <row r="36" spans="2:10" x14ac:dyDescent="0.25">
      <c r="C36" s="46" t="s">
        <v>1581</v>
      </c>
      <c r="D36" s="46" t="s">
        <v>1582</v>
      </c>
      <c r="E36" s="46">
        <v>618</v>
      </c>
      <c r="F36" s="46">
        <v>618</v>
      </c>
      <c r="G36" s="115">
        <v>0.88</v>
      </c>
      <c r="H36" s="46" t="s">
        <v>157</v>
      </c>
      <c r="I36" s="46" t="s">
        <v>1571</v>
      </c>
      <c r="J36" s="46" t="s">
        <v>1583</v>
      </c>
    </row>
    <row r="37" spans="2:10" x14ac:dyDescent="0.25">
      <c r="C37" s="46" t="s">
        <v>811</v>
      </c>
      <c r="D37" s="46" t="s">
        <v>1177</v>
      </c>
      <c r="E37" s="46"/>
      <c r="F37" s="46"/>
      <c r="G37" s="46"/>
      <c r="H37" s="46"/>
      <c r="I37" s="46"/>
      <c r="J37" s="46"/>
    </row>
    <row r="38" spans="2:10" x14ac:dyDescent="0.25">
      <c r="B38" s="188" t="s">
        <v>1584</v>
      </c>
      <c r="C38" s="144" t="s">
        <v>822</v>
      </c>
      <c r="D38" s="46" t="s">
        <v>1585</v>
      </c>
      <c r="E38" s="46">
        <v>560</v>
      </c>
      <c r="F38" s="46">
        <v>560</v>
      </c>
      <c r="G38" s="115">
        <v>0.96</v>
      </c>
      <c r="H38" s="46" t="s">
        <v>157</v>
      </c>
      <c r="I38" s="46" t="s">
        <v>1586</v>
      </c>
      <c r="J38" s="46" t="s">
        <v>1587</v>
      </c>
    </row>
    <row r="39" spans="2:10" x14ac:dyDescent="0.25">
      <c r="B39" s="188"/>
      <c r="C39" s="144" t="s">
        <v>137</v>
      </c>
      <c r="D39" s="46" t="s">
        <v>1588</v>
      </c>
      <c r="E39" s="46">
        <v>409</v>
      </c>
      <c r="F39" s="46">
        <v>409</v>
      </c>
      <c r="G39" s="115">
        <v>0.96</v>
      </c>
      <c r="H39" s="145">
        <v>1.9999999999999999E-143</v>
      </c>
      <c r="I39" s="46" t="s">
        <v>1589</v>
      </c>
      <c r="J39" s="46" t="s">
        <v>1590</v>
      </c>
    </row>
    <row r="40" spans="2:10" x14ac:dyDescent="0.25">
      <c r="B40" s="188"/>
      <c r="C40" s="144" t="s">
        <v>799</v>
      </c>
      <c r="D40" s="46" t="s">
        <v>1591</v>
      </c>
      <c r="E40" s="46">
        <v>405</v>
      </c>
      <c r="F40" s="46">
        <v>405</v>
      </c>
      <c r="G40" s="115">
        <v>0.99</v>
      </c>
      <c r="H40" s="145">
        <v>1.0000000000000001E-138</v>
      </c>
      <c r="I40" s="46" t="s">
        <v>1592</v>
      </c>
      <c r="J40" s="46" t="s">
        <v>1593</v>
      </c>
    </row>
    <row r="41" spans="2:10" x14ac:dyDescent="0.25">
      <c r="B41" s="188"/>
      <c r="C41" s="144" t="s">
        <v>141</v>
      </c>
      <c r="D41" s="46" t="s">
        <v>138</v>
      </c>
      <c r="E41" s="46">
        <v>383</v>
      </c>
      <c r="F41" s="46">
        <v>383</v>
      </c>
      <c r="G41" s="115">
        <v>0.97</v>
      </c>
      <c r="H41" s="145">
        <v>2.0000000000000001E-133</v>
      </c>
      <c r="I41" s="46" t="s">
        <v>142</v>
      </c>
      <c r="J41" s="46" t="s">
        <v>140</v>
      </c>
    </row>
    <row r="42" spans="2:10" x14ac:dyDescent="0.25">
      <c r="B42" s="188"/>
      <c r="C42" s="144" t="s">
        <v>1594</v>
      </c>
      <c r="D42" s="46" t="s">
        <v>1595</v>
      </c>
      <c r="E42" s="46">
        <v>312</v>
      </c>
      <c r="F42" s="46">
        <v>312</v>
      </c>
      <c r="G42" s="115">
        <v>0.94</v>
      </c>
      <c r="H42" s="145">
        <v>1.9999999999999999E-104</v>
      </c>
      <c r="I42" s="46" t="s">
        <v>1596</v>
      </c>
      <c r="J42" s="46" t="s">
        <v>1597</v>
      </c>
    </row>
    <row r="43" spans="2:10" x14ac:dyDescent="0.25">
      <c r="B43" s="188"/>
      <c r="C43" s="144" t="s">
        <v>155</v>
      </c>
      <c r="D43" s="46" t="s">
        <v>156</v>
      </c>
      <c r="E43" s="46">
        <v>833</v>
      </c>
      <c r="F43" s="46">
        <v>833</v>
      </c>
      <c r="G43" s="115">
        <v>0.99</v>
      </c>
      <c r="H43" s="46" t="s">
        <v>157</v>
      </c>
      <c r="I43" s="46" t="s">
        <v>158</v>
      </c>
      <c r="J43" s="46" t="s">
        <v>159</v>
      </c>
    </row>
    <row r="44" spans="2:10" x14ac:dyDescent="0.25">
      <c r="B44" s="188"/>
      <c r="C44" s="144" t="s">
        <v>1598</v>
      </c>
      <c r="D44" s="46" t="s">
        <v>1599</v>
      </c>
      <c r="E44" s="46">
        <v>494</v>
      </c>
      <c r="F44" s="46">
        <v>494</v>
      </c>
      <c r="G44" s="115">
        <v>0.75</v>
      </c>
      <c r="H44" s="145">
        <v>3.0000000000000001E-170</v>
      </c>
      <c r="I44" s="46" t="s">
        <v>1600</v>
      </c>
      <c r="J44" s="46" t="s">
        <v>1601</v>
      </c>
    </row>
    <row r="45" spans="2:10" x14ac:dyDescent="0.25">
      <c r="B45" s="188"/>
      <c r="C45" s="144" t="s">
        <v>1602</v>
      </c>
      <c r="D45" s="46" t="s">
        <v>1603</v>
      </c>
      <c r="E45" s="46">
        <v>558</v>
      </c>
      <c r="F45" s="46">
        <v>558</v>
      </c>
      <c r="G45" s="115">
        <v>0.78</v>
      </c>
      <c r="H45" s="46" t="s">
        <v>157</v>
      </c>
      <c r="I45" s="46" t="s">
        <v>1604</v>
      </c>
      <c r="J45" s="46" t="s">
        <v>1605</v>
      </c>
    </row>
    <row r="46" spans="2:10" x14ac:dyDescent="0.25">
      <c r="B46" s="188"/>
      <c r="C46" s="146" t="s">
        <v>208</v>
      </c>
      <c r="D46" s="46" t="s">
        <v>209</v>
      </c>
      <c r="E46" s="46">
        <v>268</v>
      </c>
      <c r="F46" s="46">
        <v>446</v>
      </c>
      <c r="G46" s="115">
        <v>0.69</v>
      </c>
      <c r="H46" s="145">
        <v>7.9999999999999997E-72</v>
      </c>
      <c r="I46" s="46" t="s">
        <v>210</v>
      </c>
      <c r="J46" s="46" t="s">
        <v>211</v>
      </c>
    </row>
    <row r="47" spans="2:10" x14ac:dyDescent="0.25">
      <c r="B47" s="188"/>
      <c r="C47" s="146" t="s">
        <v>224</v>
      </c>
      <c r="D47" s="46" t="s">
        <v>209</v>
      </c>
      <c r="E47" s="46">
        <v>268</v>
      </c>
      <c r="F47" s="46">
        <v>446</v>
      </c>
      <c r="G47" s="115">
        <v>0.69</v>
      </c>
      <c r="H47" s="145">
        <v>7.9999999999999997E-72</v>
      </c>
      <c r="I47" s="46" t="s">
        <v>210</v>
      </c>
      <c r="J47" s="46" t="s">
        <v>211</v>
      </c>
    </row>
    <row r="48" spans="2:10" x14ac:dyDescent="0.25">
      <c r="B48" s="188"/>
      <c r="C48" s="146" t="s">
        <v>893</v>
      </c>
      <c r="D48" s="46" t="s">
        <v>1606</v>
      </c>
      <c r="E48" s="46">
        <v>1848</v>
      </c>
      <c r="F48" s="46">
        <v>1848</v>
      </c>
      <c r="G48" s="115">
        <v>0.98</v>
      </c>
      <c r="H48" s="46" t="s">
        <v>157</v>
      </c>
      <c r="I48" s="46" t="s">
        <v>1607</v>
      </c>
      <c r="J48" s="46" t="s">
        <v>1608</v>
      </c>
    </row>
    <row r="49" spans="2:10" x14ac:dyDescent="0.25">
      <c r="B49" s="188"/>
      <c r="C49" s="144" t="s">
        <v>1609</v>
      </c>
      <c r="D49" s="46" t="s">
        <v>1610</v>
      </c>
      <c r="E49" s="46">
        <v>388</v>
      </c>
      <c r="F49" s="46">
        <v>438</v>
      </c>
      <c r="G49" s="115">
        <v>0.72</v>
      </c>
      <c r="H49" s="145">
        <v>9.9999999999999993E-125</v>
      </c>
      <c r="I49" s="46" t="s">
        <v>1611</v>
      </c>
      <c r="J49" s="46" t="s">
        <v>1612</v>
      </c>
    </row>
    <row r="50" spans="2:10" x14ac:dyDescent="0.25">
      <c r="B50" s="188"/>
      <c r="C50" s="144" t="s">
        <v>1030</v>
      </c>
      <c r="D50" s="46" t="s">
        <v>1177</v>
      </c>
      <c r="E50" s="46"/>
      <c r="F50" s="46"/>
      <c r="G50" s="46"/>
      <c r="H50" s="46"/>
      <c r="I50" s="46"/>
      <c r="J50" s="46"/>
    </row>
    <row r="51" spans="2:10" x14ac:dyDescent="0.25">
      <c r="B51" s="188"/>
      <c r="C51" s="144" t="s">
        <v>1613</v>
      </c>
      <c r="D51" s="46" t="s">
        <v>1614</v>
      </c>
      <c r="E51" s="46">
        <v>531</v>
      </c>
      <c r="F51" s="46">
        <v>531</v>
      </c>
      <c r="G51" s="115">
        <v>0.84</v>
      </c>
      <c r="H51" s="46" t="s">
        <v>157</v>
      </c>
      <c r="I51" s="46" t="s">
        <v>1615</v>
      </c>
      <c r="J51" s="46" t="s">
        <v>1616</v>
      </c>
    </row>
    <row r="52" spans="2:10" x14ac:dyDescent="0.25">
      <c r="B52" s="188"/>
      <c r="C52" s="144" t="s">
        <v>1617</v>
      </c>
      <c r="D52" s="46" t="s">
        <v>1614</v>
      </c>
      <c r="E52" s="46">
        <v>532</v>
      </c>
      <c r="F52" s="46">
        <v>532</v>
      </c>
      <c r="G52" s="115">
        <v>0.84</v>
      </c>
      <c r="H52" s="46" t="s">
        <v>157</v>
      </c>
      <c r="I52" s="46" t="s">
        <v>1618</v>
      </c>
      <c r="J52" s="46" t="s">
        <v>1616</v>
      </c>
    </row>
    <row r="53" spans="2:10" x14ac:dyDescent="0.25">
      <c r="B53" s="188"/>
      <c r="C53" s="146" t="s">
        <v>1619</v>
      </c>
      <c r="D53" s="46" t="s">
        <v>1620</v>
      </c>
      <c r="E53" s="46" t="s">
        <v>1621</v>
      </c>
      <c r="F53" s="46" t="s">
        <v>1621</v>
      </c>
      <c r="G53" s="115">
        <v>0.12</v>
      </c>
      <c r="H53" s="46" t="s">
        <v>1622</v>
      </c>
      <c r="I53" s="46" t="s">
        <v>1623</v>
      </c>
      <c r="J53" s="46" t="s">
        <v>1624</v>
      </c>
    </row>
    <row r="54" spans="2:10" x14ac:dyDescent="0.25">
      <c r="B54" s="188"/>
      <c r="C54" s="144" t="s">
        <v>1625</v>
      </c>
      <c r="D54" s="46" t="s">
        <v>1620</v>
      </c>
      <c r="E54" s="46" t="s">
        <v>1621</v>
      </c>
      <c r="F54" s="46" t="s">
        <v>1621</v>
      </c>
      <c r="G54" s="115">
        <v>0.12</v>
      </c>
      <c r="H54" s="46" t="s">
        <v>1622</v>
      </c>
      <c r="I54" s="46" t="s">
        <v>1623</v>
      </c>
      <c r="J54" s="46" t="s">
        <v>1624</v>
      </c>
    </row>
  </sheetData>
  <mergeCells count="1">
    <mergeCell ref="B38:B54"/>
  </mergeCells>
  <conditionalFormatting sqref="C1:C1048576">
    <cfRule type="duplicateValues" dxfId="1" priority="1"/>
  </conditionalFormatting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zoomScaleNormal="100" workbookViewId="0"/>
  </sheetViews>
  <sheetFormatPr defaultRowHeight="15" x14ac:dyDescent="0.25"/>
  <cols>
    <col min="1" max="1" width="29.5703125" style="50" customWidth="1"/>
    <col min="2" max="2" width="26.140625" style="50" customWidth="1"/>
    <col min="3" max="3" width="11" style="50" customWidth="1"/>
    <col min="4" max="4" width="87.42578125" style="50" customWidth="1"/>
    <col min="5" max="7" width="8.7109375" style="50" customWidth="1"/>
    <col min="8" max="8" width="11.42578125" style="50" customWidth="1"/>
    <col min="9" max="9" width="8.7109375" style="50" customWidth="1"/>
    <col min="10" max="10" width="15" style="50" customWidth="1"/>
    <col min="11" max="1026" width="8.7109375" style="50" customWidth="1"/>
    <col min="1027" max="16384" width="9.140625" style="50"/>
  </cols>
  <sheetData>
    <row r="1" spans="1:10" ht="15.75" x14ac:dyDescent="0.25">
      <c r="A1" s="178" t="s">
        <v>5853</v>
      </c>
    </row>
    <row r="2" spans="1:10" x14ac:dyDescent="0.25">
      <c r="A2" s="44" t="s">
        <v>5152</v>
      </c>
      <c r="B2" s="52" t="s">
        <v>5156</v>
      </c>
      <c r="C2" s="135" t="s">
        <v>5641</v>
      </c>
      <c r="D2" s="135" t="s">
        <v>110</v>
      </c>
      <c r="E2" s="135" t="s">
        <v>1</v>
      </c>
      <c r="F2" s="135" t="s">
        <v>2</v>
      </c>
      <c r="G2" s="135" t="s">
        <v>3</v>
      </c>
      <c r="H2" s="135" t="s">
        <v>4</v>
      </c>
      <c r="I2" s="135" t="s">
        <v>5</v>
      </c>
      <c r="J2" s="135" t="s">
        <v>6</v>
      </c>
    </row>
    <row r="3" spans="1:10" x14ac:dyDescent="0.25">
      <c r="A3" s="47" t="s">
        <v>5157</v>
      </c>
      <c r="B3" s="63" t="s">
        <v>5630</v>
      </c>
      <c r="C3" s="147" t="s">
        <v>795</v>
      </c>
      <c r="D3" s="46" t="s">
        <v>796</v>
      </c>
      <c r="E3" s="46">
        <v>1292</v>
      </c>
      <c r="F3" s="46">
        <v>1292</v>
      </c>
      <c r="G3" s="115">
        <v>0.94</v>
      </c>
      <c r="H3" s="46" t="s">
        <v>157</v>
      </c>
      <c r="I3" s="46" t="s">
        <v>797</v>
      </c>
      <c r="J3" s="46" t="s">
        <v>798</v>
      </c>
    </row>
    <row r="4" spans="1:10" x14ac:dyDescent="0.25">
      <c r="A4" s="51" t="s">
        <v>5153</v>
      </c>
      <c r="B4" s="52" t="s">
        <v>5640</v>
      </c>
      <c r="C4" s="147" t="s">
        <v>908</v>
      </c>
      <c r="D4" s="46" t="s">
        <v>909</v>
      </c>
      <c r="E4" s="46">
        <v>763</v>
      </c>
      <c r="F4" s="46">
        <v>763</v>
      </c>
      <c r="G4" s="115">
        <v>0.97</v>
      </c>
      <c r="H4" s="46" t="s">
        <v>157</v>
      </c>
      <c r="I4" s="46" t="s">
        <v>910</v>
      </c>
      <c r="J4" s="46" t="s">
        <v>911</v>
      </c>
    </row>
    <row r="5" spans="1:10" x14ac:dyDescent="0.25">
      <c r="A5" s="51" t="s">
        <v>5154</v>
      </c>
      <c r="B5" s="61" t="s">
        <v>5151</v>
      </c>
      <c r="C5" s="147" t="s">
        <v>1743</v>
      </c>
      <c r="D5" s="46" t="s">
        <v>1744</v>
      </c>
      <c r="E5" s="46">
        <v>600</v>
      </c>
      <c r="F5" s="46">
        <v>600</v>
      </c>
      <c r="G5" s="115">
        <v>0.87</v>
      </c>
      <c r="H5" s="46" t="s">
        <v>157</v>
      </c>
      <c r="I5" s="46" t="s">
        <v>1745</v>
      </c>
      <c r="J5" s="46" t="s">
        <v>1746</v>
      </c>
    </row>
    <row r="6" spans="1:10" x14ac:dyDescent="0.25">
      <c r="A6" s="51" t="s">
        <v>5638</v>
      </c>
      <c r="B6" s="63">
        <v>99</v>
      </c>
      <c r="C6" s="147" t="s">
        <v>1747</v>
      </c>
      <c r="D6" s="46" t="s">
        <v>1744</v>
      </c>
      <c r="E6" s="46">
        <v>600</v>
      </c>
      <c r="F6" s="46">
        <v>600</v>
      </c>
      <c r="G6" s="115">
        <v>0.87</v>
      </c>
      <c r="H6" s="46" t="s">
        <v>157</v>
      </c>
      <c r="I6" s="46" t="s">
        <v>1745</v>
      </c>
      <c r="J6" s="46" t="s">
        <v>1746</v>
      </c>
    </row>
    <row r="7" spans="1:10" x14ac:dyDescent="0.25">
      <c r="A7" s="51"/>
      <c r="B7" s="119"/>
      <c r="C7" s="147" t="s">
        <v>790</v>
      </c>
      <c r="D7" s="46" t="s">
        <v>791</v>
      </c>
      <c r="E7" s="46">
        <v>727</v>
      </c>
      <c r="F7" s="46">
        <v>727</v>
      </c>
      <c r="G7" s="115">
        <v>0.99</v>
      </c>
      <c r="H7" s="46" t="s">
        <v>157</v>
      </c>
      <c r="I7" s="46" t="s">
        <v>792</v>
      </c>
      <c r="J7" s="46" t="s">
        <v>793</v>
      </c>
    </row>
    <row r="8" spans="1:10" x14ac:dyDescent="0.25">
      <c r="C8" s="147" t="s">
        <v>794</v>
      </c>
      <c r="D8" s="46" t="s">
        <v>791</v>
      </c>
      <c r="E8" s="46">
        <v>727</v>
      </c>
      <c r="F8" s="46">
        <v>727</v>
      </c>
      <c r="G8" s="115">
        <v>0.99</v>
      </c>
      <c r="H8" s="46" t="s">
        <v>157</v>
      </c>
      <c r="I8" s="46" t="s">
        <v>792</v>
      </c>
      <c r="J8" s="46" t="s">
        <v>793</v>
      </c>
    </row>
    <row r="9" spans="1:10" x14ac:dyDescent="0.25">
      <c r="C9" s="147" t="s">
        <v>1748</v>
      </c>
      <c r="D9" s="46" t="s">
        <v>1749</v>
      </c>
      <c r="E9" s="46">
        <v>848</v>
      </c>
      <c r="F9" s="46">
        <v>848</v>
      </c>
      <c r="G9" s="115">
        <v>0.98</v>
      </c>
      <c r="H9" s="46" t="s">
        <v>157</v>
      </c>
      <c r="I9" s="46" t="s">
        <v>1750</v>
      </c>
      <c r="J9" s="46" t="s">
        <v>1751</v>
      </c>
    </row>
    <row r="10" spans="1:10" x14ac:dyDescent="0.25">
      <c r="C10" s="147" t="s">
        <v>826</v>
      </c>
      <c r="D10" s="46" t="s">
        <v>827</v>
      </c>
      <c r="E10" s="46">
        <v>435</v>
      </c>
      <c r="F10" s="46">
        <v>435</v>
      </c>
      <c r="G10" s="115">
        <v>0.99</v>
      </c>
      <c r="H10" s="145">
        <v>8.0000000000000005E-152</v>
      </c>
      <c r="I10" s="46" t="s">
        <v>828</v>
      </c>
      <c r="J10" s="46" t="s">
        <v>829</v>
      </c>
    </row>
    <row r="11" spans="1:10" x14ac:dyDescent="0.25">
      <c r="C11" s="147" t="s">
        <v>1569</v>
      </c>
      <c r="D11" s="46" t="s">
        <v>1570</v>
      </c>
      <c r="E11" s="46">
        <v>619</v>
      </c>
      <c r="F11" s="46">
        <v>619</v>
      </c>
      <c r="G11" s="115">
        <v>0.88</v>
      </c>
      <c r="H11" s="46" t="s">
        <v>157</v>
      </c>
      <c r="I11" s="46" t="s">
        <v>1571</v>
      </c>
      <c r="J11" s="46" t="s">
        <v>1572</v>
      </c>
    </row>
    <row r="12" spans="1:10" x14ac:dyDescent="0.25">
      <c r="C12" s="147" t="s">
        <v>1581</v>
      </c>
      <c r="D12" s="46" t="s">
        <v>1570</v>
      </c>
      <c r="E12" s="46">
        <v>619</v>
      </c>
      <c r="F12" s="46">
        <v>619</v>
      </c>
      <c r="G12" s="115">
        <v>0.88</v>
      </c>
      <c r="H12" s="46" t="s">
        <v>157</v>
      </c>
      <c r="I12" s="46" t="s">
        <v>1571</v>
      </c>
      <c r="J12" s="46" t="s">
        <v>1572</v>
      </c>
    </row>
    <row r="13" spans="1:10" x14ac:dyDescent="0.25">
      <c r="C13" s="147" t="s">
        <v>1752</v>
      </c>
      <c r="D13" s="46" t="s">
        <v>1753</v>
      </c>
      <c r="E13" s="46">
        <v>438</v>
      </c>
      <c r="F13" s="46">
        <v>438</v>
      </c>
      <c r="G13" s="115">
        <v>0.99</v>
      </c>
      <c r="H13" s="145">
        <v>2.9999999999999999E-145</v>
      </c>
      <c r="I13" s="46" t="s">
        <v>1754</v>
      </c>
      <c r="J13" s="46" t="s">
        <v>1755</v>
      </c>
    </row>
    <row r="14" spans="1:10" x14ac:dyDescent="0.25">
      <c r="C14" s="147" t="s">
        <v>1756</v>
      </c>
      <c r="D14" s="46" t="s">
        <v>1757</v>
      </c>
      <c r="E14" s="46">
        <v>845</v>
      </c>
      <c r="F14" s="46">
        <v>845</v>
      </c>
      <c r="G14" s="115">
        <v>0.99</v>
      </c>
      <c r="H14" s="46" t="s">
        <v>157</v>
      </c>
      <c r="I14" s="46" t="s">
        <v>1758</v>
      </c>
      <c r="J14" s="46" t="s">
        <v>1759</v>
      </c>
    </row>
    <row r="15" spans="1:10" x14ac:dyDescent="0.25">
      <c r="C15" s="147" t="s">
        <v>1760</v>
      </c>
      <c r="D15" s="46" t="s">
        <v>1761</v>
      </c>
      <c r="E15" s="46">
        <v>506</v>
      </c>
      <c r="F15" s="46">
        <v>793</v>
      </c>
      <c r="G15" s="115">
        <v>0.99</v>
      </c>
      <c r="H15" s="145">
        <v>2E-169</v>
      </c>
      <c r="I15" s="46" t="s">
        <v>1762</v>
      </c>
      <c r="J15" s="46" t="s">
        <v>1763</v>
      </c>
    </row>
    <row r="16" spans="1:10" x14ac:dyDescent="0.25">
      <c r="C16" s="147" t="s">
        <v>220</v>
      </c>
      <c r="D16" s="102" t="s">
        <v>221</v>
      </c>
      <c r="E16" s="57">
        <v>577</v>
      </c>
      <c r="F16" s="57">
        <v>577</v>
      </c>
      <c r="G16" s="57">
        <v>0.9</v>
      </c>
      <c r="H16" s="57" t="s">
        <v>157</v>
      </c>
      <c r="I16" s="57" t="s">
        <v>222</v>
      </c>
      <c r="J16" s="57" t="s">
        <v>223</v>
      </c>
    </row>
    <row r="17" spans="3:10" x14ac:dyDescent="0.25">
      <c r="C17" s="147" t="s">
        <v>1764</v>
      </c>
      <c r="D17" s="46" t="s">
        <v>1765</v>
      </c>
      <c r="E17" s="46">
        <v>189</v>
      </c>
      <c r="F17" s="46">
        <v>189</v>
      </c>
      <c r="G17" s="115">
        <v>0.99</v>
      </c>
      <c r="H17" s="145">
        <v>4E-51</v>
      </c>
      <c r="I17" s="46" t="s">
        <v>1766</v>
      </c>
      <c r="J17" s="46" t="s">
        <v>1767</v>
      </c>
    </row>
    <row r="18" spans="3:10" x14ac:dyDescent="0.25">
      <c r="C18" s="147" t="s">
        <v>155</v>
      </c>
      <c r="D18" s="46" t="s">
        <v>156</v>
      </c>
      <c r="E18" s="46">
        <v>833</v>
      </c>
      <c r="F18" s="46">
        <v>833</v>
      </c>
      <c r="G18" s="115">
        <v>0.99</v>
      </c>
      <c r="H18" s="46" t="s">
        <v>157</v>
      </c>
      <c r="I18" s="46" t="s">
        <v>158</v>
      </c>
      <c r="J18" s="46" t="s">
        <v>159</v>
      </c>
    </row>
    <row r="19" spans="3:10" x14ac:dyDescent="0.25">
      <c r="C19" s="147" t="s">
        <v>812</v>
      </c>
      <c r="D19" s="46" t="s">
        <v>813</v>
      </c>
      <c r="E19" s="46">
        <v>709</v>
      </c>
      <c r="F19" s="46">
        <v>709</v>
      </c>
      <c r="G19" s="115">
        <v>0.93</v>
      </c>
      <c r="H19" s="46" t="s">
        <v>157</v>
      </c>
      <c r="I19" s="46" t="s">
        <v>814</v>
      </c>
      <c r="J19" s="46" t="s">
        <v>815</v>
      </c>
    </row>
    <row r="20" spans="3:10" x14ac:dyDescent="0.25">
      <c r="C20" s="147" t="s">
        <v>779</v>
      </c>
      <c r="D20" s="46" t="s">
        <v>1768</v>
      </c>
      <c r="E20" s="46">
        <v>1513</v>
      </c>
      <c r="F20" s="46">
        <v>1513</v>
      </c>
      <c r="G20" s="115">
        <v>0.92</v>
      </c>
      <c r="H20" s="46" t="s">
        <v>157</v>
      </c>
      <c r="I20" s="46" t="s">
        <v>1769</v>
      </c>
      <c r="J20" s="46" t="s">
        <v>1770</v>
      </c>
    </row>
    <row r="21" spans="3:10" x14ac:dyDescent="0.25">
      <c r="C21" s="147" t="s">
        <v>770</v>
      </c>
      <c r="D21" s="46" t="s">
        <v>1518</v>
      </c>
      <c r="E21" s="46">
        <v>520</v>
      </c>
      <c r="F21" s="46">
        <v>520</v>
      </c>
      <c r="G21" s="115">
        <v>0.99</v>
      </c>
      <c r="H21" s="46" t="s">
        <v>157</v>
      </c>
      <c r="I21" s="46" t="s">
        <v>1519</v>
      </c>
      <c r="J21" s="46" t="s">
        <v>1520</v>
      </c>
    </row>
    <row r="22" spans="3:10" x14ac:dyDescent="0.25">
      <c r="C22" s="147" t="s">
        <v>762</v>
      </c>
      <c r="D22" s="46" t="s">
        <v>763</v>
      </c>
      <c r="E22" s="46">
        <v>536</v>
      </c>
      <c r="F22" s="46">
        <v>536</v>
      </c>
      <c r="G22" s="115">
        <v>0.96</v>
      </c>
      <c r="H22" s="46" t="s">
        <v>157</v>
      </c>
      <c r="I22" s="46" t="s">
        <v>764</v>
      </c>
      <c r="J22" s="46" t="s">
        <v>765</v>
      </c>
    </row>
    <row r="23" spans="3:10" x14ac:dyDescent="0.25">
      <c r="C23" s="147" t="s">
        <v>822</v>
      </c>
      <c r="D23" s="46" t="s">
        <v>1585</v>
      </c>
      <c r="E23" s="46">
        <v>560</v>
      </c>
      <c r="F23" s="46">
        <v>560</v>
      </c>
      <c r="G23" s="115">
        <v>0.96</v>
      </c>
      <c r="H23" s="46" t="s">
        <v>157</v>
      </c>
      <c r="I23" s="46" t="s">
        <v>1586</v>
      </c>
      <c r="J23" s="46" t="s">
        <v>1587</v>
      </c>
    </row>
    <row r="24" spans="3:10" x14ac:dyDescent="0.25">
      <c r="C24" s="147" t="s">
        <v>1771</v>
      </c>
      <c r="D24" s="46" t="s">
        <v>1772</v>
      </c>
      <c r="E24" s="46">
        <v>415</v>
      </c>
      <c r="F24" s="46">
        <v>415</v>
      </c>
      <c r="G24" s="115">
        <v>0.71</v>
      </c>
      <c r="H24" s="145">
        <v>6.9999999999999997E-123</v>
      </c>
      <c r="I24" s="46" t="s">
        <v>1773</v>
      </c>
      <c r="J24" s="46" t="s">
        <v>1150</v>
      </c>
    </row>
    <row r="25" spans="3:10" x14ac:dyDescent="0.25">
      <c r="C25" s="147" t="s">
        <v>1774</v>
      </c>
      <c r="D25" s="46" t="s">
        <v>1772</v>
      </c>
      <c r="E25" s="46">
        <v>319</v>
      </c>
      <c r="F25" s="46">
        <v>319</v>
      </c>
      <c r="G25" s="115">
        <v>0.9</v>
      </c>
      <c r="H25" s="145">
        <v>2.0000000000000001E-89</v>
      </c>
      <c r="I25" s="46" t="s">
        <v>1775</v>
      </c>
      <c r="J25" s="46" t="s">
        <v>1150</v>
      </c>
    </row>
    <row r="26" spans="3:10" x14ac:dyDescent="0.25">
      <c r="C26" s="147" t="s">
        <v>115</v>
      </c>
      <c r="D26" s="46" t="s">
        <v>116</v>
      </c>
      <c r="E26" s="46">
        <v>397</v>
      </c>
      <c r="F26" s="46">
        <v>397</v>
      </c>
      <c r="G26" s="115">
        <v>0.96</v>
      </c>
      <c r="H26" s="145">
        <v>7.0000000000000002E-137</v>
      </c>
      <c r="I26" s="46" t="s">
        <v>117</v>
      </c>
      <c r="J26" s="46" t="s">
        <v>118</v>
      </c>
    </row>
    <row r="27" spans="3:10" x14ac:dyDescent="0.25">
      <c r="C27" s="147" t="s">
        <v>119</v>
      </c>
      <c r="D27" s="46" t="s">
        <v>116</v>
      </c>
      <c r="E27" s="46">
        <v>426</v>
      </c>
      <c r="F27" s="46">
        <v>426</v>
      </c>
      <c r="G27" s="115">
        <v>0.96</v>
      </c>
      <c r="H27" s="145">
        <v>9.0000000000000003E-148</v>
      </c>
      <c r="I27" s="46" t="s">
        <v>120</v>
      </c>
      <c r="J27" s="46" t="s">
        <v>118</v>
      </c>
    </row>
    <row r="28" spans="3:10" x14ac:dyDescent="0.25">
      <c r="C28" s="147" t="s">
        <v>1776</v>
      </c>
      <c r="D28" s="46" t="s">
        <v>1777</v>
      </c>
      <c r="E28" s="46">
        <v>291</v>
      </c>
      <c r="F28" s="46">
        <v>291</v>
      </c>
      <c r="G28" s="115">
        <v>0.93</v>
      </c>
      <c r="H28" s="145">
        <v>2.0000000000000001E-97</v>
      </c>
      <c r="I28" s="46" t="s">
        <v>1778</v>
      </c>
      <c r="J28" s="46" t="s">
        <v>1779</v>
      </c>
    </row>
    <row r="29" spans="3:10" x14ac:dyDescent="0.25">
      <c r="C29" s="147" t="s">
        <v>1594</v>
      </c>
      <c r="D29" s="46" t="s">
        <v>1595</v>
      </c>
      <c r="E29" s="46">
        <v>312</v>
      </c>
      <c r="F29" s="46">
        <v>312</v>
      </c>
      <c r="G29" s="115">
        <v>0.94</v>
      </c>
      <c r="H29" s="145">
        <v>1.9999999999999999E-104</v>
      </c>
      <c r="I29" s="46" t="s">
        <v>1596</v>
      </c>
      <c r="J29" s="46" t="s">
        <v>1597</v>
      </c>
    </row>
    <row r="30" spans="3:10" x14ac:dyDescent="0.25">
      <c r="C30" s="147" t="s">
        <v>1780</v>
      </c>
      <c r="D30" s="46" t="s">
        <v>1781</v>
      </c>
      <c r="E30" s="46">
        <v>587</v>
      </c>
      <c r="F30" s="46">
        <v>587</v>
      </c>
      <c r="G30" s="115">
        <v>0.91</v>
      </c>
      <c r="H30" s="46" t="s">
        <v>157</v>
      </c>
      <c r="I30" s="46" t="s">
        <v>1782</v>
      </c>
      <c r="J30" s="46" t="s">
        <v>1783</v>
      </c>
    </row>
    <row r="31" spans="3:10" x14ac:dyDescent="0.25">
      <c r="C31" s="147" t="s">
        <v>783</v>
      </c>
      <c r="D31" s="46" t="s">
        <v>1784</v>
      </c>
      <c r="E31" s="46">
        <v>590</v>
      </c>
      <c r="F31" s="46">
        <v>590</v>
      </c>
      <c r="G31" s="115">
        <v>0.99</v>
      </c>
      <c r="H31" s="46" t="s">
        <v>157</v>
      </c>
      <c r="I31" s="46" t="s">
        <v>1785</v>
      </c>
      <c r="J31" s="46" t="s">
        <v>1786</v>
      </c>
    </row>
    <row r="32" spans="3:10" x14ac:dyDescent="0.25">
      <c r="C32" s="147" t="s">
        <v>1787</v>
      </c>
      <c r="D32" s="46" t="s">
        <v>1788</v>
      </c>
      <c r="E32" s="46">
        <v>109</v>
      </c>
      <c r="F32" s="46">
        <v>109</v>
      </c>
      <c r="G32" s="115">
        <v>0.69</v>
      </c>
      <c r="H32" s="145">
        <v>5.0000000000000002E-27</v>
      </c>
      <c r="I32" s="46" t="s">
        <v>1789</v>
      </c>
      <c r="J32" s="46" t="s">
        <v>1790</v>
      </c>
    </row>
    <row r="33" spans="3:10" x14ac:dyDescent="0.25">
      <c r="C33" s="147" t="s">
        <v>160</v>
      </c>
      <c r="D33" s="46" t="s">
        <v>161</v>
      </c>
      <c r="E33" s="46">
        <v>582</v>
      </c>
      <c r="F33" s="46">
        <v>582</v>
      </c>
      <c r="G33" s="115">
        <v>0.8</v>
      </c>
      <c r="H33" s="46" t="s">
        <v>157</v>
      </c>
      <c r="I33" s="46" t="s">
        <v>162</v>
      </c>
      <c r="J33" s="46" t="s">
        <v>163</v>
      </c>
    </row>
    <row r="34" spans="3:10" x14ac:dyDescent="0.25">
      <c r="C34" s="147" t="s">
        <v>1791</v>
      </c>
      <c r="D34" s="46" t="s">
        <v>1792</v>
      </c>
      <c r="E34" s="46">
        <v>910</v>
      </c>
      <c r="F34" s="46">
        <v>910</v>
      </c>
      <c r="G34" s="115">
        <v>0.99</v>
      </c>
      <c r="H34" s="46" t="s">
        <v>157</v>
      </c>
      <c r="I34" s="46" t="s">
        <v>1793</v>
      </c>
      <c r="J34" s="46" t="s">
        <v>1794</v>
      </c>
    </row>
    <row r="35" spans="3:10" x14ac:dyDescent="0.25">
      <c r="C35" s="147" t="s">
        <v>1050</v>
      </c>
      <c r="D35" s="46" t="s">
        <v>1573</v>
      </c>
      <c r="E35" s="46">
        <v>478</v>
      </c>
      <c r="F35" s="46">
        <v>478</v>
      </c>
      <c r="G35" s="115">
        <v>0.96</v>
      </c>
      <c r="H35" s="145">
        <v>1.9999999999999999E-162</v>
      </c>
      <c r="I35" s="46" t="s">
        <v>1574</v>
      </c>
      <c r="J35" s="46" t="s">
        <v>1575</v>
      </c>
    </row>
    <row r="36" spans="3:10" x14ac:dyDescent="0.25">
      <c r="C36" s="147" t="s">
        <v>1795</v>
      </c>
      <c r="D36" s="46" t="s">
        <v>1796</v>
      </c>
      <c r="E36" s="46">
        <v>191</v>
      </c>
      <c r="F36" s="46">
        <v>348</v>
      </c>
      <c r="G36" s="115">
        <v>0.85</v>
      </c>
      <c r="H36" s="145">
        <v>2E-51</v>
      </c>
      <c r="I36" s="46" t="s">
        <v>1738</v>
      </c>
      <c r="J36" s="46" t="s">
        <v>1797</v>
      </c>
    </row>
    <row r="37" spans="3:10" x14ac:dyDescent="0.25">
      <c r="C37" s="147" t="s">
        <v>1554</v>
      </c>
      <c r="D37" s="46" t="s">
        <v>1555</v>
      </c>
      <c r="E37" s="46">
        <v>979</v>
      </c>
      <c r="F37" s="46">
        <v>979</v>
      </c>
      <c r="G37" s="115">
        <v>0.9</v>
      </c>
      <c r="H37" s="46" t="s">
        <v>157</v>
      </c>
      <c r="I37" s="46" t="s">
        <v>558</v>
      </c>
      <c r="J37" s="46" t="s">
        <v>1556</v>
      </c>
    </row>
    <row r="38" spans="3:10" x14ac:dyDescent="0.25">
      <c r="C38" s="147" t="s">
        <v>229</v>
      </c>
      <c r="D38" s="46" t="s">
        <v>230</v>
      </c>
      <c r="E38" s="46">
        <v>1222</v>
      </c>
      <c r="F38" s="46">
        <v>1222</v>
      </c>
      <c r="G38" s="115">
        <v>0.98</v>
      </c>
      <c r="H38" s="46" t="s">
        <v>157</v>
      </c>
      <c r="I38" s="46" t="s">
        <v>231</v>
      </c>
      <c r="J38" s="46" t="s">
        <v>232</v>
      </c>
    </row>
    <row r="39" spans="3:10" x14ac:dyDescent="0.25">
      <c r="C39" s="147" t="s">
        <v>1798</v>
      </c>
      <c r="D39" s="46" t="s">
        <v>1799</v>
      </c>
      <c r="E39" s="46">
        <v>397</v>
      </c>
      <c r="F39" s="46">
        <v>397</v>
      </c>
      <c r="G39" s="115">
        <v>0.99</v>
      </c>
      <c r="H39" s="145">
        <v>3.9999999999999999E-137</v>
      </c>
      <c r="I39" s="46" t="s">
        <v>1800</v>
      </c>
      <c r="J39" s="46" t="s">
        <v>1801</v>
      </c>
    </row>
    <row r="40" spans="3:10" x14ac:dyDescent="0.25">
      <c r="C40" s="147" t="s">
        <v>1802</v>
      </c>
      <c r="D40" s="46" t="s">
        <v>1803</v>
      </c>
      <c r="E40" s="46">
        <v>584</v>
      </c>
      <c r="F40" s="46">
        <v>584</v>
      </c>
      <c r="G40" s="115">
        <v>0.99</v>
      </c>
      <c r="H40" s="46" t="s">
        <v>157</v>
      </c>
      <c r="I40" s="46" t="s">
        <v>1804</v>
      </c>
      <c r="J40" s="46" t="s">
        <v>1805</v>
      </c>
    </row>
    <row r="41" spans="3:10" x14ac:dyDescent="0.25">
      <c r="C41" s="147" t="s">
        <v>1806</v>
      </c>
      <c r="D41" s="46" t="s">
        <v>1807</v>
      </c>
      <c r="E41" s="46">
        <v>548</v>
      </c>
      <c r="F41" s="46">
        <v>548</v>
      </c>
      <c r="G41" s="115">
        <v>0.88</v>
      </c>
      <c r="H41" s="46" t="s">
        <v>157</v>
      </c>
      <c r="I41" s="46" t="s">
        <v>1808</v>
      </c>
      <c r="J41" s="46" t="s">
        <v>1809</v>
      </c>
    </row>
    <row r="42" spans="3:10" x14ac:dyDescent="0.25">
      <c r="C42" s="147" t="s">
        <v>1810</v>
      </c>
      <c r="D42" s="46" t="s">
        <v>1811</v>
      </c>
      <c r="E42" s="46">
        <v>402</v>
      </c>
      <c r="F42" s="46">
        <v>402</v>
      </c>
      <c r="G42" s="115">
        <v>0.99</v>
      </c>
      <c r="H42" s="145">
        <v>2.0000000000000001E-135</v>
      </c>
      <c r="I42" s="46" t="s">
        <v>1812</v>
      </c>
      <c r="J42" s="46" t="s">
        <v>1813</v>
      </c>
    </row>
    <row r="43" spans="3:10" x14ac:dyDescent="0.25">
      <c r="C43" s="147" t="s">
        <v>1814</v>
      </c>
      <c r="D43" s="46" t="s">
        <v>1811</v>
      </c>
      <c r="E43" s="46">
        <v>450</v>
      </c>
      <c r="F43" s="46">
        <v>450</v>
      </c>
      <c r="G43" s="115">
        <v>0.94</v>
      </c>
      <c r="H43" s="145">
        <v>2.0000000000000001E-152</v>
      </c>
      <c r="I43" s="46" t="s">
        <v>1815</v>
      </c>
      <c r="J43" s="46" t="s">
        <v>1813</v>
      </c>
    </row>
    <row r="44" spans="3:10" x14ac:dyDescent="0.25">
      <c r="C44" s="147" t="s">
        <v>1816</v>
      </c>
      <c r="D44" s="46" t="s">
        <v>1811</v>
      </c>
      <c r="E44" s="46">
        <v>451</v>
      </c>
      <c r="F44" s="46">
        <v>451</v>
      </c>
      <c r="G44" s="115">
        <v>0.63</v>
      </c>
      <c r="H44" s="145">
        <v>4.9999999999999999E-150</v>
      </c>
      <c r="I44" s="46" t="s">
        <v>1815</v>
      </c>
      <c r="J44" s="46" t="s">
        <v>1813</v>
      </c>
    </row>
    <row r="45" spans="3:10" x14ac:dyDescent="0.25">
      <c r="C45" s="147" t="s">
        <v>1817</v>
      </c>
      <c r="D45" s="46" t="s">
        <v>1818</v>
      </c>
      <c r="E45" s="46">
        <v>748</v>
      </c>
      <c r="F45" s="46">
        <v>748</v>
      </c>
      <c r="G45" s="115">
        <v>0.88</v>
      </c>
      <c r="H45" s="46" t="s">
        <v>157</v>
      </c>
      <c r="I45" s="46" t="s">
        <v>1819</v>
      </c>
      <c r="J45" s="46" t="s">
        <v>1820</v>
      </c>
    </row>
    <row r="46" spans="3:10" x14ac:dyDescent="0.25">
      <c r="C46" s="147" t="s">
        <v>1561</v>
      </c>
      <c r="D46" s="46" t="s">
        <v>1562</v>
      </c>
      <c r="E46" s="46">
        <v>859</v>
      </c>
      <c r="F46" s="46">
        <v>859</v>
      </c>
      <c r="G46" s="115">
        <v>0.88</v>
      </c>
      <c r="H46" s="46" t="s">
        <v>157</v>
      </c>
      <c r="I46" s="46" t="s">
        <v>1563</v>
      </c>
      <c r="J46" s="46" t="s">
        <v>1564</v>
      </c>
    </row>
    <row r="47" spans="3:10" x14ac:dyDescent="0.25">
      <c r="C47" s="147" t="s">
        <v>1821</v>
      </c>
      <c r="D47" s="46" t="s">
        <v>1822</v>
      </c>
      <c r="E47" s="46">
        <v>817</v>
      </c>
      <c r="F47" s="46">
        <v>817</v>
      </c>
      <c r="G47" s="115">
        <v>0.99</v>
      </c>
      <c r="H47" s="46" t="s">
        <v>157</v>
      </c>
      <c r="I47" s="46" t="s">
        <v>1823</v>
      </c>
      <c r="J47" s="46" t="s">
        <v>1824</v>
      </c>
    </row>
    <row r="48" spans="3:10" x14ac:dyDescent="0.25">
      <c r="C48" s="147" t="s">
        <v>1825</v>
      </c>
      <c r="D48" s="46" t="s">
        <v>1826</v>
      </c>
      <c r="E48" s="46">
        <v>464</v>
      </c>
      <c r="F48" s="46">
        <v>464</v>
      </c>
      <c r="G48" s="115">
        <v>0.9</v>
      </c>
      <c r="H48" s="145">
        <v>9.0000000000000008E-152</v>
      </c>
      <c r="I48" s="46" t="s">
        <v>1827</v>
      </c>
      <c r="J48" s="46" t="s">
        <v>1828</v>
      </c>
    </row>
    <row r="49" spans="3:10" x14ac:dyDescent="0.25">
      <c r="C49" s="147" t="s">
        <v>1829</v>
      </c>
      <c r="D49" s="46" t="s">
        <v>1830</v>
      </c>
      <c r="E49" s="46">
        <v>1521</v>
      </c>
      <c r="F49" s="46">
        <v>1521</v>
      </c>
      <c r="G49" s="115">
        <v>0.97</v>
      </c>
      <c r="H49" s="46" t="s">
        <v>157</v>
      </c>
      <c r="I49" s="46" t="s">
        <v>1831</v>
      </c>
      <c r="J49" s="46" t="s">
        <v>1832</v>
      </c>
    </row>
    <row r="50" spans="3:10" x14ac:dyDescent="0.25">
      <c r="C50" s="147" t="s">
        <v>121</v>
      </c>
      <c r="D50" s="46" t="s">
        <v>122</v>
      </c>
      <c r="E50" s="46">
        <v>112</v>
      </c>
      <c r="F50" s="46">
        <v>112</v>
      </c>
      <c r="G50" s="115">
        <v>0.54</v>
      </c>
      <c r="H50" s="145">
        <v>6.0000000000000001E-28</v>
      </c>
      <c r="I50" s="46" t="s">
        <v>123</v>
      </c>
      <c r="J50" s="46" t="s">
        <v>124</v>
      </c>
    </row>
    <row r="51" spans="3:10" x14ac:dyDescent="0.25">
      <c r="C51" s="147" t="s">
        <v>799</v>
      </c>
      <c r="D51" s="46" t="s">
        <v>1591</v>
      </c>
      <c r="E51" s="46">
        <v>405</v>
      </c>
      <c r="F51" s="46">
        <v>405</v>
      </c>
      <c r="G51" s="115">
        <v>0.99</v>
      </c>
      <c r="H51" s="145">
        <v>1.0000000000000001E-138</v>
      </c>
      <c r="I51" s="46" t="s">
        <v>1592</v>
      </c>
      <c r="J51" s="46" t="s">
        <v>1593</v>
      </c>
    </row>
    <row r="52" spans="3:10" x14ac:dyDescent="0.25">
      <c r="C52" s="147" t="s">
        <v>1833</v>
      </c>
      <c r="D52" s="46" t="s">
        <v>1834</v>
      </c>
      <c r="E52" s="46">
        <v>818</v>
      </c>
      <c r="F52" s="46">
        <v>818</v>
      </c>
      <c r="G52" s="115">
        <v>0.91</v>
      </c>
      <c r="H52" s="46" t="s">
        <v>157</v>
      </c>
      <c r="I52" s="46" t="s">
        <v>1835</v>
      </c>
      <c r="J52" s="46" t="s">
        <v>1836</v>
      </c>
    </row>
    <row r="53" spans="3:10" x14ac:dyDescent="0.25">
      <c r="C53" s="147" t="s">
        <v>1837</v>
      </c>
      <c r="D53" s="46" t="s">
        <v>1838</v>
      </c>
      <c r="E53" s="46">
        <v>846</v>
      </c>
      <c r="F53" s="46">
        <v>846</v>
      </c>
      <c r="G53" s="115">
        <v>0.99</v>
      </c>
      <c r="H53" s="46" t="s">
        <v>157</v>
      </c>
      <c r="I53" s="46" t="s">
        <v>1839</v>
      </c>
      <c r="J53" s="46" t="s">
        <v>1840</v>
      </c>
    </row>
    <row r="54" spans="3:10" x14ac:dyDescent="0.25">
      <c r="C54" s="147" t="s">
        <v>1841</v>
      </c>
      <c r="D54" s="46" t="s">
        <v>1838</v>
      </c>
      <c r="E54" s="46">
        <v>984</v>
      </c>
      <c r="F54" s="46">
        <v>984</v>
      </c>
      <c r="G54" s="115">
        <v>0.99</v>
      </c>
      <c r="H54" s="46" t="s">
        <v>157</v>
      </c>
      <c r="I54" s="46" t="s">
        <v>1842</v>
      </c>
      <c r="J54" s="46" t="s">
        <v>1840</v>
      </c>
    </row>
    <row r="55" spans="3:10" x14ac:dyDescent="0.25">
      <c r="C55" s="147" t="s">
        <v>1843</v>
      </c>
      <c r="D55" s="46" t="s">
        <v>1844</v>
      </c>
      <c r="E55" s="46">
        <v>700</v>
      </c>
      <c r="F55" s="46">
        <v>700</v>
      </c>
      <c r="G55" s="115">
        <v>0.99</v>
      </c>
      <c r="H55" s="46" t="s">
        <v>157</v>
      </c>
      <c r="I55" s="46" t="s">
        <v>1845</v>
      </c>
      <c r="J55" s="46" t="s">
        <v>1846</v>
      </c>
    </row>
    <row r="56" spans="3:10" x14ac:dyDescent="0.25">
      <c r="C56" s="147" t="s">
        <v>1529</v>
      </c>
      <c r="D56" s="46" t="s">
        <v>1558</v>
      </c>
      <c r="E56" s="46">
        <v>379</v>
      </c>
      <c r="F56" s="46">
        <v>379</v>
      </c>
      <c r="G56" s="115">
        <v>0.8</v>
      </c>
      <c r="H56" s="145">
        <v>1E-127</v>
      </c>
      <c r="I56" s="46" t="s">
        <v>1847</v>
      </c>
      <c r="J56" s="46" t="s">
        <v>1560</v>
      </c>
    </row>
    <row r="57" spans="3:10" x14ac:dyDescent="0.25">
      <c r="C57" s="147" t="s">
        <v>1557</v>
      </c>
      <c r="D57" s="46" t="s">
        <v>1558</v>
      </c>
      <c r="E57" s="46">
        <v>605</v>
      </c>
      <c r="F57" s="46">
        <v>605</v>
      </c>
      <c r="G57" s="115">
        <v>0.87</v>
      </c>
      <c r="H57" s="46" t="s">
        <v>157</v>
      </c>
      <c r="I57" s="46" t="s">
        <v>1559</v>
      </c>
      <c r="J57" s="46" t="s">
        <v>1560</v>
      </c>
    </row>
    <row r="58" spans="3:10" x14ac:dyDescent="0.25">
      <c r="C58" s="147" t="s">
        <v>137</v>
      </c>
      <c r="D58" s="46" t="s">
        <v>775</v>
      </c>
      <c r="E58" s="46">
        <v>412</v>
      </c>
      <c r="F58" s="46">
        <v>412</v>
      </c>
      <c r="G58" s="115">
        <v>0.96</v>
      </c>
      <c r="H58" s="145">
        <v>2.9999999999999999E-144</v>
      </c>
      <c r="I58" s="46" t="s">
        <v>776</v>
      </c>
      <c r="J58" s="46" t="s">
        <v>777</v>
      </c>
    </row>
    <row r="59" spans="3:10" x14ac:dyDescent="0.25">
      <c r="C59" s="147" t="s">
        <v>141</v>
      </c>
      <c r="D59" s="46" t="s">
        <v>775</v>
      </c>
      <c r="E59" s="46">
        <v>382</v>
      </c>
      <c r="F59" s="46">
        <v>382</v>
      </c>
      <c r="G59" s="115">
        <v>0.96</v>
      </c>
      <c r="H59" s="145">
        <v>9.9999999999999999E-133</v>
      </c>
      <c r="I59" s="46" t="s">
        <v>778</v>
      </c>
      <c r="J59" s="46" t="s">
        <v>777</v>
      </c>
    </row>
    <row r="60" spans="3:10" x14ac:dyDescent="0.25">
      <c r="C60" s="147" t="s">
        <v>1848</v>
      </c>
      <c r="D60" s="46" t="s">
        <v>1849</v>
      </c>
      <c r="E60" s="46">
        <v>384</v>
      </c>
      <c r="F60" s="46">
        <v>384</v>
      </c>
      <c r="G60" s="115">
        <v>0.96</v>
      </c>
      <c r="H60" s="145">
        <v>4.0000000000000003E-130</v>
      </c>
      <c r="I60" s="46" t="s">
        <v>1850</v>
      </c>
      <c r="J60" s="46" t="s">
        <v>1851</v>
      </c>
    </row>
    <row r="61" spans="3:10" x14ac:dyDescent="0.25">
      <c r="C61" s="147" t="s">
        <v>212</v>
      </c>
      <c r="D61" s="46" t="s">
        <v>213</v>
      </c>
      <c r="E61" s="46">
        <v>293</v>
      </c>
      <c r="F61" s="46">
        <v>293</v>
      </c>
      <c r="G61" s="115">
        <v>0.95</v>
      </c>
      <c r="H61" s="145">
        <v>3.0000000000000001E-94</v>
      </c>
      <c r="I61" s="46" t="s">
        <v>214</v>
      </c>
      <c r="J61" s="46" t="s">
        <v>215</v>
      </c>
    </row>
    <row r="62" spans="3:10" x14ac:dyDescent="0.25">
      <c r="C62" s="147" t="s">
        <v>1550</v>
      </c>
      <c r="D62" s="46" t="s">
        <v>1551</v>
      </c>
      <c r="E62" s="46">
        <v>449</v>
      </c>
      <c r="F62" s="46">
        <v>449</v>
      </c>
      <c r="G62" s="115">
        <v>0.83</v>
      </c>
      <c r="H62" s="145">
        <v>7.0000000000000003E-155</v>
      </c>
      <c r="I62" s="46" t="s">
        <v>1552</v>
      </c>
      <c r="J62" s="46" t="s">
        <v>1553</v>
      </c>
    </row>
    <row r="63" spans="3:10" x14ac:dyDescent="0.25">
      <c r="C63" s="147" t="s">
        <v>1852</v>
      </c>
      <c r="D63" s="46" t="s">
        <v>1853</v>
      </c>
      <c r="E63" s="46">
        <v>766</v>
      </c>
      <c r="F63" s="46">
        <v>766</v>
      </c>
      <c r="G63" s="115">
        <v>0.94</v>
      </c>
      <c r="H63" s="46" t="s">
        <v>157</v>
      </c>
      <c r="I63" s="46" t="s">
        <v>1854</v>
      </c>
      <c r="J63" s="46" t="s">
        <v>1855</v>
      </c>
    </row>
    <row r="64" spans="3:10" x14ac:dyDescent="0.25">
      <c r="C64" s="147" t="s">
        <v>1856</v>
      </c>
      <c r="D64" s="46" t="s">
        <v>1857</v>
      </c>
      <c r="E64" s="46">
        <v>679</v>
      </c>
      <c r="F64" s="46">
        <v>679</v>
      </c>
      <c r="G64" s="115">
        <v>0.99</v>
      </c>
      <c r="H64" s="46" t="s">
        <v>157</v>
      </c>
      <c r="I64" s="46" t="s">
        <v>1858</v>
      </c>
      <c r="J64" s="46" t="s">
        <v>1859</v>
      </c>
    </row>
    <row r="65" spans="3:10" x14ac:dyDescent="0.25">
      <c r="C65" s="147" t="s">
        <v>1860</v>
      </c>
      <c r="D65" s="46" t="s">
        <v>1857</v>
      </c>
      <c r="E65" s="46">
        <v>673</v>
      </c>
      <c r="F65" s="46">
        <v>673</v>
      </c>
      <c r="G65" s="115">
        <v>0.99</v>
      </c>
      <c r="H65" s="46" t="s">
        <v>157</v>
      </c>
      <c r="I65" s="46" t="s">
        <v>1861</v>
      </c>
      <c r="J65" s="46" t="s">
        <v>1859</v>
      </c>
    </row>
    <row r="66" spans="3:10" x14ac:dyDescent="0.25">
      <c r="C66" s="147" t="s">
        <v>786</v>
      </c>
      <c r="D66" s="46" t="s">
        <v>1862</v>
      </c>
      <c r="E66" s="46">
        <v>384</v>
      </c>
      <c r="F66" s="46">
        <v>384</v>
      </c>
      <c r="G66" s="115">
        <v>0.99</v>
      </c>
      <c r="H66" s="145">
        <v>4.0000000000000002E-134</v>
      </c>
      <c r="I66" s="46" t="s">
        <v>1863</v>
      </c>
      <c r="J66" s="46" t="s">
        <v>1864</v>
      </c>
    </row>
    <row r="67" spans="3:10" x14ac:dyDescent="0.25">
      <c r="C67" s="147" t="s">
        <v>196</v>
      </c>
      <c r="D67" s="46" t="s">
        <v>197</v>
      </c>
      <c r="E67" s="46">
        <v>491</v>
      </c>
      <c r="F67" s="46">
        <v>491</v>
      </c>
      <c r="G67" s="115">
        <v>0.92</v>
      </c>
      <c r="H67" s="145">
        <v>7.0000000000000006E-172</v>
      </c>
      <c r="I67" s="46" t="s">
        <v>198</v>
      </c>
      <c r="J67" s="46" t="s">
        <v>199</v>
      </c>
    </row>
    <row r="68" spans="3:10" x14ac:dyDescent="0.25">
      <c r="C68" s="147" t="s">
        <v>1865</v>
      </c>
      <c r="D68" s="46" t="s">
        <v>1866</v>
      </c>
      <c r="E68" s="46">
        <v>838</v>
      </c>
      <c r="F68" s="46">
        <v>838</v>
      </c>
      <c r="G68" s="115">
        <v>0.95</v>
      </c>
      <c r="H68" s="46" t="s">
        <v>157</v>
      </c>
      <c r="I68" s="46" t="s">
        <v>1867</v>
      </c>
      <c r="J68" s="46" t="s">
        <v>1868</v>
      </c>
    </row>
    <row r="69" spans="3:10" x14ac:dyDescent="0.25">
      <c r="C69" s="147" t="s">
        <v>172</v>
      </c>
      <c r="D69" s="46" t="s">
        <v>173</v>
      </c>
      <c r="E69" s="46">
        <v>562</v>
      </c>
      <c r="F69" s="46">
        <v>562</v>
      </c>
      <c r="G69" s="115">
        <v>0.94</v>
      </c>
      <c r="H69" s="46" t="s">
        <v>157</v>
      </c>
      <c r="I69" s="46" t="s">
        <v>174</v>
      </c>
      <c r="J69" s="46" t="s">
        <v>175</v>
      </c>
    </row>
    <row r="70" spans="3:10" x14ac:dyDescent="0.25">
      <c r="C70" s="147" t="s">
        <v>766</v>
      </c>
      <c r="D70" s="46" t="s">
        <v>767</v>
      </c>
      <c r="E70" s="46">
        <v>840</v>
      </c>
      <c r="F70" s="46">
        <v>840</v>
      </c>
      <c r="G70" s="115">
        <v>0.82</v>
      </c>
      <c r="H70" s="46" t="s">
        <v>157</v>
      </c>
      <c r="I70" s="46" t="s">
        <v>768</v>
      </c>
      <c r="J70" s="46" t="s">
        <v>769</v>
      </c>
    </row>
    <row r="71" spans="3:10" x14ac:dyDescent="0.25">
      <c r="C71" s="147" t="s">
        <v>216</v>
      </c>
      <c r="D71" s="46" t="s">
        <v>217</v>
      </c>
      <c r="E71" s="46">
        <v>5784</v>
      </c>
      <c r="F71" s="46">
        <v>5784</v>
      </c>
      <c r="G71" s="115">
        <v>0.99</v>
      </c>
      <c r="H71" s="46" t="s">
        <v>157</v>
      </c>
      <c r="I71" s="46" t="s">
        <v>218</v>
      </c>
      <c r="J71" s="46" t="s">
        <v>219</v>
      </c>
    </row>
    <row r="72" spans="3:10" x14ac:dyDescent="0.25">
      <c r="C72" s="147" t="s">
        <v>1869</v>
      </c>
      <c r="D72" s="46" t="s">
        <v>1870</v>
      </c>
      <c r="E72" s="46">
        <v>1083</v>
      </c>
      <c r="F72" s="46">
        <v>1083</v>
      </c>
      <c r="G72" s="115">
        <v>0.91</v>
      </c>
      <c r="H72" s="46" t="s">
        <v>157</v>
      </c>
      <c r="I72" s="46" t="s">
        <v>1871</v>
      </c>
      <c r="J72" s="46" t="s">
        <v>1872</v>
      </c>
    </row>
    <row r="73" spans="3:10" x14ac:dyDescent="0.25">
      <c r="C73" s="147" t="s">
        <v>1873</v>
      </c>
      <c r="D73" s="46" t="s">
        <v>1870</v>
      </c>
      <c r="E73" s="46">
        <v>863</v>
      </c>
      <c r="F73" s="46">
        <v>863</v>
      </c>
      <c r="G73" s="115">
        <v>0.89</v>
      </c>
      <c r="H73" s="46" t="s">
        <v>157</v>
      </c>
      <c r="I73" s="46" t="s">
        <v>1874</v>
      </c>
      <c r="J73" s="46" t="s">
        <v>1872</v>
      </c>
    </row>
    <row r="74" spans="3:10" x14ac:dyDescent="0.25">
      <c r="C74" s="147" t="s">
        <v>830</v>
      </c>
      <c r="D74" s="46" t="s">
        <v>831</v>
      </c>
      <c r="E74" s="46">
        <v>372</v>
      </c>
      <c r="F74" s="46">
        <v>372</v>
      </c>
      <c r="G74" s="115">
        <v>0.99</v>
      </c>
      <c r="H74" s="145">
        <v>1.0000000000000001E-128</v>
      </c>
      <c r="I74" s="46" t="s">
        <v>832</v>
      </c>
      <c r="J74" s="46" t="s">
        <v>833</v>
      </c>
    </row>
    <row r="75" spans="3:10" x14ac:dyDescent="0.25">
      <c r="C75" s="147" t="s">
        <v>111</v>
      </c>
      <c r="D75" s="46" t="s">
        <v>112</v>
      </c>
      <c r="E75" s="46">
        <v>364</v>
      </c>
      <c r="F75" s="46">
        <v>364</v>
      </c>
      <c r="G75" s="115">
        <v>0.98</v>
      </c>
      <c r="H75" s="145">
        <v>9.9999999999999995E-127</v>
      </c>
      <c r="I75" s="46" t="s">
        <v>113</v>
      </c>
      <c r="J75" s="46" t="s">
        <v>114</v>
      </c>
    </row>
    <row r="76" spans="3:10" x14ac:dyDescent="0.25">
      <c r="C76" s="147" t="s">
        <v>225</v>
      </c>
      <c r="D76" s="46" t="s">
        <v>1177</v>
      </c>
      <c r="E76" s="46"/>
      <c r="F76" s="46"/>
      <c r="G76" s="46"/>
      <c r="H76" s="46"/>
      <c r="I76" s="46"/>
      <c r="J76" s="46"/>
    </row>
    <row r="77" spans="3:10" x14ac:dyDescent="0.25">
      <c r="C77" s="147" t="s">
        <v>1030</v>
      </c>
      <c r="D77" s="46" t="s">
        <v>1177</v>
      </c>
      <c r="E77" s="46"/>
      <c r="F77" s="46"/>
      <c r="G77" s="46"/>
      <c r="H77" s="46"/>
      <c r="I77" s="46"/>
      <c r="J77" s="46"/>
    </row>
    <row r="78" spans="3:10" x14ac:dyDescent="0.25">
      <c r="C78" s="147" t="s">
        <v>921</v>
      </c>
      <c r="D78" s="46" t="s">
        <v>1177</v>
      </c>
      <c r="E78" s="46"/>
      <c r="F78" s="46"/>
      <c r="G78" s="46"/>
      <c r="H78" s="46"/>
      <c r="I78" s="46"/>
      <c r="J78" s="46"/>
    </row>
    <row r="79" spans="3:10" x14ac:dyDescent="0.25">
      <c r="C79" s="147" t="s">
        <v>192</v>
      </c>
      <c r="D79" s="46" t="s">
        <v>1177</v>
      </c>
      <c r="E79" s="46"/>
      <c r="F79" s="46"/>
      <c r="G79" s="46"/>
      <c r="H79" s="46"/>
      <c r="I79" s="46"/>
      <c r="J79" s="46"/>
    </row>
    <row r="80" spans="3:10" x14ac:dyDescent="0.25">
      <c r="C80" s="147" t="s">
        <v>811</v>
      </c>
      <c r="D80" s="46" t="s">
        <v>1177</v>
      </c>
      <c r="E80" s="46"/>
      <c r="F80" s="46"/>
      <c r="G80" s="46"/>
      <c r="H80" s="46"/>
      <c r="I80" s="46"/>
      <c r="J80" s="46"/>
    </row>
    <row r="81" spans="3:10" x14ac:dyDescent="0.25">
      <c r="C81" s="147" t="s">
        <v>1875</v>
      </c>
      <c r="D81" s="46" t="s">
        <v>1876</v>
      </c>
      <c r="E81" s="46">
        <v>442</v>
      </c>
      <c r="F81" s="46">
        <v>442</v>
      </c>
      <c r="G81" s="115">
        <v>0.99</v>
      </c>
      <c r="H81" s="145">
        <v>3.9999999999999998E-151</v>
      </c>
      <c r="I81" s="46" t="s">
        <v>1877</v>
      </c>
      <c r="J81" s="46" t="s">
        <v>1878</v>
      </c>
    </row>
    <row r="82" spans="3:10" x14ac:dyDescent="0.25">
      <c r="C82" s="147" t="s">
        <v>1879</v>
      </c>
      <c r="D82" s="46" t="s">
        <v>1876</v>
      </c>
      <c r="E82" s="46">
        <v>642</v>
      </c>
      <c r="F82" s="46">
        <v>642</v>
      </c>
      <c r="G82" s="115">
        <v>0.92</v>
      </c>
      <c r="H82" s="46" t="s">
        <v>157</v>
      </c>
      <c r="I82" s="46" t="s">
        <v>1880</v>
      </c>
      <c r="J82" s="46" t="s">
        <v>1878</v>
      </c>
    </row>
    <row r="83" spans="3:10" x14ac:dyDescent="0.25">
      <c r="C83" s="147" t="s">
        <v>1881</v>
      </c>
      <c r="D83" s="46" t="s">
        <v>1876</v>
      </c>
      <c r="E83" s="46">
        <v>365</v>
      </c>
      <c r="F83" s="46">
        <v>365</v>
      </c>
      <c r="G83" s="115">
        <v>0.99</v>
      </c>
      <c r="H83" s="145">
        <v>7.0000000000000003E-122</v>
      </c>
      <c r="I83" s="46" t="s">
        <v>1882</v>
      </c>
      <c r="J83" s="46" t="s">
        <v>1878</v>
      </c>
    </row>
    <row r="84" spans="3:10" x14ac:dyDescent="0.25">
      <c r="C84" s="147" t="s">
        <v>1883</v>
      </c>
      <c r="D84" s="46" t="s">
        <v>1884</v>
      </c>
      <c r="E84" s="46">
        <v>420</v>
      </c>
      <c r="F84" s="46">
        <v>420</v>
      </c>
      <c r="G84" s="115">
        <v>0.88</v>
      </c>
      <c r="H84" s="145">
        <v>2.9999999999999999E-143</v>
      </c>
      <c r="I84" s="46" t="s">
        <v>1885</v>
      </c>
      <c r="J84" s="46" t="s">
        <v>1886</v>
      </c>
    </row>
    <row r="85" spans="3:10" x14ac:dyDescent="0.25">
      <c r="C85" s="147" t="s">
        <v>1887</v>
      </c>
      <c r="D85" s="46" t="s">
        <v>1884</v>
      </c>
      <c r="E85" s="46">
        <v>420</v>
      </c>
      <c r="F85" s="46">
        <v>420</v>
      </c>
      <c r="G85" s="115">
        <v>0.88</v>
      </c>
      <c r="H85" s="145">
        <v>2.9999999999999999E-143</v>
      </c>
      <c r="I85" s="46" t="s">
        <v>1885</v>
      </c>
      <c r="J85" s="46" t="s">
        <v>1886</v>
      </c>
    </row>
    <row r="86" spans="3:10" x14ac:dyDescent="0.25">
      <c r="C86" s="147" t="s">
        <v>901</v>
      </c>
      <c r="D86" s="46" t="s">
        <v>902</v>
      </c>
      <c r="E86" s="46">
        <v>781</v>
      </c>
      <c r="F86" s="46">
        <v>781</v>
      </c>
      <c r="G86" s="115">
        <v>0.99</v>
      </c>
      <c r="H86" s="46" t="s">
        <v>157</v>
      </c>
      <c r="I86" s="46" t="s">
        <v>903</v>
      </c>
      <c r="J86" s="46" t="s">
        <v>904</v>
      </c>
    </row>
    <row r="87" spans="3:10" x14ac:dyDescent="0.25">
      <c r="C87" s="147" t="s">
        <v>803</v>
      </c>
      <c r="D87" s="46" t="s">
        <v>1888</v>
      </c>
      <c r="E87" s="46">
        <v>540</v>
      </c>
      <c r="F87" s="46">
        <v>540</v>
      </c>
      <c r="G87" s="115">
        <v>0.99</v>
      </c>
      <c r="H87" s="145">
        <v>3.0000000000000001E-180</v>
      </c>
      <c r="I87" s="46" t="s">
        <v>1889</v>
      </c>
      <c r="J87" s="46" t="s">
        <v>1890</v>
      </c>
    </row>
    <row r="88" spans="3:10" x14ac:dyDescent="0.25">
      <c r="C88" s="147" t="s">
        <v>1891</v>
      </c>
      <c r="D88" s="46" t="s">
        <v>1892</v>
      </c>
      <c r="E88" s="46">
        <v>435</v>
      </c>
      <c r="F88" s="46">
        <v>435</v>
      </c>
      <c r="G88" s="115">
        <v>0.84</v>
      </c>
      <c r="H88" s="145">
        <v>3.9999999999999999E-149</v>
      </c>
      <c r="I88" s="46" t="s">
        <v>1893</v>
      </c>
      <c r="J88" s="46" t="s">
        <v>1894</v>
      </c>
    </row>
    <row r="89" spans="3:10" x14ac:dyDescent="0.25">
      <c r="C89" s="147" t="s">
        <v>1895</v>
      </c>
      <c r="D89" s="46" t="s">
        <v>1177</v>
      </c>
      <c r="E89" s="46"/>
      <c r="F89" s="46"/>
      <c r="G89" s="46"/>
      <c r="H89" s="46"/>
      <c r="I89" s="46"/>
      <c r="J89" s="46"/>
    </row>
    <row r="90" spans="3:10" x14ac:dyDescent="0.25">
      <c r="C90" s="147" t="s">
        <v>164</v>
      </c>
      <c r="D90" s="46" t="s">
        <v>1896</v>
      </c>
      <c r="E90" s="46">
        <v>383</v>
      </c>
      <c r="F90" s="46">
        <v>383</v>
      </c>
      <c r="G90" s="115">
        <v>0.99</v>
      </c>
      <c r="H90" s="145">
        <v>2.9999999999999999E-130</v>
      </c>
      <c r="I90" s="46" t="s">
        <v>1027</v>
      </c>
      <c r="J90" s="46" t="s">
        <v>1897</v>
      </c>
    </row>
    <row r="91" spans="3:10" x14ac:dyDescent="0.25">
      <c r="C91" s="147" t="s">
        <v>1898</v>
      </c>
      <c r="D91" s="46" t="s">
        <v>1899</v>
      </c>
      <c r="E91" s="46">
        <v>1431</v>
      </c>
      <c r="F91" s="46">
        <v>1431</v>
      </c>
      <c r="G91" s="115">
        <v>0.97</v>
      </c>
      <c r="H91" s="46" t="s">
        <v>157</v>
      </c>
      <c r="I91" s="46" t="s">
        <v>1900</v>
      </c>
      <c r="J91" s="46" t="s">
        <v>1901</v>
      </c>
    </row>
    <row r="92" spans="3:10" x14ac:dyDescent="0.25">
      <c r="C92" s="147" t="s">
        <v>1902</v>
      </c>
      <c r="D92" s="46" t="s">
        <v>1903</v>
      </c>
      <c r="E92" s="46">
        <v>1363</v>
      </c>
      <c r="F92" s="46">
        <v>1363</v>
      </c>
      <c r="G92" s="115">
        <v>0.92</v>
      </c>
      <c r="H92" s="46" t="s">
        <v>157</v>
      </c>
      <c r="I92" s="46" t="s">
        <v>353</v>
      </c>
      <c r="J92" s="46" t="s">
        <v>1904</v>
      </c>
    </row>
    <row r="93" spans="3:10" x14ac:dyDescent="0.25">
      <c r="C93" s="147" t="s">
        <v>1905</v>
      </c>
      <c r="D93" s="46" t="s">
        <v>1906</v>
      </c>
      <c r="E93" s="46">
        <v>565</v>
      </c>
      <c r="F93" s="46">
        <v>761</v>
      </c>
      <c r="G93" s="115">
        <v>0.81</v>
      </c>
      <c r="H93" s="46" t="s">
        <v>157</v>
      </c>
      <c r="I93" s="46" t="s">
        <v>1907</v>
      </c>
      <c r="J93" s="46" t="s">
        <v>1908</v>
      </c>
    </row>
    <row r="94" spans="3:10" x14ac:dyDescent="0.25">
      <c r="C94" s="147" t="s">
        <v>1909</v>
      </c>
      <c r="D94" s="46" t="s">
        <v>1910</v>
      </c>
      <c r="E94" s="46">
        <v>237</v>
      </c>
      <c r="F94" s="46">
        <v>237</v>
      </c>
      <c r="G94" s="115">
        <v>0.97</v>
      </c>
      <c r="H94" s="145">
        <v>2.9999999999999999E-75</v>
      </c>
      <c r="I94" s="46" t="s">
        <v>1911</v>
      </c>
      <c r="J94" s="46" t="s">
        <v>1912</v>
      </c>
    </row>
    <row r="95" spans="3:10" x14ac:dyDescent="0.25">
      <c r="C95" s="147" t="s">
        <v>1913</v>
      </c>
      <c r="D95" s="46" t="s">
        <v>1914</v>
      </c>
      <c r="E95" s="46">
        <v>326</v>
      </c>
      <c r="F95" s="46">
        <v>326</v>
      </c>
      <c r="G95" s="115">
        <v>0.96</v>
      </c>
      <c r="H95" s="145">
        <v>2E-100</v>
      </c>
      <c r="I95" s="46" t="s">
        <v>1915</v>
      </c>
      <c r="J95" s="46" t="s">
        <v>1916</v>
      </c>
    </row>
    <row r="96" spans="3:10" x14ac:dyDescent="0.25">
      <c r="C96" s="147" t="s">
        <v>1917</v>
      </c>
      <c r="D96" s="46" t="s">
        <v>1177</v>
      </c>
      <c r="E96" s="46"/>
      <c r="F96" s="46"/>
      <c r="G96" s="46"/>
      <c r="H96" s="46"/>
      <c r="I96" s="46"/>
      <c r="J96" s="46"/>
    </row>
    <row r="97" spans="2:10" x14ac:dyDescent="0.25">
      <c r="C97" s="147" t="s">
        <v>1918</v>
      </c>
      <c r="D97" s="46" t="s">
        <v>1919</v>
      </c>
      <c r="E97" s="46">
        <v>578</v>
      </c>
      <c r="F97" s="46">
        <v>578</v>
      </c>
      <c r="G97" s="115">
        <v>0.95</v>
      </c>
      <c r="H97" s="46" t="s">
        <v>157</v>
      </c>
      <c r="I97" s="46" t="s">
        <v>1920</v>
      </c>
      <c r="J97" s="46" t="s">
        <v>1921</v>
      </c>
    </row>
    <row r="98" spans="2:10" x14ac:dyDescent="0.25">
      <c r="C98" s="147" t="s">
        <v>1922</v>
      </c>
      <c r="D98" s="46" t="s">
        <v>1923</v>
      </c>
      <c r="E98" s="46">
        <v>266</v>
      </c>
      <c r="F98" s="46">
        <v>266</v>
      </c>
      <c r="G98" s="115">
        <v>0.98</v>
      </c>
      <c r="H98" s="145">
        <v>4.9999999999999998E-83</v>
      </c>
      <c r="I98" s="46" t="s">
        <v>1924</v>
      </c>
      <c r="J98" s="46" t="s">
        <v>1925</v>
      </c>
    </row>
    <row r="99" spans="2:10" x14ac:dyDescent="0.25">
      <c r="C99" s="147" t="s">
        <v>1926</v>
      </c>
      <c r="D99" s="46" t="s">
        <v>1772</v>
      </c>
      <c r="E99" s="46">
        <v>444</v>
      </c>
      <c r="F99" s="46">
        <v>444</v>
      </c>
      <c r="G99" s="115">
        <v>0.87</v>
      </c>
      <c r="H99" s="145">
        <v>2.0000000000000001E-133</v>
      </c>
      <c r="I99" s="46" t="s">
        <v>1927</v>
      </c>
      <c r="J99" s="46" t="s">
        <v>1150</v>
      </c>
    </row>
    <row r="100" spans="2:10" x14ac:dyDescent="0.25">
      <c r="B100" s="50" t="s">
        <v>1928</v>
      </c>
      <c r="C100" s="46" t="s">
        <v>1929</v>
      </c>
      <c r="D100" s="46" t="s">
        <v>1930</v>
      </c>
      <c r="E100" s="46">
        <v>368</v>
      </c>
      <c r="F100" s="46">
        <v>368</v>
      </c>
      <c r="G100" s="115">
        <v>0.91</v>
      </c>
      <c r="H100" s="145">
        <v>6.0000000000000005E-116</v>
      </c>
      <c r="I100" s="46" t="s">
        <v>1931</v>
      </c>
      <c r="J100" s="46" t="s">
        <v>1932</v>
      </c>
    </row>
    <row r="101" spans="2:10" x14ac:dyDescent="0.25">
      <c r="C101" s="46" t="s">
        <v>1933</v>
      </c>
      <c r="D101" s="46" t="s">
        <v>1177</v>
      </c>
      <c r="E101" s="46"/>
      <c r="F101" s="46"/>
      <c r="G101" s="46"/>
      <c r="H101" s="46"/>
      <c r="I101" s="46"/>
      <c r="J101" s="46"/>
    </row>
  </sheetData>
  <conditionalFormatting sqref="C1:C101">
    <cfRule type="duplicateValues" dxfId="0" priority="3"/>
  </conditionalFormatting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1"/>
  <sheetViews>
    <sheetView zoomScaleNormal="100" workbookViewId="0"/>
  </sheetViews>
  <sheetFormatPr defaultRowHeight="15" x14ac:dyDescent="0.25"/>
  <cols>
    <col min="1" max="1" width="27.5703125" style="50" customWidth="1"/>
    <col min="2" max="2" width="13.5703125" style="50" bestFit="1" customWidth="1"/>
    <col min="3" max="3" width="8.7109375" style="50" customWidth="1"/>
    <col min="4" max="4" width="11" style="50" customWidth="1"/>
    <col min="5" max="5" width="97.140625" style="50" customWidth="1"/>
    <col min="6" max="6" width="10.140625" style="50" bestFit="1" customWidth="1"/>
    <col min="7" max="7" width="10.7109375" style="50" bestFit="1" customWidth="1"/>
    <col min="8" max="8" width="12" style="50" bestFit="1" customWidth="1"/>
    <col min="9" max="9" width="11.7109375" style="50" customWidth="1"/>
    <col min="10" max="10" width="9.7109375" style="50" bestFit="1" customWidth="1"/>
    <col min="11" max="11" width="15.7109375" style="50" bestFit="1" customWidth="1"/>
    <col min="12" max="1027" width="8.7109375" style="50" customWidth="1"/>
    <col min="1028" max="16384" width="9.140625" style="50"/>
  </cols>
  <sheetData>
    <row r="1" spans="1:11" ht="15.75" x14ac:dyDescent="0.25">
      <c r="A1" s="178" t="s">
        <v>5853</v>
      </c>
    </row>
    <row r="2" spans="1:11" ht="24" customHeight="1" x14ac:dyDescent="0.25">
      <c r="A2" s="44" t="s">
        <v>5152</v>
      </c>
      <c r="B2" s="52" t="s">
        <v>5156</v>
      </c>
      <c r="C2" s="46" t="s">
        <v>5644</v>
      </c>
      <c r="D2" s="135" t="s">
        <v>5641</v>
      </c>
      <c r="E2" s="135" t="s">
        <v>110</v>
      </c>
      <c r="F2" s="44" t="s">
        <v>1</v>
      </c>
      <c r="G2" s="44" t="s">
        <v>2</v>
      </c>
      <c r="H2" s="44" t="s">
        <v>3</v>
      </c>
      <c r="I2" s="44" t="s">
        <v>4</v>
      </c>
      <c r="J2" s="44" t="s">
        <v>5</v>
      </c>
      <c r="K2" s="44" t="s">
        <v>6</v>
      </c>
    </row>
    <row r="3" spans="1:11" x14ac:dyDescent="0.25">
      <c r="A3" s="47" t="s">
        <v>5157</v>
      </c>
      <c r="B3" s="63" t="s">
        <v>5630</v>
      </c>
      <c r="C3" s="189" t="s">
        <v>5642</v>
      </c>
      <c r="D3" s="146" t="s">
        <v>1626</v>
      </c>
      <c r="E3" s="46" t="s">
        <v>1627</v>
      </c>
      <c r="F3" s="119">
        <v>158</v>
      </c>
      <c r="G3" s="119">
        <v>158</v>
      </c>
      <c r="H3" s="148">
        <v>0.91</v>
      </c>
      <c r="I3" s="149">
        <v>3.0000000000000002E-40</v>
      </c>
      <c r="J3" s="119" t="s">
        <v>1628</v>
      </c>
      <c r="K3" s="119" t="s">
        <v>1629</v>
      </c>
    </row>
    <row r="4" spans="1:11" x14ac:dyDescent="0.25">
      <c r="A4" s="51" t="s">
        <v>5153</v>
      </c>
      <c r="B4" s="52" t="s">
        <v>5640</v>
      </c>
      <c r="C4" s="189"/>
      <c r="D4" s="146" t="s">
        <v>1630</v>
      </c>
      <c r="E4" s="46" t="s">
        <v>1631</v>
      </c>
      <c r="F4" s="119" t="s">
        <v>1632</v>
      </c>
      <c r="G4" s="119" t="s">
        <v>1632</v>
      </c>
      <c r="H4" s="148">
        <v>0.89</v>
      </c>
      <c r="I4" s="149">
        <v>3.0000000000000001E-12</v>
      </c>
      <c r="J4" s="119" t="s">
        <v>1633</v>
      </c>
      <c r="K4" s="119" t="s">
        <v>1634</v>
      </c>
    </row>
    <row r="5" spans="1:11" x14ac:dyDescent="0.25">
      <c r="A5" s="51" t="s">
        <v>5154</v>
      </c>
      <c r="B5" s="61" t="s">
        <v>5629</v>
      </c>
      <c r="C5" s="189"/>
      <c r="D5" s="146" t="s">
        <v>1635</v>
      </c>
      <c r="E5" s="46" t="s">
        <v>1636</v>
      </c>
      <c r="F5" s="150" t="s">
        <v>1637</v>
      </c>
      <c r="G5" s="150" t="s">
        <v>1637</v>
      </c>
      <c r="H5" s="151">
        <v>0.53</v>
      </c>
      <c r="I5" s="152">
        <v>1.9999999999999999E-20</v>
      </c>
      <c r="J5" s="150" t="s">
        <v>1638</v>
      </c>
      <c r="K5" s="116" t="s">
        <v>1639</v>
      </c>
    </row>
    <row r="6" spans="1:11" x14ac:dyDescent="0.25">
      <c r="A6" s="51" t="s">
        <v>5631</v>
      </c>
      <c r="B6" s="63">
        <v>29</v>
      </c>
      <c r="C6" s="189"/>
      <c r="D6" s="146" t="s">
        <v>1640</v>
      </c>
      <c r="E6" s="46" t="s">
        <v>1636</v>
      </c>
      <c r="F6" s="119" t="s">
        <v>1637</v>
      </c>
      <c r="G6" s="119" t="s">
        <v>1637</v>
      </c>
      <c r="H6" s="148">
        <v>0.53</v>
      </c>
      <c r="I6" s="149">
        <v>1.9999999999999999E-20</v>
      </c>
      <c r="J6" s="119" t="s">
        <v>1638</v>
      </c>
      <c r="K6" s="119" t="s">
        <v>1639</v>
      </c>
    </row>
    <row r="7" spans="1:11" x14ac:dyDescent="0.25">
      <c r="A7" s="51"/>
      <c r="B7" s="119"/>
      <c r="C7" s="189"/>
      <c r="D7" s="146" t="s">
        <v>1641</v>
      </c>
      <c r="E7" s="46" t="s">
        <v>1642</v>
      </c>
      <c r="F7" s="119">
        <v>392</v>
      </c>
      <c r="G7" s="119">
        <v>392</v>
      </c>
      <c r="H7" s="148">
        <v>0.91</v>
      </c>
      <c r="I7" s="149">
        <v>5.0000000000000003E-134</v>
      </c>
      <c r="J7" s="119" t="s">
        <v>1643</v>
      </c>
      <c r="K7" s="119" t="s">
        <v>1644</v>
      </c>
    </row>
    <row r="8" spans="1:11" x14ac:dyDescent="0.25">
      <c r="C8" s="189"/>
      <c r="D8" s="146" t="s">
        <v>1645</v>
      </c>
      <c r="E8" s="46" t="s">
        <v>1646</v>
      </c>
      <c r="F8" s="119">
        <v>189</v>
      </c>
      <c r="G8" s="119">
        <v>189</v>
      </c>
      <c r="H8" s="148">
        <v>0.88</v>
      </c>
      <c r="I8" s="149">
        <v>2.0000000000000001E-58</v>
      </c>
      <c r="J8" s="119" t="s">
        <v>1647</v>
      </c>
      <c r="K8" s="119" t="s">
        <v>1648</v>
      </c>
    </row>
    <row r="9" spans="1:11" x14ac:dyDescent="0.25">
      <c r="C9" s="189"/>
      <c r="D9" s="146" t="s">
        <v>1649</v>
      </c>
      <c r="E9" s="46" t="s">
        <v>1650</v>
      </c>
      <c r="F9" s="119">
        <v>237</v>
      </c>
      <c r="G9" s="119">
        <v>237</v>
      </c>
      <c r="H9" s="148">
        <v>0.81</v>
      </c>
      <c r="I9" s="149">
        <v>1.9999999999999999E-69</v>
      </c>
      <c r="J9" s="119" t="s">
        <v>1651</v>
      </c>
      <c r="K9" s="119" t="s">
        <v>1652</v>
      </c>
    </row>
    <row r="10" spans="1:11" x14ac:dyDescent="0.25">
      <c r="C10" s="189"/>
      <c r="D10" s="146" t="s">
        <v>1653</v>
      </c>
      <c r="E10" s="46" t="s">
        <v>1654</v>
      </c>
      <c r="F10" s="119"/>
      <c r="G10" s="119"/>
      <c r="H10" s="119"/>
      <c r="I10" s="119"/>
      <c r="J10" s="119"/>
      <c r="K10" s="119"/>
    </row>
    <row r="11" spans="1:11" x14ac:dyDescent="0.25">
      <c r="C11" s="189"/>
      <c r="D11" s="146" t="s">
        <v>1655</v>
      </c>
      <c r="E11" s="46" t="s">
        <v>1656</v>
      </c>
      <c r="F11" s="119"/>
      <c r="G11" s="119"/>
      <c r="H11" s="119"/>
      <c r="I11" s="119"/>
      <c r="J11" s="119"/>
      <c r="K11" s="119"/>
    </row>
    <row r="12" spans="1:11" x14ac:dyDescent="0.25">
      <c r="C12" s="189"/>
      <c r="D12" s="146" t="s">
        <v>1657</v>
      </c>
      <c r="E12" s="46" t="s">
        <v>46</v>
      </c>
      <c r="F12" s="119"/>
      <c r="G12" s="119"/>
      <c r="H12" s="119"/>
      <c r="I12" s="119"/>
      <c r="J12" s="119"/>
      <c r="K12" s="119"/>
    </row>
    <row r="13" spans="1:11" x14ac:dyDescent="0.25">
      <c r="C13" s="189"/>
      <c r="D13" s="146" t="s">
        <v>1658</v>
      </c>
      <c r="E13" s="46" t="s">
        <v>46</v>
      </c>
      <c r="F13" s="119"/>
      <c r="G13" s="119"/>
      <c r="H13" s="119"/>
      <c r="I13" s="119"/>
      <c r="J13" s="119"/>
      <c r="K13" s="119"/>
    </row>
    <row r="14" spans="1:11" x14ac:dyDescent="0.25">
      <c r="C14" s="189"/>
      <c r="D14" s="146" t="s">
        <v>1659</v>
      </c>
      <c r="E14" s="46" t="s">
        <v>46</v>
      </c>
      <c r="F14" s="119"/>
      <c r="G14" s="119"/>
      <c r="H14" s="119"/>
      <c r="I14" s="119"/>
      <c r="J14" s="119"/>
      <c r="K14" s="119"/>
    </row>
    <row r="15" spans="1:11" x14ac:dyDescent="0.25">
      <c r="C15" s="189"/>
      <c r="D15" s="146" t="s">
        <v>1660</v>
      </c>
      <c r="E15" s="46" t="s">
        <v>46</v>
      </c>
      <c r="F15" s="119"/>
      <c r="G15" s="119"/>
      <c r="H15" s="119"/>
      <c r="I15" s="119"/>
      <c r="J15" s="119"/>
      <c r="K15" s="119"/>
    </row>
    <row r="16" spans="1:11" x14ac:dyDescent="0.25">
      <c r="C16" s="189"/>
      <c r="D16" s="146" t="s">
        <v>1661</v>
      </c>
      <c r="E16" s="46" t="s">
        <v>46</v>
      </c>
      <c r="F16" s="119">
        <v>137</v>
      </c>
      <c r="G16" s="119">
        <v>137</v>
      </c>
      <c r="H16" s="148">
        <v>0.96</v>
      </c>
      <c r="I16" s="149">
        <v>4.0000000000000002E-32</v>
      </c>
      <c r="J16" s="119" t="s">
        <v>1662</v>
      </c>
      <c r="K16" s="119" t="s">
        <v>1663</v>
      </c>
    </row>
    <row r="17" spans="3:11" x14ac:dyDescent="0.25">
      <c r="C17" s="189"/>
      <c r="D17" s="146" t="s">
        <v>1664</v>
      </c>
      <c r="E17" s="46" t="s">
        <v>46</v>
      </c>
      <c r="F17" s="119">
        <v>675</v>
      </c>
      <c r="G17" s="119">
        <v>675</v>
      </c>
      <c r="H17" s="148">
        <v>0.97</v>
      </c>
      <c r="I17" s="119" t="s">
        <v>157</v>
      </c>
      <c r="J17" s="119" t="s">
        <v>1665</v>
      </c>
      <c r="K17" s="119" t="s">
        <v>1666</v>
      </c>
    </row>
    <row r="18" spans="3:11" x14ac:dyDescent="0.25">
      <c r="C18" s="189"/>
      <c r="D18" s="146" t="s">
        <v>1667</v>
      </c>
      <c r="E18" s="46" t="s">
        <v>46</v>
      </c>
      <c r="F18" s="119"/>
      <c r="G18" s="119"/>
      <c r="H18" s="119"/>
      <c r="I18" s="119"/>
      <c r="J18" s="119"/>
      <c r="K18" s="119"/>
    </row>
    <row r="19" spans="3:11" x14ac:dyDescent="0.25">
      <c r="C19" s="189"/>
      <c r="D19" s="146" t="s">
        <v>1668</v>
      </c>
      <c r="E19" s="46" t="s">
        <v>46</v>
      </c>
      <c r="F19" s="119"/>
      <c r="G19" s="119"/>
      <c r="H19" s="119"/>
      <c r="I19" s="119"/>
      <c r="J19" s="119"/>
      <c r="K19" s="119"/>
    </row>
    <row r="20" spans="3:11" x14ac:dyDescent="0.25">
      <c r="C20" s="189" t="s">
        <v>5643</v>
      </c>
      <c r="D20" s="46" t="s">
        <v>1669</v>
      </c>
      <c r="E20" s="153" t="s">
        <v>1670</v>
      </c>
      <c r="F20" s="119"/>
      <c r="G20" s="119"/>
      <c r="H20" s="119"/>
      <c r="I20" s="119"/>
      <c r="J20" s="119"/>
      <c r="K20" s="119"/>
    </row>
    <row r="21" spans="3:11" x14ac:dyDescent="0.25">
      <c r="C21" s="189"/>
      <c r="D21" s="46" t="s">
        <v>1671</v>
      </c>
      <c r="E21" s="46" t="s">
        <v>1672</v>
      </c>
      <c r="F21" s="119"/>
      <c r="G21" s="119"/>
      <c r="H21" s="119"/>
      <c r="I21" s="119"/>
      <c r="J21" s="119"/>
      <c r="K21" s="119"/>
    </row>
    <row r="22" spans="3:11" x14ac:dyDescent="0.25">
      <c r="C22" s="189"/>
      <c r="D22" s="46" t="s">
        <v>1673</v>
      </c>
      <c r="E22" s="46" t="s">
        <v>1674</v>
      </c>
      <c r="F22" s="119">
        <v>418</v>
      </c>
      <c r="G22" s="119">
        <v>418</v>
      </c>
      <c r="H22" s="148">
        <v>0.85</v>
      </c>
      <c r="I22" s="149">
        <v>2.0000000000000001E-142</v>
      </c>
      <c r="J22" s="119" t="s">
        <v>1675</v>
      </c>
      <c r="K22" s="119" t="s">
        <v>1676</v>
      </c>
    </row>
    <row r="23" spans="3:11" x14ac:dyDescent="0.25">
      <c r="C23" s="189"/>
      <c r="D23" s="46" t="s">
        <v>1677</v>
      </c>
      <c r="E23" s="46" t="s">
        <v>1678</v>
      </c>
      <c r="F23" s="119">
        <v>151</v>
      </c>
      <c r="G23" s="119">
        <v>151</v>
      </c>
      <c r="H23" s="148">
        <v>0.62</v>
      </c>
      <c r="I23" s="149">
        <v>5.0000000000000002E-43</v>
      </c>
      <c r="J23" s="119" t="s">
        <v>1679</v>
      </c>
      <c r="K23" s="119" t="s">
        <v>1680</v>
      </c>
    </row>
    <row r="24" spans="3:11" x14ac:dyDescent="0.25">
      <c r="C24" s="189"/>
      <c r="D24" s="46" t="s">
        <v>1681</v>
      </c>
      <c r="E24" s="153" t="s">
        <v>1682</v>
      </c>
      <c r="F24" s="119"/>
      <c r="G24" s="119"/>
      <c r="H24" s="119"/>
      <c r="I24" s="119"/>
      <c r="J24" s="119"/>
      <c r="K24" s="119"/>
    </row>
    <row r="25" spans="3:11" x14ac:dyDescent="0.25">
      <c r="C25" s="189"/>
      <c r="D25" s="46" t="s">
        <v>1683</v>
      </c>
      <c r="E25" s="46" t="s">
        <v>46</v>
      </c>
      <c r="F25" s="119">
        <v>531</v>
      </c>
      <c r="G25" s="119">
        <v>531</v>
      </c>
      <c r="H25" s="148">
        <v>0.94</v>
      </c>
      <c r="I25" s="149">
        <v>3.9999999999999999E-171</v>
      </c>
      <c r="J25" s="119" t="s">
        <v>1684</v>
      </c>
      <c r="K25" s="119" t="s">
        <v>1685</v>
      </c>
    </row>
    <row r="26" spans="3:11" x14ac:dyDescent="0.25">
      <c r="C26" s="189"/>
      <c r="D26" s="46" t="s">
        <v>1686</v>
      </c>
      <c r="E26" s="46" t="s">
        <v>46</v>
      </c>
      <c r="F26" s="119"/>
      <c r="G26" s="119"/>
      <c r="H26" s="119"/>
      <c r="I26" s="119"/>
      <c r="J26" s="119"/>
      <c r="K26" s="119"/>
    </row>
    <row r="27" spans="3:11" x14ac:dyDescent="0.25">
      <c r="C27" s="189"/>
      <c r="D27" s="46" t="s">
        <v>1687</v>
      </c>
      <c r="E27" s="46" t="s">
        <v>46</v>
      </c>
      <c r="F27" s="119"/>
      <c r="G27" s="119"/>
      <c r="H27" s="119"/>
      <c r="I27" s="119"/>
      <c r="J27" s="119"/>
      <c r="K27" s="119"/>
    </row>
    <row r="28" spans="3:11" x14ac:dyDescent="0.25">
      <c r="C28" s="189"/>
      <c r="D28" s="46" t="s">
        <v>1688</v>
      </c>
      <c r="E28" s="46" t="s">
        <v>46</v>
      </c>
      <c r="F28" s="119"/>
      <c r="G28" s="119"/>
      <c r="H28" s="119"/>
      <c r="I28" s="119"/>
      <c r="J28" s="119"/>
      <c r="K28" s="119"/>
    </row>
    <row r="29" spans="3:11" x14ac:dyDescent="0.25">
      <c r="C29" s="189"/>
      <c r="D29" s="46" t="s">
        <v>1689</v>
      </c>
      <c r="E29" s="46" t="s">
        <v>46</v>
      </c>
      <c r="F29" s="119"/>
      <c r="G29" s="119"/>
      <c r="H29" s="119"/>
      <c r="I29" s="119"/>
      <c r="J29" s="119"/>
      <c r="K29" s="119"/>
    </row>
    <row r="30" spans="3:11" x14ac:dyDescent="0.25">
      <c r="C30" s="189"/>
      <c r="D30" s="46" t="s">
        <v>1690</v>
      </c>
      <c r="E30" s="46" t="s">
        <v>46</v>
      </c>
      <c r="F30" s="119">
        <v>205</v>
      </c>
      <c r="G30" s="119">
        <v>205</v>
      </c>
      <c r="H30" s="148">
        <v>0.98</v>
      </c>
      <c r="I30" s="149">
        <v>3.9999999999999999E-60</v>
      </c>
      <c r="J30" s="119" t="s">
        <v>1691</v>
      </c>
      <c r="K30" s="119" t="s">
        <v>1692</v>
      </c>
    </row>
    <row r="31" spans="3:11" x14ac:dyDescent="0.25">
      <c r="C31" s="189"/>
      <c r="D31" s="46" t="s">
        <v>1693</v>
      </c>
      <c r="E31" s="46" t="s">
        <v>46</v>
      </c>
      <c r="F31" s="119">
        <v>206</v>
      </c>
      <c r="G31" s="119">
        <v>206</v>
      </c>
      <c r="H31" s="148">
        <v>0.99</v>
      </c>
      <c r="I31" s="149">
        <v>6.0000000000000002E-58</v>
      </c>
      <c r="J31" s="119" t="s">
        <v>1694</v>
      </c>
      <c r="K31" s="119" t="s">
        <v>1695</v>
      </c>
    </row>
  </sheetData>
  <mergeCells count="2">
    <mergeCell ref="C3:C19"/>
    <mergeCell ref="C20:C31"/>
  </mergeCells>
  <pageMargins left="0.7" right="0.7" top="0.75" bottom="0.75" header="0.51180555555555496" footer="0.51180555555555496"/>
  <pageSetup paperSize="9" firstPageNumber="0" orientation="portrait" horizontalDpi="300" verticalDpi="300"/>
  <drawing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9"/>
  <sheetViews>
    <sheetView zoomScaleNormal="100" workbookViewId="0"/>
  </sheetViews>
  <sheetFormatPr defaultRowHeight="15" x14ac:dyDescent="0.25"/>
  <cols>
    <col min="1" max="1" width="52.42578125" style="2" bestFit="1" customWidth="1"/>
    <col min="2" max="2" width="24" customWidth="1"/>
    <col min="3" max="3" width="38" customWidth="1"/>
    <col min="4" max="4" width="83.5703125" customWidth="1"/>
    <col min="5" max="6" width="11.5703125"/>
    <col min="7" max="7" width="20.42578125" customWidth="1"/>
    <col min="8" max="8" width="8.7109375" customWidth="1"/>
    <col min="9" max="9" width="19.7109375" customWidth="1"/>
    <col min="10" max="1025" width="8.7109375" customWidth="1"/>
  </cols>
  <sheetData>
    <row r="1" spans="1:9" s="2" customFormat="1" ht="15.75" x14ac:dyDescent="0.25">
      <c r="A1" s="178" t="s">
        <v>5853</v>
      </c>
    </row>
    <row r="2" spans="1:9" s="6" customFormat="1" ht="30" x14ac:dyDescent="0.25">
      <c r="A2" s="44" t="s">
        <v>5152</v>
      </c>
      <c r="B2" s="52" t="s">
        <v>5149</v>
      </c>
      <c r="C2" s="7" t="s">
        <v>0</v>
      </c>
      <c r="D2" s="7" t="s">
        <v>1509</v>
      </c>
      <c r="E2" s="7" t="s">
        <v>2</v>
      </c>
      <c r="F2" s="36" t="s">
        <v>2133</v>
      </c>
      <c r="G2" s="36" t="s">
        <v>2134</v>
      </c>
      <c r="H2" s="7" t="s">
        <v>5</v>
      </c>
      <c r="I2" s="7" t="s">
        <v>6</v>
      </c>
    </row>
    <row r="3" spans="1:9" x14ac:dyDescent="0.25">
      <c r="A3" s="47" t="s">
        <v>5157</v>
      </c>
      <c r="B3" s="48" t="s">
        <v>5158</v>
      </c>
      <c r="C3" s="4" t="s">
        <v>2130</v>
      </c>
      <c r="D3" s="4" t="s">
        <v>2131</v>
      </c>
      <c r="E3" s="4">
        <v>459.91399999999999</v>
      </c>
      <c r="F3" s="4">
        <v>363</v>
      </c>
      <c r="G3" s="4">
        <v>6.6189899999999995E-153</v>
      </c>
      <c r="H3" s="4">
        <v>62.809917355371901</v>
      </c>
      <c r="I3" s="4" t="s">
        <v>2132</v>
      </c>
    </row>
    <row r="4" spans="1:9" x14ac:dyDescent="0.25">
      <c r="A4" s="51" t="s">
        <v>5153</v>
      </c>
      <c r="B4" s="52" t="s">
        <v>5640</v>
      </c>
      <c r="C4" s="4" t="s">
        <v>2128</v>
      </c>
      <c r="D4" s="4" t="s">
        <v>2380</v>
      </c>
      <c r="E4" s="4">
        <v>229.95</v>
      </c>
      <c r="F4" s="4">
        <v>139</v>
      </c>
      <c r="G4" s="4">
        <v>1.4284699999999999E-76</v>
      </c>
      <c r="H4" s="4">
        <v>84.251968503937007</v>
      </c>
      <c r="I4" s="4" t="s">
        <v>2129</v>
      </c>
    </row>
    <row r="5" spans="1:9" x14ac:dyDescent="0.25">
      <c r="A5" s="51" t="s">
        <v>5154</v>
      </c>
      <c r="B5" s="61" t="s">
        <v>5151</v>
      </c>
      <c r="C5" s="4" t="s">
        <v>2126</v>
      </c>
      <c r="D5" s="4" t="s">
        <v>4769</v>
      </c>
      <c r="E5" s="4">
        <v>816.99400000000003</v>
      </c>
      <c r="F5" s="4">
        <v>568</v>
      </c>
      <c r="G5" s="4">
        <v>0</v>
      </c>
      <c r="H5" s="4">
        <v>71.455576559546316</v>
      </c>
      <c r="I5" s="4" t="s">
        <v>2127</v>
      </c>
    </row>
    <row r="6" spans="1:9" x14ac:dyDescent="0.25">
      <c r="A6" s="51" t="s">
        <v>5155</v>
      </c>
      <c r="B6" s="63">
        <v>317</v>
      </c>
      <c r="C6" s="4" t="s">
        <v>2123</v>
      </c>
      <c r="D6" s="4" t="s">
        <v>2124</v>
      </c>
      <c r="E6" s="4">
        <v>664.84</v>
      </c>
      <c r="F6" s="4">
        <v>502</v>
      </c>
      <c r="G6" s="4">
        <v>0</v>
      </c>
      <c r="H6" s="4">
        <v>68.609865470852014</v>
      </c>
      <c r="I6" s="4" t="s">
        <v>2125</v>
      </c>
    </row>
    <row r="7" spans="1:9" x14ac:dyDescent="0.25">
      <c r="C7" s="4" t="s">
        <v>2120</v>
      </c>
      <c r="D7" s="4" t="s">
        <v>2121</v>
      </c>
      <c r="E7" s="4">
        <v>219.55</v>
      </c>
      <c r="F7" s="4">
        <v>215</v>
      </c>
      <c r="G7" s="4">
        <v>2.8809000000000001E-70</v>
      </c>
      <c r="H7" s="4">
        <v>56.796116504854368</v>
      </c>
      <c r="I7" s="4" t="s">
        <v>2122</v>
      </c>
    </row>
    <row r="8" spans="1:9" x14ac:dyDescent="0.25">
      <c r="C8" s="4" t="s">
        <v>2117</v>
      </c>
      <c r="D8" s="4" t="s">
        <v>2118</v>
      </c>
      <c r="E8" s="4">
        <v>268.08499999999998</v>
      </c>
      <c r="F8" s="4">
        <v>210</v>
      </c>
      <c r="G8" s="4">
        <v>3.2788500000000002E-89</v>
      </c>
      <c r="H8" s="4">
        <v>71.186440677966104</v>
      </c>
      <c r="I8" s="4" t="s">
        <v>2119</v>
      </c>
    </row>
    <row r="9" spans="1:9" x14ac:dyDescent="0.25">
      <c r="C9" s="4" t="s">
        <v>2114</v>
      </c>
      <c r="D9" s="4" t="s">
        <v>2115</v>
      </c>
      <c r="E9" s="4">
        <v>259.61</v>
      </c>
      <c r="F9" s="4">
        <v>197</v>
      </c>
      <c r="G9" s="4">
        <v>7.0184700000000002E-87</v>
      </c>
      <c r="H9" s="4">
        <v>61.025641025641029</v>
      </c>
      <c r="I9" s="4" t="s">
        <v>2116</v>
      </c>
    </row>
    <row r="10" spans="1:9" x14ac:dyDescent="0.25">
      <c r="C10" s="4" t="s">
        <v>2111</v>
      </c>
      <c r="D10" s="4" t="s">
        <v>2112</v>
      </c>
      <c r="E10" s="4">
        <v>505.36799999999999</v>
      </c>
      <c r="F10" s="4">
        <v>521</v>
      </c>
      <c r="G10" s="4">
        <v>1.21375E-172</v>
      </c>
      <c r="H10" s="4">
        <v>53.752535496957407</v>
      </c>
      <c r="I10" s="4" t="s">
        <v>2113</v>
      </c>
    </row>
    <row r="11" spans="1:9" x14ac:dyDescent="0.25">
      <c r="C11" s="4" t="s">
        <v>2109</v>
      </c>
      <c r="D11" s="4" t="s">
        <v>4770</v>
      </c>
      <c r="E11" s="4">
        <v>746.11699999999996</v>
      </c>
      <c r="F11" s="4">
        <v>704</v>
      </c>
      <c r="G11" s="4">
        <v>0</v>
      </c>
      <c r="H11" s="4">
        <v>53.25264750378215</v>
      </c>
      <c r="I11" s="4" t="s">
        <v>2110</v>
      </c>
    </row>
    <row r="12" spans="1:9" x14ac:dyDescent="0.25">
      <c r="C12" s="4" t="s">
        <v>2108</v>
      </c>
      <c r="D12" s="4" t="s">
        <v>4771</v>
      </c>
      <c r="E12" s="4">
        <v>110.923</v>
      </c>
      <c r="F12" s="4">
        <v>76</v>
      </c>
      <c r="G12" s="4">
        <v>3.3347600000000001E-27</v>
      </c>
      <c r="H12" s="4">
        <v>89.473684210526315</v>
      </c>
      <c r="I12" s="4" t="s">
        <v>4964</v>
      </c>
    </row>
    <row r="13" spans="1:9" x14ac:dyDescent="0.25">
      <c r="C13" s="4" t="s">
        <v>2107</v>
      </c>
      <c r="D13" s="4" t="s">
        <v>4772</v>
      </c>
      <c r="E13" s="4">
        <v>364.77</v>
      </c>
      <c r="F13" s="4">
        <v>538</v>
      </c>
      <c r="G13" s="4">
        <v>8.8821700000000003E-112</v>
      </c>
      <c r="H13" s="4">
        <v>74.874371859296488</v>
      </c>
      <c r="I13" s="4" t="s">
        <v>4965</v>
      </c>
    </row>
    <row r="14" spans="1:9" x14ac:dyDescent="0.25">
      <c r="C14" s="4" t="s">
        <v>2106</v>
      </c>
      <c r="D14" s="4" t="s">
        <v>3714</v>
      </c>
      <c r="E14" s="4">
        <v>696.04100000000005</v>
      </c>
      <c r="F14" s="4">
        <v>1018</v>
      </c>
      <c r="G14" s="4">
        <v>0</v>
      </c>
      <c r="H14" s="4">
        <v>44.324853228962816</v>
      </c>
      <c r="I14" s="4" t="s">
        <v>3715</v>
      </c>
    </row>
    <row r="15" spans="1:9" x14ac:dyDescent="0.25">
      <c r="C15" s="4" t="s">
        <v>2104</v>
      </c>
      <c r="D15" s="4" t="s">
        <v>4773</v>
      </c>
      <c r="E15" s="4">
        <v>567.77</v>
      </c>
      <c r="F15" s="4">
        <v>812</v>
      </c>
      <c r="G15" s="4">
        <v>0</v>
      </c>
      <c r="H15" s="4">
        <v>53.75</v>
      </c>
      <c r="I15" s="4" t="s">
        <v>2105</v>
      </c>
    </row>
    <row r="16" spans="1:9" x14ac:dyDescent="0.25">
      <c r="C16" s="4" t="s">
        <v>2103</v>
      </c>
      <c r="D16" s="4" t="s">
        <v>4774</v>
      </c>
      <c r="E16" s="4">
        <v>131.339</v>
      </c>
      <c r="F16" s="4">
        <v>110</v>
      </c>
      <c r="G16" s="4">
        <v>1.30286E-36</v>
      </c>
      <c r="H16" s="4">
        <v>54.128440366972477</v>
      </c>
      <c r="I16" s="4" t="s">
        <v>4966</v>
      </c>
    </row>
    <row r="17" spans="3:9" x14ac:dyDescent="0.25">
      <c r="C17" s="4" t="s">
        <v>2102</v>
      </c>
      <c r="D17" s="4" t="s">
        <v>4775</v>
      </c>
      <c r="E17" s="4">
        <v>582.40800000000002</v>
      </c>
      <c r="F17" s="4">
        <v>471</v>
      </c>
      <c r="G17" s="4">
        <v>0</v>
      </c>
      <c r="H17" s="4">
        <v>63.958333333333336</v>
      </c>
      <c r="I17" s="4" t="s">
        <v>3720</v>
      </c>
    </row>
    <row r="18" spans="3:9" x14ac:dyDescent="0.25">
      <c r="C18" s="4" t="s">
        <v>2099</v>
      </c>
      <c r="D18" s="4" t="s">
        <v>2100</v>
      </c>
      <c r="E18" s="4">
        <v>294.27800000000002</v>
      </c>
      <c r="F18" s="4">
        <v>196</v>
      </c>
      <c r="G18" s="4">
        <v>4.9796500000000002E-99</v>
      </c>
      <c r="H18" s="4">
        <v>75.418994413407816</v>
      </c>
      <c r="I18" s="4" t="s">
        <v>2101</v>
      </c>
    </row>
    <row r="19" spans="3:9" x14ac:dyDescent="0.25">
      <c r="C19" s="4" t="s">
        <v>2097</v>
      </c>
      <c r="D19" s="4" t="s">
        <v>2391</v>
      </c>
      <c r="E19" s="4">
        <v>294.27800000000002</v>
      </c>
      <c r="F19" s="4">
        <v>212</v>
      </c>
      <c r="G19" s="4">
        <v>3.62891E-99</v>
      </c>
      <c r="H19" s="4">
        <v>72.916666666666671</v>
      </c>
      <c r="I19" s="4" t="s">
        <v>2098</v>
      </c>
    </row>
    <row r="20" spans="3:9" x14ac:dyDescent="0.25">
      <c r="C20" s="4" t="s">
        <v>2094</v>
      </c>
      <c r="D20" s="4" t="s">
        <v>2095</v>
      </c>
      <c r="E20" s="4">
        <v>1000.35</v>
      </c>
      <c r="F20" s="4">
        <v>741</v>
      </c>
      <c r="G20" s="4">
        <v>0</v>
      </c>
      <c r="H20" s="4">
        <v>77.304964539007088</v>
      </c>
      <c r="I20" s="4" t="s">
        <v>2096</v>
      </c>
    </row>
    <row r="21" spans="3:9" x14ac:dyDescent="0.25">
      <c r="C21" s="4" t="s">
        <v>2092</v>
      </c>
      <c r="D21" s="4" t="s">
        <v>3301</v>
      </c>
      <c r="E21" s="4">
        <v>147.90199999999999</v>
      </c>
      <c r="F21" s="4">
        <v>124</v>
      </c>
      <c r="G21" s="4">
        <v>1.1309599999999999E-43</v>
      </c>
      <c r="H21" s="4">
        <v>68</v>
      </c>
      <c r="I21" s="4" t="s">
        <v>2093</v>
      </c>
    </row>
    <row r="22" spans="3:9" x14ac:dyDescent="0.25">
      <c r="C22" s="4" t="s">
        <v>2089</v>
      </c>
      <c r="D22" s="4" t="s">
        <v>2090</v>
      </c>
      <c r="E22" s="4">
        <v>603.20799999999997</v>
      </c>
      <c r="F22" s="4">
        <v>410</v>
      </c>
      <c r="G22" s="4">
        <v>0</v>
      </c>
      <c r="H22" s="4">
        <v>79.448621553884706</v>
      </c>
      <c r="I22" s="4" t="s">
        <v>2091</v>
      </c>
    </row>
    <row r="23" spans="3:9" x14ac:dyDescent="0.25">
      <c r="C23" s="4" t="s">
        <v>2086</v>
      </c>
      <c r="D23" s="4" t="s">
        <v>2087</v>
      </c>
      <c r="E23" s="4">
        <v>132.10900000000001</v>
      </c>
      <c r="F23" s="4">
        <v>219</v>
      </c>
      <c r="G23" s="4">
        <v>8.7200200000000002E-35</v>
      </c>
      <c r="H23" s="4">
        <v>45.581395348837212</v>
      </c>
      <c r="I23" s="4" t="s">
        <v>2088</v>
      </c>
    </row>
    <row r="24" spans="3:9" x14ac:dyDescent="0.25">
      <c r="C24" s="4" t="s">
        <v>2083</v>
      </c>
      <c r="D24" s="4" t="s">
        <v>2084</v>
      </c>
      <c r="E24" s="4">
        <v>1611.66</v>
      </c>
      <c r="F24" s="4">
        <v>1194</v>
      </c>
      <c r="G24" s="4">
        <v>0</v>
      </c>
      <c r="H24" s="4">
        <v>71.976647206004998</v>
      </c>
      <c r="I24" s="4" t="s">
        <v>2085</v>
      </c>
    </row>
    <row r="25" spans="3:9" x14ac:dyDescent="0.25">
      <c r="C25" s="4" t="s">
        <v>2080</v>
      </c>
      <c r="D25" s="4" t="s">
        <v>4776</v>
      </c>
      <c r="E25" s="4">
        <v>167.16200000000001</v>
      </c>
      <c r="F25" s="4">
        <v>201</v>
      </c>
      <c r="G25" s="4">
        <v>6.8809400000000001E-50</v>
      </c>
      <c r="H25" s="4">
        <v>50.649350649350652</v>
      </c>
      <c r="I25" s="4" t="s">
        <v>4967</v>
      </c>
    </row>
    <row r="26" spans="3:9" x14ac:dyDescent="0.25">
      <c r="C26" s="4" t="s">
        <v>2077</v>
      </c>
      <c r="D26" s="4" t="s">
        <v>2078</v>
      </c>
      <c r="E26" s="4">
        <v>700.66399999999999</v>
      </c>
      <c r="F26" s="4">
        <v>460</v>
      </c>
      <c r="G26" s="4">
        <v>0</v>
      </c>
      <c r="H26" s="4">
        <v>75.365853658536579</v>
      </c>
      <c r="I26" s="4" t="s">
        <v>2079</v>
      </c>
    </row>
    <row r="27" spans="3:9" x14ac:dyDescent="0.25">
      <c r="C27" s="4" t="s">
        <v>2075</v>
      </c>
      <c r="D27" s="4" t="s">
        <v>1195</v>
      </c>
      <c r="E27" s="4">
        <v>327.791</v>
      </c>
      <c r="F27" s="4">
        <v>276</v>
      </c>
      <c r="G27" s="4">
        <v>1.4969600000000001E-110</v>
      </c>
      <c r="H27" s="4">
        <v>61.454545454545453</v>
      </c>
      <c r="I27" s="4" t="s">
        <v>2076</v>
      </c>
    </row>
    <row r="28" spans="3:9" x14ac:dyDescent="0.25">
      <c r="C28" s="4" t="s">
        <v>2073</v>
      </c>
      <c r="D28" s="4" t="s">
        <v>4777</v>
      </c>
      <c r="E28" s="4">
        <v>276.94400000000002</v>
      </c>
      <c r="F28" s="4">
        <v>220</v>
      </c>
      <c r="G28" s="4">
        <v>1.3192100000000001E-91</v>
      </c>
      <c r="H28" s="4">
        <v>76.785714285714292</v>
      </c>
      <c r="I28" s="4" t="s">
        <v>2074</v>
      </c>
    </row>
    <row r="29" spans="3:9" x14ac:dyDescent="0.25">
      <c r="C29" s="4" t="s">
        <v>2070</v>
      </c>
      <c r="D29" s="4" t="s">
        <v>2071</v>
      </c>
      <c r="E29" s="4">
        <v>287.73</v>
      </c>
      <c r="F29" s="4">
        <v>251</v>
      </c>
      <c r="G29" s="4">
        <v>3.9614400000000001E-96</v>
      </c>
      <c r="H29" s="4">
        <v>55.421686746987952</v>
      </c>
      <c r="I29" s="4" t="s">
        <v>2072</v>
      </c>
    </row>
    <row r="30" spans="3:9" x14ac:dyDescent="0.25">
      <c r="C30" s="4" t="s">
        <v>2067</v>
      </c>
      <c r="D30" s="4" t="s">
        <v>2068</v>
      </c>
      <c r="E30" s="4">
        <v>690.649</v>
      </c>
      <c r="F30" s="4">
        <v>418</v>
      </c>
      <c r="G30" s="4">
        <v>0</v>
      </c>
      <c r="H30" s="4">
        <v>80.429594272076372</v>
      </c>
      <c r="I30" s="4" t="s">
        <v>2069</v>
      </c>
    </row>
    <row r="31" spans="3:9" x14ac:dyDescent="0.25">
      <c r="C31" s="4" t="s">
        <v>2064</v>
      </c>
      <c r="D31" s="4" t="s">
        <v>2065</v>
      </c>
      <c r="E31" s="4">
        <v>446.81700000000001</v>
      </c>
      <c r="F31" s="4">
        <v>336</v>
      </c>
      <c r="G31" s="4">
        <v>5.8332200000000001E-156</v>
      </c>
      <c r="H31" s="4">
        <v>70.486111111111114</v>
      </c>
      <c r="I31" s="4" t="s">
        <v>2066</v>
      </c>
    </row>
    <row r="32" spans="3:9" x14ac:dyDescent="0.25">
      <c r="C32" s="4" t="s">
        <v>2061</v>
      </c>
      <c r="D32" s="4" t="s">
        <v>2062</v>
      </c>
      <c r="E32" s="4">
        <v>398.66699999999997</v>
      </c>
      <c r="F32" s="4">
        <v>253</v>
      </c>
      <c r="G32" s="4">
        <v>1.7673699999999999E-137</v>
      </c>
      <c r="H32" s="4">
        <v>73.517786561264828</v>
      </c>
      <c r="I32" s="4" t="s">
        <v>2063</v>
      </c>
    </row>
    <row r="33" spans="3:9" x14ac:dyDescent="0.25">
      <c r="C33" s="4" t="s">
        <v>2058</v>
      </c>
      <c r="D33" s="4" t="s">
        <v>2059</v>
      </c>
      <c r="E33" s="4">
        <v>232.64599999999999</v>
      </c>
      <c r="F33" s="4">
        <v>239</v>
      </c>
      <c r="G33" s="4">
        <v>7.0743099999999995E-73</v>
      </c>
      <c r="H33" s="4">
        <v>59.788359788359791</v>
      </c>
      <c r="I33" s="4" t="s">
        <v>2060</v>
      </c>
    </row>
    <row r="34" spans="3:9" x14ac:dyDescent="0.25">
      <c r="C34" s="4" t="s">
        <v>2057</v>
      </c>
      <c r="D34" s="4" t="s">
        <v>4778</v>
      </c>
      <c r="E34" s="4">
        <v>128.25700000000001</v>
      </c>
      <c r="F34" s="4">
        <v>144</v>
      </c>
      <c r="G34" s="4">
        <v>6.2997100000000001E-34</v>
      </c>
      <c r="H34" s="4">
        <v>52.083333333333336</v>
      </c>
      <c r="I34" s="4" t="s">
        <v>4968</v>
      </c>
    </row>
    <row r="35" spans="3:9" x14ac:dyDescent="0.25">
      <c r="C35" s="4" t="s">
        <v>2055</v>
      </c>
      <c r="D35" s="4" t="s">
        <v>4779</v>
      </c>
      <c r="E35" s="4">
        <v>672.15899999999999</v>
      </c>
      <c r="F35" s="4">
        <v>433</v>
      </c>
      <c r="G35" s="4">
        <v>0</v>
      </c>
      <c r="H35" s="4">
        <v>72.8735632183908</v>
      </c>
      <c r="I35" s="4" t="s">
        <v>2056</v>
      </c>
    </row>
    <row r="36" spans="3:9" x14ac:dyDescent="0.25">
      <c r="C36" s="4" t="s">
        <v>2052</v>
      </c>
      <c r="D36" s="4" t="s">
        <v>2053</v>
      </c>
      <c r="E36" s="4">
        <v>426.40199999999999</v>
      </c>
      <c r="F36" s="4">
        <v>322</v>
      </c>
      <c r="G36" s="4">
        <v>4.3278899999999998E-148</v>
      </c>
      <c r="H36" s="4">
        <v>76.335877862595424</v>
      </c>
      <c r="I36" s="4" t="s">
        <v>2054</v>
      </c>
    </row>
    <row r="37" spans="3:9" x14ac:dyDescent="0.25">
      <c r="C37" s="4" t="s">
        <v>2049</v>
      </c>
      <c r="D37" s="4" t="s">
        <v>2050</v>
      </c>
      <c r="E37" s="4">
        <v>186.80799999999999</v>
      </c>
      <c r="F37" s="4">
        <v>201</v>
      </c>
      <c r="G37" s="4">
        <v>2.9513000000000002E-57</v>
      </c>
      <c r="H37" s="4">
        <v>49.253731343283583</v>
      </c>
      <c r="I37" s="4" t="s">
        <v>2051</v>
      </c>
    </row>
    <row r="38" spans="3:9" x14ac:dyDescent="0.25">
      <c r="C38" s="4" t="s">
        <v>2046</v>
      </c>
      <c r="D38" s="4" t="s">
        <v>2047</v>
      </c>
      <c r="E38" s="4">
        <v>878.62599999999998</v>
      </c>
      <c r="F38" s="4">
        <v>693</v>
      </c>
      <c r="G38" s="4">
        <v>0</v>
      </c>
      <c r="H38" s="4">
        <v>62.827988338192419</v>
      </c>
      <c r="I38" s="4" t="s">
        <v>2048</v>
      </c>
    </row>
    <row r="39" spans="3:9" x14ac:dyDescent="0.25">
      <c r="C39" s="4" t="s">
        <v>2043</v>
      </c>
      <c r="D39" s="4" t="s">
        <v>2044</v>
      </c>
      <c r="E39" s="4">
        <v>392.11900000000003</v>
      </c>
      <c r="F39" s="4">
        <v>268</v>
      </c>
      <c r="G39" s="4">
        <v>5.2833900000000002E-136</v>
      </c>
      <c r="H39" s="4">
        <v>70.075757575757578</v>
      </c>
      <c r="I39" s="4" t="s">
        <v>2045</v>
      </c>
    </row>
    <row r="40" spans="3:9" x14ac:dyDescent="0.25">
      <c r="C40" s="4" t="s">
        <v>2032</v>
      </c>
      <c r="D40" s="4" t="s">
        <v>2033</v>
      </c>
      <c r="E40" s="4">
        <v>717.99800000000005</v>
      </c>
      <c r="F40" s="4">
        <v>400</v>
      </c>
      <c r="G40" s="4">
        <v>0</v>
      </c>
      <c r="H40" s="4">
        <v>84</v>
      </c>
      <c r="I40" s="4" t="s">
        <v>2034</v>
      </c>
    </row>
    <row r="41" spans="3:9" x14ac:dyDescent="0.25">
      <c r="C41" s="4" t="s">
        <v>2040</v>
      </c>
      <c r="D41" s="4" t="s">
        <v>2041</v>
      </c>
      <c r="E41" s="4">
        <v>509.99</v>
      </c>
      <c r="F41" s="4">
        <v>421</v>
      </c>
      <c r="G41" s="4">
        <v>1.8821600000000001E-178</v>
      </c>
      <c r="H41" s="4">
        <v>66.430260047281322</v>
      </c>
      <c r="I41" s="4" t="s">
        <v>2042</v>
      </c>
    </row>
    <row r="42" spans="3:9" x14ac:dyDescent="0.25">
      <c r="C42" s="4" t="s">
        <v>2038</v>
      </c>
      <c r="D42" s="4" t="s">
        <v>4780</v>
      </c>
      <c r="E42" s="4">
        <v>450.66899999999998</v>
      </c>
      <c r="F42" s="4">
        <v>297</v>
      </c>
      <c r="G42" s="4">
        <v>9.4607999999999993E-158</v>
      </c>
      <c r="H42" s="4">
        <v>79.310344827586206</v>
      </c>
      <c r="I42" s="4" t="s">
        <v>2039</v>
      </c>
    </row>
    <row r="43" spans="3:9" x14ac:dyDescent="0.25">
      <c r="C43" s="4" t="s">
        <v>2035</v>
      </c>
      <c r="D43" s="4" t="s">
        <v>2036</v>
      </c>
      <c r="E43" s="4">
        <v>243.43199999999999</v>
      </c>
      <c r="F43" s="4">
        <v>198</v>
      </c>
      <c r="G43" s="4">
        <v>1.9106000000000001E-76</v>
      </c>
      <c r="H43" s="4">
        <v>64.179104477611943</v>
      </c>
      <c r="I43" s="4" t="s">
        <v>2037</v>
      </c>
    </row>
    <row r="44" spans="3:9" x14ac:dyDescent="0.25">
      <c r="C44" s="4" t="s">
        <v>2021</v>
      </c>
      <c r="D44" s="4" t="s">
        <v>8</v>
      </c>
      <c r="E44" s="4">
        <v>1015.37</v>
      </c>
      <c r="F44" s="4">
        <v>837</v>
      </c>
      <c r="G44" s="4">
        <v>0</v>
      </c>
      <c r="H44" s="4">
        <v>66.34730538922156</v>
      </c>
      <c r="I44" s="4" t="s">
        <v>2022</v>
      </c>
    </row>
    <row r="45" spans="3:9" x14ac:dyDescent="0.25">
      <c r="C45" s="4" t="s">
        <v>2018</v>
      </c>
      <c r="D45" s="4" t="s">
        <v>2019</v>
      </c>
      <c r="E45" s="4">
        <v>783.09699999999998</v>
      </c>
      <c r="F45" s="4">
        <v>675</v>
      </c>
      <c r="G45" s="4">
        <v>0</v>
      </c>
      <c r="H45" s="4">
        <v>59.051724137931032</v>
      </c>
      <c r="I45" s="4" t="s">
        <v>2020</v>
      </c>
    </row>
    <row r="46" spans="3:9" x14ac:dyDescent="0.25">
      <c r="C46" s="4" t="s">
        <v>2015</v>
      </c>
      <c r="D46" s="4" t="s">
        <v>2016</v>
      </c>
      <c r="E46" s="4">
        <v>547.74</v>
      </c>
      <c r="F46" s="4">
        <v>351</v>
      </c>
      <c r="G46" s="4">
        <v>0</v>
      </c>
      <c r="H46" s="4">
        <v>74.293785310734464</v>
      </c>
      <c r="I46" s="4" t="s">
        <v>2017</v>
      </c>
    </row>
    <row r="47" spans="3:9" x14ac:dyDescent="0.25">
      <c r="C47" s="4" t="s">
        <v>2014</v>
      </c>
      <c r="D47" s="4" t="s">
        <v>1224</v>
      </c>
      <c r="E47" s="4">
        <v>366.31099999999998</v>
      </c>
      <c r="F47" s="4">
        <v>303</v>
      </c>
      <c r="G47" s="4">
        <v>3.8767699999999998E-125</v>
      </c>
      <c r="H47" s="4">
        <v>61.967213114754095</v>
      </c>
      <c r="I47" s="4" t="s">
        <v>2425</v>
      </c>
    </row>
    <row r="48" spans="3:9" x14ac:dyDescent="0.25">
      <c r="C48" s="4" t="s">
        <v>2011</v>
      </c>
      <c r="D48" s="4" t="s">
        <v>2012</v>
      </c>
      <c r="E48" s="4">
        <v>566.22900000000004</v>
      </c>
      <c r="F48" s="4">
        <v>433</v>
      </c>
      <c r="G48" s="4">
        <v>0</v>
      </c>
      <c r="H48" s="4">
        <v>68.899521531100476</v>
      </c>
      <c r="I48" s="4" t="s">
        <v>2013</v>
      </c>
    </row>
    <row r="49" spans="3:9" x14ac:dyDescent="0.25">
      <c r="C49" s="4" t="s">
        <v>2023</v>
      </c>
      <c r="D49" s="4" t="s">
        <v>2024</v>
      </c>
      <c r="E49" s="4">
        <v>189.88900000000001</v>
      </c>
      <c r="F49" s="4">
        <v>118</v>
      </c>
      <c r="G49" s="4">
        <v>3.8364700000000001E-61</v>
      </c>
      <c r="H49" s="4">
        <v>78.448275862068968</v>
      </c>
      <c r="I49" s="4" t="s">
        <v>2025</v>
      </c>
    </row>
    <row r="50" spans="3:9" x14ac:dyDescent="0.25">
      <c r="C50" s="4" t="s">
        <v>2031</v>
      </c>
      <c r="D50" s="4" t="s">
        <v>4781</v>
      </c>
      <c r="E50" s="4">
        <v>170.62899999999999</v>
      </c>
      <c r="F50" s="4">
        <v>233</v>
      </c>
      <c r="G50" s="4">
        <v>3.6910500000000003E-48</v>
      </c>
      <c r="H50" s="4">
        <v>38.888888888888886</v>
      </c>
      <c r="I50" s="4" t="s">
        <v>4969</v>
      </c>
    </row>
    <row r="51" spans="3:9" x14ac:dyDescent="0.25">
      <c r="C51" s="4" t="s">
        <v>2030</v>
      </c>
      <c r="D51" s="4" t="s">
        <v>4782</v>
      </c>
      <c r="E51" s="4">
        <v>402.51900000000001</v>
      </c>
      <c r="F51" s="4">
        <v>323</v>
      </c>
      <c r="G51" s="4">
        <v>3.5475699999999998E-138</v>
      </c>
      <c r="H51" s="4">
        <v>57.275541795665632</v>
      </c>
      <c r="I51" s="4" t="s">
        <v>4970</v>
      </c>
    </row>
    <row r="52" spans="3:9" x14ac:dyDescent="0.25">
      <c r="C52" s="4" t="s">
        <v>2029</v>
      </c>
      <c r="D52" s="4" t="s">
        <v>1232</v>
      </c>
      <c r="E52" s="4">
        <v>439.88400000000001</v>
      </c>
      <c r="F52" s="4">
        <v>323</v>
      </c>
      <c r="G52" s="4">
        <v>1.07857E-153</v>
      </c>
      <c r="H52" s="4">
        <v>73.793103448275858</v>
      </c>
      <c r="I52" s="4" t="s">
        <v>4971</v>
      </c>
    </row>
    <row r="53" spans="3:9" x14ac:dyDescent="0.25">
      <c r="C53" s="4" t="s">
        <v>2026</v>
      </c>
      <c r="D53" s="4" t="s">
        <v>2162</v>
      </c>
      <c r="E53" s="4">
        <v>394.815</v>
      </c>
      <c r="F53" s="4">
        <v>226</v>
      </c>
      <c r="G53" s="4">
        <v>2.2927199999999999E-139</v>
      </c>
      <c r="H53" s="4">
        <v>86.725663716814154</v>
      </c>
      <c r="I53" s="4" t="s">
        <v>2028</v>
      </c>
    </row>
    <row r="54" spans="3:9" x14ac:dyDescent="0.25">
      <c r="C54" s="4" t="s">
        <v>2010</v>
      </c>
      <c r="D54" s="4" t="s">
        <v>4783</v>
      </c>
      <c r="E54" s="4">
        <v>447.20299999999997</v>
      </c>
      <c r="F54" s="4">
        <v>460</v>
      </c>
      <c r="G54" s="4">
        <v>3.1106300000000001E-151</v>
      </c>
      <c r="H54" s="4">
        <v>53.728070175438596</v>
      </c>
      <c r="I54" s="4" t="s">
        <v>4972</v>
      </c>
    </row>
    <row r="55" spans="3:9" x14ac:dyDescent="0.25">
      <c r="C55" s="4" t="s">
        <v>2007</v>
      </c>
      <c r="D55" s="4" t="s">
        <v>2008</v>
      </c>
      <c r="E55" s="4">
        <v>291.197</v>
      </c>
      <c r="F55" s="4">
        <v>187</v>
      </c>
      <c r="G55" s="4">
        <v>1.6341E-98</v>
      </c>
      <c r="H55" s="4">
        <v>76.404494382022477</v>
      </c>
      <c r="I55" s="4" t="s">
        <v>2009</v>
      </c>
    </row>
    <row r="56" spans="3:9" x14ac:dyDescent="0.25">
      <c r="C56" s="4" t="s">
        <v>2005</v>
      </c>
      <c r="D56" s="4" t="s">
        <v>4784</v>
      </c>
      <c r="E56" s="4">
        <v>273.09199999999998</v>
      </c>
      <c r="F56" s="4">
        <v>205</v>
      </c>
      <c r="G56" s="4">
        <v>7.2111499999999999E-90</v>
      </c>
      <c r="H56" s="4">
        <v>72.872340425531917</v>
      </c>
      <c r="I56" s="4" t="s">
        <v>2006</v>
      </c>
    </row>
    <row r="57" spans="3:9" x14ac:dyDescent="0.25">
      <c r="C57" s="4" t="s">
        <v>2002</v>
      </c>
      <c r="D57" s="4" t="s">
        <v>2003</v>
      </c>
      <c r="E57" s="4">
        <v>336.65</v>
      </c>
      <c r="F57" s="4">
        <v>207</v>
      </c>
      <c r="G57" s="4">
        <v>2.59424E-116</v>
      </c>
      <c r="H57" s="4">
        <v>76.097560975609753</v>
      </c>
      <c r="I57" s="4" t="s">
        <v>2004</v>
      </c>
    </row>
    <row r="58" spans="3:9" x14ac:dyDescent="0.25">
      <c r="C58" s="4" t="s">
        <v>2000</v>
      </c>
      <c r="D58" s="4" t="s">
        <v>9</v>
      </c>
      <c r="E58" s="4">
        <v>628.24599999999998</v>
      </c>
      <c r="F58" s="4">
        <v>361</v>
      </c>
      <c r="G58" s="4">
        <v>0</v>
      </c>
      <c r="H58" s="4">
        <v>83.37950138504155</v>
      </c>
      <c r="I58" s="4" t="s">
        <v>2001</v>
      </c>
    </row>
    <row r="59" spans="3:9" x14ac:dyDescent="0.25">
      <c r="C59" s="4" t="s">
        <v>1997</v>
      </c>
      <c r="D59" s="4" t="s">
        <v>1998</v>
      </c>
      <c r="E59" s="4">
        <v>296.58999999999997</v>
      </c>
      <c r="F59" s="4">
        <v>243</v>
      </c>
      <c r="G59" s="4">
        <v>1.86191E-98</v>
      </c>
      <c r="H59" s="4">
        <v>63.981042654028435</v>
      </c>
      <c r="I59" s="4" t="s">
        <v>1999</v>
      </c>
    </row>
    <row r="60" spans="3:9" x14ac:dyDescent="0.25">
      <c r="C60" s="4" t="s">
        <v>1995</v>
      </c>
      <c r="D60" s="4" t="s">
        <v>4785</v>
      </c>
      <c r="E60" s="4">
        <v>402.90499999999997</v>
      </c>
      <c r="F60" s="4">
        <v>351</v>
      </c>
      <c r="G60" s="4">
        <v>5.1628400000000001E-138</v>
      </c>
      <c r="H60" s="4">
        <v>65.051903114186857</v>
      </c>
      <c r="I60" s="4" t="s">
        <v>1996</v>
      </c>
    </row>
    <row r="61" spans="3:9" x14ac:dyDescent="0.25">
      <c r="C61" s="4" t="s">
        <v>1992</v>
      </c>
      <c r="D61" s="4" t="s">
        <v>1993</v>
      </c>
      <c r="E61" s="4">
        <v>150.98400000000001</v>
      </c>
      <c r="F61" s="4">
        <v>145</v>
      </c>
      <c r="G61" s="4">
        <v>1.10446E-41</v>
      </c>
      <c r="H61" s="4">
        <v>66.355140186915889</v>
      </c>
      <c r="I61" s="4" t="s">
        <v>1994</v>
      </c>
    </row>
    <row r="62" spans="3:9" x14ac:dyDescent="0.25">
      <c r="C62" s="4" t="s">
        <v>1990</v>
      </c>
      <c r="D62" s="4" t="s">
        <v>4786</v>
      </c>
      <c r="E62" s="4">
        <v>319.31599999999997</v>
      </c>
      <c r="F62" s="4">
        <v>220</v>
      </c>
      <c r="G62" s="4">
        <v>1.9360900000000001E-108</v>
      </c>
      <c r="H62" s="4">
        <v>71.689497716894977</v>
      </c>
      <c r="I62" s="4" t="s">
        <v>1991</v>
      </c>
    </row>
    <row r="63" spans="3:9" x14ac:dyDescent="0.25">
      <c r="C63" s="4" t="s">
        <v>1988</v>
      </c>
      <c r="D63" s="4" t="s">
        <v>2835</v>
      </c>
      <c r="E63" s="4">
        <v>164.46600000000001</v>
      </c>
      <c r="F63" s="4">
        <v>196</v>
      </c>
      <c r="G63" s="4">
        <v>1.95945E-45</v>
      </c>
      <c r="H63" s="4">
        <v>50.657894736842103</v>
      </c>
      <c r="I63" s="4" t="s">
        <v>1989</v>
      </c>
    </row>
    <row r="64" spans="3:9" x14ac:dyDescent="0.25">
      <c r="C64" s="4" t="s">
        <v>1985</v>
      </c>
      <c r="D64" s="4" t="s">
        <v>1986</v>
      </c>
      <c r="E64" s="4">
        <v>349.74700000000001</v>
      </c>
      <c r="F64" s="4">
        <v>536</v>
      </c>
      <c r="G64" s="4">
        <v>9.9179700000000002E-102</v>
      </c>
      <c r="H64" s="4">
        <v>48.185483870967744</v>
      </c>
      <c r="I64" s="4" t="s">
        <v>1987</v>
      </c>
    </row>
    <row r="65" spans="3:9" x14ac:dyDescent="0.25">
      <c r="C65" s="4" t="s">
        <v>1982</v>
      </c>
      <c r="D65" s="4" t="s">
        <v>1983</v>
      </c>
      <c r="E65" s="4">
        <v>781.94100000000003</v>
      </c>
      <c r="F65" s="4">
        <v>726</v>
      </c>
      <c r="G65" s="4">
        <v>0</v>
      </c>
      <c r="H65" s="4">
        <v>55.601092896174862</v>
      </c>
      <c r="I65" s="4" t="s">
        <v>1984</v>
      </c>
    </row>
    <row r="66" spans="3:9" x14ac:dyDescent="0.25">
      <c r="C66" s="4" t="s">
        <v>1980</v>
      </c>
      <c r="D66" s="4" t="s">
        <v>4787</v>
      </c>
      <c r="E66" s="4">
        <v>357.45100000000002</v>
      </c>
      <c r="F66" s="4">
        <v>423</v>
      </c>
      <c r="G66" s="4">
        <v>2.43522E-117</v>
      </c>
      <c r="H66" s="4">
        <v>45.410628019323674</v>
      </c>
      <c r="I66" s="4" t="s">
        <v>1981</v>
      </c>
    </row>
    <row r="67" spans="3:9" x14ac:dyDescent="0.25">
      <c r="C67" s="4" t="s">
        <v>1978</v>
      </c>
      <c r="D67" s="4" t="s">
        <v>4788</v>
      </c>
      <c r="E67" s="4">
        <v>561.99199999999996</v>
      </c>
      <c r="F67" s="4">
        <v>374</v>
      </c>
      <c r="G67" s="4">
        <v>0</v>
      </c>
      <c r="H67" s="4">
        <v>73.184357541899445</v>
      </c>
      <c r="I67" s="4" t="s">
        <v>1979</v>
      </c>
    </row>
    <row r="68" spans="3:9" x14ac:dyDescent="0.25">
      <c r="C68" s="4" t="s">
        <v>1976</v>
      </c>
      <c r="D68" s="4" t="s">
        <v>1260</v>
      </c>
      <c r="E68" s="4">
        <v>516.53800000000001</v>
      </c>
      <c r="F68" s="4">
        <v>353</v>
      </c>
      <c r="G68" s="4">
        <v>0</v>
      </c>
      <c r="H68" s="4">
        <v>69.971671388101981</v>
      </c>
      <c r="I68" s="4" t="s">
        <v>1977</v>
      </c>
    </row>
    <row r="69" spans="3:9" x14ac:dyDescent="0.25">
      <c r="C69" s="4" t="s">
        <v>1974</v>
      </c>
      <c r="D69" s="4" t="s">
        <v>4789</v>
      </c>
      <c r="E69" s="4">
        <v>822.77200000000005</v>
      </c>
      <c r="F69" s="4">
        <v>526</v>
      </c>
      <c r="G69" s="4">
        <v>0</v>
      </c>
      <c r="H69" s="4">
        <v>80</v>
      </c>
      <c r="I69" s="4" t="s">
        <v>1975</v>
      </c>
    </row>
    <row r="70" spans="3:9" x14ac:dyDescent="0.25">
      <c r="C70" s="4" t="s">
        <v>1971</v>
      </c>
      <c r="D70" s="4" t="s">
        <v>1972</v>
      </c>
      <c r="E70" s="4">
        <v>156.37700000000001</v>
      </c>
      <c r="F70" s="4">
        <v>289</v>
      </c>
      <c r="G70" s="4">
        <v>5.8253200000000001E-43</v>
      </c>
      <c r="H70" s="4">
        <v>36.990595611285265</v>
      </c>
      <c r="I70" s="4" t="s">
        <v>1973</v>
      </c>
    </row>
    <row r="71" spans="3:9" x14ac:dyDescent="0.25">
      <c r="C71" s="4" t="s">
        <v>1968</v>
      </c>
      <c r="D71" s="4" t="s">
        <v>1969</v>
      </c>
      <c r="E71" s="4">
        <v>197.208</v>
      </c>
      <c r="F71" s="4">
        <v>182</v>
      </c>
      <c r="G71" s="4">
        <v>9.0407800000000001E-61</v>
      </c>
      <c r="H71" s="4">
        <v>54.166666666666664</v>
      </c>
      <c r="I71" s="4" t="s">
        <v>1970</v>
      </c>
    </row>
    <row r="72" spans="3:9" x14ac:dyDescent="0.25">
      <c r="C72" s="4" t="s">
        <v>1965</v>
      </c>
      <c r="D72" s="4" t="s">
        <v>1966</v>
      </c>
      <c r="E72" s="4">
        <v>298.90100000000001</v>
      </c>
      <c r="F72" s="4">
        <v>358</v>
      </c>
      <c r="G72" s="4">
        <v>1.7804500000000001E-97</v>
      </c>
      <c r="H72" s="4">
        <v>50.581395348837212</v>
      </c>
      <c r="I72" s="4" t="s">
        <v>1967</v>
      </c>
    </row>
    <row r="73" spans="3:9" x14ac:dyDescent="0.25">
      <c r="C73" s="4" t="s">
        <v>1964</v>
      </c>
      <c r="D73" s="4" t="s">
        <v>2438</v>
      </c>
      <c r="E73" s="4">
        <v>331.64299999999997</v>
      </c>
      <c r="F73" s="4">
        <v>274</v>
      </c>
      <c r="G73" s="4">
        <v>9.0165699999999998E-113</v>
      </c>
      <c r="H73" s="4">
        <v>65.328467153284677</v>
      </c>
      <c r="I73" s="4" t="s">
        <v>2439</v>
      </c>
    </row>
    <row r="74" spans="3:9" x14ac:dyDescent="0.25">
      <c r="C74" s="4" t="s">
        <v>1961</v>
      </c>
      <c r="D74" s="4" t="s">
        <v>1962</v>
      </c>
      <c r="E74" s="4">
        <v>244.97300000000001</v>
      </c>
      <c r="F74" s="4">
        <v>132</v>
      </c>
      <c r="G74" s="4">
        <v>4.1877700000000002E-81</v>
      </c>
      <c r="H74" s="4">
        <v>88.461538461538467</v>
      </c>
      <c r="I74" s="4" t="s">
        <v>1963</v>
      </c>
    </row>
    <row r="75" spans="3:9" x14ac:dyDescent="0.25">
      <c r="C75" s="4" t="s">
        <v>1958</v>
      </c>
      <c r="D75" s="4" t="s">
        <v>1959</v>
      </c>
      <c r="E75" s="4">
        <v>506.52300000000002</v>
      </c>
      <c r="F75" s="4">
        <v>707</v>
      </c>
      <c r="G75" s="4">
        <v>7.07849E-166</v>
      </c>
      <c r="H75" s="4">
        <v>42.312746386333771</v>
      </c>
      <c r="I75" s="4" t="s">
        <v>1960</v>
      </c>
    </row>
    <row r="76" spans="3:9" x14ac:dyDescent="0.25">
      <c r="C76" s="4" t="s">
        <v>1957</v>
      </c>
      <c r="D76" s="4" t="s">
        <v>4790</v>
      </c>
      <c r="E76" s="4">
        <v>173.32599999999999</v>
      </c>
      <c r="F76" s="4">
        <v>163</v>
      </c>
      <c r="G76" s="4">
        <v>2.4598200000000001E-52</v>
      </c>
      <c r="H76" s="4">
        <v>56.687898089171973</v>
      </c>
      <c r="I76" s="4" t="s">
        <v>4973</v>
      </c>
    </row>
    <row r="77" spans="3:9" x14ac:dyDescent="0.25">
      <c r="C77" s="4" t="s">
        <v>1954</v>
      </c>
      <c r="D77" s="4" t="s">
        <v>1955</v>
      </c>
      <c r="E77" s="4">
        <v>271.93700000000001</v>
      </c>
      <c r="F77" s="4">
        <v>195</v>
      </c>
      <c r="G77" s="4">
        <v>2.0793300000000001E-91</v>
      </c>
      <c r="H77" s="4">
        <v>73.529411764705884</v>
      </c>
      <c r="I77" s="4" t="s">
        <v>1956</v>
      </c>
    </row>
    <row r="78" spans="3:9" x14ac:dyDescent="0.25">
      <c r="C78" s="4" t="s">
        <v>1953</v>
      </c>
      <c r="D78" s="4" t="s">
        <v>4791</v>
      </c>
      <c r="E78" s="4">
        <v>642.49900000000002</v>
      </c>
      <c r="F78" s="4">
        <v>720</v>
      </c>
      <c r="G78" s="4">
        <v>0</v>
      </c>
      <c r="H78" s="4">
        <v>47.310513447432761</v>
      </c>
      <c r="I78" s="4" t="s">
        <v>4974</v>
      </c>
    </row>
    <row r="79" spans="3:9" x14ac:dyDescent="0.25">
      <c r="C79" s="4" t="s">
        <v>1950</v>
      </c>
      <c r="D79" s="4" t="s">
        <v>1951</v>
      </c>
      <c r="E79" s="4">
        <v>497.66399999999999</v>
      </c>
      <c r="F79" s="4">
        <v>543</v>
      </c>
      <c r="G79" s="4">
        <v>1.16164E-156</v>
      </c>
      <c r="H79" s="4">
        <v>58.695652173913047</v>
      </c>
      <c r="I79" s="4" t="s">
        <v>1952</v>
      </c>
    </row>
    <row r="80" spans="3:9" x14ac:dyDescent="0.25">
      <c r="C80" s="4" t="s">
        <v>1947</v>
      </c>
      <c r="D80" s="4" t="s">
        <v>1948</v>
      </c>
      <c r="E80" s="4">
        <v>1084.32</v>
      </c>
      <c r="F80" s="4">
        <v>1124</v>
      </c>
      <c r="G80" s="4">
        <v>0</v>
      </c>
      <c r="H80" s="4">
        <v>54.528301886792455</v>
      </c>
      <c r="I80" s="4" t="s">
        <v>1949</v>
      </c>
    </row>
    <row r="81" spans="3:9" x14ac:dyDescent="0.25">
      <c r="C81" s="4" t="s">
        <v>1944</v>
      </c>
      <c r="D81" s="4" t="s">
        <v>1945</v>
      </c>
      <c r="E81" s="4">
        <v>569.69600000000003</v>
      </c>
      <c r="F81" s="4">
        <v>478</v>
      </c>
      <c r="G81" s="4">
        <v>0</v>
      </c>
      <c r="H81" s="4">
        <v>60.344827586206897</v>
      </c>
      <c r="I81" s="4" t="s">
        <v>1946</v>
      </c>
    </row>
    <row r="82" spans="3:9" x14ac:dyDescent="0.25">
      <c r="C82" s="4" t="s">
        <v>1942</v>
      </c>
      <c r="D82" s="4" t="s">
        <v>2446</v>
      </c>
      <c r="E82" s="4">
        <v>585.87400000000002</v>
      </c>
      <c r="F82" s="4">
        <v>360</v>
      </c>
      <c r="G82" s="4">
        <v>0</v>
      </c>
      <c r="H82" s="4">
        <v>80.346820809248555</v>
      </c>
      <c r="I82" s="4" t="s">
        <v>1943</v>
      </c>
    </row>
    <row r="83" spans="3:9" x14ac:dyDescent="0.25">
      <c r="C83" s="4" t="s">
        <v>1939</v>
      </c>
      <c r="D83" s="4" t="s">
        <v>1940</v>
      </c>
      <c r="E83" s="4">
        <v>367.851</v>
      </c>
      <c r="F83" s="4">
        <v>521</v>
      </c>
      <c r="G83" s="4">
        <v>5.0106000000000002E-118</v>
      </c>
      <c r="H83" s="4">
        <v>45.212765957446805</v>
      </c>
      <c r="I83" s="4" t="s">
        <v>1941</v>
      </c>
    </row>
    <row r="84" spans="3:9" x14ac:dyDescent="0.25">
      <c r="C84" s="4" t="s">
        <v>1936</v>
      </c>
      <c r="D84" s="4" t="s">
        <v>1937</v>
      </c>
      <c r="E84" s="4">
        <v>526.93899999999996</v>
      </c>
      <c r="F84" s="4">
        <v>439</v>
      </c>
      <c r="G84" s="4">
        <v>0</v>
      </c>
      <c r="H84" s="4">
        <v>62.768496420047732</v>
      </c>
      <c r="I84" s="4" t="s">
        <v>1938</v>
      </c>
    </row>
    <row r="85" spans="3:9" x14ac:dyDescent="0.25">
      <c r="C85" s="4" t="s">
        <v>1934</v>
      </c>
      <c r="D85" s="4" t="s">
        <v>4792</v>
      </c>
      <c r="E85" s="4">
        <v>1033.48</v>
      </c>
      <c r="F85" s="4">
        <v>672</v>
      </c>
      <c r="G85" s="4">
        <v>0</v>
      </c>
      <c r="H85" s="4">
        <v>74.926253687315636</v>
      </c>
      <c r="I85" s="4" t="s">
        <v>1935</v>
      </c>
    </row>
    <row r="86" spans="3:9" x14ac:dyDescent="0.25">
      <c r="C86" s="4" t="s">
        <v>586</v>
      </c>
      <c r="D86" s="4" t="s">
        <v>2853</v>
      </c>
      <c r="E86" s="4">
        <v>600.89700000000005</v>
      </c>
      <c r="F86" s="4">
        <v>554</v>
      </c>
      <c r="G86" s="4">
        <v>0</v>
      </c>
      <c r="H86" s="4">
        <v>56.902985074626862</v>
      </c>
      <c r="I86" s="4" t="s">
        <v>2854</v>
      </c>
    </row>
    <row r="87" spans="3:9" x14ac:dyDescent="0.25">
      <c r="C87" s="4" t="s">
        <v>400</v>
      </c>
      <c r="D87" s="4" t="s">
        <v>401</v>
      </c>
      <c r="E87" s="4">
        <v>859.36599999999999</v>
      </c>
      <c r="F87" s="4">
        <v>494</v>
      </c>
      <c r="G87" s="4">
        <v>0</v>
      </c>
      <c r="H87" s="4">
        <v>86.808510638297875</v>
      </c>
      <c r="I87" s="4" t="s">
        <v>4975</v>
      </c>
    </row>
    <row r="88" spans="3:9" x14ac:dyDescent="0.25">
      <c r="C88" s="4" t="s">
        <v>14</v>
      </c>
      <c r="D88" s="4" t="s">
        <v>4793</v>
      </c>
      <c r="E88" s="4">
        <v>1380.54</v>
      </c>
      <c r="F88" s="4">
        <v>1130</v>
      </c>
      <c r="G88" s="4">
        <v>0</v>
      </c>
      <c r="H88" s="4">
        <v>62.993572084481173</v>
      </c>
      <c r="I88" s="4" t="s">
        <v>4976</v>
      </c>
    </row>
    <row r="89" spans="3:9" x14ac:dyDescent="0.25">
      <c r="C89" s="4" t="s">
        <v>2184</v>
      </c>
      <c r="D89" s="4" t="s">
        <v>2185</v>
      </c>
      <c r="E89" s="4">
        <v>922.92399999999998</v>
      </c>
      <c r="F89" s="4">
        <v>1084</v>
      </c>
      <c r="G89" s="4">
        <v>0</v>
      </c>
      <c r="H89" s="4">
        <v>52.76548672566372</v>
      </c>
      <c r="I89" s="4" t="s">
        <v>4977</v>
      </c>
    </row>
    <row r="90" spans="3:9" x14ac:dyDescent="0.25">
      <c r="C90" s="4" t="s">
        <v>4663</v>
      </c>
      <c r="D90" s="4" t="s">
        <v>4794</v>
      </c>
      <c r="E90" s="4">
        <v>189.50399999999999</v>
      </c>
      <c r="F90" s="4">
        <v>252</v>
      </c>
      <c r="G90" s="4">
        <v>1.5448300000000001E-56</v>
      </c>
      <c r="H90" s="4">
        <v>53.658536585365852</v>
      </c>
      <c r="I90" s="4" t="s">
        <v>4978</v>
      </c>
    </row>
    <row r="91" spans="3:9" x14ac:dyDescent="0.25">
      <c r="C91" s="4" t="s">
        <v>3785</v>
      </c>
      <c r="D91" s="4" t="s">
        <v>4795</v>
      </c>
      <c r="E91" s="4">
        <v>669.46299999999997</v>
      </c>
      <c r="F91" s="4">
        <v>435</v>
      </c>
      <c r="G91" s="4">
        <v>0</v>
      </c>
      <c r="H91" s="4">
        <v>79.861111111111114</v>
      </c>
      <c r="I91" s="4" t="s">
        <v>4979</v>
      </c>
    </row>
    <row r="92" spans="3:9" x14ac:dyDescent="0.25">
      <c r="C92" s="4" t="s">
        <v>2453</v>
      </c>
      <c r="D92" s="4" t="s">
        <v>2454</v>
      </c>
      <c r="E92" s="4">
        <v>508.44900000000001</v>
      </c>
      <c r="F92" s="4">
        <v>731</v>
      </c>
      <c r="G92" s="4">
        <v>5.5157400000000001E-168</v>
      </c>
      <c r="H92" s="4">
        <v>56.849315068493148</v>
      </c>
      <c r="I92" s="4" t="s">
        <v>2455</v>
      </c>
    </row>
    <row r="93" spans="3:9" x14ac:dyDescent="0.25">
      <c r="C93" s="4" t="s">
        <v>593</v>
      </c>
      <c r="D93" s="4" t="s">
        <v>4796</v>
      </c>
      <c r="E93" s="4">
        <v>280.411</v>
      </c>
      <c r="F93" s="4">
        <v>240</v>
      </c>
      <c r="G93" s="4">
        <v>7.4498400000000003E-92</v>
      </c>
      <c r="H93" s="4">
        <v>61.643835616438359</v>
      </c>
      <c r="I93" s="4" t="s">
        <v>4980</v>
      </c>
    </row>
    <row r="94" spans="3:9" x14ac:dyDescent="0.25">
      <c r="C94" s="4" t="s">
        <v>2458</v>
      </c>
      <c r="D94" s="4" t="s">
        <v>4797</v>
      </c>
      <c r="E94" s="4">
        <v>397.512</v>
      </c>
      <c r="F94" s="4">
        <v>239</v>
      </c>
      <c r="G94" s="4">
        <v>7.4943299999999997E-139</v>
      </c>
      <c r="H94" s="4">
        <v>80.603448275862064</v>
      </c>
      <c r="I94" s="4" t="s">
        <v>2460</v>
      </c>
    </row>
    <row r="95" spans="3:9" x14ac:dyDescent="0.25">
      <c r="C95" s="4" t="s">
        <v>4664</v>
      </c>
      <c r="D95" s="4" t="s">
        <v>4798</v>
      </c>
      <c r="E95" s="4">
        <v>1439.09</v>
      </c>
      <c r="F95" s="4">
        <v>866</v>
      </c>
      <c r="G95" s="4">
        <v>0</v>
      </c>
      <c r="H95" s="4">
        <v>84.933171324422844</v>
      </c>
      <c r="I95" s="4" t="s">
        <v>4981</v>
      </c>
    </row>
    <row r="96" spans="3:9" x14ac:dyDescent="0.25">
      <c r="C96" s="4" t="s">
        <v>596</v>
      </c>
      <c r="D96" s="4" t="s">
        <v>2186</v>
      </c>
      <c r="E96" s="4">
        <v>1532.69</v>
      </c>
      <c r="F96" s="4">
        <v>991</v>
      </c>
      <c r="G96" s="4">
        <v>0</v>
      </c>
      <c r="H96" s="4">
        <v>76.580310880829018</v>
      </c>
      <c r="I96" s="4" t="s">
        <v>2461</v>
      </c>
    </row>
    <row r="97" spans="3:9" x14ac:dyDescent="0.25">
      <c r="C97" s="4" t="s">
        <v>3790</v>
      </c>
      <c r="D97" s="4" t="s">
        <v>4799</v>
      </c>
      <c r="E97" s="4">
        <v>870.53700000000003</v>
      </c>
      <c r="F97" s="4">
        <v>541</v>
      </c>
      <c r="G97" s="4">
        <v>0</v>
      </c>
      <c r="H97" s="4">
        <v>77.818853974121993</v>
      </c>
      <c r="I97" s="4" t="s">
        <v>4982</v>
      </c>
    </row>
    <row r="98" spans="3:9" x14ac:dyDescent="0.25">
      <c r="C98" s="4" t="s">
        <v>598</v>
      </c>
      <c r="D98" s="4" t="s">
        <v>2187</v>
      </c>
      <c r="E98" s="4">
        <v>987.63800000000003</v>
      </c>
      <c r="F98" s="4">
        <v>568</v>
      </c>
      <c r="G98" s="4">
        <v>0</v>
      </c>
      <c r="H98" s="4">
        <v>85.431654676258987</v>
      </c>
      <c r="I98" s="4" t="s">
        <v>4983</v>
      </c>
    </row>
    <row r="99" spans="3:9" x14ac:dyDescent="0.25">
      <c r="C99" s="4" t="s">
        <v>18</v>
      </c>
      <c r="D99" s="4" t="s">
        <v>2188</v>
      </c>
      <c r="E99" s="4">
        <v>319.31599999999997</v>
      </c>
      <c r="F99" s="4">
        <v>289</v>
      </c>
      <c r="G99" s="4">
        <v>4.8655000000000001E-103</v>
      </c>
      <c r="H99" s="4">
        <v>60.344827586206897</v>
      </c>
      <c r="I99" s="4" t="s">
        <v>2189</v>
      </c>
    </row>
    <row r="100" spans="3:9" x14ac:dyDescent="0.25">
      <c r="C100" s="4" t="s">
        <v>4665</v>
      </c>
      <c r="D100" s="4" t="s">
        <v>4800</v>
      </c>
      <c r="E100" s="4">
        <v>400.97899999999998</v>
      </c>
      <c r="F100" s="4">
        <v>365</v>
      </c>
      <c r="G100" s="4">
        <v>1.4245600000000001E-137</v>
      </c>
      <c r="H100" s="4">
        <v>64.797507788161994</v>
      </c>
      <c r="I100" s="4" t="s">
        <v>4984</v>
      </c>
    </row>
    <row r="101" spans="3:9" x14ac:dyDescent="0.25">
      <c r="C101" s="4" t="s">
        <v>4666</v>
      </c>
      <c r="D101" s="4" t="s">
        <v>4801</v>
      </c>
      <c r="E101" s="4">
        <v>880.93700000000001</v>
      </c>
      <c r="F101" s="4">
        <v>574</v>
      </c>
      <c r="G101" s="4">
        <v>0</v>
      </c>
      <c r="H101" s="4">
        <v>82.352941176470594</v>
      </c>
      <c r="I101" s="4" t="s">
        <v>4985</v>
      </c>
    </row>
    <row r="102" spans="3:9" x14ac:dyDescent="0.25">
      <c r="C102" s="4" t="s">
        <v>22</v>
      </c>
      <c r="D102" s="4" t="s">
        <v>2870</v>
      </c>
      <c r="E102" s="4">
        <v>898.65599999999995</v>
      </c>
      <c r="F102" s="4">
        <v>858</v>
      </c>
      <c r="G102" s="4">
        <v>0</v>
      </c>
      <c r="H102" s="4">
        <v>62.949640287769782</v>
      </c>
      <c r="I102" s="4" t="s">
        <v>2871</v>
      </c>
    </row>
    <row r="103" spans="3:9" x14ac:dyDescent="0.25">
      <c r="C103" s="4" t="s">
        <v>4667</v>
      </c>
      <c r="D103" s="4" t="s">
        <v>4802</v>
      </c>
      <c r="E103" s="4">
        <v>1139.02</v>
      </c>
      <c r="F103" s="4">
        <v>1059</v>
      </c>
      <c r="G103" s="4">
        <v>0</v>
      </c>
      <c r="H103" s="4">
        <v>61.55913978494624</v>
      </c>
      <c r="I103" s="4" t="s">
        <v>4986</v>
      </c>
    </row>
    <row r="104" spans="3:9" x14ac:dyDescent="0.25">
      <c r="C104" s="4" t="s">
        <v>4668</v>
      </c>
      <c r="D104" s="4" t="s">
        <v>4803</v>
      </c>
      <c r="E104" s="4">
        <v>685.25599999999997</v>
      </c>
      <c r="F104" s="4">
        <v>518</v>
      </c>
      <c r="G104" s="4">
        <v>0</v>
      </c>
      <c r="H104" s="4">
        <v>67.80952380952381</v>
      </c>
      <c r="I104" s="4" t="s">
        <v>4987</v>
      </c>
    </row>
    <row r="105" spans="3:9" x14ac:dyDescent="0.25">
      <c r="C105" s="4" t="s">
        <v>605</v>
      </c>
      <c r="D105" s="4" t="s">
        <v>4804</v>
      </c>
      <c r="E105" s="4">
        <v>3043.45</v>
      </c>
      <c r="F105" s="4">
        <v>2202</v>
      </c>
      <c r="G105" s="4">
        <v>0</v>
      </c>
      <c r="H105" s="4">
        <v>72.252252252252248</v>
      </c>
      <c r="I105" s="4" t="s">
        <v>4988</v>
      </c>
    </row>
    <row r="106" spans="3:9" x14ac:dyDescent="0.25">
      <c r="C106" s="4" t="s">
        <v>606</v>
      </c>
      <c r="D106" s="4" t="s">
        <v>4805</v>
      </c>
      <c r="E106" s="4">
        <v>328.17599999999999</v>
      </c>
      <c r="F106" s="4">
        <v>566</v>
      </c>
      <c r="G106" s="4">
        <v>6.9097699999999996E-103</v>
      </c>
      <c r="H106" s="4">
        <v>38.235294117647058</v>
      </c>
      <c r="I106" s="4" t="s">
        <v>4989</v>
      </c>
    </row>
    <row r="107" spans="3:9" x14ac:dyDescent="0.25">
      <c r="C107" s="4" t="s">
        <v>608</v>
      </c>
      <c r="D107" s="4" t="s">
        <v>4806</v>
      </c>
      <c r="E107" s="4">
        <v>456.447</v>
      </c>
      <c r="F107" s="4">
        <v>339</v>
      </c>
      <c r="G107" s="4">
        <v>6.2473699999999997E-159</v>
      </c>
      <c r="H107" s="4">
        <v>68.965517241379317</v>
      </c>
      <c r="I107" s="4" t="s">
        <v>4990</v>
      </c>
    </row>
    <row r="108" spans="3:9" x14ac:dyDescent="0.25">
      <c r="C108" s="4" t="s">
        <v>4669</v>
      </c>
      <c r="D108" s="4" t="s">
        <v>4807</v>
      </c>
      <c r="E108" s="4">
        <v>663.3</v>
      </c>
      <c r="F108" s="4">
        <v>745</v>
      </c>
      <c r="G108" s="4">
        <v>0</v>
      </c>
      <c r="H108" s="4">
        <v>49.532710280373834</v>
      </c>
      <c r="I108" s="4" t="s">
        <v>4991</v>
      </c>
    </row>
    <row r="109" spans="3:9" x14ac:dyDescent="0.25">
      <c r="C109" s="4" t="s">
        <v>24</v>
      </c>
      <c r="D109" s="4" t="s">
        <v>4808</v>
      </c>
      <c r="E109" s="4">
        <v>1149.81</v>
      </c>
      <c r="F109" s="4">
        <v>784</v>
      </c>
      <c r="G109" s="4">
        <v>0</v>
      </c>
      <c r="H109" s="4">
        <v>82.731958762886592</v>
      </c>
      <c r="I109" s="4" t="s">
        <v>4992</v>
      </c>
    </row>
    <row r="110" spans="3:9" x14ac:dyDescent="0.25">
      <c r="C110" s="4" t="s">
        <v>4670</v>
      </c>
      <c r="D110" s="4" t="s">
        <v>4809</v>
      </c>
      <c r="E110" s="4">
        <v>259.99599999999998</v>
      </c>
      <c r="F110" s="4">
        <v>212</v>
      </c>
      <c r="G110" s="4">
        <v>1.79734E-85</v>
      </c>
      <c r="H110" s="4">
        <v>61</v>
      </c>
      <c r="I110" s="4" t="s">
        <v>4993</v>
      </c>
    </row>
    <row r="111" spans="3:9" x14ac:dyDescent="0.25">
      <c r="C111" s="4" t="s">
        <v>4671</v>
      </c>
      <c r="D111" s="4" t="s">
        <v>4810</v>
      </c>
      <c r="E111" s="4">
        <v>496.50799999999998</v>
      </c>
      <c r="F111" s="4">
        <v>362</v>
      </c>
      <c r="G111" s="4">
        <v>1.13037E-174</v>
      </c>
      <c r="H111" s="4">
        <v>64.973262032085557</v>
      </c>
      <c r="I111" s="4" t="s">
        <v>4994</v>
      </c>
    </row>
    <row r="112" spans="3:9" x14ac:dyDescent="0.25">
      <c r="C112" s="4" t="s">
        <v>297</v>
      </c>
      <c r="D112" s="4" t="s">
        <v>298</v>
      </c>
      <c r="E112" s="4">
        <v>605.52</v>
      </c>
      <c r="F112" s="4">
        <v>461</v>
      </c>
      <c r="G112" s="4">
        <v>0</v>
      </c>
      <c r="H112" s="4">
        <v>68.70897155361051</v>
      </c>
      <c r="I112" s="4" t="s">
        <v>4995</v>
      </c>
    </row>
    <row r="113" spans="3:9" x14ac:dyDescent="0.25">
      <c r="C113" s="4" t="s">
        <v>4672</v>
      </c>
      <c r="D113" s="4" t="s">
        <v>4811</v>
      </c>
      <c r="E113" s="4">
        <v>162.155</v>
      </c>
      <c r="F113" s="4">
        <v>122</v>
      </c>
      <c r="G113" s="4">
        <v>2.3975599999999998E-50</v>
      </c>
      <c r="H113" s="4">
        <v>64.406779661016955</v>
      </c>
      <c r="I113" s="4" t="s">
        <v>4996</v>
      </c>
    </row>
    <row r="114" spans="3:9" x14ac:dyDescent="0.25">
      <c r="C114" s="4" t="s">
        <v>390</v>
      </c>
      <c r="D114" s="4" t="s">
        <v>391</v>
      </c>
      <c r="E114" s="4">
        <v>588.57100000000003</v>
      </c>
      <c r="F114" s="4">
        <v>439</v>
      </c>
      <c r="G114" s="4">
        <v>0</v>
      </c>
      <c r="H114" s="4">
        <v>67.431192660550465</v>
      </c>
      <c r="I114" s="4" t="s">
        <v>4997</v>
      </c>
    </row>
    <row r="115" spans="3:9" x14ac:dyDescent="0.25">
      <c r="C115" s="4" t="s">
        <v>4673</v>
      </c>
      <c r="D115" s="4" t="s">
        <v>4812</v>
      </c>
      <c r="E115" s="4">
        <v>611.298</v>
      </c>
      <c r="F115" s="4">
        <v>418</v>
      </c>
      <c r="G115" s="4">
        <v>0</v>
      </c>
      <c r="H115" s="4">
        <v>69.68973747016706</v>
      </c>
      <c r="I115" s="4" t="s">
        <v>4998</v>
      </c>
    </row>
    <row r="116" spans="3:9" x14ac:dyDescent="0.25">
      <c r="C116" s="4" t="s">
        <v>1417</v>
      </c>
      <c r="D116" s="4" t="s">
        <v>2476</v>
      </c>
      <c r="E116" s="4">
        <v>598.971</v>
      </c>
      <c r="F116" s="4">
        <v>567</v>
      </c>
      <c r="G116" s="4">
        <v>0</v>
      </c>
      <c r="H116" s="4">
        <v>56.62431941923775</v>
      </c>
      <c r="I116" s="4" t="s">
        <v>2477</v>
      </c>
    </row>
    <row r="117" spans="3:9" x14ac:dyDescent="0.25">
      <c r="C117" s="4" t="s">
        <v>614</v>
      </c>
      <c r="D117" s="4" t="s">
        <v>4813</v>
      </c>
      <c r="E117" s="4">
        <v>540.42100000000005</v>
      </c>
      <c r="F117" s="4">
        <v>409</v>
      </c>
      <c r="G117" s="4">
        <v>0</v>
      </c>
      <c r="H117" s="4">
        <v>73.474801061007952</v>
      </c>
      <c r="I117" s="4" t="s">
        <v>4999</v>
      </c>
    </row>
    <row r="118" spans="3:9" x14ac:dyDescent="0.25">
      <c r="C118" s="4" t="s">
        <v>26</v>
      </c>
      <c r="D118" s="4" t="s">
        <v>4814</v>
      </c>
      <c r="E118" s="4">
        <v>917.91600000000005</v>
      </c>
      <c r="F118" s="4">
        <v>619</v>
      </c>
      <c r="G118" s="4">
        <v>0</v>
      </c>
      <c r="H118" s="4">
        <v>74.267100977198695</v>
      </c>
      <c r="I118" s="4" t="s">
        <v>5000</v>
      </c>
    </row>
    <row r="119" spans="3:9" x14ac:dyDescent="0.25">
      <c r="C119" s="4" t="s">
        <v>394</v>
      </c>
      <c r="D119" s="4" t="s">
        <v>4815</v>
      </c>
      <c r="E119" s="4">
        <v>778.47400000000005</v>
      </c>
      <c r="F119" s="4">
        <v>545</v>
      </c>
      <c r="G119" s="4">
        <v>0</v>
      </c>
      <c r="H119" s="4">
        <v>76.016260162601625</v>
      </c>
      <c r="I119" s="4" t="s">
        <v>5001</v>
      </c>
    </row>
    <row r="120" spans="3:9" x14ac:dyDescent="0.25">
      <c r="C120" s="4" t="s">
        <v>619</v>
      </c>
      <c r="D120" s="4" t="s">
        <v>4816</v>
      </c>
      <c r="E120" s="4">
        <v>353.214</v>
      </c>
      <c r="F120" s="4">
        <v>193</v>
      </c>
      <c r="G120" s="4">
        <v>8.4688800000000001E-124</v>
      </c>
      <c r="H120" s="4">
        <v>86.010362694300511</v>
      </c>
      <c r="I120" s="4" t="s">
        <v>5002</v>
      </c>
    </row>
    <row r="121" spans="3:9" x14ac:dyDescent="0.25">
      <c r="C121" s="4" t="s">
        <v>289</v>
      </c>
      <c r="D121" s="4" t="s">
        <v>4817</v>
      </c>
      <c r="E121" s="4">
        <v>487.649</v>
      </c>
      <c r="F121" s="4">
        <v>439</v>
      </c>
      <c r="G121" s="4">
        <v>9.9632800000000001E-169</v>
      </c>
      <c r="H121" s="4">
        <v>64.213197969543145</v>
      </c>
      <c r="I121" s="4" t="s">
        <v>5003</v>
      </c>
    </row>
    <row r="122" spans="3:9" x14ac:dyDescent="0.25">
      <c r="C122" s="4" t="s">
        <v>4674</v>
      </c>
      <c r="D122" s="4" t="s">
        <v>4818</v>
      </c>
      <c r="E122" s="4">
        <v>546.19899999999996</v>
      </c>
      <c r="F122" s="4">
        <v>512</v>
      </c>
      <c r="G122" s="4">
        <v>0</v>
      </c>
      <c r="H122" s="4">
        <v>64.0625</v>
      </c>
      <c r="I122" s="4" t="s">
        <v>5004</v>
      </c>
    </row>
    <row r="123" spans="3:9" x14ac:dyDescent="0.25">
      <c r="C123" s="4" t="s">
        <v>623</v>
      </c>
      <c r="D123" s="4" t="s">
        <v>2892</v>
      </c>
      <c r="E123" s="4">
        <v>1285.78</v>
      </c>
      <c r="F123" s="4">
        <v>756</v>
      </c>
      <c r="G123" s="4">
        <v>0</v>
      </c>
      <c r="H123" s="4">
        <v>78.675496688741717</v>
      </c>
      <c r="I123" s="4" t="s">
        <v>2893</v>
      </c>
    </row>
    <row r="124" spans="3:9" x14ac:dyDescent="0.25">
      <c r="C124" s="4" t="s">
        <v>4675</v>
      </c>
      <c r="D124" s="4" t="s">
        <v>4819</v>
      </c>
      <c r="E124" s="4">
        <v>826.23900000000003</v>
      </c>
      <c r="F124" s="4">
        <v>622</v>
      </c>
      <c r="G124" s="4">
        <v>0</v>
      </c>
      <c r="H124" s="4">
        <v>78.317757009345797</v>
      </c>
      <c r="I124" s="4" t="s">
        <v>5005</v>
      </c>
    </row>
    <row r="125" spans="3:9" x14ac:dyDescent="0.25">
      <c r="C125" s="4" t="s">
        <v>2897</v>
      </c>
      <c r="D125" s="4" t="s">
        <v>2898</v>
      </c>
      <c r="E125" s="4">
        <v>553.90300000000002</v>
      </c>
      <c r="F125" s="4">
        <v>313</v>
      </c>
      <c r="G125" s="4">
        <v>0</v>
      </c>
      <c r="H125" s="4">
        <v>83.65384615384616</v>
      </c>
      <c r="I125" s="4" t="s">
        <v>2899</v>
      </c>
    </row>
    <row r="126" spans="3:9" x14ac:dyDescent="0.25">
      <c r="C126" s="4" t="s">
        <v>625</v>
      </c>
      <c r="D126" s="4" t="s">
        <v>1392</v>
      </c>
      <c r="E126" s="4">
        <v>318.161</v>
      </c>
      <c r="F126" s="4">
        <v>243</v>
      </c>
      <c r="G126" s="4">
        <v>1.7312799999999999E-108</v>
      </c>
      <c r="H126" s="4">
        <v>67.78242677824268</v>
      </c>
      <c r="I126" s="4" t="s">
        <v>5006</v>
      </c>
    </row>
    <row r="127" spans="3:9" x14ac:dyDescent="0.25">
      <c r="C127" s="4" t="s">
        <v>29</v>
      </c>
      <c r="D127" s="4" t="s">
        <v>4820</v>
      </c>
      <c r="E127" s="4">
        <v>996.11199999999997</v>
      </c>
      <c r="F127" s="4">
        <v>759</v>
      </c>
      <c r="G127" s="4">
        <v>0</v>
      </c>
      <c r="H127" s="4">
        <v>67.917205692108666</v>
      </c>
      <c r="I127" s="4" t="s">
        <v>5007</v>
      </c>
    </row>
    <row r="128" spans="3:9" x14ac:dyDescent="0.25">
      <c r="C128" s="4" t="s">
        <v>627</v>
      </c>
      <c r="D128" s="4" t="s">
        <v>4821</v>
      </c>
      <c r="E128" s="4">
        <v>1089.33</v>
      </c>
      <c r="F128" s="4">
        <v>839</v>
      </c>
      <c r="G128" s="4">
        <v>0</v>
      </c>
      <c r="H128" s="4">
        <v>65.643447461629279</v>
      </c>
      <c r="I128" s="4" t="s">
        <v>2487</v>
      </c>
    </row>
    <row r="129" spans="3:9" x14ac:dyDescent="0.25">
      <c r="C129" s="4" t="s">
        <v>260</v>
      </c>
      <c r="D129" s="4" t="s">
        <v>4822</v>
      </c>
      <c r="E129" s="4">
        <v>1673.29</v>
      </c>
      <c r="F129" s="4">
        <v>1263</v>
      </c>
      <c r="G129" s="4">
        <v>0</v>
      </c>
      <c r="H129" s="4">
        <v>68.429487179487182</v>
      </c>
      <c r="I129" s="4" t="s">
        <v>5008</v>
      </c>
    </row>
    <row r="130" spans="3:9" x14ac:dyDescent="0.25">
      <c r="C130" s="4" t="s">
        <v>628</v>
      </c>
      <c r="D130" s="4" t="s">
        <v>4823</v>
      </c>
      <c r="E130" s="4">
        <v>837.02499999999998</v>
      </c>
      <c r="F130" s="4">
        <v>508</v>
      </c>
      <c r="G130" s="4">
        <v>0</v>
      </c>
      <c r="H130" s="4">
        <v>77.755511022044089</v>
      </c>
      <c r="I130" s="4" t="s">
        <v>5009</v>
      </c>
    </row>
    <row r="131" spans="3:9" x14ac:dyDescent="0.25">
      <c r="C131" s="4" t="s">
        <v>2194</v>
      </c>
      <c r="D131" s="4" t="s">
        <v>2195</v>
      </c>
      <c r="E131" s="4">
        <v>500.36</v>
      </c>
      <c r="F131" s="4">
        <v>551</v>
      </c>
      <c r="G131" s="4">
        <v>1.79895E-160</v>
      </c>
      <c r="H131" s="4">
        <v>65.217391304347828</v>
      </c>
      <c r="I131" s="4" t="s">
        <v>2903</v>
      </c>
    </row>
    <row r="132" spans="3:9" x14ac:dyDescent="0.25">
      <c r="C132" s="4" t="s">
        <v>630</v>
      </c>
      <c r="D132" s="4" t="s">
        <v>2904</v>
      </c>
      <c r="E132" s="4">
        <v>1104.74</v>
      </c>
      <c r="F132" s="4">
        <v>1310</v>
      </c>
      <c r="G132" s="4">
        <v>0</v>
      </c>
      <c r="H132" s="4">
        <v>61.044776119402982</v>
      </c>
      <c r="I132" s="4" t="s">
        <v>2905</v>
      </c>
    </row>
    <row r="133" spans="3:9" x14ac:dyDescent="0.25">
      <c r="C133" s="4" t="s">
        <v>4676</v>
      </c>
      <c r="D133" s="4" t="s">
        <v>4824</v>
      </c>
      <c r="E133" s="4">
        <v>479.17399999999998</v>
      </c>
      <c r="F133" s="4">
        <v>325</v>
      </c>
      <c r="G133" s="4">
        <v>1.7718899999999999E-167</v>
      </c>
      <c r="H133" s="4">
        <v>80.858085808580853</v>
      </c>
      <c r="I133" s="4" t="s">
        <v>5010</v>
      </c>
    </row>
    <row r="134" spans="3:9" x14ac:dyDescent="0.25">
      <c r="C134" s="4" t="s">
        <v>2196</v>
      </c>
      <c r="D134" s="4" t="s">
        <v>2197</v>
      </c>
      <c r="E134" s="4">
        <v>490.73</v>
      </c>
      <c r="F134" s="4">
        <v>327</v>
      </c>
      <c r="G134" s="4">
        <v>8.7042900000000007E-174</v>
      </c>
      <c r="H134" s="4">
        <v>71.202531645569621</v>
      </c>
      <c r="I134" s="4" t="s">
        <v>2908</v>
      </c>
    </row>
    <row r="135" spans="3:9" x14ac:dyDescent="0.25">
      <c r="C135" s="4" t="s">
        <v>4677</v>
      </c>
      <c r="D135" s="4" t="s">
        <v>4825</v>
      </c>
      <c r="E135" s="4">
        <v>305.44900000000001</v>
      </c>
      <c r="F135" s="4">
        <v>269</v>
      </c>
      <c r="G135" s="4">
        <v>3.3650100000000001E-99</v>
      </c>
      <c r="H135" s="4">
        <v>65.550239234449762</v>
      </c>
      <c r="I135" s="4" t="s">
        <v>5011</v>
      </c>
    </row>
    <row r="136" spans="3:9" x14ac:dyDescent="0.25">
      <c r="C136" s="4" t="s">
        <v>3854</v>
      </c>
      <c r="D136" s="4" t="s">
        <v>3855</v>
      </c>
      <c r="E136" s="4">
        <v>856.28399999999999</v>
      </c>
      <c r="F136" s="4">
        <v>527</v>
      </c>
      <c r="G136" s="4">
        <v>0</v>
      </c>
      <c r="H136" s="4">
        <v>82.53012048192771</v>
      </c>
      <c r="I136" s="4" t="s">
        <v>3856</v>
      </c>
    </row>
    <row r="137" spans="3:9" x14ac:dyDescent="0.25">
      <c r="C137" s="4" t="s">
        <v>4678</v>
      </c>
      <c r="D137" s="4" t="s">
        <v>4826</v>
      </c>
      <c r="E137" s="4">
        <v>1222.22</v>
      </c>
      <c r="F137" s="4">
        <v>793</v>
      </c>
      <c r="G137" s="4">
        <v>0</v>
      </c>
      <c r="H137" s="4">
        <v>75.668789808917197</v>
      </c>
      <c r="I137" s="4" t="s">
        <v>5012</v>
      </c>
    </row>
    <row r="138" spans="3:9" x14ac:dyDescent="0.25">
      <c r="C138" s="4" t="s">
        <v>636</v>
      </c>
      <c r="D138" s="4" t="s">
        <v>4827</v>
      </c>
      <c r="E138" s="4">
        <v>1800.41</v>
      </c>
      <c r="F138" s="4">
        <v>1316</v>
      </c>
      <c r="G138" s="4">
        <v>0</v>
      </c>
      <c r="H138" s="4">
        <v>72.405841660261331</v>
      </c>
      <c r="I138" s="4" t="s">
        <v>5013</v>
      </c>
    </row>
    <row r="139" spans="3:9" x14ac:dyDescent="0.25">
      <c r="C139" s="4" t="s">
        <v>641</v>
      </c>
      <c r="D139" s="4" t="s">
        <v>4828</v>
      </c>
      <c r="E139" s="4">
        <v>925.23500000000001</v>
      </c>
      <c r="F139" s="4">
        <v>944</v>
      </c>
      <c r="G139" s="4">
        <v>0</v>
      </c>
      <c r="H139" s="4">
        <v>52.542372881355931</v>
      </c>
      <c r="I139" s="4" t="s">
        <v>5014</v>
      </c>
    </row>
    <row r="140" spans="3:9" x14ac:dyDescent="0.25">
      <c r="C140" s="4" t="s">
        <v>4679</v>
      </c>
      <c r="D140" s="4" t="s">
        <v>4829</v>
      </c>
      <c r="E140" s="4">
        <v>338.96100000000001</v>
      </c>
      <c r="F140" s="4">
        <v>399</v>
      </c>
      <c r="G140" s="4">
        <v>4.4662999999999998E-111</v>
      </c>
      <c r="H140" s="4">
        <v>46.683046683046683</v>
      </c>
      <c r="I140" s="4" t="s">
        <v>5015</v>
      </c>
    </row>
    <row r="141" spans="3:9" x14ac:dyDescent="0.25">
      <c r="C141" s="4" t="s">
        <v>396</v>
      </c>
      <c r="D141" s="4" t="s">
        <v>4830</v>
      </c>
      <c r="E141" s="4">
        <v>682.94500000000005</v>
      </c>
      <c r="F141" s="4">
        <v>622</v>
      </c>
      <c r="G141" s="4">
        <v>0</v>
      </c>
      <c r="H141" s="4">
        <v>83.870967741935488</v>
      </c>
      <c r="I141" s="4" t="s">
        <v>5016</v>
      </c>
    </row>
    <row r="142" spans="3:9" x14ac:dyDescent="0.25">
      <c r="C142" s="4" t="s">
        <v>643</v>
      </c>
      <c r="D142" s="4" t="s">
        <v>4831</v>
      </c>
      <c r="E142" s="4">
        <v>1013.06</v>
      </c>
      <c r="F142" s="4">
        <v>1216</v>
      </c>
      <c r="G142" s="4">
        <v>0</v>
      </c>
      <c r="H142" s="4">
        <v>47.262005054759896</v>
      </c>
      <c r="I142" s="4" t="s">
        <v>2505</v>
      </c>
    </row>
    <row r="143" spans="3:9" x14ac:dyDescent="0.25">
      <c r="C143" s="4" t="s">
        <v>4680</v>
      </c>
      <c r="D143" s="4" t="s">
        <v>4832</v>
      </c>
      <c r="E143" s="4">
        <v>245.74299999999999</v>
      </c>
      <c r="F143" s="4">
        <v>323</v>
      </c>
      <c r="G143" s="4">
        <v>6.6396100000000004E-75</v>
      </c>
      <c r="H143" s="4">
        <v>47.552447552447553</v>
      </c>
      <c r="I143" s="4" t="s">
        <v>5017</v>
      </c>
    </row>
    <row r="144" spans="3:9" x14ac:dyDescent="0.25">
      <c r="C144" s="4" t="s">
        <v>3870</v>
      </c>
      <c r="D144" s="4" t="s">
        <v>3871</v>
      </c>
      <c r="E144" s="4">
        <v>974.54100000000005</v>
      </c>
      <c r="F144" s="4">
        <v>627</v>
      </c>
      <c r="G144" s="4">
        <v>0</v>
      </c>
      <c r="H144" s="4">
        <v>76.62116040955631</v>
      </c>
      <c r="I144" s="4" t="s">
        <v>3872</v>
      </c>
    </row>
    <row r="145" spans="3:9" x14ac:dyDescent="0.25">
      <c r="C145" s="4" t="s">
        <v>2508</v>
      </c>
      <c r="D145" s="4" t="s">
        <v>4833</v>
      </c>
      <c r="E145" s="4">
        <v>620.15700000000004</v>
      </c>
      <c r="F145" s="4">
        <v>449</v>
      </c>
      <c r="G145" s="4">
        <v>0</v>
      </c>
      <c r="H145" s="4">
        <v>73.647058823529406</v>
      </c>
      <c r="I145" s="4" t="s">
        <v>5018</v>
      </c>
    </row>
    <row r="146" spans="3:9" x14ac:dyDescent="0.25">
      <c r="C146" s="4" t="s">
        <v>4681</v>
      </c>
      <c r="D146" s="4" t="s">
        <v>4834</v>
      </c>
      <c r="E146" s="4">
        <v>1895.94</v>
      </c>
      <c r="F146" s="4">
        <v>1297</v>
      </c>
      <c r="G146" s="4">
        <v>0</v>
      </c>
      <c r="H146" s="4">
        <v>71.84615384615384</v>
      </c>
      <c r="I146" s="4" t="s">
        <v>5019</v>
      </c>
    </row>
    <row r="147" spans="3:9" x14ac:dyDescent="0.25">
      <c r="C147" s="4" t="s">
        <v>293</v>
      </c>
      <c r="D147" s="4" t="s">
        <v>4835</v>
      </c>
      <c r="E147" s="4">
        <v>419.08300000000003</v>
      </c>
      <c r="F147" s="4">
        <v>340</v>
      </c>
      <c r="G147" s="4">
        <v>4.4770099999999998E-144</v>
      </c>
      <c r="H147" s="4">
        <v>62.177650429799428</v>
      </c>
      <c r="I147" s="4" t="s">
        <v>5020</v>
      </c>
    </row>
    <row r="148" spans="3:9" x14ac:dyDescent="0.25">
      <c r="C148" s="4" t="s">
        <v>39</v>
      </c>
      <c r="D148" s="4" t="s">
        <v>2198</v>
      </c>
      <c r="E148" s="4">
        <v>679.47799999999995</v>
      </c>
      <c r="F148" s="4">
        <v>545</v>
      </c>
      <c r="G148" s="4">
        <v>0</v>
      </c>
      <c r="H148" s="4">
        <v>59.293680297397771</v>
      </c>
      <c r="I148" s="4" t="s">
        <v>5021</v>
      </c>
    </row>
    <row r="149" spans="3:9" x14ac:dyDescent="0.25">
      <c r="C149" s="4" t="s">
        <v>645</v>
      </c>
      <c r="D149" s="4" t="s">
        <v>2922</v>
      </c>
      <c r="E149" s="4">
        <v>457.60300000000001</v>
      </c>
      <c r="F149" s="4">
        <v>311</v>
      </c>
      <c r="G149" s="4">
        <v>1.5512699999999999E-156</v>
      </c>
      <c r="H149" s="4">
        <v>71.517027863777088</v>
      </c>
      <c r="I149" s="4" t="s">
        <v>2923</v>
      </c>
    </row>
    <row r="150" spans="3:9" x14ac:dyDescent="0.25">
      <c r="C150" s="4" t="s">
        <v>1440</v>
      </c>
      <c r="D150" s="4" t="s">
        <v>4836</v>
      </c>
      <c r="E150" s="4">
        <v>837.02499999999998</v>
      </c>
      <c r="F150" s="4">
        <v>538</v>
      </c>
      <c r="G150" s="4">
        <v>0</v>
      </c>
      <c r="H150" s="4">
        <v>77.470355731225297</v>
      </c>
      <c r="I150" s="4" t="s">
        <v>5022</v>
      </c>
    </row>
    <row r="151" spans="3:9" x14ac:dyDescent="0.25">
      <c r="C151" s="4" t="s">
        <v>2931</v>
      </c>
      <c r="D151" s="4" t="s">
        <v>2932</v>
      </c>
      <c r="E151" s="4">
        <v>233.417</v>
      </c>
      <c r="F151" s="4">
        <v>308</v>
      </c>
      <c r="G151" s="4">
        <v>3.8210900000000002E-72</v>
      </c>
      <c r="H151" s="4">
        <v>48.333333333333336</v>
      </c>
      <c r="I151" s="4" t="s">
        <v>2933</v>
      </c>
    </row>
    <row r="152" spans="3:9" x14ac:dyDescent="0.25">
      <c r="C152" s="4" t="s">
        <v>4682</v>
      </c>
      <c r="D152" s="4" t="s">
        <v>4837</v>
      </c>
      <c r="E152" s="4">
        <v>253.447</v>
      </c>
      <c r="F152" s="4">
        <v>337</v>
      </c>
      <c r="G152" s="4">
        <v>1.13358E-74</v>
      </c>
      <c r="H152" s="4">
        <v>47.678018575851397</v>
      </c>
      <c r="I152" s="4" t="s">
        <v>5023</v>
      </c>
    </row>
    <row r="153" spans="3:9" x14ac:dyDescent="0.25">
      <c r="C153" s="4" t="s">
        <v>4683</v>
      </c>
      <c r="D153" s="4" t="s">
        <v>4838</v>
      </c>
      <c r="E153" s="4">
        <v>358.60700000000003</v>
      </c>
      <c r="F153" s="4">
        <v>700</v>
      </c>
      <c r="G153" s="4">
        <v>5.42968E-108</v>
      </c>
      <c r="H153" s="4">
        <v>47.435897435897438</v>
      </c>
      <c r="I153" s="4" t="s">
        <v>5024</v>
      </c>
    </row>
    <row r="154" spans="3:9" x14ac:dyDescent="0.25">
      <c r="C154" s="4" t="s">
        <v>4684</v>
      </c>
      <c r="D154" s="4" t="s">
        <v>4839</v>
      </c>
      <c r="E154" s="4">
        <v>364.77</v>
      </c>
      <c r="F154" s="4">
        <v>334</v>
      </c>
      <c r="G154" s="4">
        <v>1.61471E-123</v>
      </c>
      <c r="H154" s="4">
        <v>54.302670623145403</v>
      </c>
      <c r="I154" s="4" t="s">
        <v>5025</v>
      </c>
    </row>
    <row r="155" spans="3:9" x14ac:dyDescent="0.25">
      <c r="C155" s="4" t="s">
        <v>43</v>
      </c>
      <c r="D155" s="4" t="s">
        <v>1385</v>
      </c>
      <c r="E155" s="4">
        <v>308.53100000000001</v>
      </c>
      <c r="F155" s="4">
        <v>235</v>
      </c>
      <c r="G155" s="4">
        <v>6.7219799999999994E-95</v>
      </c>
      <c r="H155" s="4">
        <v>72</v>
      </c>
      <c r="I155" s="4" t="s">
        <v>3880</v>
      </c>
    </row>
    <row r="156" spans="3:9" x14ac:dyDescent="0.25">
      <c r="C156" s="4" t="s">
        <v>4685</v>
      </c>
      <c r="D156" s="4" t="s">
        <v>4840</v>
      </c>
      <c r="E156" s="4">
        <v>542.34699999999998</v>
      </c>
      <c r="F156" s="4">
        <v>378</v>
      </c>
      <c r="G156" s="4">
        <v>0</v>
      </c>
      <c r="H156" s="4">
        <v>72.112676056338032</v>
      </c>
      <c r="I156" s="4" t="s">
        <v>5026</v>
      </c>
    </row>
    <row r="157" spans="3:9" x14ac:dyDescent="0.25">
      <c r="C157" s="4" t="s">
        <v>648</v>
      </c>
      <c r="D157" s="4" t="s">
        <v>1240</v>
      </c>
      <c r="E157" s="4">
        <v>330.48700000000002</v>
      </c>
      <c r="F157" s="4">
        <v>226</v>
      </c>
      <c r="G157" s="4">
        <v>8.9356400000000007E-114</v>
      </c>
      <c r="H157" s="4">
        <v>70</v>
      </c>
      <c r="I157" s="4" t="s">
        <v>2518</v>
      </c>
    </row>
    <row r="158" spans="3:9" x14ac:dyDescent="0.25">
      <c r="C158" s="4" t="s">
        <v>4686</v>
      </c>
      <c r="D158" s="4" t="s">
        <v>4841</v>
      </c>
      <c r="E158" s="4">
        <v>842.41700000000003</v>
      </c>
      <c r="F158" s="4">
        <v>591</v>
      </c>
      <c r="G158" s="4">
        <v>0</v>
      </c>
      <c r="H158" s="4">
        <v>70.707070707070713</v>
      </c>
      <c r="I158" s="4" t="s">
        <v>5027</v>
      </c>
    </row>
    <row r="159" spans="3:9" x14ac:dyDescent="0.25">
      <c r="C159" s="4" t="s">
        <v>4687</v>
      </c>
      <c r="D159" s="4" t="s">
        <v>4842</v>
      </c>
      <c r="E159" s="4">
        <v>572.39200000000005</v>
      </c>
      <c r="F159" s="4">
        <v>377</v>
      </c>
      <c r="G159" s="4">
        <v>0</v>
      </c>
      <c r="H159" s="4">
        <v>81.408450704225359</v>
      </c>
      <c r="I159" s="4" t="s">
        <v>5028</v>
      </c>
    </row>
    <row r="160" spans="3:9" x14ac:dyDescent="0.25">
      <c r="C160" s="4" t="s">
        <v>650</v>
      </c>
      <c r="D160" s="4" t="s">
        <v>4843</v>
      </c>
      <c r="E160" s="4">
        <v>341.27300000000002</v>
      </c>
      <c r="F160" s="4">
        <v>188</v>
      </c>
      <c r="G160" s="4">
        <v>1.3703200000000001E-117</v>
      </c>
      <c r="H160" s="4">
        <v>82.446808510638292</v>
      </c>
      <c r="I160" s="4" t="s">
        <v>5029</v>
      </c>
    </row>
    <row r="161" spans="3:9" x14ac:dyDescent="0.25">
      <c r="C161" s="4" t="s">
        <v>652</v>
      </c>
      <c r="D161" s="4" t="s">
        <v>4844</v>
      </c>
      <c r="E161" s="4">
        <v>620.54200000000003</v>
      </c>
      <c r="F161" s="4">
        <v>383</v>
      </c>
      <c r="G161" s="4">
        <v>0</v>
      </c>
      <c r="H161" s="4">
        <v>79.310344827586206</v>
      </c>
      <c r="I161" s="4" t="s">
        <v>5030</v>
      </c>
    </row>
    <row r="162" spans="3:9" x14ac:dyDescent="0.25">
      <c r="C162" s="4" t="s">
        <v>653</v>
      </c>
      <c r="D162" s="4" t="s">
        <v>3883</v>
      </c>
      <c r="E162" s="4">
        <v>242.66200000000001</v>
      </c>
      <c r="F162" s="4">
        <v>213</v>
      </c>
      <c r="G162" s="4">
        <v>1.8191799999999999E-79</v>
      </c>
      <c r="H162" s="4">
        <v>50.23474178403756</v>
      </c>
      <c r="I162" s="4" t="s">
        <v>3884</v>
      </c>
    </row>
    <row r="163" spans="3:9" x14ac:dyDescent="0.25">
      <c r="C163" s="4" t="s">
        <v>4688</v>
      </c>
      <c r="D163" s="4" t="s">
        <v>4845</v>
      </c>
      <c r="E163" s="4">
        <v>649.04700000000003</v>
      </c>
      <c r="F163" s="4">
        <v>507</v>
      </c>
      <c r="G163" s="4">
        <v>0</v>
      </c>
      <c r="H163" s="4">
        <v>80.083857442348005</v>
      </c>
      <c r="I163" s="4" t="s">
        <v>5031</v>
      </c>
    </row>
    <row r="164" spans="3:9" x14ac:dyDescent="0.25">
      <c r="C164" s="4" t="s">
        <v>2529</v>
      </c>
      <c r="D164" s="4" t="s">
        <v>2530</v>
      </c>
      <c r="E164" s="4">
        <v>793.88199999999995</v>
      </c>
      <c r="F164" s="4">
        <v>502</v>
      </c>
      <c r="G164" s="4">
        <v>0</v>
      </c>
      <c r="H164" s="4">
        <v>80.26030368763557</v>
      </c>
      <c r="I164" s="4" t="s">
        <v>2531</v>
      </c>
    </row>
    <row r="165" spans="3:9" x14ac:dyDescent="0.25">
      <c r="C165" s="4" t="s">
        <v>50</v>
      </c>
      <c r="D165" s="4" t="s">
        <v>4478</v>
      </c>
      <c r="E165" s="4">
        <v>923.69399999999996</v>
      </c>
      <c r="F165" s="4">
        <v>553</v>
      </c>
      <c r="G165" s="4">
        <v>0</v>
      </c>
      <c r="H165" s="4">
        <v>77.959927140255004</v>
      </c>
      <c r="I165" s="4" t="s">
        <v>4479</v>
      </c>
    </row>
    <row r="166" spans="3:9" x14ac:dyDescent="0.25">
      <c r="C166" s="4" t="s">
        <v>654</v>
      </c>
      <c r="D166" s="4" t="s">
        <v>4846</v>
      </c>
      <c r="E166" s="4">
        <v>887.87099999999998</v>
      </c>
      <c r="F166" s="4">
        <v>598</v>
      </c>
      <c r="G166" s="4">
        <v>0</v>
      </c>
      <c r="H166" s="4">
        <v>71.880199667221291</v>
      </c>
      <c r="I166" s="4" t="s">
        <v>5032</v>
      </c>
    </row>
    <row r="167" spans="3:9" x14ac:dyDescent="0.25">
      <c r="C167" s="4" t="s">
        <v>655</v>
      </c>
      <c r="D167" s="4" t="s">
        <v>4847</v>
      </c>
      <c r="E167" s="4">
        <v>253.447</v>
      </c>
      <c r="F167" s="4">
        <v>181</v>
      </c>
      <c r="G167" s="4">
        <v>2.2091299999999999E-84</v>
      </c>
      <c r="H167" s="4">
        <v>81.11888111888112</v>
      </c>
      <c r="I167" s="4" t="s">
        <v>5033</v>
      </c>
    </row>
    <row r="168" spans="3:9" x14ac:dyDescent="0.25">
      <c r="C168" s="4" t="s">
        <v>52</v>
      </c>
      <c r="D168" s="4" t="s">
        <v>4848</v>
      </c>
      <c r="E168" s="4">
        <v>694.11500000000001</v>
      </c>
      <c r="F168" s="4">
        <v>449</v>
      </c>
      <c r="G168" s="4">
        <v>0</v>
      </c>
      <c r="H168" s="4">
        <v>74.660633484162901</v>
      </c>
      <c r="I168" s="4" t="s">
        <v>5034</v>
      </c>
    </row>
    <row r="169" spans="3:9" x14ac:dyDescent="0.25">
      <c r="C169" s="4" t="s">
        <v>659</v>
      </c>
      <c r="D169" s="4" t="s">
        <v>4849</v>
      </c>
      <c r="E169" s="4">
        <v>315.84899999999999</v>
      </c>
      <c r="F169" s="4">
        <v>365</v>
      </c>
      <c r="G169" s="4">
        <v>3.21575E-102</v>
      </c>
      <c r="H169" s="4">
        <v>67.785234899328856</v>
      </c>
      <c r="I169" s="4" t="s">
        <v>5035</v>
      </c>
    </row>
    <row r="170" spans="3:9" x14ac:dyDescent="0.25">
      <c r="C170" s="4" t="s">
        <v>660</v>
      </c>
      <c r="D170" s="4" t="s">
        <v>4850</v>
      </c>
      <c r="E170" s="4">
        <v>1206.05</v>
      </c>
      <c r="F170" s="4">
        <v>835</v>
      </c>
      <c r="G170" s="4">
        <v>0</v>
      </c>
      <c r="H170" s="4">
        <v>68.062200956937801</v>
      </c>
      <c r="I170" s="4" t="s">
        <v>5036</v>
      </c>
    </row>
    <row r="171" spans="3:9" x14ac:dyDescent="0.25">
      <c r="C171" s="4" t="s">
        <v>4689</v>
      </c>
      <c r="D171" s="4" t="s">
        <v>4851</v>
      </c>
      <c r="E171" s="4">
        <v>1645.17</v>
      </c>
      <c r="F171" s="4">
        <v>1210</v>
      </c>
      <c r="G171" s="4">
        <v>0</v>
      </c>
      <c r="H171" s="4">
        <v>70.675453047775946</v>
      </c>
      <c r="I171" s="4" t="s">
        <v>5037</v>
      </c>
    </row>
    <row r="172" spans="3:9" x14ac:dyDescent="0.25">
      <c r="C172" s="4" t="s">
        <v>4690</v>
      </c>
      <c r="D172" s="4" t="s">
        <v>4852</v>
      </c>
      <c r="E172" s="4">
        <v>314.69400000000002</v>
      </c>
      <c r="F172" s="4">
        <v>386</v>
      </c>
      <c r="G172" s="4">
        <v>2.4746000000000001E-102</v>
      </c>
      <c r="H172" s="4">
        <v>46.858638743455501</v>
      </c>
      <c r="I172" s="4" t="s">
        <v>5038</v>
      </c>
    </row>
    <row r="173" spans="3:9" x14ac:dyDescent="0.25">
      <c r="C173" s="4" t="s">
        <v>4691</v>
      </c>
      <c r="D173" s="4" t="s">
        <v>4853</v>
      </c>
      <c r="E173" s="4">
        <v>598.971</v>
      </c>
      <c r="F173" s="4">
        <v>340</v>
      </c>
      <c r="G173" s="4">
        <v>0</v>
      </c>
      <c r="H173" s="4">
        <v>84.411764705882348</v>
      </c>
      <c r="I173" s="4" t="s">
        <v>5039</v>
      </c>
    </row>
    <row r="174" spans="3:9" x14ac:dyDescent="0.25">
      <c r="C174" s="4" t="s">
        <v>4692</v>
      </c>
      <c r="D174" s="4" t="s">
        <v>4854</v>
      </c>
      <c r="E174" s="4">
        <v>353.214</v>
      </c>
      <c r="F174" s="4">
        <v>264</v>
      </c>
      <c r="G174" s="4">
        <v>3.8864400000000002E-117</v>
      </c>
      <c r="H174" s="4">
        <v>64.400000000000006</v>
      </c>
      <c r="I174" s="4" t="s">
        <v>5040</v>
      </c>
    </row>
    <row r="175" spans="3:9" x14ac:dyDescent="0.25">
      <c r="C175" s="4" t="s">
        <v>1446</v>
      </c>
      <c r="D175" s="4" t="s">
        <v>3892</v>
      </c>
      <c r="E175" s="4">
        <v>421.779</v>
      </c>
      <c r="F175" s="4">
        <v>326</v>
      </c>
      <c r="G175" s="4">
        <v>8.8358899999999992E-146</v>
      </c>
      <c r="H175" s="4">
        <v>68.32740213523131</v>
      </c>
      <c r="I175" s="4" t="s">
        <v>3893</v>
      </c>
    </row>
    <row r="176" spans="3:9" x14ac:dyDescent="0.25">
      <c r="C176" s="4" t="s">
        <v>1448</v>
      </c>
      <c r="D176" s="4" t="s">
        <v>4855</v>
      </c>
      <c r="E176" s="4">
        <v>1355.89</v>
      </c>
      <c r="F176" s="4">
        <v>755</v>
      </c>
      <c r="G176" s="4">
        <v>0</v>
      </c>
      <c r="H176" s="4">
        <v>84.32934926958832</v>
      </c>
      <c r="I176" s="4" t="s">
        <v>5041</v>
      </c>
    </row>
    <row r="177" spans="3:9" x14ac:dyDescent="0.25">
      <c r="C177" s="4" t="s">
        <v>3384</v>
      </c>
      <c r="D177" s="4" t="s">
        <v>3385</v>
      </c>
      <c r="E177" s="4">
        <v>312.38299999999998</v>
      </c>
      <c r="F177" s="4">
        <v>336</v>
      </c>
      <c r="G177" s="4">
        <v>2.2056500000000001E-101</v>
      </c>
      <c r="H177" s="4">
        <v>68.461538461538467</v>
      </c>
      <c r="I177" s="4" t="s">
        <v>3386</v>
      </c>
    </row>
    <row r="178" spans="3:9" x14ac:dyDescent="0.25">
      <c r="C178" s="4" t="s">
        <v>665</v>
      </c>
      <c r="D178" s="4" t="s">
        <v>3897</v>
      </c>
      <c r="E178" s="4">
        <v>620.15700000000004</v>
      </c>
      <c r="F178" s="4">
        <v>374</v>
      </c>
      <c r="G178" s="4">
        <v>0</v>
      </c>
      <c r="H178" s="4">
        <v>91.279069767441854</v>
      </c>
      <c r="I178" s="4" t="s">
        <v>3898</v>
      </c>
    </row>
    <row r="179" spans="3:9" x14ac:dyDescent="0.25">
      <c r="C179" s="4" t="s">
        <v>4693</v>
      </c>
      <c r="D179" s="4" t="s">
        <v>4856</v>
      </c>
      <c r="E179" s="4">
        <v>333.95400000000001</v>
      </c>
      <c r="F179" s="4">
        <v>294</v>
      </c>
      <c r="G179" s="4">
        <v>9.8505399999999999E-113</v>
      </c>
      <c r="H179" s="4">
        <v>62.765957446808514</v>
      </c>
      <c r="I179" s="4" t="s">
        <v>5042</v>
      </c>
    </row>
    <row r="180" spans="3:9" x14ac:dyDescent="0.25">
      <c r="C180" s="4" t="s">
        <v>667</v>
      </c>
      <c r="D180" s="4" t="s">
        <v>3901</v>
      </c>
      <c r="E180" s="4">
        <v>929.08699999999999</v>
      </c>
      <c r="F180" s="4">
        <v>626</v>
      </c>
      <c r="G180" s="4">
        <v>0</v>
      </c>
      <c r="H180" s="4">
        <v>77.477477477477478</v>
      </c>
      <c r="I180" s="4" t="s">
        <v>3902</v>
      </c>
    </row>
    <row r="181" spans="3:9" x14ac:dyDescent="0.25">
      <c r="C181" s="4" t="s">
        <v>4694</v>
      </c>
      <c r="D181" s="4" t="s">
        <v>4857</v>
      </c>
      <c r="E181" s="4">
        <v>579.71100000000001</v>
      </c>
      <c r="F181" s="4">
        <v>440</v>
      </c>
      <c r="G181" s="4">
        <v>0</v>
      </c>
      <c r="H181" s="4">
        <v>74.401913875598083</v>
      </c>
      <c r="I181" s="4" t="s">
        <v>5043</v>
      </c>
    </row>
    <row r="182" spans="3:9" x14ac:dyDescent="0.25">
      <c r="C182" s="4" t="s">
        <v>669</v>
      </c>
      <c r="D182" s="4" t="s">
        <v>4858</v>
      </c>
      <c r="E182" s="4">
        <v>468.38900000000001</v>
      </c>
      <c r="F182" s="4">
        <v>393</v>
      </c>
      <c r="G182" s="4">
        <v>6.7261900000000005E-162</v>
      </c>
      <c r="H182" s="4">
        <v>59.558823529411768</v>
      </c>
      <c r="I182" s="4" t="s">
        <v>5044</v>
      </c>
    </row>
    <row r="183" spans="3:9" x14ac:dyDescent="0.25">
      <c r="C183" s="4" t="s">
        <v>670</v>
      </c>
      <c r="D183" s="4" t="s">
        <v>4859</v>
      </c>
      <c r="E183" s="4">
        <v>576.24400000000003</v>
      </c>
      <c r="F183" s="4">
        <v>588</v>
      </c>
      <c r="G183" s="4">
        <v>0</v>
      </c>
      <c r="H183" s="4">
        <v>55.134281200631911</v>
      </c>
      <c r="I183" s="4" t="s">
        <v>5045</v>
      </c>
    </row>
    <row r="184" spans="3:9" x14ac:dyDescent="0.25">
      <c r="C184" s="4" t="s">
        <v>60</v>
      </c>
      <c r="D184" s="4" t="s">
        <v>4860</v>
      </c>
      <c r="E184" s="4">
        <v>469.54399999999998</v>
      </c>
      <c r="F184" s="4">
        <v>424</v>
      </c>
      <c r="G184" s="4">
        <v>4.54295E-161</v>
      </c>
      <c r="H184" s="4">
        <v>60.206718346253233</v>
      </c>
      <c r="I184" s="4" t="s">
        <v>5046</v>
      </c>
    </row>
    <row r="185" spans="3:9" x14ac:dyDescent="0.25">
      <c r="C185" s="4" t="s">
        <v>673</v>
      </c>
      <c r="D185" s="4" t="s">
        <v>4861</v>
      </c>
      <c r="E185" s="4">
        <v>646.351</v>
      </c>
      <c r="F185" s="4">
        <v>481</v>
      </c>
      <c r="G185" s="4">
        <v>0</v>
      </c>
      <c r="H185" s="4">
        <v>76.726342710997443</v>
      </c>
      <c r="I185" s="4" t="s">
        <v>5047</v>
      </c>
    </row>
    <row r="186" spans="3:9" x14ac:dyDescent="0.25">
      <c r="C186" s="4" t="s">
        <v>62</v>
      </c>
      <c r="D186" s="4" t="s">
        <v>2971</v>
      </c>
      <c r="E186" s="4">
        <v>586.26</v>
      </c>
      <c r="F186" s="4">
        <v>635</v>
      </c>
      <c r="G186" s="4">
        <v>0</v>
      </c>
      <c r="H186" s="4">
        <v>54.531001589825117</v>
      </c>
      <c r="I186" s="4" t="s">
        <v>2972</v>
      </c>
    </row>
    <row r="187" spans="3:9" x14ac:dyDescent="0.25">
      <c r="C187" s="4" t="s">
        <v>677</v>
      </c>
      <c r="D187" s="4" t="s">
        <v>4862</v>
      </c>
      <c r="E187" s="4">
        <v>431.024</v>
      </c>
      <c r="F187" s="4">
        <v>322</v>
      </c>
      <c r="G187" s="4">
        <v>5.4295699999999995E-150</v>
      </c>
      <c r="H187" s="4">
        <v>64</v>
      </c>
      <c r="I187" s="4" t="s">
        <v>5048</v>
      </c>
    </row>
    <row r="188" spans="3:9" x14ac:dyDescent="0.25">
      <c r="C188" s="4" t="s">
        <v>678</v>
      </c>
      <c r="D188" s="4" t="s">
        <v>4863</v>
      </c>
      <c r="E188" s="4">
        <v>568.15499999999997</v>
      </c>
      <c r="F188" s="4">
        <v>371</v>
      </c>
      <c r="G188" s="4">
        <v>0</v>
      </c>
      <c r="H188" s="4">
        <v>84.750733137829911</v>
      </c>
      <c r="I188" s="4" t="s">
        <v>5049</v>
      </c>
    </row>
    <row r="189" spans="3:9" x14ac:dyDescent="0.25">
      <c r="C189" s="4" t="s">
        <v>2200</v>
      </c>
      <c r="D189" s="4" t="s">
        <v>2201</v>
      </c>
      <c r="E189" s="4">
        <v>469.15899999999999</v>
      </c>
      <c r="F189" s="4">
        <v>465</v>
      </c>
      <c r="G189" s="4">
        <v>7.8695599999999999E-159</v>
      </c>
      <c r="H189" s="4">
        <v>51.931330472103006</v>
      </c>
      <c r="I189" s="4" t="s">
        <v>3936</v>
      </c>
    </row>
    <row r="190" spans="3:9" x14ac:dyDescent="0.25">
      <c r="C190" s="4" t="s">
        <v>4695</v>
      </c>
      <c r="D190" s="4" t="s">
        <v>4864</v>
      </c>
      <c r="E190" s="4">
        <v>499.20400000000001</v>
      </c>
      <c r="F190" s="4">
        <v>325</v>
      </c>
      <c r="G190" s="4">
        <v>7.9571399999999995E-177</v>
      </c>
      <c r="H190" s="4">
        <v>82.407407407407405</v>
      </c>
      <c r="I190" s="4" t="s">
        <v>5050</v>
      </c>
    </row>
    <row r="191" spans="3:9" x14ac:dyDescent="0.25">
      <c r="C191" s="4" t="s">
        <v>680</v>
      </c>
      <c r="D191" s="4" t="s">
        <v>4865</v>
      </c>
      <c r="E191" s="4">
        <v>335.88</v>
      </c>
      <c r="F191" s="4">
        <v>361</v>
      </c>
      <c r="G191" s="4">
        <v>1.93897E-106</v>
      </c>
      <c r="H191" s="4">
        <v>72.452830188679243</v>
      </c>
      <c r="I191" s="4" t="s">
        <v>5051</v>
      </c>
    </row>
    <row r="192" spans="3:9" x14ac:dyDescent="0.25">
      <c r="C192" s="4" t="s">
        <v>4696</v>
      </c>
      <c r="D192" s="4" t="s">
        <v>4866</v>
      </c>
      <c r="E192" s="4">
        <v>1344.72</v>
      </c>
      <c r="F192" s="4">
        <v>890</v>
      </c>
      <c r="G192" s="4">
        <v>0</v>
      </c>
      <c r="H192" s="4">
        <v>76.163450624290576</v>
      </c>
      <c r="I192" s="4" t="s">
        <v>5052</v>
      </c>
    </row>
    <row r="193" spans="3:9" x14ac:dyDescent="0.25">
      <c r="C193" s="4" t="s">
        <v>1459</v>
      </c>
      <c r="D193" s="4" t="s">
        <v>2578</v>
      </c>
      <c r="E193" s="4">
        <v>473.78100000000001</v>
      </c>
      <c r="F193" s="4">
        <v>413</v>
      </c>
      <c r="G193" s="4">
        <v>4.0902900000000002E-162</v>
      </c>
      <c r="H193" s="4">
        <v>60.096153846153847</v>
      </c>
      <c r="I193" s="4" t="s">
        <v>2579</v>
      </c>
    </row>
    <row r="194" spans="3:9" x14ac:dyDescent="0.25">
      <c r="C194" s="4" t="s">
        <v>687</v>
      </c>
      <c r="D194" s="4" t="s">
        <v>3944</v>
      </c>
      <c r="E194" s="4">
        <v>568.54</v>
      </c>
      <c r="F194" s="4">
        <v>328</v>
      </c>
      <c r="G194" s="4">
        <v>0</v>
      </c>
      <c r="H194" s="4">
        <v>83.742331288343564</v>
      </c>
      <c r="I194" s="4" t="s">
        <v>3945</v>
      </c>
    </row>
    <row r="195" spans="3:9" x14ac:dyDescent="0.25">
      <c r="C195" s="4" t="s">
        <v>4697</v>
      </c>
      <c r="D195" s="4" t="s">
        <v>4867</v>
      </c>
      <c r="E195" s="4">
        <v>896.34500000000003</v>
      </c>
      <c r="F195" s="4">
        <v>552</v>
      </c>
      <c r="G195" s="4">
        <v>0</v>
      </c>
      <c r="H195" s="4">
        <v>78.624535315985128</v>
      </c>
      <c r="I195" s="4" t="s">
        <v>5053</v>
      </c>
    </row>
    <row r="196" spans="3:9" x14ac:dyDescent="0.25">
      <c r="C196" s="4" t="s">
        <v>4698</v>
      </c>
      <c r="D196" s="4" t="s">
        <v>4868</v>
      </c>
      <c r="E196" s="4">
        <v>674.85500000000002</v>
      </c>
      <c r="F196" s="4">
        <v>457</v>
      </c>
      <c r="G196" s="4">
        <v>0</v>
      </c>
      <c r="H196" s="4">
        <v>73.113207547169807</v>
      </c>
      <c r="I196" s="4" t="s">
        <v>5054</v>
      </c>
    </row>
    <row r="197" spans="3:9" x14ac:dyDescent="0.25">
      <c r="C197" s="4" t="s">
        <v>4699</v>
      </c>
      <c r="D197" s="4" t="s">
        <v>849</v>
      </c>
      <c r="E197" s="4">
        <v>344.35399999999998</v>
      </c>
      <c r="F197" s="4">
        <v>198</v>
      </c>
      <c r="G197" s="4">
        <v>2.5374000000000001E-120</v>
      </c>
      <c r="H197" s="4">
        <v>89.898989898989896</v>
      </c>
      <c r="I197" s="4" t="s">
        <v>3526</v>
      </c>
    </row>
    <row r="198" spans="3:9" x14ac:dyDescent="0.25">
      <c r="C198" s="4" t="s">
        <v>4700</v>
      </c>
      <c r="D198" s="4" t="s">
        <v>4869</v>
      </c>
      <c r="E198" s="4">
        <v>466.46300000000002</v>
      </c>
      <c r="F198" s="4">
        <v>436</v>
      </c>
      <c r="G198" s="4">
        <v>1.41976E-160</v>
      </c>
      <c r="H198" s="4">
        <v>59.250585480093676</v>
      </c>
      <c r="I198" s="4" t="s">
        <v>5055</v>
      </c>
    </row>
    <row r="199" spans="3:9" x14ac:dyDescent="0.25">
      <c r="C199" s="4" t="s">
        <v>4701</v>
      </c>
      <c r="D199" s="4" t="s">
        <v>4870</v>
      </c>
      <c r="E199" s="4">
        <v>516.92399999999998</v>
      </c>
      <c r="F199" s="4">
        <v>452</v>
      </c>
      <c r="G199" s="4">
        <v>2.2005999999999998E-177</v>
      </c>
      <c r="H199" s="4">
        <v>57.555555555555557</v>
      </c>
      <c r="I199" s="4" t="s">
        <v>5056</v>
      </c>
    </row>
    <row r="200" spans="3:9" x14ac:dyDescent="0.25">
      <c r="C200" s="4" t="s">
        <v>4702</v>
      </c>
      <c r="D200" s="4" t="s">
        <v>4871</v>
      </c>
      <c r="E200" s="4">
        <v>504.59699999999998</v>
      </c>
      <c r="F200" s="4">
        <v>376</v>
      </c>
      <c r="G200" s="4">
        <v>3.80361E-177</v>
      </c>
      <c r="H200" s="4">
        <v>77.115987460815049</v>
      </c>
      <c r="I200" s="4" t="s">
        <v>5057</v>
      </c>
    </row>
    <row r="201" spans="3:9" x14ac:dyDescent="0.25">
      <c r="C201" s="4" t="s">
        <v>694</v>
      </c>
      <c r="D201" s="4" t="s">
        <v>4872</v>
      </c>
      <c r="E201" s="4">
        <v>324.32400000000001</v>
      </c>
      <c r="F201" s="4">
        <v>239</v>
      </c>
      <c r="G201" s="4">
        <v>5.66921E-111</v>
      </c>
      <c r="H201" s="4">
        <v>63.333333333333336</v>
      </c>
      <c r="I201" s="4" t="s">
        <v>5058</v>
      </c>
    </row>
    <row r="202" spans="3:9" x14ac:dyDescent="0.25">
      <c r="C202" s="4" t="s">
        <v>4703</v>
      </c>
      <c r="D202" s="4" t="s">
        <v>4873</v>
      </c>
      <c r="E202" s="4">
        <v>284.26299999999998</v>
      </c>
      <c r="F202" s="4">
        <v>143</v>
      </c>
      <c r="G202" s="4">
        <v>3.3303799999999998E-98</v>
      </c>
      <c r="H202" s="4">
        <v>95.8041958041958</v>
      </c>
      <c r="I202" s="4" t="s">
        <v>5059</v>
      </c>
    </row>
    <row r="203" spans="3:9" x14ac:dyDescent="0.25">
      <c r="C203" s="4" t="s">
        <v>2586</v>
      </c>
      <c r="D203" s="4" t="s">
        <v>2587</v>
      </c>
      <c r="E203" s="4">
        <v>354.755</v>
      </c>
      <c r="F203" s="4">
        <v>260</v>
      </c>
      <c r="G203" s="4">
        <v>1.0051300000000001E-119</v>
      </c>
      <c r="H203" s="4">
        <v>65.833333333333329</v>
      </c>
      <c r="I203" s="4" t="s">
        <v>2588</v>
      </c>
    </row>
    <row r="204" spans="3:9" x14ac:dyDescent="0.25">
      <c r="C204" s="4" t="s">
        <v>4404</v>
      </c>
      <c r="D204" s="4" t="s">
        <v>4405</v>
      </c>
      <c r="E204" s="4">
        <v>374.4</v>
      </c>
      <c r="F204" s="4">
        <v>315</v>
      </c>
      <c r="G204" s="4">
        <v>3.2703599999999999E-128</v>
      </c>
      <c r="H204" s="4">
        <v>58.598726114649679</v>
      </c>
      <c r="I204" s="4" t="s">
        <v>4406</v>
      </c>
    </row>
    <row r="205" spans="3:9" x14ac:dyDescent="0.25">
      <c r="C205" s="4" t="s">
        <v>4704</v>
      </c>
      <c r="D205" s="4" t="s">
        <v>4874</v>
      </c>
      <c r="E205" s="4">
        <v>512.30100000000004</v>
      </c>
      <c r="F205" s="4">
        <v>336</v>
      </c>
      <c r="G205" s="4">
        <v>0</v>
      </c>
      <c r="H205" s="4">
        <v>74.550898203592808</v>
      </c>
      <c r="I205" s="4" t="s">
        <v>5060</v>
      </c>
    </row>
    <row r="206" spans="3:9" x14ac:dyDescent="0.25">
      <c r="C206" s="4" t="s">
        <v>4705</v>
      </c>
      <c r="D206" s="4" t="s">
        <v>4875</v>
      </c>
      <c r="E206" s="4">
        <v>263.077</v>
      </c>
      <c r="F206" s="4">
        <v>338</v>
      </c>
      <c r="G206" s="4">
        <v>2.77771E-83</v>
      </c>
      <c r="H206" s="4">
        <v>48.710601719197705</v>
      </c>
      <c r="I206" s="4" t="s">
        <v>5061</v>
      </c>
    </row>
    <row r="207" spans="3:9" x14ac:dyDescent="0.25">
      <c r="C207" s="4" t="s">
        <v>4706</v>
      </c>
      <c r="D207" s="4" t="s">
        <v>4876</v>
      </c>
      <c r="E207" s="4">
        <v>349.74700000000001</v>
      </c>
      <c r="F207" s="4">
        <v>290</v>
      </c>
      <c r="G207" s="4">
        <v>2.2244600000000001E-119</v>
      </c>
      <c r="H207" s="4">
        <v>67.669172932330824</v>
      </c>
      <c r="I207" s="4" t="s">
        <v>5062</v>
      </c>
    </row>
    <row r="208" spans="3:9" x14ac:dyDescent="0.25">
      <c r="C208" s="4" t="s">
        <v>4707</v>
      </c>
      <c r="D208" s="4" t="s">
        <v>4877</v>
      </c>
      <c r="E208" s="4">
        <v>539.65</v>
      </c>
      <c r="F208" s="4">
        <v>374</v>
      </c>
      <c r="G208" s="4">
        <v>0</v>
      </c>
      <c r="H208" s="4">
        <v>68.44919786096257</v>
      </c>
      <c r="I208" s="4" t="s">
        <v>5063</v>
      </c>
    </row>
    <row r="209" spans="3:9" x14ac:dyDescent="0.25">
      <c r="C209" s="4" t="s">
        <v>4708</v>
      </c>
      <c r="D209" s="4" t="s">
        <v>4878</v>
      </c>
      <c r="E209" s="4">
        <v>2112.42</v>
      </c>
      <c r="F209" s="4">
        <v>1460</v>
      </c>
      <c r="G209" s="4">
        <v>0</v>
      </c>
      <c r="H209" s="4">
        <v>69.446343130553657</v>
      </c>
      <c r="I209" s="4" t="s">
        <v>5064</v>
      </c>
    </row>
    <row r="210" spans="3:9" x14ac:dyDescent="0.25">
      <c r="C210" s="4" t="s">
        <v>4709</v>
      </c>
      <c r="D210" s="4" t="s">
        <v>4879</v>
      </c>
      <c r="E210" s="4">
        <v>631.71299999999997</v>
      </c>
      <c r="F210" s="4">
        <v>730</v>
      </c>
      <c r="G210" s="4">
        <v>0</v>
      </c>
      <c r="H210" s="4">
        <v>53.369272237196768</v>
      </c>
      <c r="I210" s="4" t="s">
        <v>5065</v>
      </c>
    </row>
    <row r="211" spans="3:9" x14ac:dyDescent="0.25">
      <c r="C211" s="4" t="s">
        <v>4710</v>
      </c>
      <c r="D211" s="4" t="s">
        <v>4880</v>
      </c>
      <c r="E211" s="4">
        <v>754.20699999999999</v>
      </c>
      <c r="F211" s="4">
        <v>441</v>
      </c>
      <c r="G211" s="4">
        <v>0</v>
      </c>
      <c r="H211" s="4">
        <v>82.086167800453509</v>
      </c>
      <c r="I211" s="4" t="s">
        <v>5066</v>
      </c>
    </row>
    <row r="212" spans="3:9" x14ac:dyDescent="0.25">
      <c r="C212" s="4" t="s">
        <v>72</v>
      </c>
      <c r="D212" s="4" t="s">
        <v>4881</v>
      </c>
      <c r="E212" s="4">
        <v>622.08299999999997</v>
      </c>
      <c r="F212" s="4">
        <v>702</v>
      </c>
      <c r="G212" s="4">
        <v>0</v>
      </c>
      <c r="H212" s="4">
        <v>50.566572237960337</v>
      </c>
      <c r="I212" s="4" t="s">
        <v>5067</v>
      </c>
    </row>
    <row r="213" spans="3:9" x14ac:dyDescent="0.25">
      <c r="C213" s="4" t="s">
        <v>699</v>
      </c>
      <c r="D213" s="4" t="s">
        <v>4882</v>
      </c>
      <c r="E213" s="4">
        <v>212.61600000000001</v>
      </c>
      <c r="F213" s="4">
        <v>223</v>
      </c>
      <c r="G213" s="4">
        <v>5.5309999999999997E-67</v>
      </c>
      <c r="H213" s="4">
        <v>53.608247422680414</v>
      </c>
      <c r="I213" s="4" t="s">
        <v>5068</v>
      </c>
    </row>
    <row r="214" spans="3:9" x14ac:dyDescent="0.25">
      <c r="C214" s="4" t="s">
        <v>4711</v>
      </c>
      <c r="D214" s="4" t="s">
        <v>4883</v>
      </c>
      <c r="E214" s="4">
        <v>300.44200000000001</v>
      </c>
      <c r="F214" s="4">
        <v>224</v>
      </c>
      <c r="G214" s="4">
        <v>1.51268E-100</v>
      </c>
      <c r="H214" s="4">
        <v>72.103004291845494</v>
      </c>
      <c r="I214" s="4" t="s">
        <v>5069</v>
      </c>
    </row>
    <row r="215" spans="3:9" x14ac:dyDescent="0.25">
      <c r="C215" s="4" t="s">
        <v>3980</v>
      </c>
      <c r="D215" s="4" t="s">
        <v>3981</v>
      </c>
      <c r="E215" s="4">
        <v>1836.23</v>
      </c>
      <c r="F215" s="4">
        <v>1264</v>
      </c>
      <c r="G215" s="4">
        <v>0</v>
      </c>
      <c r="H215" s="4">
        <v>71.215686274509807</v>
      </c>
      <c r="I215" s="4" t="s">
        <v>3982</v>
      </c>
    </row>
    <row r="216" spans="3:9" x14ac:dyDescent="0.25">
      <c r="C216" s="4" t="s">
        <v>4712</v>
      </c>
      <c r="D216" s="4" t="s">
        <v>4884</v>
      </c>
      <c r="E216" s="4">
        <v>1462.97</v>
      </c>
      <c r="F216" s="4">
        <v>1376</v>
      </c>
      <c r="G216" s="4">
        <v>0</v>
      </c>
      <c r="H216" s="4">
        <v>56.824712643678161</v>
      </c>
      <c r="I216" s="4" t="s">
        <v>5070</v>
      </c>
    </row>
    <row r="217" spans="3:9" x14ac:dyDescent="0.25">
      <c r="C217" s="4" t="s">
        <v>2610</v>
      </c>
      <c r="D217" s="4" t="s">
        <v>4885</v>
      </c>
      <c r="E217" s="4">
        <v>320.47199999999998</v>
      </c>
      <c r="F217" s="4">
        <v>284</v>
      </c>
      <c r="G217" s="4">
        <v>7.1850099999999999E-108</v>
      </c>
      <c r="H217" s="4">
        <v>61.29032258064516</v>
      </c>
      <c r="I217" s="4" t="s">
        <v>2612</v>
      </c>
    </row>
    <row r="218" spans="3:9" x14ac:dyDescent="0.25">
      <c r="C218" s="4" t="s">
        <v>4713</v>
      </c>
      <c r="D218" s="4" t="s">
        <v>4886</v>
      </c>
      <c r="E218" s="4">
        <v>893.649</v>
      </c>
      <c r="F218" s="4">
        <v>528</v>
      </c>
      <c r="G218" s="4">
        <v>0</v>
      </c>
      <c r="H218" s="4">
        <v>84.969939879759522</v>
      </c>
      <c r="I218" s="4" t="s">
        <v>5071</v>
      </c>
    </row>
    <row r="219" spans="3:9" x14ac:dyDescent="0.25">
      <c r="C219" s="4" t="s">
        <v>704</v>
      </c>
      <c r="D219" s="4" t="s">
        <v>4887</v>
      </c>
      <c r="E219" s="4">
        <v>575.08900000000006</v>
      </c>
      <c r="F219" s="4">
        <v>409</v>
      </c>
      <c r="G219" s="4">
        <v>0</v>
      </c>
      <c r="H219" s="4">
        <v>76.606683804627252</v>
      </c>
      <c r="I219" s="4" t="s">
        <v>5072</v>
      </c>
    </row>
    <row r="220" spans="3:9" x14ac:dyDescent="0.25">
      <c r="C220" s="4" t="s">
        <v>705</v>
      </c>
      <c r="D220" s="4" t="s">
        <v>4888</v>
      </c>
      <c r="E220" s="4">
        <v>726.47199999999998</v>
      </c>
      <c r="F220" s="4">
        <v>661</v>
      </c>
      <c r="G220" s="4">
        <v>0</v>
      </c>
      <c r="H220" s="4">
        <v>54.160363086232984</v>
      </c>
      <c r="I220" s="4" t="s">
        <v>2696</v>
      </c>
    </row>
    <row r="221" spans="3:9" x14ac:dyDescent="0.25">
      <c r="C221" s="4" t="s">
        <v>4714</v>
      </c>
      <c r="D221" s="4" t="s">
        <v>4889</v>
      </c>
      <c r="E221" s="4">
        <v>1216.83</v>
      </c>
      <c r="F221" s="4">
        <v>838</v>
      </c>
      <c r="G221" s="4">
        <v>0</v>
      </c>
      <c r="H221" s="4">
        <v>74.343675417661103</v>
      </c>
      <c r="I221" s="4" t="s">
        <v>5073</v>
      </c>
    </row>
    <row r="222" spans="3:9" x14ac:dyDescent="0.25">
      <c r="C222" s="4" t="s">
        <v>706</v>
      </c>
      <c r="D222" s="4" t="s">
        <v>4890</v>
      </c>
      <c r="E222" s="4">
        <v>868.226</v>
      </c>
      <c r="F222" s="4">
        <v>577</v>
      </c>
      <c r="G222" s="4">
        <v>0</v>
      </c>
      <c r="H222" s="4">
        <v>75.942549371633746</v>
      </c>
      <c r="I222" s="4" t="s">
        <v>5074</v>
      </c>
    </row>
    <row r="223" spans="3:9" x14ac:dyDescent="0.25">
      <c r="C223" s="4" t="s">
        <v>1468</v>
      </c>
      <c r="D223" s="4" t="s">
        <v>4891</v>
      </c>
      <c r="E223" s="4">
        <v>446.81700000000001</v>
      </c>
      <c r="F223" s="4">
        <v>317</v>
      </c>
      <c r="G223" s="4">
        <v>1.11013E-156</v>
      </c>
      <c r="H223" s="4">
        <v>70.552147239263803</v>
      </c>
      <c r="I223" s="4" t="s">
        <v>5075</v>
      </c>
    </row>
    <row r="224" spans="3:9" x14ac:dyDescent="0.25">
      <c r="C224" s="4" t="s">
        <v>3016</v>
      </c>
      <c r="D224" s="4" t="s">
        <v>3017</v>
      </c>
      <c r="E224" s="4">
        <v>298.90100000000001</v>
      </c>
      <c r="F224" s="4">
        <v>280</v>
      </c>
      <c r="G224" s="4">
        <v>4.0065600000000002E-99</v>
      </c>
      <c r="H224" s="4">
        <v>66.995073891625623</v>
      </c>
      <c r="I224" s="4" t="s">
        <v>3018</v>
      </c>
    </row>
    <row r="225" spans="3:9" x14ac:dyDescent="0.25">
      <c r="C225" s="4" t="s">
        <v>4715</v>
      </c>
      <c r="D225" s="4" t="s">
        <v>4892</v>
      </c>
      <c r="E225" s="4">
        <v>661.37400000000002</v>
      </c>
      <c r="F225" s="4">
        <v>397</v>
      </c>
      <c r="G225" s="4">
        <v>0</v>
      </c>
      <c r="H225" s="4">
        <v>80</v>
      </c>
      <c r="I225" s="4" t="s">
        <v>5076</v>
      </c>
    </row>
    <row r="226" spans="3:9" x14ac:dyDescent="0.25">
      <c r="C226" s="4" t="s">
        <v>4716</v>
      </c>
      <c r="D226" s="4" t="s">
        <v>2879</v>
      </c>
      <c r="E226" s="4">
        <v>1252.6500000000001</v>
      </c>
      <c r="F226" s="4">
        <v>1116</v>
      </c>
      <c r="G226" s="4">
        <v>0</v>
      </c>
      <c r="H226" s="4">
        <v>62.321428571428569</v>
      </c>
      <c r="I226" s="4" t="s">
        <v>2880</v>
      </c>
    </row>
    <row r="227" spans="3:9" x14ac:dyDescent="0.25">
      <c r="C227" s="4" t="s">
        <v>77</v>
      </c>
      <c r="D227" s="4" t="s">
        <v>4893</v>
      </c>
      <c r="E227" s="4">
        <v>831.63199999999995</v>
      </c>
      <c r="F227" s="4">
        <v>553</v>
      </c>
      <c r="G227" s="4">
        <v>0</v>
      </c>
      <c r="H227" s="4">
        <v>74.905660377358487</v>
      </c>
      <c r="I227" s="4" t="s">
        <v>5077</v>
      </c>
    </row>
    <row r="228" spans="3:9" x14ac:dyDescent="0.25">
      <c r="C228" s="4" t="s">
        <v>78</v>
      </c>
      <c r="D228" s="4" t="s">
        <v>4894</v>
      </c>
      <c r="E228" s="4">
        <v>495.738</v>
      </c>
      <c r="F228" s="4">
        <v>381</v>
      </c>
      <c r="G228" s="4">
        <v>2.17884E-169</v>
      </c>
      <c r="H228" s="4">
        <v>70.359281437125745</v>
      </c>
      <c r="I228" s="4" t="s">
        <v>5078</v>
      </c>
    </row>
    <row r="229" spans="3:9" x14ac:dyDescent="0.25">
      <c r="C229" s="4" t="s">
        <v>4717</v>
      </c>
      <c r="D229" s="4" t="s">
        <v>4895</v>
      </c>
      <c r="E229" s="4">
        <v>460.29899999999998</v>
      </c>
      <c r="F229" s="4">
        <v>397</v>
      </c>
      <c r="G229" s="4">
        <v>7.3824299999999996E-159</v>
      </c>
      <c r="H229" s="4">
        <v>62.228260869565219</v>
      </c>
      <c r="I229" s="4" t="s">
        <v>5079</v>
      </c>
    </row>
    <row r="230" spans="3:9" x14ac:dyDescent="0.25">
      <c r="C230" s="4" t="s">
        <v>719</v>
      </c>
      <c r="D230" s="4" t="s">
        <v>2206</v>
      </c>
      <c r="E230" s="4">
        <v>384.41500000000002</v>
      </c>
      <c r="F230" s="4">
        <v>257</v>
      </c>
      <c r="G230" s="4">
        <v>2.5206500000000001E-129</v>
      </c>
      <c r="H230" s="4">
        <v>83.720930232558146</v>
      </c>
      <c r="I230" s="4" t="s">
        <v>3029</v>
      </c>
    </row>
    <row r="231" spans="3:9" x14ac:dyDescent="0.25">
      <c r="C231" s="4" t="s">
        <v>4718</v>
      </c>
      <c r="D231" s="4" t="s">
        <v>4896</v>
      </c>
      <c r="E231" s="4">
        <v>585.48900000000003</v>
      </c>
      <c r="F231" s="4">
        <v>360</v>
      </c>
      <c r="G231" s="4">
        <v>0</v>
      </c>
      <c r="H231" s="4">
        <v>81.717451523545705</v>
      </c>
      <c r="I231" s="4" t="s">
        <v>5080</v>
      </c>
    </row>
    <row r="232" spans="3:9" x14ac:dyDescent="0.25">
      <c r="C232" s="4" t="s">
        <v>3999</v>
      </c>
      <c r="D232" s="4" t="s">
        <v>4000</v>
      </c>
      <c r="E232" s="4">
        <v>565.84400000000005</v>
      </c>
      <c r="F232" s="4">
        <v>483</v>
      </c>
      <c r="G232" s="4">
        <v>0</v>
      </c>
      <c r="H232" s="4">
        <v>62.985685071574643</v>
      </c>
      <c r="I232" s="4" t="s">
        <v>4001</v>
      </c>
    </row>
    <row r="233" spans="3:9" x14ac:dyDescent="0.25">
      <c r="C233" s="4" t="s">
        <v>4719</v>
      </c>
      <c r="D233" s="4" t="s">
        <v>4897</v>
      </c>
      <c r="E233" s="4">
        <v>1084.32</v>
      </c>
      <c r="F233" s="4">
        <v>590</v>
      </c>
      <c r="G233" s="4">
        <v>0</v>
      </c>
      <c r="H233" s="4">
        <v>89.590443686006822</v>
      </c>
      <c r="I233" s="4" t="s">
        <v>5081</v>
      </c>
    </row>
    <row r="234" spans="3:9" x14ac:dyDescent="0.25">
      <c r="C234" s="4" t="s">
        <v>723</v>
      </c>
      <c r="D234" s="4" t="s">
        <v>4898</v>
      </c>
      <c r="E234" s="4">
        <v>571.62199999999996</v>
      </c>
      <c r="F234" s="4">
        <v>371</v>
      </c>
      <c r="G234" s="4">
        <v>0</v>
      </c>
      <c r="H234" s="4">
        <v>75.47683923705722</v>
      </c>
      <c r="I234" s="4" t="s">
        <v>5082</v>
      </c>
    </row>
    <row r="235" spans="3:9" x14ac:dyDescent="0.25">
      <c r="C235" s="4" t="s">
        <v>3421</v>
      </c>
      <c r="D235" s="4" t="s">
        <v>3422</v>
      </c>
      <c r="E235" s="4">
        <v>428.71300000000002</v>
      </c>
      <c r="F235" s="4">
        <v>361</v>
      </c>
      <c r="G235" s="4">
        <v>5.5026400000000004E-149</v>
      </c>
      <c r="H235" s="4">
        <v>64.896755162241888</v>
      </c>
      <c r="I235" s="4" t="s">
        <v>3423</v>
      </c>
    </row>
    <row r="236" spans="3:9" x14ac:dyDescent="0.25">
      <c r="C236" s="4" t="s">
        <v>4720</v>
      </c>
      <c r="D236" s="4" t="s">
        <v>4899</v>
      </c>
      <c r="E236" s="4">
        <v>1304.27</v>
      </c>
      <c r="F236" s="4">
        <v>1017</v>
      </c>
      <c r="G236" s="4">
        <v>0</v>
      </c>
      <c r="H236" s="4">
        <v>77.664974619289339</v>
      </c>
      <c r="I236" s="4" t="s">
        <v>5083</v>
      </c>
    </row>
    <row r="237" spans="3:9" x14ac:dyDescent="0.25">
      <c r="C237" s="4" t="s">
        <v>726</v>
      </c>
      <c r="D237" s="4" t="s">
        <v>4900</v>
      </c>
      <c r="E237" s="4">
        <v>247.28399999999999</v>
      </c>
      <c r="F237" s="4">
        <v>194</v>
      </c>
      <c r="G237" s="4">
        <v>8.0408000000000003E-80</v>
      </c>
      <c r="H237" s="4">
        <v>58.201058201058203</v>
      </c>
      <c r="I237" s="4" t="s">
        <v>5084</v>
      </c>
    </row>
    <row r="238" spans="3:9" x14ac:dyDescent="0.25">
      <c r="C238" s="4" t="s">
        <v>727</v>
      </c>
      <c r="D238" s="4" t="s">
        <v>4901</v>
      </c>
      <c r="E238" s="4">
        <v>449.899</v>
      </c>
      <c r="F238" s="4">
        <v>297</v>
      </c>
      <c r="G238" s="4">
        <v>1.1443799999999999E-158</v>
      </c>
      <c r="H238" s="4">
        <v>74.048442906574394</v>
      </c>
      <c r="I238" s="4" t="s">
        <v>5085</v>
      </c>
    </row>
    <row r="239" spans="3:9" x14ac:dyDescent="0.25">
      <c r="C239" s="4" t="s">
        <v>80</v>
      </c>
      <c r="D239" s="4" t="s">
        <v>4902</v>
      </c>
      <c r="E239" s="4">
        <v>336.65</v>
      </c>
      <c r="F239" s="4">
        <v>388</v>
      </c>
      <c r="G239" s="4">
        <v>2.5711199999999999E-111</v>
      </c>
      <c r="H239" s="4">
        <v>60</v>
      </c>
      <c r="I239" s="4" t="s">
        <v>5086</v>
      </c>
    </row>
    <row r="240" spans="3:9" x14ac:dyDescent="0.25">
      <c r="C240" s="4" t="s">
        <v>398</v>
      </c>
      <c r="D240" s="4" t="s">
        <v>4903</v>
      </c>
      <c r="E240" s="4">
        <v>1499.18</v>
      </c>
      <c r="F240" s="4">
        <v>1284</v>
      </c>
      <c r="G240" s="4">
        <v>0</v>
      </c>
      <c r="H240" s="4">
        <v>61.356707317073173</v>
      </c>
      <c r="I240" s="4" t="s">
        <v>5087</v>
      </c>
    </row>
    <row r="241" spans="3:9" x14ac:dyDescent="0.25">
      <c r="C241" s="4" t="s">
        <v>81</v>
      </c>
      <c r="D241" s="4" t="s">
        <v>4904</v>
      </c>
      <c r="E241" s="4">
        <v>1254.58</v>
      </c>
      <c r="F241" s="4">
        <v>869</v>
      </c>
      <c r="G241" s="4">
        <v>0</v>
      </c>
      <c r="H241" s="4">
        <v>73.134328358208961</v>
      </c>
      <c r="I241" s="4" t="s">
        <v>5088</v>
      </c>
    </row>
    <row r="242" spans="3:9" x14ac:dyDescent="0.25">
      <c r="C242" s="4" t="s">
        <v>1490</v>
      </c>
      <c r="D242" s="4" t="s">
        <v>4905</v>
      </c>
      <c r="E242" s="4">
        <v>487.26299999999998</v>
      </c>
      <c r="F242" s="4">
        <v>420</v>
      </c>
      <c r="G242" s="4">
        <v>2.15621E-169</v>
      </c>
      <c r="H242" s="4">
        <v>60.33519553072626</v>
      </c>
      <c r="I242" s="4" t="s">
        <v>5089</v>
      </c>
    </row>
    <row r="243" spans="3:9" x14ac:dyDescent="0.25">
      <c r="C243" s="4" t="s">
        <v>286</v>
      </c>
      <c r="D243" s="4" t="s">
        <v>4906</v>
      </c>
      <c r="E243" s="4">
        <v>531.17600000000004</v>
      </c>
      <c r="F243" s="4">
        <v>361</v>
      </c>
      <c r="G243" s="4">
        <v>0</v>
      </c>
      <c r="H243" s="4">
        <v>69.398907103825138</v>
      </c>
      <c r="I243" s="4" t="s">
        <v>5090</v>
      </c>
    </row>
    <row r="244" spans="3:9" x14ac:dyDescent="0.25">
      <c r="C244" s="4" t="s">
        <v>4721</v>
      </c>
      <c r="D244" s="4" t="s">
        <v>4907</v>
      </c>
      <c r="E244" s="4">
        <v>954.51</v>
      </c>
      <c r="F244" s="4">
        <v>564</v>
      </c>
      <c r="G244" s="4">
        <v>0</v>
      </c>
      <c r="H244" s="4">
        <v>81.560283687943269</v>
      </c>
      <c r="I244" s="4" t="s">
        <v>5091</v>
      </c>
    </row>
    <row r="245" spans="3:9" x14ac:dyDescent="0.25">
      <c r="C245" s="4" t="s">
        <v>4722</v>
      </c>
      <c r="D245" s="4" t="s">
        <v>4908</v>
      </c>
      <c r="E245" s="4">
        <v>1647.48</v>
      </c>
      <c r="F245" s="4">
        <v>956</v>
      </c>
      <c r="G245" s="4">
        <v>0</v>
      </c>
      <c r="H245" s="4">
        <v>91.841004184100413</v>
      </c>
      <c r="I245" s="4" t="s">
        <v>5092</v>
      </c>
    </row>
    <row r="246" spans="3:9" x14ac:dyDescent="0.25">
      <c r="C246" s="4" t="s">
        <v>87</v>
      </c>
      <c r="D246" s="4" t="s">
        <v>4909</v>
      </c>
      <c r="E246" s="4">
        <v>620.15700000000004</v>
      </c>
      <c r="F246" s="4">
        <v>450</v>
      </c>
      <c r="G246" s="4">
        <v>0</v>
      </c>
      <c r="H246" s="4">
        <v>69.162995594713649</v>
      </c>
      <c r="I246" s="4" t="s">
        <v>5093</v>
      </c>
    </row>
    <row r="247" spans="3:9" x14ac:dyDescent="0.25">
      <c r="C247" s="4" t="s">
        <v>4723</v>
      </c>
      <c r="D247" s="4" t="s">
        <v>4910</v>
      </c>
      <c r="E247" s="4">
        <v>404.44499999999999</v>
      </c>
      <c r="F247" s="4">
        <v>273</v>
      </c>
      <c r="G247" s="4">
        <v>3.4069800000000002E-138</v>
      </c>
      <c r="H247" s="4">
        <v>90.361445783132524</v>
      </c>
      <c r="I247" s="4" t="s">
        <v>5094</v>
      </c>
    </row>
    <row r="248" spans="3:9" x14ac:dyDescent="0.25">
      <c r="C248" s="4" t="s">
        <v>730</v>
      </c>
      <c r="D248" s="4" t="s">
        <v>4911</v>
      </c>
      <c r="E248" s="4">
        <v>510.76</v>
      </c>
      <c r="F248" s="4">
        <v>448</v>
      </c>
      <c r="G248" s="4">
        <v>6.2814100000000004E-178</v>
      </c>
      <c r="H248" s="4">
        <v>57.777777777777779</v>
      </c>
      <c r="I248" s="4" t="s">
        <v>5095</v>
      </c>
    </row>
    <row r="249" spans="3:9" x14ac:dyDescent="0.25">
      <c r="C249" s="4" t="s">
        <v>4724</v>
      </c>
      <c r="D249" s="4" t="s">
        <v>4912</v>
      </c>
      <c r="E249" s="4">
        <v>327.791</v>
      </c>
      <c r="F249" s="4">
        <v>276</v>
      </c>
      <c r="G249" s="4">
        <v>6.8286199999999997E-110</v>
      </c>
      <c r="H249" s="4">
        <v>54.887218045112782</v>
      </c>
      <c r="I249" s="4" t="s">
        <v>5096</v>
      </c>
    </row>
    <row r="250" spans="3:9" x14ac:dyDescent="0.25">
      <c r="C250" s="4" t="s">
        <v>731</v>
      </c>
      <c r="D250" s="4" t="s">
        <v>4913</v>
      </c>
      <c r="E250" s="4">
        <v>279.64100000000002</v>
      </c>
      <c r="F250" s="4">
        <v>165</v>
      </c>
      <c r="G250" s="4">
        <v>1.4293199999999999E-85</v>
      </c>
      <c r="H250" s="4">
        <v>81.818181818181813</v>
      </c>
      <c r="I250" s="4" t="s">
        <v>5097</v>
      </c>
    </row>
    <row r="251" spans="3:9" x14ac:dyDescent="0.25">
      <c r="C251" s="4" t="s">
        <v>734</v>
      </c>
      <c r="D251" s="4" t="s">
        <v>4914</v>
      </c>
      <c r="E251" s="4">
        <v>971.84400000000005</v>
      </c>
      <c r="F251" s="4">
        <v>680</v>
      </c>
      <c r="G251" s="4">
        <v>0</v>
      </c>
      <c r="H251" s="4">
        <v>75.435816164817751</v>
      </c>
      <c r="I251" s="4" t="s">
        <v>5098</v>
      </c>
    </row>
    <row r="252" spans="3:9" x14ac:dyDescent="0.25">
      <c r="C252" s="4" t="s">
        <v>4725</v>
      </c>
      <c r="D252" s="4" t="s">
        <v>4915</v>
      </c>
      <c r="E252" s="4">
        <v>189.88900000000001</v>
      </c>
      <c r="F252" s="4">
        <v>235</v>
      </c>
      <c r="G252" s="4">
        <v>2.0964699999999999E-50</v>
      </c>
      <c r="H252" s="4">
        <v>48.684210526315788</v>
      </c>
      <c r="I252" s="4" t="s">
        <v>5099</v>
      </c>
    </row>
    <row r="253" spans="3:9" x14ac:dyDescent="0.25">
      <c r="C253" s="4" t="s">
        <v>4726</v>
      </c>
      <c r="D253" s="4" t="s">
        <v>4916</v>
      </c>
      <c r="E253" s="4">
        <v>317.39</v>
      </c>
      <c r="F253" s="4">
        <v>239</v>
      </c>
      <c r="G253" s="4">
        <v>3.9317000000000001E-108</v>
      </c>
      <c r="H253" s="4">
        <v>64.315352697095435</v>
      </c>
      <c r="I253" s="4" t="s">
        <v>5100</v>
      </c>
    </row>
    <row r="254" spans="3:9" x14ac:dyDescent="0.25">
      <c r="C254" s="4" t="s">
        <v>4012</v>
      </c>
      <c r="D254" s="4" t="s">
        <v>4013</v>
      </c>
      <c r="E254" s="4">
        <v>809.67499999999995</v>
      </c>
      <c r="F254" s="4">
        <v>841</v>
      </c>
      <c r="G254" s="4">
        <v>0</v>
      </c>
      <c r="H254" s="4">
        <v>73.41549295774648</v>
      </c>
      <c r="I254" s="4" t="s">
        <v>4014</v>
      </c>
    </row>
    <row r="255" spans="3:9" x14ac:dyDescent="0.25">
      <c r="C255" s="4" t="s">
        <v>4727</v>
      </c>
      <c r="D255" s="4" t="s">
        <v>4917</v>
      </c>
      <c r="E255" s="4">
        <v>509.22</v>
      </c>
      <c r="F255" s="4">
        <v>366</v>
      </c>
      <c r="G255" s="4">
        <v>1.4999799999999999E-177</v>
      </c>
      <c r="H255" s="4">
        <v>66.201117318435749</v>
      </c>
      <c r="I255" s="4" t="s">
        <v>5101</v>
      </c>
    </row>
    <row r="256" spans="3:9" x14ac:dyDescent="0.25">
      <c r="C256" s="4" t="s">
        <v>4728</v>
      </c>
      <c r="D256" s="4" t="s">
        <v>4918</v>
      </c>
      <c r="E256" s="4">
        <v>705.28599999999994</v>
      </c>
      <c r="F256" s="4">
        <v>533</v>
      </c>
      <c r="G256" s="4">
        <v>0</v>
      </c>
      <c r="H256" s="4">
        <v>76.951672862453535</v>
      </c>
      <c r="I256" s="4" t="s">
        <v>5102</v>
      </c>
    </row>
    <row r="257" spans="3:9" x14ac:dyDescent="0.25">
      <c r="C257" s="4" t="s">
        <v>4729</v>
      </c>
      <c r="D257" s="4" t="s">
        <v>4919</v>
      </c>
      <c r="E257" s="4">
        <v>348.97699999999998</v>
      </c>
      <c r="F257" s="4">
        <v>422</v>
      </c>
      <c r="G257" s="4">
        <v>1.7444E-112</v>
      </c>
      <c r="H257" s="4">
        <v>44.334975369458128</v>
      </c>
      <c r="I257" s="4" t="s">
        <v>5103</v>
      </c>
    </row>
    <row r="258" spans="3:9" x14ac:dyDescent="0.25">
      <c r="C258" s="4" t="s">
        <v>4017</v>
      </c>
      <c r="D258" s="4" t="s">
        <v>4018</v>
      </c>
      <c r="E258" s="4">
        <v>891.33799999999997</v>
      </c>
      <c r="F258" s="4">
        <v>581</v>
      </c>
      <c r="G258" s="4">
        <v>0</v>
      </c>
      <c r="H258" s="4">
        <v>78.260869565217391</v>
      </c>
      <c r="I258" s="4" t="s">
        <v>4019</v>
      </c>
    </row>
    <row r="259" spans="3:9" x14ac:dyDescent="0.25">
      <c r="C259" s="4" t="s">
        <v>408</v>
      </c>
      <c r="D259" s="4" t="s">
        <v>4920</v>
      </c>
      <c r="E259" s="4">
        <v>867.07</v>
      </c>
      <c r="F259" s="4">
        <v>584</v>
      </c>
      <c r="G259" s="4">
        <v>0</v>
      </c>
      <c r="H259" s="4">
        <v>81.368821292775664</v>
      </c>
      <c r="I259" s="4" t="s">
        <v>5104</v>
      </c>
    </row>
    <row r="260" spans="3:9" x14ac:dyDescent="0.25">
      <c r="C260" s="4" t="s">
        <v>4730</v>
      </c>
      <c r="D260" s="4" t="s">
        <v>4921</v>
      </c>
      <c r="E260" s="4">
        <v>606.29</v>
      </c>
      <c r="F260" s="4">
        <v>361</v>
      </c>
      <c r="G260" s="4">
        <v>0</v>
      </c>
      <c r="H260" s="4">
        <v>83.10249307479225</v>
      </c>
      <c r="I260" s="4" t="s">
        <v>5105</v>
      </c>
    </row>
    <row r="261" spans="3:9" x14ac:dyDescent="0.25">
      <c r="C261" s="4" t="s">
        <v>4731</v>
      </c>
      <c r="D261" s="4" t="s">
        <v>4922</v>
      </c>
      <c r="E261" s="4">
        <v>508.44900000000001</v>
      </c>
      <c r="F261" s="4">
        <v>393</v>
      </c>
      <c r="G261" s="4">
        <v>2.6057400000000001E-168</v>
      </c>
      <c r="H261" s="4">
        <v>70.526315789473685</v>
      </c>
      <c r="I261" s="4" t="s">
        <v>5106</v>
      </c>
    </row>
    <row r="262" spans="3:9" x14ac:dyDescent="0.25">
      <c r="C262" s="4" t="s">
        <v>738</v>
      </c>
      <c r="D262" s="4" t="s">
        <v>2383</v>
      </c>
      <c r="E262" s="4">
        <v>507.67899999999997</v>
      </c>
      <c r="F262" s="4">
        <v>487</v>
      </c>
      <c r="G262" s="4">
        <v>3.3266599999999999E-175</v>
      </c>
      <c r="H262" s="4">
        <v>65.180467091295114</v>
      </c>
      <c r="I262" s="4" t="s">
        <v>2384</v>
      </c>
    </row>
    <row r="263" spans="3:9" x14ac:dyDescent="0.25">
      <c r="C263" s="4" t="s">
        <v>3427</v>
      </c>
      <c r="D263" s="4" t="s">
        <v>4923</v>
      </c>
      <c r="E263" s="4">
        <v>335.10899999999998</v>
      </c>
      <c r="F263" s="4">
        <v>276</v>
      </c>
      <c r="G263" s="4">
        <v>4.8607899999999998E-113</v>
      </c>
      <c r="H263" s="4">
        <v>68.871595330739297</v>
      </c>
      <c r="I263" s="4" t="s">
        <v>5107</v>
      </c>
    </row>
    <row r="264" spans="3:9" x14ac:dyDescent="0.25">
      <c r="C264" s="4" t="s">
        <v>3059</v>
      </c>
      <c r="D264" s="4" t="s">
        <v>4924</v>
      </c>
      <c r="E264" s="4">
        <v>1276.54</v>
      </c>
      <c r="F264" s="4">
        <v>822</v>
      </c>
      <c r="G264" s="4">
        <v>0</v>
      </c>
      <c r="H264" s="4">
        <v>75.178997613365155</v>
      </c>
      <c r="I264" s="4" t="s">
        <v>5108</v>
      </c>
    </row>
    <row r="265" spans="3:9" x14ac:dyDescent="0.25">
      <c r="C265" s="4" t="s">
        <v>4732</v>
      </c>
      <c r="D265" s="4" t="s">
        <v>4925</v>
      </c>
      <c r="E265" s="4">
        <v>847.42499999999995</v>
      </c>
      <c r="F265" s="4">
        <v>753</v>
      </c>
      <c r="G265" s="4">
        <v>0</v>
      </c>
      <c r="H265" s="4">
        <v>93.258426966292134</v>
      </c>
      <c r="I265" s="4" t="s">
        <v>5109</v>
      </c>
    </row>
    <row r="266" spans="3:9" x14ac:dyDescent="0.25">
      <c r="C266" s="4" t="s">
        <v>746</v>
      </c>
      <c r="D266" s="4" t="s">
        <v>2210</v>
      </c>
      <c r="E266" s="4">
        <v>1013.83</v>
      </c>
      <c r="F266" s="4">
        <v>813</v>
      </c>
      <c r="G266" s="4">
        <v>0</v>
      </c>
      <c r="H266" s="4">
        <v>65.087281795511217</v>
      </c>
      <c r="I266" s="4" t="s">
        <v>2211</v>
      </c>
    </row>
    <row r="267" spans="3:9" x14ac:dyDescent="0.25">
      <c r="C267" s="4" t="s">
        <v>4733</v>
      </c>
      <c r="D267" s="4" t="s">
        <v>4926</v>
      </c>
      <c r="E267" s="4">
        <v>1018.45</v>
      </c>
      <c r="F267" s="4">
        <v>1197</v>
      </c>
      <c r="G267" s="4">
        <v>0</v>
      </c>
      <c r="H267" s="4">
        <v>45.843621399176953</v>
      </c>
      <c r="I267" s="4" t="s">
        <v>5110</v>
      </c>
    </row>
    <row r="268" spans="3:9" x14ac:dyDescent="0.25">
      <c r="C268" s="4" t="s">
        <v>4734</v>
      </c>
      <c r="D268" s="4" t="s">
        <v>4927</v>
      </c>
      <c r="E268" s="4">
        <v>453.36599999999999</v>
      </c>
      <c r="F268" s="4">
        <v>338</v>
      </c>
      <c r="G268" s="4">
        <v>2.6439999999999998E-155</v>
      </c>
      <c r="H268" s="4">
        <v>62.235649546827794</v>
      </c>
      <c r="I268" s="4" t="s">
        <v>5111</v>
      </c>
    </row>
    <row r="269" spans="3:9" x14ac:dyDescent="0.25">
      <c r="C269" s="4" t="s">
        <v>4735</v>
      </c>
      <c r="D269" s="4" t="s">
        <v>4928</v>
      </c>
      <c r="E269" s="4">
        <v>556.98400000000004</v>
      </c>
      <c r="F269" s="4">
        <v>436</v>
      </c>
      <c r="G269" s="4">
        <v>0</v>
      </c>
      <c r="H269" s="4">
        <v>73.352435530085955</v>
      </c>
      <c r="I269" s="4" t="s">
        <v>5112</v>
      </c>
    </row>
    <row r="270" spans="3:9" x14ac:dyDescent="0.25">
      <c r="C270" s="4" t="s">
        <v>4736</v>
      </c>
      <c r="D270" s="4" t="s">
        <v>4929</v>
      </c>
      <c r="E270" s="4">
        <v>256.91399999999999</v>
      </c>
      <c r="F270" s="4">
        <v>283</v>
      </c>
      <c r="G270" s="4">
        <v>2.6676400000000001E-78</v>
      </c>
      <c r="H270" s="4">
        <v>47.038327526132406</v>
      </c>
      <c r="I270" s="4" t="s">
        <v>5113</v>
      </c>
    </row>
    <row r="271" spans="3:9" x14ac:dyDescent="0.25">
      <c r="C271" s="4" t="s">
        <v>4737</v>
      </c>
      <c r="D271" s="4" t="s">
        <v>4930</v>
      </c>
      <c r="E271" s="4">
        <v>249.595</v>
      </c>
      <c r="F271" s="4">
        <v>144</v>
      </c>
      <c r="G271" s="4">
        <v>7.8374499999999997E-79</v>
      </c>
      <c r="H271" s="4">
        <v>95.138888888888886</v>
      </c>
      <c r="I271" s="4" t="s">
        <v>5114</v>
      </c>
    </row>
    <row r="272" spans="3:9" x14ac:dyDescent="0.25">
      <c r="C272" s="4" t="s">
        <v>4738</v>
      </c>
      <c r="D272" s="4" t="s">
        <v>4931</v>
      </c>
      <c r="E272" s="4">
        <v>100.523</v>
      </c>
      <c r="F272" s="4">
        <v>242</v>
      </c>
      <c r="G272" s="4">
        <v>1.8476100000000001E-21</v>
      </c>
      <c r="H272" s="4">
        <v>33.333333333333336</v>
      </c>
      <c r="I272" s="4" t="s">
        <v>5115</v>
      </c>
    </row>
    <row r="273" spans="3:9" x14ac:dyDescent="0.25">
      <c r="C273" s="4" t="s">
        <v>4739</v>
      </c>
      <c r="D273" s="4" t="s">
        <v>4932</v>
      </c>
      <c r="E273" s="4">
        <v>111.694</v>
      </c>
      <c r="F273" s="4">
        <v>83</v>
      </c>
      <c r="G273" s="4">
        <v>1.00602E-28</v>
      </c>
      <c r="H273" s="4">
        <v>62.962962962962962</v>
      </c>
      <c r="I273" s="4" t="s">
        <v>5116</v>
      </c>
    </row>
    <row r="274" spans="3:9" x14ac:dyDescent="0.25">
      <c r="C274" s="4" t="s">
        <v>4740</v>
      </c>
      <c r="D274" s="4" t="s">
        <v>4933</v>
      </c>
      <c r="E274" s="4">
        <v>57.765799999999999</v>
      </c>
      <c r="F274" s="4">
        <v>134</v>
      </c>
      <c r="G274" s="4">
        <v>6.73717E-8</v>
      </c>
      <c r="H274" s="4">
        <v>60.869565217391305</v>
      </c>
      <c r="I274" s="4" t="s">
        <v>5117</v>
      </c>
    </row>
    <row r="275" spans="3:9" x14ac:dyDescent="0.25">
      <c r="C275" s="4" t="s">
        <v>748</v>
      </c>
      <c r="D275" s="4" t="s">
        <v>4934</v>
      </c>
      <c r="E275" s="4">
        <v>468.38900000000001</v>
      </c>
      <c r="F275" s="4">
        <v>352</v>
      </c>
      <c r="G275" s="4">
        <v>5.9697599999999997E-163</v>
      </c>
      <c r="H275" s="4">
        <v>63.841807909604519</v>
      </c>
      <c r="I275" s="4" t="s">
        <v>5118</v>
      </c>
    </row>
    <row r="276" spans="3:9" x14ac:dyDescent="0.25">
      <c r="C276" s="4" t="s">
        <v>749</v>
      </c>
      <c r="D276" s="4" t="s">
        <v>4935</v>
      </c>
      <c r="E276" s="4">
        <v>330.87200000000001</v>
      </c>
      <c r="F276" s="4">
        <v>229</v>
      </c>
      <c r="G276" s="4">
        <v>1.2883599999999999E-108</v>
      </c>
      <c r="H276" s="4">
        <v>67.727272727272734</v>
      </c>
      <c r="I276" s="4" t="s">
        <v>5119</v>
      </c>
    </row>
    <row r="277" spans="3:9" x14ac:dyDescent="0.25">
      <c r="C277" s="4" t="s">
        <v>4741</v>
      </c>
      <c r="D277" s="4" t="s">
        <v>4936</v>
      </c>
      <c r="E277" s="4">
        <v>73.1738</v>
      </c>
      <c r="F277" s="4">
        <v>61</v>
      </c>
      <c r="G277" s="4">
        <v>1.54926E-12</v>
      </c>
      <c r="H277" s="4">
        <v>80</v>
      </c>
      <c r="I277" s="4" t="s">
        <v>5120</v>
      </c>
    </row>
    <row r="278" spans="3:9" x14ac:dyDescent="0.25">
      <c r="C278" s="4" t="s">
        <v>4742</v>
      </c>
      <c r="D278" s="4" t="s">
        <v>4937</v>
      </c>
      <c r="E278" s="4">
        <v>67.781000000000006</v>
      </c>
      <c r="F278" s="4">
        <v>164</v>
      </c>
      <c r="G278" s="4">
        <v>4.7443500000000003E-10</v>
      </c>
      <c r="H278" s="4">
        <v>41.379310344827587</v>
      </c>
      <c r="I278" s="4" t="s">
        <v>5121</v>
      </c>
    </row>
    <row r="279" spans="3:9" x14ac:dyDescent="0.25">
      <c r="C279" s="4" t="s">
        <v>4743</v>
      </c>
      <c r="D279" s="4" t="s">
        <v>4938</v>
      </c>
      <c r="E279" s="4">
        <v>960.67399999999998</v>
      </c>
      <c r="F279" s="4">
        <v>909</v>
      </c>
      <c r="G279" s="4">
        <v>0</v>
      </c>
      <c r="H279" s="4">
        <v>56.911447084233259</v>
      </c>
      <c r="I279" s="4" t="s">
        <v>5122</v>
      </c>
    </row>
    <row r="280" spans="3:9" x14ac:dyDescent="0.25">
      <c r="C280" s="4" t="s">
        <v>4744</v>
      </c>
      <c r="D280" s="4" t="s">
        <v>4939</v>
      </c>
      <c r="E280" s="4">
        <v>140.96899999999999</v>
      </c>
      <c r="F280" s="4">
        <v>209</v>
      </c>
      <c r="G280" s="4">
        <v>1.14105E-35</v>
      </c>
      <c r="H280" s="4">
        <v>51.533742331288344</v>
      </c>
      <c r="I280" s="4" t="s">
        <v>5123</v>
      </c>
    </row>
    <row r="281" spans="3:9" x14ac:dyDescent="0.25">
      <c r="C281" s="4" t="s">
        <v>4745</v>
      </c>
      <c r="D281" s="4" t="s">
        <v>4940</v>
      </c>
      <c r="E281" s="4">
        <v>360.53300000000002</v>
      </c>
      <c r="F281" s="4">
        <v>370</v>
      </c>
      <c r="G281" s="4">
        <v>5.6827999999999996E-116</v>
      </c>
      <c r="H281" s="4">
        <v>55.107526881720432</v>
      </c>
      <c r="I281" s="4" t="s">
        <v>5124</v>
      </c>
    </row>
    <row r="282" spans="3:9" x14ac:dyDescent="0.25">
      <c r="C282" s="4" t="s">
        <v>3121</v>
      </c>
      <c r="D282" s="4" t="s">
        <v>1284</v>
      </c>
      <c r="E282" s="4">
        <v>821.23099999999999</v>
      </c>
      <c r="F282" s="4">
        <v>836</v>
      </c>
      <c r="G282" s="4">
        <v>0</v>
      </c>
      <c r="H282" s="4">
        <v>59.861111111111114</v>
      </c>
      <c r="I282" s="4" t="s">
        <v>3122</v>
      </c>
    </row>
    <row r="283" spans="3:9" x14ac:dyDescent="0.25">
      <c r="C283" s="4" t="s">
        <v>4746</v>
      </c>
      <c r="D283" s="4" t="s">
        <v>4941</v>
      </c>
      <c r="E283" s="4">
        <v>439.113</v>
      </c>
      <c r="F283" s="4">
        <v>453</v>
      </c>
      <c r="G283" s="4">
        <v>4.2156300000000004E-149</v>
      </c>
      <c r="H283" s="4">
        <v>51.131221719457017</v>
      </c>
      <c r="I283" s="4" t="s">
        <v>5125</v>
      </c>
    </row>
    <row r="284" spans="3:9" x14ac:dyDescent="0.25">
      <c r="C284" s="4" t="s">
        <v>4747</v>
      </c>
      <c r="D284" s="4" t="s">
        <v>4942</v>
      </c>
      <c r="E284" s="4">
        <v>658.29200000000003</v>
      </c>
      <c r="F284" s="4">
        <v>974</v>
      </c>
      <c r="G284" s="4">
        <v>0</v>
      </c>
      <c r="H284" s="4">
        <v>74.285714285714292</v>
      </c>
      <c r="I284" s="4" t="s">
        <v>5126</v>
      </c>
    </row>
    <row r="285" spans="3:9" x14ac:dyDescent="0.25">
      <c r="C285" s="4" t="s">
        <v>3493</v>
      </c>
      <c r="D285" s="4" t="s">
        <v>3494</v>
      </c>
      <c r="E285" s="4">
        <v>425.63099999999997</v>
      </c>
      <c r="F285" s="4">
        <v>305</v>
      </c>
      <c r="G285" s="4">
        <v>2.4432699999999998E-148</v>
      </c>
      <c r="H285" s="4">
        <v>73.408239700374537</v>
      </c>
      <c r="I285" s="4" t="s">
        <v>3495</v>
      </c>
    </row>
    <row r="286" spans="3:9" x14ac:dyDescent="0.25">
      <c r="C286" s="4" t="s">
        <v>4384</v>
      </c>
      <c r="D286" s="4" t="s">
        <v>4385</v>
      </c>
      <c r="E286" s="4">
        <v>682.17399999999998</v>
      </c>
      <c r="F286" s="4">
        <v>516</v>
      </c>
      <c r="G286" s="4">
        <v>0</v>
      </c>
      <c r="H286" s="4">
        <v>82.435597189695557</v>
      </c>
      <c r="I286" s="4" t="s">
        <v>4386</v>
      </c>
    </row>
    <row r="287" spans="3:9" x14ac:dyDescent="0.25">
      <c r="C287" s="4" t="s">
        <v>4748</v>
      </c>
      <c r="D287" s="4" t="s">
        <v>4943</v>
      </c>
      <c r="E287" s="4">
        <v>544.65800000000002</v>
      </c>
      <c r="F287" s="4">
        <v>402</v>
      </c>
      <c r="G287" s="4">
        <v>0</v>
      </c>
      <c r="H287" s="4">
        <v>73.107049608355098</v>
      </c>
      <c r="I287" s="4" t="s">
        <v>5127</v>
      </c>
    </row>
    <row r="288" spans="3:9" x14ac:dyDescent="0.25">
      <c r="C288" s="4" t="s">
        <v>3490</v>
      </c>
      <c r="D288" s="4" t="s">
        <v>3491</v>
      </c>
      <c r="E288" s="4">
        <v>196.05199999999999</v>
      </c>
      <c r="F288" s="4">
        <v>169</v>
      </c>
      <c r="G288" s="4">
        <v>6.7672699999999997E-60</v>
      </c>
      <c r="H288" s="4">
        <v>61.53846153846154</v>
      </c>
      <c r="I288" s="4" t="s">
        <v>3492</v>
      </c>
    </row>
    <row r="289" spans="3:9" x14ac:dyDescent="0.25">
      <c r="C289" s="4" t="s">
        <v>3123</v>
      </c>
      <c r="D289" s="4" t="s">
        <v>3124</v>
      </c>
      <c r="E289" s="4">
        <v>345.125</v>
      </c>
      <c r="F289" s="4">
        <v>242</v>
      </c>
      <c r="G289" s="4">
        <v>3.63514E-119</v>
      </c>
      <c r="H289" s="4">
        <v>70.612244897959187</v>
      </c>
      <c r="I289" s="4" t="s">
        <v>3125</v>
      </c>
    </row>
    <row r="290" spans="3:9" x14ac:dyDescent="0.25">
      <c r="C290" s="4" t="s">
        <v>3126</v>
      </c>
      <c r="D290" s="4" t="s">
        <v>3127</v>
      </c>
      <c r="E290" s="4">
        <v>610.52700000000004</v>
      </c>
      <c r="F290" s="4">
        <v>389</v>
      </c>
      <c r="G290" s="4">
        <v>0</v>
      </c>
      <c r="H290" s="4">
        <v>73.697916666666671</v>
      </c>
      <c r="I290" s="4" t="s">
        <v>3128</v>
      </c>
    </row>
    <row r="291" spans="3:9" x14ac:dyDescent="0.25">
      <c r="C291" s="4" t="s">
        <v>3129</v>
      </c>
      <c r="D291" s="4" t="s">
        <v>3130</v>
      </c>
      <c r="E291" s="4">
        <v>159.458</v>
      </c>
      <c r="F291" s="4">
        <v>186</v>
      </c>
      <c r="G291" s="4">
        <v>2.9429200000000002E-47</v>
      </c>
      <c r="H291" s="4">
        <v>52.727272727272727</v>
      </c>
      <c r="I291" s="4" t="s">
        <v>3131</v>
      </c>
    </row>
    <row r="292" spans="3:9" x14ac:dyDescent="0.25">
      <c r="C292" s="4" t="s">
        <v>4076</v>
      </c>
      <c r="D292" s="4" t="s">
        <v>4077</v>
      </c>
      <c r="E292" s="4">
        <v>390.96300000000002</v>
      </c>
      <c r="F292" s="4">
        <v>438</v>
      </c>
      <c r="G292" s="4">
        <v>3.5901499999999997E-126</v>
      </c>
      <c r="H292" s="4">
        <v>57.309941520467838</v>
      </c>
      <c r="I292" s="4" t="s">
        <v>4078</v>
      </c>
    </row>
    <row r="293" spans="3:9" x14ac:dyDescent="0.25">
      <c r="C293" s="4" t="s">
        <v>4749</v>
      </c>
      <c r="D293" s="4" t="s">
        <v>4944</v>
      </c>
      <c r="E293" s="4">
        <v>344.73899999999998</v>
      </c>
      <c r="F293" s="4">
        <v>340</v>
      </c>
      <c r="G293" s="4">
        <v>1.17375E-114</v>
      </c>
      <c r="H293" s="4">
        <v>52.38095238095238</v>
      </c>
      <c r="I293" s="4" t="s">
        <v>5128</v>
      </c>
    </row>
    <row r="294" spans="3:9" x14ac:dyDescent="0.25">
      <c r="C294" s="4" t="s">
        <v>3500</v>
      </c>
      <c r="D294" s="4" t="s">
        <v>3501</v>
      </c>
      <c r="E294" s="4">
        <v>312.76799999999997</v>
      </c>
      <c r="F294" s="4">
        <v>276</v>
      </c>
      <c r="G294" s="4">
        <v>6.5551699999999998E-105</v>
      </c>
      <c r="H294" s="4">
        <v>56.610169491525426</v>
      </c>
      <c r="I294" s="4" t="s">
        <v>3502</v>
      </c>
    </row>
    <row r="295" spans="3:9" x14ac:dyDescent="0.25">
      <c r="C295" s="4" t="s">
        <v>2694</v>
      </c>
      <c r="D295" s="4" t="s">
        <v>2695</v>
      </c>
      <c r="E295" s="4">
        <v>874.38900000000001</v>
      </c>
      <c r="F295" s="4">
        <v>642</v>
      </c>
      <c r="G295" s="4">
        <v>0</v>
      </c>
      <c r="H295" s="4">
        <v>65.116279069767444</v>
      </c>
      <c r="I295" s="4" t="s">
        <v>2696</v>
      </c>
    </row>
    <row r="296" spans="3:9" x14ac:dyDescent="0.25">
      <c r="C296" s="4" t="s">
        <v>4750</v>
      </c>
      <c r="D296" s="4" t="s">
        <v>4945</v>
      </c>
      <c r="E296" s="4">
        <v>257.68400000000003</v>
      </c>
      <c r="F296" s="4">
        <v>156</v>
      </c>
      <c r="G296" s="4">
        <v>1.0397E-85</v>
      </c>
      <c r="H296" s="4">
        <v>80.405405405405403</v>
      </c>
      <c r="I296" s="4" t="s">
        <v>5129</v>
      </c>
    </row>
    <row r="297" spans="3:9" x14ac:dyDescent="0.25">
      <c r="C297" s="4" t="s">
        <v>4751</v>
      </c>
      <c r="D297" s="4" t="s">
        <v>4946</v>
      </c>
      <c r="E297" s="4">
        <v>205.297</v>
      </c>
      <c r="F297" s="4">
        <v>190</v>
      </c>
      <c r="G297" s="4">
        <v>2.5612300000000001E-64</v>
      </c>
      <c r="H297" s="4">
        <v>55.865921787709496</v>
      </c>
      <c r="I297" s="4" t="s">
        <v>5130</v>
      </c>
    </row>
    <row r="298" spans="3:9" x14ac:dyDescent="0.25">
      <c r="C298" s="4" t="s">
        <v>4087</v>
      </c>
      <c r="D298" s="4" t="s">
        <v>4088</v>
      </c>
      <c r="E298" s="4">
        <v>632.86900000000003</v>
      </c>
      <c r="F298" s="4">
        <v>454</v>
      </c>
      <c r="G298" s="4">
        <v>0</v>
      </c>
      <c r="H298" s="4">
        <v>79.389312977099237</v>
      </c>
      <c r="I298" s="4" t="s">
        <v>4089</v>
      </c>
    </row>
    <row r="299" spans="3:9" x14ac:dyDescent="0.25">
      <c r="C299" s="4" t="s">
        <v>4752</v>
      </c>
      <c r="D299" s="4" t="s">
        <v>4947</v>
      </c>
      <c r="E299" s="4">
        <v>416.00099999999998</v>
      </c>
      <c r="F299" s="4">
        <v>326</v>
      </c>
      <c r="G299" s="4">
        <v>1.6434299999999999E-144</v>
      </c>
      <c r="H299" s="4">
        <v>73.831775700934585</v>
      </c>
      <c r="I299" s="4" t="s">
        <v>5131</v>
      </c>
    </row>
    <row r="300" spans="3:9" x14ac:dyDescent="0.25">
      <c r="C300" s="4" t="s">
        <v>4753</v>
      </c>
      <c r="D300" s="4" t="s">
        <v>4948</v>
      </c>
      <c r="E300" s="4">
        <v>626.32000000000005</v>
      </c>
      <c r="F300" s="4">
        <v>349</v>
      </c>
      <c r="G300" s="4">
        <v>0</v>
      </c>
      <c r="H300" s="4">
        <v>82.898550724637687</v>
      </c>
      <c r="I300" s="4" t="s">
        <v>5132</v>
      </c>
    </row>
    <row r="301" spans="3:9" x14ac:dyDescent="0.25">
      <c r="C301" s="4" t="s">
        <v>4754</v>
      </c>
      <c r="D301" s="4" t="s">
        <v>4949</v>
      </c>
      <c r="E301" s="4">
        <v>621.69799999999998</v>
      </c>
      <c r="F301" s="4">
        <v>564</v>
      </c>
      <c r="G301" s="4">
        <v>0</v>
      </c>
      <c r="H301" s="4">
        <v>65.957446808510639</v>
      </c>
      <c r="I301" s="4" t="s">
        <v>5133</v>
      </c>
    </row>
    <row r="302" spans="3:9" x14ac:dyDescent="0.25">
      <c r="C302" s="4" t="s">
        <v>2706</v>
      </c>
      <c r="D302" s="4" t="s">
        <v>2707</v>
      </c>
      <c r="E302" s="4">
        <v>548.125</v>
      </c>
      <c r="F302" s="4">
        <v>673</v>
      </c>
      <c r="G302" s="4">
        <v>1.95161E-160</v>
      </c>
      <c r="H302" s="4">
        <v>62.608695652173914</v>
      </c>
      <c r="I302" s="4" t="s">
        <v>2708</v>
      </c>
    </row>
    <row r="303" spans="3:9" x14ac:dyDescent="0.25">
      <c r="C303" s="4" t="s">
        <v>4755</v>
      </c>
      <c r="D303" s="4" t="s">
        <v>4950</v>
      </c>
      <c r="E303" s="4">
        <v>339.34699999999998</v>
      </c>
      <c r="F303" s="4">
        <v>240</v>
      </c>
      <c r="G303" s="4">
        <v>6.2645899999999998E-115</v>
      </c>
      <c r="H303" s="4">
        <v>72.995780590717303</v>
      </c>
      <c r="I303" s="4" t="s">
        <v>5134</v>
      </c>
    </row>
    <row r="304" spans="3:9" x14ac:dyDescent="0.25">
      <c r="C304" s="4" t="s">
        <v>4756</v>
      </c>
      <c r="D304" s="4" t="s">
        <v>4951</v>
      </c>
      <c r="E304" s="4">
        <v>468.774</v>
      </c>
      <c r="F304" s="4">
        <v>498</v>
      </c>
      <c r="G304" s="4">
        <v>1.9674199999999999E-158</v>
      </c>
      <c r="H304" s="4">
        <v>63.025210084033617</v>
      </c>
      <c r="I304" s="4" t="s">
        <v>5135</v>
      </c>
    </row>
    <row r="305" spans="3:9" x14ac:dyDescent="0.25">
      <c r="C305" s="4" t="s">
        <v>4757</v>
      </c>
      <c r="D305" s="4" t="s">
        <v>4952</v>
      </c>
      <c r="E305" s="4">
        <v>670.61800000000005</v>
      </c>
      <c r="F305" s="4">
        <v>512</v>
      </c>
      <c r="G305" s="4">
        <v>0</v>
      </c>
      <c r="H305" s="4">
        <v>69.29133858267717</v>
      </c>
      <c r="I305" s="4" t="s">
        <v>5136</v>
      </c>
    </row>
    <row r="306" spans="3:9" x14ac:dyDescent="0.25">
      <c r="C306" s="4" t="s">
        <v>4758</v>
      </c>
      <c r="D306" s="4" t="s">
        <v>4953</v>
      </c>
      <c r="E306" s="4">
        <v>342.04300000000001</v>
      </c>
      <c r="F306" s="4">
        <v>255</v>
      </c>
      <c r="G306" s="4">
        <v>1.6592800000000002E-117</v>
      </c>
      <c r="H306" s="4">
        <v>78.991596638655466</v>
      </c>
      <c r="I306" s="4" t="s">
        <v>5137</v>
      </c>
    </row>
    <row r="307" spans="3:9" x14ac:dyDescent="0.25">
      <c r="C307" s="4" t="s">
        <v>4759</v>
      </c>
      <c r="D307" s="4" t="s">
        <v>4954</v>
      </c>
      <c r="E307" s="4">
        <v>537.33900000000006</v>
      </c>
      <c r="F307" s="4">
        <v>364</v>
      </c>
      <c r="G307" s="4">
        <v>0</v>
      </c>
      <c r="H307" s="4">
        <v>75.766871165644176</v>
      </c>
      <c r="I307" s="4" t="s">
        <v>5138</v>
      </c>
    </row>
    <row r="308" spans="3:9" x14ac:dyDescent="0.25">
      <c r="C308" s="4" t="s">
        <v>4760</v>
      </c>
      <c r="D308" s="4" t="s">
        <v>4955</v>
      </c>
      <c r="E308" s="4">
        <v>398.28199999999998</v>
      </c>
      <c r="F308" s="4">
        <v>363</v>
      </c>
      <c r="G308" s="4">
        <v>8.2683700000000007E-136</v>
      </c>
      <c r="H308" s="4">
        <v>60.586319218241044</v>
      </c>
      <c r="I308" s="4" t="s">
        <v>5139</v>
      </c>
    </row>
    <row r="309" spans="3:9" x14ac:dyDescent="0.25">
      <c r="C309" s="4" t="s">
        <v>4761</v>
      </c>
      <c r="D309" s="4" t="s">
        <v>4956</v>
      </c>
      <c r="E309" s="4">
        <v>281.56700000000001</v>
      </c>
      <c r="F309" s="4">
        <v>317</v>
      </c>
      <c r="G309" s="4">
        <v>8.8405700000000007E-90</v>
      </c>
      <c r="H309" s="4">
        <v>49.517684887459808</v>
      </c>
      <c r="I309" s="4" t="s">
        <v>5140</v>
      </c>
    </row>
    <row r="310" spans="3:9" x14ac:dyDescent="0.25">
      <c r="C310" s="4" t="s">
        <v>4762</v>
      </c>
      <c r="D310" s="4" t="s">
        <v>4957</v>
      </c>
      <c r="E310" s="4">
        <v>189.88900000000001</v>
      </c>
      <c r="F310" s="4">
        <v>117</v>
      </c>
      <c r="G310" s="4">
        <v>4.9257399999999998E-60</v>
      </c>
      <c r="H310" s="4">
        <v>87.5</v>
      </c>
      <c r="I310" s="4" t="s">
        <v>5141</v>
      </c>
    </row>
    <row r="311" spans="3:9" x14ac:dyDescent="0.25">
      <c r="C311" s="4" t="s">
        <v>4763</v>
      </c>
      <c r="D311" s="4" t="s">
        <v>4958</v>
      </c>
      <c r="E311" s="4">
        <v>291.58199999999999</v>
      </c>
      <c r="F311" s="4">
        <v>211</v>
      </c>
      <c r="G311" s="4">
        <v>2.86771E-98</v>
      </c>
      <c r="H311" s="4">
        <v>67.676767676767682</v>
      </c>
      <c r="I311" s="4" t="s">
        <v>5142</v>
      </c>
    </row>
    <row r="312" spans="3:9" x14ac:dyDescent="0.25">
      <c r="C312" s="4" t="s">
        <v>4764</v>
      </c>
      <c r="D312" s="4" t="s">
        <v>4959</v>
      </c>
      <c r="E312" s="4">
        <v>387.88200000000001</v>
      </c>
      <c r="F312" s="4">
        <v>531</v>
      </c>
      <c r="G312" s="4">
        <v>3.2025800000000003E-126</v>
      </c>
      <c r="H312" s="4">
        <v>59.800664451827245</v>
      </c>
      <c r="I312" s="4" t="s">
        <v>5143</v>
      </c>
    </row>
    <row r="313" spans="3:9" x14ac:dyDescent="0.25">
      <c r="C313" s="4" t="s">
        <v>4108</v>
      </c>
      <c r="D313" s="4" t="s">
        <v>4109</v>
      </c>
      <c r="E313" s="4">
        <v>1019.61</v>
      </c>
      <c r="F313" s="4">
        <v>780</v>
      </c>
      <c r="G313" s="4">
        <v>0</v>
      </c>
      <c r="H313" s="4">
        <v>63.522012578616355</v>
      </c>
      <c r="I313" s="4" t="s">
        <v>4110</v>
      </c>
    </row>
    <row r="314" spans="3:9" x14ac:dyDescent="0.25">
      <c r="C314" s="4" t="s">
        <v>4765</v>
      </c>
      <c r="D314" s="4" t="s">
        <v>4960</v>
      </c>
      <c r="E314" s="4">
        <v>128.642</v>
      </c>
      <c r="F314" s="4">
        <v>190</v>
      </c>
      <c r="G314" s="4">
        <v>1.6091E-35</v>
      </c>
      <c r="H314" s="4">
        <v>52.4822695035461</v>
      </c>
      <c r="I314" s="4" t="s">
        <v>5144</v>
      </c>
    </row>
    <row r="315" spans="3:9" x14ac:dyDescent="0.25">
      <c r="C315" s="4" t="s">
        <v>4766</v>
      </c>
      <c r="D315" s="4" t="s">
        <v>4961</v>
      </c>
      <c r="E315" s="4">
        <v>326.63499999999999</v>
      </c>
      <c r="F315" s="4">
        <v>268</v>
      </c>
      <c r="G315" s="4">
        <v>1.02319E-110</v>
      </c>
      <c r="H315" s="4">
        <v>72.373540856031127</v>
      </c>
      <c r="I315" s="4" t="s">
        <v>5145</v>
      </c>
    </row>
    <row r="316" spans="3:9" x14ac:dyDescent="0.25">
      <c r="C316" s="4" t="s">
        <v>4767</v>
      </c>
      <c r="D316" s="4" t="s">
        <v>4962</v>
      </c>
      <c r="E316" s="4">
        <v>189.88900000000001</v>
      </c>
      <c r="F316" s="4">
        <v>245</v>
      </c>
      <c r="G316" s="4">
        <v>1.2905500000000001E-51</v>
      </c>
      <c r="H316" s="4">
        <v>51.612903225806448</v>
      </c>
      <c r="I316" s="4" t="s">
        <v>5146</v>
      </c>
    </row>
    <row r="317" spans="3:9" x14ac:dyDescent="0.25">
      <c r="C317" s="4" t="s">
        <v>2721</v>
      </c>
      <c r="D317" s="4" t="s">
        <v>2722</v>
      </c>
      <c r="E317" s="4">
        <v>167.16200000000001</v>
      </c>
      <c r="F317" s="4">
        <v>192</v>
      </c>
      <c r="G317" s="4">
        <v>5.0195300000000004E-50</v>
      </c>
      <c r="H317" s="4">
        <v>52.564102564102562</v>
      </c>
      <c r="I317" s="4" t="s">
        <v>2723</v>
      </c>
    </row>
    <row r="318" spans="3:9" x14ac:dyDescent="0.25">
      <c r="C318" s="4" t="s">
        <v>2217</v>
      </c>
      <c r="D318" s="4" t="s">
        <v>2218</v>
      </c>
      <c r="E318" s="4">
        <v>533.87199999999996</v>
      </c>
      <c r="F318" s="4">
        <v>335</v>
      </c>
      <c r="G318" s="4">
        <v>0</v>
      </c>
      <c r="H318" s="4">
        <v>76.71641791044776</v>
      </c>
      <c r="I318" s="4" t="s">
        <v>5147</v>
      </c>
    </row>
    <row r="319" spans="3:9" x14ac:dyDescent="0.25">
      <c r="C319" s="4" t="s">
        <v>4768</v>
      </c>
      <c r="D319" s="4" t="s">
        <v>4963</v>
      </c>
      <c r="E319" s="4">
        <v>348.97699999999998</v>
      </c>
      <c r="F319" s="4">
        <v>316</v>
      </c>
      <c r="G319" s="4">
        <v>2.4268199999999999E-118</v>
      </c>
      <c r="H319" s="4">
        <v>60.897435897435898</v>
      </c>
      <c r="I319" s="4" t="s">
        <v>5148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zoomScaleNormal="100" workbookViewId="0"/>
  </sheetViews>
  <sheetFormatPr defaultRowHeight="15" x14ac:dyDescent="0.25"/>
  <cols>
    <col min="1" max="1" width="14.7109375" style="69" bestFit="1" customWidth="1"/>
    <col min="2" max="2" width="16.140625" style="69" bestFit="1" customWidth="1"/>
    <col min="3" max="3" width="31.5703125" style="69" customWidth="1"/>
    <col min="4" max="4" width="81.5703125" style="69" customWidth="1"/>
    <col min="5" max="5" width="10.7109375" style="69" bestFit="1" customWidth="1"/>
    <col min="6" max="6" width="8.7109375" style="69" customWidth="1"/>
    <col min="7" max="8" width="9.7109375" style="69" bestFit="1" customWidth="1"/>
    <col min="9" max="9" width="15.7109375" style="69" customWidth="1"/>
    <col min="10" max="1026" width="8.7109375" style="69" customWidth="1"/>
    <col min="1027" max="16384" width="9.140625" style="69"/>
  </cols>
  <sheetData>
    <row r="1" spans="1:9" ht="47.25" customHeight="1" x14ac:dyDescent="0.25">
      <c r="A1" s="178" t="s">
        <v>5853</v>
      </c>
    </row>
    <row r="2" spans="1:9" ht="45" x14ac:dyDescent="0.25">
      <c r="A2" s="154" t="s">
        <v>5152</v>
      </c>
      <c r="B2" s="155" t="s">
        <v>5149</v>
      </c>
      <c r="C2" s="156" t="s">
        <v>0</v>
      </c>
      <c r="D2" s="156" t="s">
        <v>1509</v>
      </c>
      <c r="E2" s="156" t="s">
        <v>2</v>
      </c>
      <c r="F2" s="96" t="s">
        <v>5646</v>
      </c>
      <c r="G2" s="96" t="s">
        <v>5645</v>
      </c>
      <c r="H2" s="156" t="s">
        <v>5</v>
      </c>
      <c r="I2" s="156" t="s">
        <v>6</v>
      </c>
    </row>
    <row r="3" spans="1:9" x14ac:dyDescent="0.25">
      <c r="A3" s="157" t="s">
        <v>5157</v>
      </c>
      <c r="B3" s="48" t="s">
        <v>5158</v>
      </c>
      <c r="C3" s="159" t="s">
        <v>1696</v>
      </c>
      <c r="D3" s="159" t="s">
        <v>1697</v>
      </c>
      <c r="E3" s="163"/>
      <c r="F3" s="163"/>
      <c r="G3" s="163"/>
      <c r="H3" s="163"/>
      <c r="I3" s="163"/>
    </row>
    <row r="4" spans="1:9" x14ac:dyDescent="0.25">
      <c r="A4" s="160" t="s">
        <v>5153</v>
      </c>
      <c r="B4" s="155" t="s">
        <v>5640</v>
      </c>
      <c r="C4" s="159" t="s">
        <v>1698</v>
      </c>
      <c r="D4" s="159" t="s">
        <v>1699</v>
      </c>
      <c r="E4" s="163"/>
      <c r="F4" s="163"/>
      <c r="G4" s="163"/>
      <c r="H4" s="163"/>
      <c r="I4" s="163"/>
    </row>
    <row r="5" spans="1:9" x14ac:dyDescent="0.25">
      <c r="A5" s="160" t="s">
        <v>5154</v>
      </c>
      <c r="B5" s="158" t="s">
        <v>5629</v>
      </c>
      <c r="C5" s="159" t="s">
        <v>1700</v>
      </c>
      <c r="D5" s="159" t="s">
        <v>1177</v>
      </c>
      <c r="E5" s="163"/>
      <c r="F5" s="163"/>
      <c r="G5" s="163"/>
      <c r="H5" s="163"/>
      <c r="I5" s="163"/>
    </row>
    <row r="6" spans="1:9" x14ac:dyDescent="0.25">
      <c r="A6" s="160" t="s">
        <v>5631</v>
      </c>
      <c r="B6" s="158">
        <v>19</v>
      </c>
      <c r="C6" s="161" t="s">
        <v>1701</v>
      </c>
      <c r="D6" s="159" t="s">
        <v>1177</v>
      </c>
      <c r="E6" s="164"/>
      <c r="F6" s="164"/>
      <c r="G6" s="164"/>
      <c r="H6" s="164"/>
      <c r="I6" s="164"/>
    </row>
    <row r="7" spans="1:9" x14ac:dyDescent="0.25">
      <c r="C7" s="162" t="s">
        <v>1702</v>
      </c>
      <c r="D7" s="162" t="s">
        <v>1703</v>
      </c>
      <c r="E7" s="165"/>
      <c r="F7" s="165"/>
      <c r="G7" s="165"/>
      <c r="H7" s="165"/>
      <c r="I7" s="165"/>
    </row>
    <row r="8" spans="1:9" x14ac:dyDescent="0.25">
      <c r="C8" s="162" t="s">
        <v>1704</v>
      </c>
      <c r="D8" s="162" t="s">
        <v>1705</v>
      </c>
      <c r="E8" s="165">
        <v>109</v>
      </c>
      <c r="F8" s="166">
        <v>0.71</v>
      </c>
      <c r="G8" s="167">
        <v>1E-27</v>
      </c>
      <c r="H8" s="165" t="s">
        <v>1706</v>
      </c>
      <c r="I8" s="165" t="s">
        <v>1707</v>
      </c>
    </row>
    <row r="9" spans="1:9" x14ac:dyDescent="0.25">
      <c r="C9" s="62" t="s">
        <v>1708</v>
      </c>
      <c r="D9" s="62" t="s">
        <v>1709</v>
      </c>
      <c r="E9" s="160"/>
      <c r="F9" s="160"/>
      <c r="G9" s="160"/>
      <c r="H9" s="160"/>
      <c r="I9" s="160"/>
    </row>
    <row r="10" spans="1:9" x14ac:dyDescent="0.25">
      <c r="C10" s="62" t="s">
        <v>1710</v>
      </c>
      <c r="D10" s="62" t="s">
        <v>1711</v>
      </c>
      <c r="E10" s="160"/>
      <c r="F10" s="160"/>
      <c r="G10" s="160"/>
      <c r="H10" s="160"/>
      <c r="I10" s="160"/>
    </row>
    <row r="11" spans="1:9" x14ac:dyDescent="0.25">
      <c r="C11" s="62" t="s">
        <v>1712</v>
      </c>
      <c r="D11" s="62" t="s">
        <v>1713</v>
      </c>
      <c r="E11" s="160"/>
      <c r="F11" s="160"/>
      <c r="G11" s="160"/>
      <c r="H11" s="160"/>
      <c r="I11" s="160"/>
    </row>
    <row r="12" spans="1:9" x14ac:dyDescent="0.25">
      <c r="C12" s="62" t="s">
        <v>1714</v>
      </c>
      <c r="D12" s="62" t="s">
        <v>1715</v>
      </c>
      <c r="E12" s="160"/>
      <c r="F12" s="160"/>
      <c r="G12" s="160"/>
      <c r="H12" s="160"/>
      <c r="I12" s="160"/>
    </row>
    <row r="13" spans="1:9" x14ac:dyDescent="0.25">
      <c r="C13" s="62" t="s">
        <v>1716</v>
      </c>
      <c r="D13" s="62" t="s">
        <v>1717</v>
      </c>
      <c r="E13" s="160">
        <v>310</v>
      </c>
      <c r="F13" s="168">
        <v>0.78</v>
      </c>
      <c r="G13" s="169">
        <v>3.0000000000000003E-101</v>
      </c>
      <c r="H13" s="160" t="s">
        <v>108</v>
      </c>
      <c r="I13" s="160" t="s">
        <v>1718</v>
      </c>
    </row>
    <row r="14" spans="1:9" x14ac:dyDescent="0.25">
      <c r="C14" s="62" t="s">
        <v>1719</v>
      </c>
      <c r="D14" s="62" t="s">
        <v>1720</v>
      </c>
      <c r="E14" s="160">
        <v>729</v>
      </c>
      <c r="F14" s="168">
        <v>0.84</v>
      </c>
      <c r="G14" s="160" t="s">
        <v>157</v>
      </c>
      <c r="H14" s="160" t="s">
        <v>1721</v>
      </c>
      <c r="I14" s="160" t="s">
        <v>1722</v>
      </c>
    </row>
    <row r="15" spans="1:9" x14ac:dyDescent="0.25">
      <c r="C15" s="62" t="s">
        <v>1723</v>
      </c>
      <c r="D15" s="62" t="s">
        <v>1724</v>
      </c>
      <c r="E15" s="170" t="s">
        <v>1725</v>
      </c>
      <c r="F15" s="171">
        <v>0.8</v>
      </c>
      <c r="G15" s="172">
        <v>2.0000000000000001E-22</v>
      </c>
      <c r="H15" s="170" t="s">
        <v>1726</v>
      </c>
      <c r="I15" s="173" t="s">
        <v>1727</v>
      </c>
    </row>
    <row r="16" spans="1:9" x14ac:dyDescent="0.25">
      <c r="C16" s="62" t="s">
        <v>1728</v>
      </c>
      <c r="D16" s="62" t="s">
        <v>1729</v>
      </c>
      <c r="E16" s="170">
        <v>669</v>
      </c>
      <c r="F16" s="171">
        <v>0.96</v>
      </c>
      <c r="G16" s="170" t="s">
        <v>157</v>
      </c>
      <c r="H16" s="170" t="s">
        <v>1730</v>
      </c>
      <c r="I16" s="173" t="s">
        <v>1731</v>
      </c>
    </row>
    <row r="17" spans="3:9" x14ac:dyDescent="0.25">
      <c r="C17" s="62" t="s">
        <v>1732</v>
      </c>
      <c r="D17" s="62" t="s">
        <v>1733</v>
      </c>
      <c r="E17" s="160">
        <v>114</v>
      </c>
      <c r="F17" s="168">
        <v>0.87</v>
      </c>
      <c r="G17" s="169">
        <v>2.0000000000000001E-26</v>
      </c>
      <c r="H17" s="160" t="s">
        <v>1734</v>
      </c>
      <c r="I17" s="160" t="s">
        <v>1735</v>
      </c>
    </row>
    <row r="18" spans="3:9" x14ac:dyDescent="0.25">
      <c r="C18" s="62" t="s">
        <v>1736</v>
      </c>
      <c r="D18" s="62" t="s">
        <v>1737</v>
      </c>
      <c r="E18" s="160">
        <v>184</v>
      </c>
      <c r="F18" s="168">
        <v>0.73</v>
      </c>
      <c r="G18" s="169">
        <v>5.9999999999999998E-50</v>
      </c>
      <c r="H18" s="160" t="s">
        <v>1738</v>
      </c>
      <c r="I18" s="160" t="s">
        <v>1739</v>
      </c>
    </row>
    <row r="19" spans="3:9" x14ac:dyDescent="0.25">
      <c r="C19" s="62" t="s">
        <v>1740</v>
      </c>
      <c r="D19" s="159" t="s">
        <v>1177</v>
      </c>
      <c r="E19" s="160"/>
      <c r="F19" s="160"/>
      <c r="G19" s="160"/>
      <c r="H19" s="160"/>
      <c r="I19" s="160"/>
    </row>
    <row r="20" spans="3:9" x14ac:dyDescent="0.25">
      <c r="C20" s="62" t="s">
        <v>1741</v>
      </c>
      <c r="D20" s="159" t="s">
        <v>1177</v>
      </c>
      <c r="E20" s="160"/>
      <c r="F20" s="160"/>
      <c r="G20" s="160"/>
      <c r="H20" s="160"/>
      <c r="I20" s="160"/>
    </row>
    <row r="21" spans="3:9" x14ac:dyDescent="0.25">
      <c r="C21" s="62" t="s">
        <v>1742</v>
      </c>
      <c r="D21" s="159" t="s">
        <v>1177</v>
      </c>
      <c r="E21" s="62"/>
      <c r="F21" s="62"/>
      <c r="G21" s="62"/>
      <c r="H21" s="62"/>
      <c r="I21" s="62"/>
    </row>
  </sheetData>
  <hyperlinks>
    <hyperlink ref="I15" r:id="rId1"/>
    <hyperlink ref="I16" r:id="rId2"/>
  </hyperlinks>
  <pageMargins left="0.7" right="0.7" top="0.75" bottom="0.75" header="0.51180555555555496" footer="0.51180555555555496"/>
  <pageSetup paperSize="9" firstPageNumber="0" orientation="portrait" horizontalDpi="300" verticalDpi="300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zoomScaleNormal="100" workbookViewId="0"/>
  </sheetViews>
  <sheetFormatPr defaultRowHeight="15" x14ac:dyDescent="0.25"/>
  <cols>
    <col min="1" max="1" width="27.5703125" style="50" bestFit="1" customWidth="1"/>
    <col min="2" max="2" width="16.5703125" style="50" bestFit="1" customWidth="1"/>
    <col min="3" max="3" width="11.85546875" style="50" customWidth="1"/>
    <col min="4" max="4" width="105.5703125" style="50" bestFit="1" customWidth="1"/>
    <col min="5" max="5" width="10.140625" style="74" bestFit="1" customWidth="1"/>
    <col min="6" max="6" width="11.5703125" style="50"/>
    <col min="7" max="7" width="8.7109375" style="50" customWidth="1"/>
    <col min="8" max="8" width="12" style="74" bestFit="1" customWidth="1"/>
    <col min="9" max="9" width="14.7109375" style="50" customWidth="1"/>
    <col min="10" max="1024" width="8.7109375" style="50" customWidth="1"/>
    <col min="1025" max="16384" width="9.140625" style="50"/>
  </cols>
  <sheetData>
    <row r="1" spans="1:9" ht="21" customHeight="1" x14ac:dyDescent="0.25">
      <c r="A1" s="178" t="s">
        <v>5853</v>
      </c>
    </row>
    <row r="2" spans="1:9" ht="30" x14ac:dyDescent="0.25">
      <c r="A2" s="44" t="s">
        <v>5152</v>
      </c>
      <c r="B2" s="52" t="s">
        <v>5156</v>
      </c>
      <c r="C2" s="135" t="s">
        <v>0</v>
      </c>
      <c r="D2" s="135" t="s">
        <v>1509</v>
      </c>
      <c r="E2" s="176" t="s">
        <v>1</v>
      </c>
      <c r="F2" s="143" t="s">
        <v>2133</v>
      </c>
      <c r="G2" s="143" t="s">
        <v>2134</v>
      </c>
      <c r="H2" s="176" t="s">
        <v>5</v>
      </c>
      <c r="I2" s="135" t="s">
        <v>6</v>
      </c>
    </row>
    <row r="3" spans="1:9" x14ac:dyDescent="0.25">
      <c r="A3" s="47" t="s">
        <v>5157</v>
      </c>
      <c r="B3" s="63" t="s">
        <v>5630</v>
      </c>
      <c r="C3" s="57" t="s">
        <v>1510</v>
      </c>
      <c r="D3" s="57" t="s">
        <v>2727</v>
      </c>
      <c r="E3" s="177">
        <v>425.24599999999998</v>
      </c>
      <c r="F3" s="57">
        <v>288</v>
      </c>
      <c r="G3" s="57">
        <v>1.34874E-148</v>
      </c>
      <c r="H3" s="177">
        <v>84.4444444444444</v>
      </c>
      <c r="I3" s="57" t="s">
        <v>2221</v>
      </c>
    </row>
    <row r="4" spans="1:9" x14ac:dyDescent="0.25">
      <c r="A4" s="51" t="s">
        <v>5153</v>
      </c>
      <c r="B4" s="52" t="s">
        <v>5649</v>
      </c>
      <c r="C4" s="57" t="s">
        <v>822</v>
      </c>
      <c r="D4" s="57" t="s">
        <v>2728</v>
      </c>
      <c r="E4" s="177">
        <v>560.83600000000001</v>
      </c>
      <c r="F4" s="57">
        <v>348</v>
      </c>
      <c r="G4" s="57">
        <v>0</v>
      </c>
      <c r="H4" s="177">
        <v>89.675516224188797</v>
      </c>
      <c r="I4" s="57" t="s">
        <v>2729</v>
      </c>
    </row>
    <row r="5" spans="1:9" x14ac:dyDescent="0.25">
      <c r="A5" s="51" t="s">
        <v>5154</v>
      </c>
      <c r="B5" s="61" t="s">
        <v>5151</v>
      </c>
      <c r="C5" s="57" t="s">
        <v>786</v>
      </c>
      <c r="D5" s="57" t="s">
        <v>2730</v>
      </c>
      <c r="E5" s="177">
        <v>384.41500000000002</v>
      </c>
      <c r="F5" s="57">
        <v>212</v>
      </c>
      <c r="G5" s="57">
        <v>1.4054300000000001E-135</v>
      </c>
      <c r="H5" s="177">
        <v>92.018779342722993</v>
      </c>
      <c r="I5" s="57" t="s">
        <v>2222</v>
      </c>
    </row>
    <row r="6" spans="1:9" x14ac:dyDescent="0.25">
      <c r="A6" s="51" t="s">
        <v>5648</v>
      </c>
      <c r="B6" s="63">
        <v>48</v>
      </c>
      <c r="C6" s="57" t="s">
        <v>783</v>
      </c>
      <c r="D6" s="57" t="s">
        <v>2731</v>
      </c>
      <c r="E6" s="177">
        <v>591.65200000000004</v>
      </c>
      <c r="F6" s="57">
        <v>356</v>
      </c>
      <c r="G6" s="57">
        <v>0</v>
      </c>
      <c r="H6" s="177">
        <v>90.304709141274202</v>
      </c>
      <c r="I6" s="57" t="s">
        <v>2231</v>
      </c>
    </row>
    <row r="7" spans="1:9" x14ac:dyDescent="0.25">
      <c r="C7" s="57" t="s">
        <v>1810</v>
      </c>
      <c r="D7" s="57" t="s">
        <v>2732</v>
      </c>
      <c r="E7" s="177">
        <v>402.90499999999997</v>
      </c>
      <c r="F7" s="57">
        <v>295</v>
      </c>
      <c r="G7" s="57">
        <v>7.7257100000000003E-137</v>
      </c>
      <c r="H7" s="177">
        <v>85.084745762711904</v>
      </c>
      <c r="I7" s="57" t="s">
        <v>2733</v>
      </c>
    </row>
    <row r="8" spans="1:9" x14ac:dyDescent="0.25">
      <c r="C8" s="57" t="s">
        <v>770</v>
      </c>
      <c r="D8" s="57" t="s">
        <v>1518</v>
      </c>
      <c r="E8" s="177">
        <v>520.77599999999995</v>
      </c>
      <c r="F8" s="57">
        <v>309</v>
      </c>
      <c r="G8" s="57">
        <v>0</v>
      </c>
      <c r="H8" s="177">
        <v>92.6174496644295</v>
      </c>
      <c r="I8" s="57" t="s">
        <v>2734</v>
      </c>
    </row>
    <row r="9" spans="1:9" x14ac:dyDescent="0.25">
      <c r="C9" s="57" t="s">
        <v>121</v>
      </c>
      <c r="D9" s="57" t="s">
        <v>2735</v>
      </c>
      <c r="E9" s="177">
        <v>112.849</v>
      </c>
      <c r="F9" s="57">
        <v>100</v>
      </c>
      <c r="G9" s="57">
        <v>1.9488500000000001E-29</v>
      </c>
      <c r="H9" s="177">
        <v>93.589743589743605</v>
      </c>
      <c r="I9" s="57" t="s">
        <v>2232</v>
      </c>
    </row>
    <row r="10" spans="1:9" x14ac:dyDescent="0.25">
      <c r="C10" s="57" t="s">
        <v>1525</v>
      </c>
      <c r="D10" s="57" t="s">
        <v>2736</v>
      </c>
      <c r="E10" s="177">
        <v>212.23099999999999</v>
      </c>
      <c r="F10" s="57">
        <v>206</v>
      </c>
      <c r="G10" s="57">
        <v>1.00769E-67</v>
      </c>
      <c r="H10" s="177">
        <v>75.233644859813097</v>
      </c>
      <c r="I10" s="57" t="s">
        <v>2234</v>
      </c>
    </row>
    <row r="11" spans="1:9" x14ac:dyDescent="0.25">
      <c r="C11" s="57" t="s">
        <v>2235</v>
      </c>
      <c r="D11" s="57" t="s">
        <v>2236</v>
      </c>
      <c r="E11" s="177">
        <v>280.411</v>
      </c>
      <c r="F11" s="57">
        <v>202</v>
      </c>
      <c r="G11" s="57">
        <v>3.7706900000000002E-92</v>
      </c>
      <c r="H11" s="177">
        <v>80.788177339901495</v>
      </c>
      <c r="I11" s="57" t="s">
        <v>2237</v>
      </c>
    </row>
    <row r="12" spans="1:9" x14ac:dyDescent="0.25">
      <c r="C12" s="57" t="s">
        <v>137</v>
      </c>
      <c r="D12" s="57" t="s">
        <v>138</v>
      </c>
      <c r="E12" s="177">
        <v>413.30500000000001</v>
      </c>
      <c r="F12" s="57">
        <v>223</v>
      </c>
      <c r="G12" s="57">
        <v>1.63581E-146</v>
      </c>
      <c r="H12" s="177">
        <v>94.618834080717505</v>
      </c>
      <c r="I12" s="57" t="s">
        <v>2138</v>
      </c>
    </row>
    <row r="13" spans="1:9" x14ac:dyDescent="0.25">
      <c r="C13" s="57" t="s">
        <v>1529</v>
      </c>
      <c r="D13" s="57" t="s">
        <v>1558</v>
      </c>
      <c r="E13" s="177">
        <v>380.56299999999999</v>
      </c>
      <c r="F13" s="57">
        <v>268</v>
      </c>
      <c r="G13" s="57">
        <v>4.0418799999999998E-129</v>
      </c>
      <c r="H13" s="177">
        <v>92.890995260663502</v>
      </c>
      <c r="I13" s="57" t="s">
        <v>2240</v>
      </c>
    </row>
    <row r="14" spans="1:9" x14ac:dyDescent="0.25">
      <c r="C14" s="57" t="s">
        <v>2737</v>
      </c>
      <c r="D14" s="57" t="s">
        <v>2738</v>
      </c>
      <c r="E14" s="177">
        <v>382.87400000000002</v>
      </c>
      <c r="F14" s="57">
        <v>218</v>
      </c>
      <c r="G14" s="57">
        <v>1.06599E-134</v>
      </c>
      <c r="H14" s="177">
        <v>91.284403669724796</v>
      </c>
      <c r="I14" s="57" t="s">
        <v>2739</v>
      </c>
    </row>
    <row r="15" spans="1:9" x14ac:dyDescent="0.25">
      <c r="C15" s="57" t="s">
        <v>799</v>
      </c>
      <c r="D15" s="57" t="s">
        <v>1591</v>
      </c>
      <c r="E15" s="177">
        <v>405.21600000000001</v>
      </c>
      <c r="F15" s="57">
        <v>296</v>
      </c>
      <c r="G15" s="57">
        <v>3.5495499999999999E-140</v>
      </c>
      <c r="H15" s="177">
        <v>79.322033898305094</v>
      </c>
      <c r="I15" s="57" t="s">
        <v>2740</v>
      </c>
    </row>
    <row r="16" spans="1:9" x14ac:dyDescent="0.25">
      <c r="C16" s="57" t="s">
        <v>141</v>
      </c>
      <c r="D16" s="57" t="s">
        <v>138</v>
      </c>
      <c r="E16" s="177">
        <v>383.25900000000001</v>
      </c>
      <c r="F16" s="57">
        <v>223</v>
      </c>
      <c r="G16" s="57">
        <v>6.1443600000000005E-135</v>
      </c>
      <c r="H16" s="177">
        <v>90.134529147982093</v>
      </c>
      <c r="I16" s="57" t="s">
        <v>2138</v>
      </c>
    </row>
    <row r="17" spans="3:9" x14ac:dyDescent="0.25">
      <c r="C17" s="57" t="s">
        <v>1814</v>
      </c>
      <c r="D17" s="57" t="s">
        <v>2741</v>
      </c>
      <c r="E17" s="177">
        <v>451.44</v>
      </c>
      <c r="F17" s="57">
        <v>380</v>
      </c>
      <c r="G17" s="57">
        <v>5.8221699999999998E-154</v>
      </c>
      <c r="H17" s="177">
        <v>83.905013192612103</v>
      </c>
      <c r="I17" s="57" t="s">
        <v>2742</v>
      </c>
    </row>
    <row r="18" spans="3:9" x14ac:dyDescent="0.25">
      <c r="C18" s="57" t="s">
        <v>2246</v>
      </c>
      <c r="D18" s="57" t="s">
        <v>2236</v>
      </c>
      <c r="E18" s="177">
        <v>280.411</v>
      </c>
      <c r="F18" s="57">
        <v>202</v>
      </c>
      <c r="G18" s="57">
        <v>3.7706900000000002E-92</v>
      </c>
      <c r="H18" s="177">
        <v>80.788177339901495</v>
      </c>
      <c r="I18" s="57" t="s">
        <v>2237</v>
      </c>
    </row>
    <row r="19" spans="3:9" x14ac:dyDescent="0.25">
      <c r="C19" s="57" t="s">
        <v>2743</v>
      </c>
      <c r="D19" s="57" t="s">
        <v>2744</v>
      </c>
      <c r="E19" s="177">
        <v>498.04899999999998</v>
      </c>
      <c r="F19" s="57">
        <v>392</v>
      </c>
      <c r="G19" s="57">
        <v>6.63807E-174</v>
      </c>
      <c r="H19" s="177">
        <v>80</v>
      </c>
      <c r="I19" s="57" t="s">
        <v>2745</v>
      </c>
    </row>
    <row r="20" spans="3:9" x14ac:dyDescent="0.25">
      <c r="C20" s="57" t="s">
        <v>803</v>
      </c>
      <c r="D20" s="57" t="s">
        <v>2746</v>
      </c>
      <c r="E20" s="177">
        <v>540.03599999999994</v>
      </c>
      <c r="F20" s="57">
        <v>309</v>
      </c>
      <c r="G20" s="57">
        <v>0</v>
      </c>
      <c r="H20" s="177">
        <v>88.996763754045304</v>
      </c>
      <c r="I20" s="57" t="s">
        <v>2262</v>
      </c>
    </row>
    <row r="21" spans="3:9" x14ac:dyDescent="0.25">
      <c r="C21" s="57" t="s">
        <v>164</v>
      </c>
      <c r="D21" s="57" t="s">
        <v>2747</v>
      </c>
      <c r="E21" s="177">
        <v>388.65199999999999</v>
      </c>
      <c r="F21" s="57">
        <v>239</v>
      </c>
      <c r="G21" s="57">
        <v>9.8275999999999993E-134</v>
      </c>
      <c r="H21" s="177">
        <v>89.121338912133893</v>
      </c>
      <c r="I21" s="57" t="s">
        <v>2748</v>
      </c>
    </row>
    <row r="22" spans="3:9" x14ac:dyDescent="0.25">
      <c r="C22" s="57" t="s">
        <v>922</v>
      </c>
      <c r="D22" s="57" t="s">
        <v>923</v>
      </c>
      <c r="E22" s="177">
        <v>667.15200000000004</v>
      </c>
      <c r="F22" s="57">
        <v>423</v>
      </c>
      <c r="G22" s="57">
        <v>0</v>
      </c>
      <c r="H22" s="177">
        <v>86.320754716981099</v>
      </c>
      <c r="I22" s="57" t="s">
        <v>2749</v>
      </c>
    </row>
    <row r="23" spans="3:9" x14ac:dyDescent="0.25">
      <c r="C23" s="57" t="s">
        <v>1557</v>
      </c>
      <c r="D23" s="57" t="s">
        <v>1558</v>
      </c>
      <c r="E23" s="177">
        <v>605.52</v>
      </c>
      <c r="F23" s="57">
        <v>439</v>
      </c>
      <c r="G23" s="57">
        <v>0</v>
      </c>
      <c r="H23" s="177">
        <v>88.126649076517197</v>
      </c>
      <c r="I23" s="57" t="s">
        <v>2240</v>
      </c>
    </row>
    <row r="24" spans="3:9" x14ac:dyDescent="0.25">
      <c r="C24" s="57" t="s">
        <v>1843</v>
      </c>
      <c r="D24" s="57" t="s">
        <v>2271</v>
      </c>
      <c r="E24" s="177">
        <v>704.90099999999995</v>
      </c>
      <c r="F24" s="57">
        <v>430</v>
      </c>
      <c r="G24" s="57">
        <v>0</v>
      </c>
      <c r="H24" s="177">
        <v>88.604651162790702</v>
      </c>
      <c r="I24" s="57" t="s">
        <v>2272</v>
      </c>
    </row>
    <row r="25" spans="3:9" x14ac:dyDescent="0.25">
      <c r="C25" s="57" t="s">
        <v>1561</v>
      </c>
      <c r="D25" s="57" t="s">
        <v>1562</v>
      </c>
      <c r="E25" s="177">
        <v>860.52200000000005</v>
      </c>
      <c r="F25" s="57">
        <v>582</v>
      </c>
      <c r="G25" s="57">
        <v>0</v>
      </c>
      <c r="H25" s="177">
        <v>87.189292543020997</v>
      </c>
      <c r="I25" s="57" t="s">
        <v>2274</v>
      </c>
    </row>
    <row r="26" spans="3:9" x14ac:dyDescent="0.25">
      <c r="C26" s="57" t="s">
        <v>1756</v>
      </c>
      <c r="D26" s="57" t="s">
        <v>1757</v>
      </c>
      <c r="E26" s="177">
        <v>845.88400000000001</v>
      </c>
      <c r="F26" s="57">
        <v>438</v>
      </c>
      <c r="G26" s="57">
        <v>0</v>
      </c>
      <c r="H26" s="177">
        <v>98.630136986301395</v>
      </c>
      <c r="I26" s="57" t="s">
        <v>2750</v>
      </c>
    </row>
    <row r="27" spans="3:9" x14ac:dyDescent="0.25">
      <c r="C27" s="57" t="s">
        <v>926</v>
      </c>
      <c r="D27" s="57" t="s">
        <v>923</v>
      </c>
      <c r="E27" s="177">
        <v>649.43200000000002</v>
      </c>
      <c r="F27" s="57">
        <v>414</v>
      </c>
      <c r="G27" s="57">
        <v>0</v>
      </c>
      <c r="H27" s="177">
        <v>86.265060240963905</v>
      </c>
      <c r="I27" s="57" t="s">
        <v>2749</v>
      </c>
    </row>
    <row r="28" spans="3:9" x14ac:dyDescent="0.25">
      <c r="C28" s="57" t="s">
        <v>1852</v>
      </c>
      <c r="D28" s="57" t="s">
        <v>2281</v>
      </c>
      <c r="E28" s="177">
        <v>768.45899999999995</v>
      </c>
      <c r="F28" s="57">
        <v>533</v>
      </c>
      <c r="G28" s="57">
        <v>0</v>
      </c>
      <c r="H28" s="177">
        <v>83.499005964214703</v>
      </c>
      <c r="I28" s="57" t="s">
        <v>2282</v>
      </c>
    </row>
    <row r="29" spans="3:9" x14ac:dyDescent="0.25">
      <c r="C29" s="57" t="s">
        <v>1869</v>
      </c>
      <c r="D29" s="57" t="s">
        <v>1870</v>
      </c>
      <c r="E29" s="177">
        <v>1083.94</v>
      </c>
      <c r="F29" s="57">
        <v>843</v>
      </c>
      <c r="G29" s="57">
        <v>0</v>
      </c>
      <c r="H29" s="177">
        <v>78.941034897713607</v>
      </c>
      <c r="I29" s="57" t="s">
        <v>2151</v>
      </c>
    </row>
    <row r="30" spans="3:9" x14ac:dyDescent="0.25">
      <c r="C30" s="57" t="s">
        <v>795</v>
      </c>
      <c r="D30" s="57" t="s">
        <v>2751</v>
      </c>
      <c r="E30" s="177">
        <v>1292.33</v>
      </c>
      <c r="F30" s="57">
        <v>824</v>
      </c>
      <c r="G30" s="57">
        <v>0</v>
      </c>
      <c r="H30" s="177">
        <v>87.839586028460502</v>
      </c>
      <c r="I30" s="57" t="s">
        <v>2752</v>
      </c>
    </row>
    <row r="31" spans="3:9" x14ac:dyDescent="0.25">
      <c r="C31" s="57" t="s">
        <v>2753</v>
      </c>
      <c r="D31" s="57" t="s">
        <v>2754</v>
      </c>
      <c r="E31" s="177">
        <v>890.18200000000002</v>
      </c>
      <c r="F31" s="57">
        <v>504</v>
      </c>
      <c r="G31" s="57">
        <v>0</v>
      </c>
      <c r="H31" s="177">
        <v>92.585170340681401</v>
      </c>
      <c r="I31" s="57" t="s">
        <v>2755</v>
      </c>
    </row>
    <row r="32" spans="3:9" x14ac:dyDescent="0.25">
      <c r="C32" s="57" t="s">
        <v>1816</v>
      </c>
      <c r="D32" s="57" t="s">
        <v>2741</v>
      </c>
      <c r="E32" s="177">
        <v>452.59500000000003</v>
      </c>
      <c r="F32" s="57">
        <v>380</v>
      </c>
      <c r="G32" s="57">
        <v>2.3288599999999999E-151</v>
      </c>
      <c r="H32" s="177">
        <v>83.905013192612103</v>
      </c>
      <c r="I32" s="57" t="s">
        <v>2742</v>
      </c>
    </row>
    <row r="33" spans="3:9" x14ac:dyDescent="0.25">
      <c r="C33" s="57" t="s">
        <v>1902</v>
      </c>
      <c r="D33" s="57" t="s">
        <v>2756</v>
      </c>
      <c r="E33" s="177">
        <v>1338.17</v>
      </c>
      <c r="F33" s="57">
        <v>909</v>
      </c>
      <c r="G33" s="57">
        <v>0</v>
      </c>
      <c r="H33" s="177">
        <v>84.135667396061294</v>
      </c>
      <c r="I33" s="57" t="s">
        <v>2290</v>
      </c>
    </row>
    <row r="34" spans="3:9" x14ac:dyDescent="0.25">
      <c r="C34" s="57" t="s">
        <v>1873</v>
      </c>
      <c r="D34" s="57" t="s">
        <v>1870</v>
      </c>
      <c r="E34" s="177">
        <v>863.98800000000006</v>
      </c>
      <c r="F34" s="57">
        <v>671</v>
      </c>
      <c r="G34" s="57">
        <v>0</v>
      </c>
      <c r="H34" s="177">
        <v>79.394812680115294</v>
      </c>
      <c r="I34" s="57" t="s">
        <v>2151</v>
      </c>
    </row>
    <row r="35" spans="3:9" x14ac:dyDescent="0.25">
      <c r="C35" s="57" t="s">
        <v>817</v>
      </c>
      <c r="D35" s="57" t="s">
        <v>2157</v>
      </c>
      <c r="E35" s="177">
        <v>2714.49</v>
      </c>
      <c r="F35" s="57">
        <v>1711</v>
      </c>
      <c r="G35" s="57">
        <v>0</v>
      </c>
      <c r="H35" s="177">
        <v>89.011627906976699</v>
      </c>
      <c r="I35" s="57" t="s">
        <v>2158</v>
      </c>
    </row>
    <row r="36" spans="3:9" x14ac:dyDescent="0.25">
      <c r="C36" s="57" t="s">
        <v>196</v>
      </c>
      <c r="D36" s="57" t="s">
        <v>2757</v>
      </c>
      <c r="E36" s="177">
        <v>491.88600000000002</v>
      </c>
      <c r="F36" s="57">
        <v>346</v>
      </c>
      <c r="G36" s="57">
        <v>3.08717E-173</v>
      </c>
      <c r="H36" s="177">
        <v>86.604361370716504</v>
      </c>
      <c r="I36" s="57" t="s">
        <v>2303</v>
      </c>
    </row>
    <row r="37" spans="3:9" x14ac:dyDescent="0.25">
      <c r="C37" s="57" t="s">
        <v>2304</v>
      </c>
      <c r="D37" s="57" t="s">
        <v>2758</v>
      </c>
      <c r="E37" s="177">
        <v>714.53099999999995</v>
      </c>
      <c r="F37" s="57">
        <v>493</v>
      </c>
      <c r="G37" s="57">
        <v>0</v>
      </c>
      <c r="H37" s="177">
        <v>84.599589322381902</v>
      </c>
      <c r="I37" s="57" t="s">
        <v>2306</v>
      </c>
    </row>
    <row r="38" spans="3:9" x14ac:dyDescent="0.25">
      <c r="C38" s="57" t="s">
        <v>1883</v>
      </c>
      <c r="D38" s="57" t="s">
        <v>2153</v>
      </c>
      <c r="E38" s="177">
        <v>424.86099999999999</v>
      </c>
      <c r="F38" s="57">
        <v>326</v>
      </c>
      <c r="G38" s="57">
        <v>1.5739E-146</v>
      </c>
      <c r="H38" s="177">
        <v>75.528700906344397</v>
      </c>
      <c r="I38" s="57" t="s">
        <v>2154</v>
      </c>
    </row>
    <row r="39" spans="3:9" x14ac:dyDescent="0.25">
      <c r="C39" s="57" t="s">
        <v>2759</v>
      </c>
      <c r="D39" s="57" t="s">
        <v>2760</v>
      </c>
      <c r="E39" s="177">
        <v>776.93299999999999</v>
      </c>
      <c r="F39" s="57">
        <v>497</v>
      </c>
      <c r="G39" s="57">
        <v>0</v>
      </c>
      <c r="H39" s="177">
        <v>86.075949367088597</v>
      </c>
      <c r="I39" s="57" t="s">
        <v>2761</v>
      </c>
    </row>
    <row r="40" spans="3:9" x14ac:dyDescent="0.25">
      <c r="C40" s="57" t="s">
        <v>1913</v>
      </c>
      <c r="D40" s="57" t="s">
        <v>2762</v>
      </c>
      <c r="E40" s="177">
        <v>325.86500000000001</v>
      </c>
      <c r="F40" s="57">
        <v>572</v>
      </c>
      <c r="G40" s="57">
        <v>1.7899799999999999E-101</v>
      </c>
      <c r="H40" s="177">
        <v>56.366723259762303</v>
      </c>
      <c r="I40" s="57" t="s">
        <v>2763</v>
      </c>
    </row>
    <row r="41" spans="3:9" x14ac:dyDescent="0.25">
      <c r="C41" s="57" t="s">
        <v>821</v>
      </c>
      <c r="D41" s="57" t="s">
        <v>2157</v>
      </c>
      <c r="E41" s="177">
        <v>2714.49</v>
      </c>
      <c r="F41" s="57">
        <v>1711</v>
      </c>
      <c r="G41" s="57">
        <v>0</v>
      </c>
      <c r="H41" s="177">
        <v>89.011627906976699</v>
      </c>
      <c r="I41" s="57" t="s">
        <v>2158</v>
      </c>
    </row>
    <row r="42" spans="3:9" x14ac:dyDescent="0.25">
      <c r="C42" s="57" t="s">
        <v>2764</v>
      </c>
      <c r="D42" s="57" t="s">
        <v>2765</v>
      </c>
      <c r="E42" s="177">
        <v>986.09699999999998</v>
      </c>
      <c r="F42" s="57">
        <v>988</v>
      </c>
      <c r="G42" s="57">
        <v>0</v>
      </c>
      <c r="H42" s="177">
        <v>68.983402489626599</v>
      </c>
      <c r="I42" s="57" t="s">
        <v>2766</v>
      </c>
    </row>
    <row r="43" spans="3:9" x14ac:dyDescent="0.25">
      <c r="C43" s="57" t="s">
        <v>2767</v>
      </c>
      <c r="D43" s="57" t="s">
        <v>2768</v>
      </c>
      <c r="E43" s="177">
        <v>367.08100000000002</v>
      </c>
      <c r="F43" s="57">
        <v>278</v>
      </c>
      <c r="G43" s="57">
        <v>2.0089899999999999E-126</v>
      </c>
      <c r="H43" s="177">
        <v>80.442804428044298</v>
      </c>
      <c r="I43" s="57" t="s">
        <v>2769</v>
      </c>
    </row>
    <row r="44" spans="3:9" x14ac:dyDescent="0.25">
      <c r="C44" s="57" t="s">
        <v>1887</v>
      </c>
      <c r="D44" s="57" t="s">
        <v>2153</v>
      </c>
      <c r="E44" s="177">
        <v>424.86099999999999</v>
      </c>
      <c r="F44" s="57">
        <v>326</v>
      </c>
      <c r="G44" s="57">
        <v>1.5739E-146</v>
      </c>
      <c r="H44" s="177">
        <v>75.528700906344397</v>
      </c>
      <c r="I44" s="57" t="s">
        <v>2154</v>
      </c>
    </row>
    <row r="45" spans="3:9" x14ac:dyDescent="0.25">
      <c r="C45" s="57" t="s">
        <v>1917</v>
      </c>
      <c r="D45" s="57" t="s">
        <v>2770</v>
      </c>
      <c r="E45" s="177">
        <v>477.63299999999998</v>
      </c>
      <c r="F45" s="57">
        <v>659</v>
      </c>
      <c r="G45" s="57">
        <v>9.5177799999999995E-153</v>
      </c>
      <c r="H45" s="177">
        <v>70.4166666666667</v>
      </c>
      <c r="I45" s="57" t="s">
        <v>2771</v>
      </c>
    </row>
    <row r="46" spans="3:9" x14ac:dyDescent="0.25">
      <c r="C46" s="57" t="s">
        <v>2772</v>
      </c>
      <c r="D46" s="57" t="s">
        <v>2773</v>
      </c>
      <c r="E46" s="177">
        <v>156.37700000000001</v>
      </c>
      <c r="F46" s="57">
        <v>135</v>
      </c>
      <c r="G46" s="57">
        <v>2.4772199999999999E-43</v>
      </c>
      <c r="H46" s="177">
        <v>81.132075471698101</v>
      </c>
      <c r="I46" s="57" t="s">
        <v>2774</v>
      </c>
    </row>
    <row r="47" spans="3:9" x14ac:dyDescent="0.25">
      <c r="C47" s="57" t="s">
        <v>2775</v>
      </c>
      <c r="D47" s="57" t="s">
        <v>2776</v>
      </c>
      <c r="E47" s="177">
        <v>1103.58</v>
      </c>
      <c r="F47" s="57">
        <v>719</v>
      </c>
      <c r="G47" s="57">
        <v>0</v>
      </c>
      <c r="H47" s="177">
        <v>86.091794158553597</v>
      </c>
      <c r="I47" s="57" t="s">
        <v>2777</v>
      </c>
    </row>
    <row r="48" spans="3:9" x14ac:dyDescent="0.25">
      <c r="C48" s="57" t="s">
        <v>2778</v>
      </c>
      <c r="D48" s="57" t="s">
        <v>2768</v>
      </c>
      <c r="E48" s="177">
        <v>376.32600000000002</v>
      </c>
      <c r="F48" s="57">
        <v>269</v>
      </c>
      <c r="G48" s="57">
        <v>2.56333E-130</v>
      </c>
      <c r="H48" s="177">
        <v>80.297397769516706</v>
      </c>
      <c r="I48" s="57" t="s">
        <v>2769</v>
      </c>
    </row>
    <row r="49" spans="3:9" x14ac:dyDescent="0.25">
      <c r="C49" s="57" t="s">
        <v>2170</v>
      </c>
      <c r="D49" s="57" t="s">
        <v>2779</v>
      </c>
      <c r="E49" s="177">
        <v>332.41300000000001</v>
      </c>
      <c r="F49" s="57">
        <v>762</v>
      </c>
      <c r="G49" s="57">
        <v>3.5558800000000003E-95</v>
      </c>
      <c r="H49" s="177">
        <v>62.992125984251999</v>
      </c>
      <c r="I49" s="57" t="s">
        <v>2364</v>
      </c>
    </row>
    <row r="50" spans="3:9" x14ac:dyDescent="0.25">
      <c r="C50" s="57" t="s">
        <v>2780</v>
      </c>
      <c r="D50" s="57" t="s">
        <v>2781</v>
      </c>
      <c r="E50" s="177">
        <v>189.88900000000001</v>
      </c>
      <c r="F50" s="57">
        <v>417</v>
      </c>
      <c r="G50" s="57">
        <v>1.8041700000000001E-47</v>
      </c>
      <c r="H50" s="177">
        <v>60.076045627376402</v>
      </c>
      <c r="I50" s="57" t="s">
        <v>2782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5"/>
  <sheetViews>
    <sheetView zoomScaleNormal="100" workbookViewId="0"/>
  </sheetViews>
  <sheetFormatPr defaultRowHeight="15" x14ac:dyDescent="0.25"/>
  <cols>
    <col min="1" max="1" width="42.140625" style="50" bestFit="1" customWidth="1"/>
    <col min="2" max="2" width="16.5703125" style="50" bestFit="1" customWidth="1"/>
    <col min="3" max="3" width="29.28515625" style="50" bestFit="1" customWidth="1"/>
    <col min="4" max="4" width="113.7109375" style="50" customWidth="1"/>
    <col min="5" max="5" width="10.140625" style="50" bestFit="1" customWidth="1"/>
    <col min="6" max="8" width="9.140625" style="50"/>
    <col min="9" max="9" width="15" style="50" customWidth="1"/>
    <col min="10" max="16384" width="9.140625" style="50"/>
  </cols>
  <sheetData>
    <row r="1" spans="1:9" ht="42" customHeight="1" x14ac:dyDescent="0.25">
      <c r="A1" s="178" t="s">
        <v>5853</v>
      </c>
    </row>
    <row r="2" spans="1:9" ht="45" x14ac:dyDescent="0.25">
      <c r="A2" s="44" t="s">
        <v>5152</v>
      </c>
      <c r="B2" s="52" t="s">
        <v>5149</v>
      </c>
      <c r="C2" s="135" t="s">
        <v>0</v>
      </c>
      <c r="D2" s="135" t="s">
        <v>110</v>
      </c>
      <c r="E2" s="135" t="s">
        <v>1</v>
      </c>
      <c r="F2" s="174" t="s">
        <v>2133</v>
      </c>
      <c r="G2" s="174" t="s">
        <v>2134</v>
      </c>
      <c r="H2" s="135" t="s">
        <v>5</v>
      </c>
      <c r="I2" s="135" t="s">
        <v>6</v>
      </c>
    </row>
    <row r="3" spans="1:9" x14ac:dyDescent="0.25">
      <c r="A3" s="47" t="s">
        <v>5157</v>
      </c>
      <c r="B3" s="48" t="s">
        <v>5158</v>
      </c>
      <c r="C3" s="57" t="s">
        <v>2372</v>
      </c>
      <c r="D3" s="57" t="s">
        <v>2373</v>
      </c>
      <c r="E3" s="57">
        <v>602.053</v>
      </c>
      <c r="F3" s="57">
        <v>445</v>
      </c>
      <c r="G3" s="57">
        <v>0</v>
      </c>
      <c r="H3" s="57">
        <v>83.098591549295804</v>
      </c>
      <c r="I3" s="57" t="s">
        <v>2374</v>
      </c>
    </row>
    <row r="4" spans="1:9" x14ac:dyDescent="0.25">
      <c r="A4" s="51" t="s">
        <v>5153</v>
      </c>
      <c r="B4" s="52" t="s">
        <v>5649</v>
      </c>
      <c r="C4" s="57" t="s">
        <v>2783</v>
      </c>
      <c r="D4" s="57" t="s">
        <v>2784</v>
      </c>
      <c r="E4" s="57">
        <v>594.34900000000005</v>
      </c>
      <c r="F4" s="57">
        <v>477</v>
      </c>
      <c r="G4" s="57">
        <v>0</v>
      </c>
      <c r="H4" s="57">
        <v>77.263157894736807</v>
      </c>
      <c r="I4" s="57" t="s">
        <v>2785</v>
      </c>
    </row>
    <row r="5" spans="1:9" x14ac:dyDescent="0.25">
      <c r="A5" s="51" t="s">
        <v>5154</v>
      </c>
      <c r="B5" s="61" t="s">
        <v>5151</v>
      </c>
      <c r="C5" s="57" t="s">
        <v>2786</v>
      </c>
      <c r="D5" s="57" t="s">
        <v>2787</v>
      </c>
      <c r="E5" s="57">
        <v>382.48899999999998</v>
      </c>
      <c r="F5" s="57">
        <v>302</v>
      </c>
      <c r="G5" s="57">
        <v>1.5217200000000001E-130</v>
      </c>
      <c r="H5" s="57">
        <v>78.014184397163106</v>
      </c>
      <c r="I5" s="57" t="s">
        <v>2788</v>
      </c>
    </row>
    <row r="6" spans="1:9" x14ac:dyDescent="0.25">
      <c r="A6" s="51" t="s">
        <v>5155</v>
      </c>
      <c r="B6" s="63">
        <v>163</v>
      </c>
      <c r="C6" s="57" t="s">
        <v>2789</v>
      </c>
      <c r="D6" s="57" t="s">
        <v>2790</v>
      </c>
      <c r="E6" s="57">
        <v>432.18</v>
      </c>
      <c r="F6" s="57">
        <v>390</v>
      </c>
      <c r="G6" s="57">
        <v>1.38462E-145</v>
      </c>
      <c r="H6" s="57">
        <v>71.722365038560397</v>
      </c>
      <c r="I6" s="57" t="s">
        <v>2791</v>
      </c>
    </row>
    <row r="7" spans="1:9" x14ac:dyDescent="0.25">
      <c r="C7" s="57" t="s">
        <v>2792</v>
      </c>
      <c r="D7" s="57" t="s">
        <v>2793</v>
      </c>
      <c r="E7" s="57">
        <v>417.92700000000002</v>
      </c>
      <c r="F7" s="57">
        <v>396</v>
      </c>
      <c r="G7" s="57">
        <v>9.8246599999999992E-140</v>
      </c>
      <c r="H7" s="57">
        <v>75.774647887323894</v>
      </c>
      <c r="I7" s="57" t="s">
        <v>2794</v>
      </c>
    </row>
    <row r="8" spans="1:9" x14ac:dyDescent="0.25">
      <c r="C8" s="57" t="s">
        <v>2795</v>
      </c>
      <c r="D8" s="57" t="s">
        <v>2796</v>
      </c>
      <c r="E8" s="57">
        <v>328.94600000000003</v>
      </c>
      <c r="F8" s="57">
        <v>230</v>
      </c>
      <c r="G8" s="57">
        <v>5.5808799999999999E-111</v>
      </c>
      <c r="H8" s="57">
        <v>90.178571428571402</v>
      </c>
      <c r="I8" s="57" t="s">
        <v>2797</v>
      </c>
    </row>
    <row r="9" spans="1:9" x14ac:dyDescent="0.25">
      <c r="C9" s="57" t="s">
        <v>2798</v>
      </c>
      <c r="D9" s="57" t="s">
        <v>2799</v>
      </c>
      <c r="E9" s="57">
        <v>585.48900000000003</v>
      </c>
      <c r="F9" s="57">
        <v>444</v>
      </c>
      <c r="G9" s="57">
        <v>0</v>
      </c>
      <c r="H9" s="57">
        <v>80.722891566265105</v>
      </c>
      <c r="I9" s="57" t="s">
        <v>2800</v>
      </c>
    </row>
    <row r="10" spans="1:9" x14ac:dyDescent="0.25">
      <c r="C10" s="57" t="s">
        <v>2801</v>
      </c>
      <c r="D10" s="57" t="s">
        <v>2802</v>
      </c>
      <c r="E10" s="57">
        <v>499.59</v>
      </c>
      <c r="F10" s="57">
        <v>444</v>
      </c>
      <c r="G10" s="57">
        <v>4.2205199999999998E-173</v>
      </c>
      <c r="H10" s="57">
        <v>80.653266331658301</v>
      </c>
      <c r="I10" s="57" t="s">
        <v>2803</v>
      </c>
    </row>
    <row r="11" spans="1:9" x14ac:dyDescent="0.25">
      <c r="C11" s="57" t="s">
        <v>2804</v>
      </c>
      <c r="D11" s="57" t="s">
        <v>2805</v>
      </c>
      <c r="E11" s="57">
        <v>412.92</v>
      </c>
      <c r="F11" s="57">
        <v>329</v>
      </c>
      <c r="G11" s="57">
        <v>3.9600500000000001E-143</v>
      </c>
      <c r="H11" s="57">
        <v>73.372781065088802</v>
      </c>
      <c r="I11" s="57" t="s">
        <v>2806</v>
      </c>
    </row>
    <row r="12" spans="1:9" x14ac:dyDescent="0.25">
      <c r="C12" s="57" t="s">
        <v>2807</v>
      </c>
      <c r="D12" s="57" t="s">
        <v>2808</v>
      </c>
      <c r="E12" s="57">
        <v>428.71300000000002</v>
      </c>
      <c r="F12" s="57">
        <v>505</v>
      </c>
      <c r="G12" s="57">
        <v>3.5699100000000001E-143</v>
      </c>
      <c r="H12" s="57">
        <v>62.5984251968504</v>
      </c>
      <c r="I12" s="57" t="s">
        <v>2809</v>
      </c>
    </row>
    <row r="13" spans="1:9" x14ac:dyDescent="0.25">
      <c r="C13" s="57" t="s">
        <v>2104</v>
      </c>
      <c r="D13" s="57" t="s">
        <v>2810</v>
      </c>
      <c r="E13" s="57">
        <v>567.77</v>
      </c>
      <c r="F13" s="57">
        <v>812</v>
      </c>
      <c r="G13" s="57">
        <v>0</v>
      </c>
      <c r="H13" s="57">
        <v>72.5</v>
      </c>
      <c r="I13" s="57" t="s">
        <v>2105</v>
      </c>
    </row>
    <row r="14" spans="1:9" x14ac:dyDescent="0.25">
      <c r="C14" s="57" t="s">
        <v>2811</v>
      </c>
      <c r="D14" s="57" t="s">
        <v>2812</v>
      </c>
      <c r="E14" s="57">
        <v>170.244</v>
      </c>
      <c r="F14" s="57">
        <v>202</v>
      </c>
      <c r="G14" s="57">
        <v>6.4696000000000005E-51</v>
      </c>
      <c r="H14" s="57">
        <v>70.526315789473699</v>
      </c>
      <c r="I14" s="57" t="s">
        <v>2813</v>
      </c>
    </row>
    <row r="15" spans="1:9" x14ac:dyDescent="0.25">
      <c r="C15" s="57" t="s">
        <v>2080</v>
      </c>
      <c r="D15" s="57" t="s">
        <v>2081</v>
      </c>
      <c r="E15" s="57">
        <v>169.85900000000001</v>
      </c>
      <c r="F15" s="57">
        <v>205</v>
      </c>
      <c r="G15" s="57">
        <v>5.2374499999999998E-51</v>
      </c>
      <c r="H15" s="57">
        <v>69.942196531791893</v>
      </c>
      <c r="I15" s="57" t="s">
        <v>2082</v>
      </c>
    </row>
    <row r="16" spans="1:9" x14ac:dyDescent="0.25">
      <c r="C16" s="57" t="s">
        <v>2176</v>
      </c>
      <c r="D16" s="57" t="s">
        <v>2177</v>
      </c>
      <c r="E16" s="57">
        <v>184.11099999999999</v>
      </c>
      <c r="F16" s="57">
        <v>172</v>
      </c>
      <c r="G16" s="57">
        <v>1.4152399999999999E-57</v>
      </c>
      <c r="H16" s="57">
        <v>85.496183206106906</v>
      </c>
      <c r="I16" s="57" t="s">
        <v>2814</v>
      </c>
    </row>
    <row r="17" spans="3:9" x14ac:dyDescent="0.25">
      <c r="C17" s="57" t="s">
        <v>2058</v>
      </c>
      <c r="D17" s="57" t="s">
        <v>2059</v>
      </c>
      <c r="E17" s="57">
        <v>232.64599999999999</v>
      </c>
      <c r="F17" s="57">
        <v>239</v>
      </c>
      <c r="G17" s="57">
        <v>5.6173100000000003E-73</v>
      </c>
      <c r="H17" s="57">
        <v>78.125</v>
      </c>
      <c r="I17" s="57" t="s">
        <v>2060</v>
      </c>
    </row>
    <row r="18" spans="3:9" x14ac:dyDescent="0.25">
      <c r="C18" s="57" t="s">
        <v>2815</v>
      </c>
      <c r="D18" s="57" t="s">
        <v>2816</v>
      </c>
      <c r="E18" s="57">
        <v>199.13399999999999</v>
      </c>
      <c r="F18" s="57">
        <v>177</v>
      </c>
      <c r="G18" s="57">
        <v>1.3911499999999999E-59</v>
      </c>
      <c r="H18" s="57">
        <v>72.049689440993802</v>
      </c>
      <c r="I18" s="57" t="s">
        <v>2817</v>
      </c>
    </row>
    <row r="19" spans="3:9" x14ac:dyDescent="0.25">
      <c r="C19" s="57" t="s">
        <v>2049</v>
      </c>
      <c r="D19" s="57" t="s">
        <v>2050</v>
      </c>
      <c r="E19" s="57">
        <v>186.80799999999999</v>
      </c>
      <c r="F19" s="57">
        <v>201</v>
      </c>
      <c r="G19" s="57">
        <v>2.9513000000000002E-57</v>
      </c>
      <c r="H19" s="57">
        <v>70.5</v>
      </c>
      <c r="I19" s="57" t="s">
        <v>2051</v>
      </c>
    </row>
    <row r="20" spans="3:9" x14ac:dyDescent="0.25">
      <c r="C20" s="57" t="s">
        <v>2035</v>
      </c>
      <c r="D20" s="57" t="s">
        <v>2036</v>
      </c>
      <c r="E20" s="57">
        <v>243.43199999999999</v>
      </c>
      <c r="F20" s="57">
        <v>198</v>
      </c>
      <c r="G20" s="57">
        <v>1.9106000000000001E-76</v>
      </c>
      <c r="H20" s="57">
        <v>76.119402985074601</v>
      </c>
      <c r="I20" s="57" t="s">
        <v>2037</v>
      </c>
    </row>
    <row r="21" spans="3:9" x14ac:dyDescent="0.25">
      <c r="C21" s="57" t="s">
        <v>2818</v>
      </c>
      <c r="D21" s="57" t="s">
        <v>2819</v>
      </c>
      <c r="E21" s="57">
        <v>518.85</v>
      </c>
      <c r="F21" s="57">
        <v>367</v>
      </c>
      <c r="G21" s="57">
        <v>0</v>
      </c>
      <c r="H21" s="57">
        <v>85.444743935310001</v>
      </c>
      <c r="I21" s="57" t="s">
        <v>2820</v>
      </c>
    </row>
    <row r="22" spans="3:9" x14ac:dyDescent="0.25">
      <c r="C22" s="57" t="s">
        <v>2821</v>
      </c>
      <c r="D22" s="57" t="s">
        <v>2822</v>
      </c>
      <c r="E22" s="57">
        <v>295.81900000000002</v>
      </c>
      <c r="F22" s="57">
        <v>282</v>
      </c>
      <c r="G22" s="57">
        <v>6.5355200000000001E-91</v>
      </c>
      <c r="H22" s="57">
        <v>67.931034482758605</v>
      </c>
      <c r="I22" s="57" t="s">
        <v>2823</v>
      </c>
    </row>
    <row r="23" spans="3:9" x14ac:dyDescent="0.25">
      <c r="C23" s="57" t="s">
        <v>2824</v>
      </c>
      <c r="D23" s="57" t="s">
        <v>337</v>
      </c>
      <c r="E23" s="57">
        <v>505.36799999999999</v>
      </c>
      <c r="F23" s="57">
        <v>348</v>
      </c>
      <c r="G23" s="57">
        <v>6.0020299999999999E-179</v>
      </c>
      <c r="H23" s="57">
        <v>80.113636363636402</v>
      </c>
      <c r="I23" s="57" t="s">
        <v>2825</v>
      </c>
    </row>
    <row r="24" spans="3:9" x14ac:dyDescent="0.25">
      <c r="C24" s="57" t="s">
        <v>2826</v>
      </c>
      <c r="D24" s="57" t="s">
        <v>2827</v>
      </c>
      <c r="E24" s="57">
        <v>540.03599999999994</v>
      </c>
      <c r="F24" s="57">
        <v>355</v>
      </c>
      <c r="G24" s="57">
        <v>0</v>
      </c>
      <c r="H24" s="57">
        <v>89.490445859872594</v>
      </c>
      <c r="I24" s="57" t="s">
        <v>2828</v>
      </c>
    </row>
    <row r="25" spans="3:9" x14ac:dyDescent="0.25">
      <c r="C25" s="57" t="s">
        <v>2829</v>
      </c>
      <c r="D25" s="57" t="s">
        <v>2830</v>
      </c>
      <c r="E25" s="57">
        <v>267.7</v>
      </c>
      <c r="F25" s="57">
        <v>240</v>
      </c>
      <c r="G25" s="57">
        <v>1.91231E-86</v>
      </c>
      <c r="H25" s="57">
        <v>78.461538461538495</v>
      </c>
      <c r="I25" s="57" t="s">
        <v>2831</v>
      </c>
    </row>
    <row r="26" spans="3:9" x14ac:dyDescent="0.25">
      <c r="C26" s="57" t="s">
        <v>2832</v>
      </c>
      <c r="D26" s="57" t="s">
        <v>2833</v>
      </c>
      <c r="E26" s="57">
        <v>37.735399999999998</v>
      </c>
      <c r="F26" s="57">
        <v>69</v>
      </c>
      <c r="G26" s="57">
        <v>0.21934300000000001</v>
      </c>
      <c r="H26" s="57">
        <v>66.129032258064498</v>
      </c>
      <c r="I26" s="57" t="s">
        <v>2834</v>
      </c>
    </row>
    <row r="27" spans="3:9" x14ac:dyDescent="0.25">
      <c r="C27" s="57" t="s">
        <v>1997</v>
      </c>
      <c r="D27" s="57" t="s">
        <v>1998</v>
      </c>
      <c r="E27" s="57">
        <v>296.58999999999997</v>
      </c>
      <c r="F27" s="57">
        <v>243</v>
      </c>
      <c r="G27" s="57">
        <v>1.86191E-98</v>
      </c>
      <c r="H27" s="57">
        <v>80.568720379146896</v>
      </c>
      <c r="I27" s="57" t="s">
        <v>1999</v>
      </c>
    </row>
    <row r="28" spans="3:9" x14ac:dyDescent="0.25">
      <c r="C28" s="57" t="s">
        <v>1988</v>
      </c>
      <c r="D28" s="57" t="s">
        <v>2835</v>
      </c>
      <c r="E28" s="57">
        <v>164.46600000000001</v>
      </c>
      <c r="F28" s="57">
        <v>196</v>
      </c>
      <c r="G28" s="57">
        <v>1.95945E-45</v>
      </c>
      <c r="H28" s="57">
        <v>68.421052631579002</v>
      </c>
      <c r="I28" s="57" t="s">
        <v>1989</v>
      </c>
    </row>
    <row r="29" spans="3:9" x14ac:dyDescent="0.25">
      <c r="C29" s="57" t="s">
        <v>1985</v>
      </c>
      <c r="D29" s="57" t="s">
        <v>1986</v>
      </c>
      <c r="E29" s="57">
        <v>349.74700000000001</v>
      </c>
      <c r="F29" s="57">
        <v>536</v>
      </c>
      <c r="G29" s="57">
        <v>9.9179700000000002E-102</v>
      </c>
      <c r="H29" s="57">
        <v>64.112903225806505</v>
      </c>
      <c r="I29" s="57" t="s">
        <v>1987</v>
      </c>
    </row>
    <row r="30" spans="3:9" x14ac:dyDescent="0.25">
      <c r="C30" s="57" t="s">
        <v>2836</v>
      </c>
      <c r="D30" s="57" t="s">
        <v>2837</v>
      </c>
      <c r="E30" s="57">
        <v>411.37900000000002</v>
      </c>
      <c r="F30" s="57">
        <v>252</v>
      </c>
      <c r="G30" s="57">
        <v>4.8753400000000002E-141</v>
      </c>
      <c r="H30" s="57">
        <v>93.625498007968105</v>
      </c>
      <c r="I30" s="57" t="s">
        <v>2838</v>
      </c>
    </row>
    <row r="31" spans="3:9" x14ac:dyDescent="0.25">
      <c r="C31" s="57" t="s">
        <v>1976</v>
      </c>
      <c r="D31" s="57" t="s">
        <v>1260</v>
      </c>
      <c r="E31" s="57">
        <v>516.53800000000001</v>
      </c>
      <c r="F31" s="57">
        <v>353</v>
      </c>
      <c r="G31" s="57">
        <v>0</v>
      </c>
      <c r="H31" s="57">
        <v>83.852691218130303</v>
      </c>
      <c r="I31" s="57" t="s">
        <v>1977</v>
      </c>
    </row>
    <row r="32" spans="3:9" x14ac:dyDescent="0.25">
      <c r="C32" s="57" t="s">
        <v>2183</v>
      </c>
      <c r="D32" s="57" t="s">
        <v>1264</v>
      </c>
      <c r="E32" s="57">
        <v>478.78899999999999</v>
      </c>
      <c r="F32" s="57">
        <v>515</v>
      </c>
      <c r="G32" s="57">
        <v>5.1298099999999997E-163</v>
      </c>
      <c r="H32" s="57">
        <v>67.532467532467507</v>
      </c>
      <c r="I32" s="57" t="s">
        <v>2839</v>
      </c>
    </row>
    <row r="33" spans="3:9" x14ac:dyDescent="0.25">
      <c r="C33" s="57" t="s">
        <v>2840</v>
      </c>
      <c r="D33" s="57" t="s">
        <v>2841</v>
      </c>
      <c r="E33" s="57">
        <v>511.53100000000001</v>
      </c>
      <c r="F33" s="57">
        <v>362</v>
      </c>
      <c r="G33" s="57">
        <v>1.5617500000000001E-179</v>
      </c>
      <c r="H33" s="57">
        <v>89.456869009584693</v>
      </c>
      <c r="I33" s="57" t="s">
        <v>2842</v>
      </c>
    </row>
    <row r="34" spans="3:9" x14ac:dyDescent="0.25">
      <c r="C34" s="57" t="s">
        <v>2843</v>
      </c>
      <c r="D34" s="57" t="s">
        <v>2844</v>
      </c>
      <c r="E34" s="57">
        <v>194.126</v>
      </c>
      <c r="F34" s="57">
        <v>117</v>
      </c>
      <c r="G34" s="57">
        <v>1.6413100000000001E-60</v>
      </c>
      <c r="H34" s="57">
        <v>93.75</v>
      </c>
      <c r="I34" s="57" t="s">
        <v>2845</v>
      </c>
    </row>
    <row r="35" spans="3:9" x14ac:dyDescent="0.25">
      <c r="C35" s="57" t="s">
        <v>2846</v>
      </c>
      <c r="D35" s="57" t="s">
        <v>2847</v>
      </c>
      <c r="E35" s="57">
        <v>325.09399999999999</v>
      </c>
      <c r="F35" s="57">
        <v>419</v>
      </c>
      <c r="G35" s="57">
        <v>1.84442E-103</v>
      </c>
      <c r="H35" s="57">
        <v>66.966292134831505</v>
      </c>
      <c r="I35" s="57" t="s">
        <v>2848</v>
      </c>
    </row>
    <row r="36" spans="3:9" x14ac:dyDescent="0.25">
      <c r="C36" s="57" t="s">
        <v>1950</v>
      </c>
      <c r="D36" s="57" t="s">
        <v>1951</v>
      </c>
      <c r="E36" s="57">
        <v>497.66399999999999</v>
      </c>
      <c r="F36" s="57">
        <v>543</v>
      </c>
      <c r="G36" s="57">
        <v>1.16164E-156</v>
      </c>
      <c r="H36" s="57">
        <v>73.913043478260903</v>
      </c>
      <c r="I36" s="57" t="s">
        <v>1952</v>
      </c>
    </row>
    <row r="37" spans="3:9" x14ac:dyDescent="0.25">
      <c r="C37" s="57" t="s">
        <v>1944</v>
      </c>
      <c r="D37" s="57" t="s">
        <v>2849</v>
      </c>
      <c r="E37" s="57">
        <v>550.05100000000004</v>
      </c>
      <c r="F37" s="57">
        <v>490</v>
      </c>
      <c r="G37" s="57">
        <v>0</v>
      </c>
      <c r="H37" s="57">
        <v>72.629310344827601</v>
      </c>
      <c r="I37" s="57" t="s">
        <v>2850</v>
      </c>
    </row>
    <row r="38" spans="3:9" x14ac:dyDescent="0.25">
      <c r="C38" s="57" t="s">
        <v>1936</v>
      </c>
      <c r="D38" s="57" t="s">
        <v>1937</v>
      </c>
      <c r="E38" s="57">
        <v>526.93899999999996</v>
      </c>
      <c r="F38" s="57">
        <v>448</v>
      </c>
      <c r="G38" s="57">
        <v>0</v>
      </c>
      <c r="H38" s="57">
        <v>80.4295942720764</v>
      </c>
      <c r="I38" s="57" t="s">
        <v>1938</v>
      </c>
    </row>
    <row r="39" spans="3:9" x14ac:dyDescent="0.25">
      <c r="C39" s="57" t="s">
        <v>12</v>
      </c>
      <c r="D39" s="57" t="s">
        <v>2851</v>
      </c>
      <c r="E39" s="57">
        <v>1090.8699999999999</v>
      </c>
      <c r="F39" s="57">
        <v>777</v>
      </c>
      <c r="G39" s="57">
        <v>0</v>
      </c>
      <c r="H39" s="57">
        <v>85.256410256410305</v>
      </c>
      <c r="I39" s="57" t="s">
        <v>2852</v>
      </c>
    </row>
    <row r="40" spans="3:9" x14ac:dyDescent="0.25">
      <c r="C40" s="57" t="s">
        <v>586</v>
      </c>
      <c r="D40" s="57" t="s">
        <v>2853</v>
      </c>
      <c r="E40" s="57">
        <v>600.89700000000005</v>
      </c>
      <c r="F40" s="57">
        <v>554</v>
      </c>
      <c r="G40" s="57">
        <v>0</v>
      </c>
      <c r="H40" s="57">
        <v>73.694029850746304</v>
      </c>
      <c r="I40" s="57" t="s">
        <v>2854</v>
      </c>
    </row>
    <row r="41" spans="3:9" x14ac:dyDescent="0.25">
      <c r="C41" s="57" t="s">
        <v>1407</v>
      </c>
      <c r="D41" s="57" t="s">
        <v>2855</v>
      </c>
      <c r="E41" s="57">
        <v>531.56100000000004</v>
      </c>
      <c r="F41" s="57">
        <v>347</v>
      </c>
      <c r="G41" s="57">
        <v>0</v>
      </c>
      <c r="H41" s="57">
        <v>89.935064935064901</v>
      </c>
      <c r="I41" s="57" t="s">
        <v>2856</v>
      </c>
    </row>
    <row r="42" spans="3:9" x14ac:dyDescent="0.25">
      <c r="C42" s="57" t="s">
        <v>2857</v>
      </c>
      <c r="D42" s="57" t="s">
        <v>2858</v>
      </c>
      <c r="E42" s="57">
        <v>508.06400000000002</v>
      </c>
      <c r="F42" s="57">
        <v>424</v>
      </c>
      <c r="G42" s="57">
        <v>3.2564999999999999E-176</v>
      </c>
      <c r="H42" s="57">
        <v>81.662591687041598</v>
      </c>
      <c r="I42" s="57" t="s">
        <v>2859</v>
      </c>
    </row>
    <row r="43" spans="3:9" x14ac:dyDescent="0.25">
      <c r="C43" s="57" t="s">
        <v>2458</v>
      </c>
      <c r="D43" s="57" t="s">
        <v>2459</v>
      </c>
      <c r="E43" s="57">
        <v>397.512</v>
      </c>
      <c r="F43" s="57">
        <v>252</v>
      </c>
      <c r="G43" s="57">
        <v>9.43819E-139</v>
      </c>
      <c r="H43" s="57">
        <v>90.948275862068996</v>
      </c>
      <c r="I43" s="57" t="s">
        <v>2460</v>
      </c>
    </row>
    <row r="44" spans="3:9" x14ac:dyDescent="0.25">
      <c r="C44" s="57" t="s">
        <v>2860</v>
      </c>
      <c r="D44" s="57" t="s">
        <v>2861</v>
      </c>
      <c r="E44" s="57">
        <v>934.09500000000003</v>
      </c>
      <c r="F44" s="57">
        <v>650</v>
      </c>
      <c r="G44" s="57">
        <v>0</v>
      </c>
      <c r="H44" s="57">
        <v>83.121019108280294</v>
      </c>
      <c r="I44" s="57" t="s">
        <v>2862</v>
      </c>
    </row>
    <row r="45" spans="3:9" x14ac:dyDescent="0.25">
      <c r="C45" s="57" t="s">
        <v>2863</v>
      </c>
      <c r="D45" s="57" t="s">
        <v>2864</v>
      </c>
      <c r="E45" s="57">
        <v>119.783</v>
      </c>
      <c r="F45" s="57">
        <v>291</v>
      </c>
      <c r="G45" s="57">
        <v>1.3744999999999999E-28</v>
      </c>
      <c r="H45" s="57">
        <v>59.016393442622899</v>
      </c>
      <c r="I45" s="57" t="s">
        <v>2865</v>
      </c>
    </row>
    <row r="46" spans="3:9" x14ac:dyDescent="0.25">
      <c r="C46" s="57" t="s">
        <v>601</v>
      </c>
      <c r="D46" s="57" t="s">
        <v>2866</v>
      </c>
      <c r="E46" s="57">
        <v>2050.79</v>
      </c>
      <c r="F46" s="57">
        <v>1604</v>
      </c>
      <c r="G46" s="57">
        <v>0</v>
      </c>
      <c r="H46" s="57">
        <v>79.068322981366506</v>
      </c>
      <c r="I46" s="57" t="s">
        <v>2867</v>
      </c>
    </row>
    <row r="47" spans="3:9" x14ac:dyDescent="0.25">
      <c r="C47" s="57" t="s">
        <v>20</v>
      </c>
      <c r="D47" s="57" t="s">
        <v>2868</v>
      </c>
      <c r="E47" s="57">
        <v>457.60300000000001</v>
      </c>
      <c r="F47" s="57">
        <v>334</v>
      </c>
      <c r="G47" s="57">
        <v>1.76366E-156</v>
      </c>
      <c r="H47" s="57">
        <v>76.404494382022506</v>
      </c>
      <c r="I47" s="57" t="s">
        <v>2869</v>
      </c>
    </row>
    <row r="48" spans="3:9" x14ac:dyDescent="0.25">
      <c r="C48" s="57" t="s">
        <v>602</v>
      </c>
      <c r="D48" s="57" t="s">
        <v>2190</v>
      </c>
      <c r="E48" s="57">
        <v>1457.97</v>
      </c>
      <c r="F48" s="57">
        <v>1050</v>
      </c>
      <c r="G48" s="57">
        <v>0</v>
      </c>
      <c r="H48" s="57">
        <v>86.927480916030504</v>
      </c>
      <c r="I48" s="57" t="s">
        <v>2191</v>
      </c>
    </row>
    <row r="49" spans="3:9" x14ac:dyDescent="0.25">
      <c r="C49" s="57" t="s">
        <v>22</v>
      </c>
      <c r="D49" s="57" t="s">
        <v>2870</v>
      </c>
      <c r="E49" s="57">
        <v>898.65599999999995</v>
      </c>
      <c r="F49" s="57">
        <v>858</v>
      </c>
      <c r="G49" s="57">
        <v>0</v>
      </c>
      <c r="H49" s="57">
        <v>73.522458628841605</v>
      </c>
      <c r="I49" s="57" t="s">
        <v>2871</v>
      </c>
    </row>
    <row r="50" spans="3:9" x14ac:dyDescent="0.25">
      <c r="C50" s="57" t="s">
        <v>2872</v>
      </c>
      <c r="D50" s="57" t="s">
        <v>2873</v>
      </c>
      <c r="E50" s="57">
        <v>411.76400000000001</v>
      </c>
      <c r="F50" s="57">
        <v>681</v>
      </c>
      <c r="G50" s="57">
        <v>4.4566700000000001E-131</v>
      </c>
      <c r="H50" s="57">
        <v>69.164265129683002</v>
      </c>
      <c r="I50" s="57" t="s">
        <v>2874</v>
      </c>
    </row>
    <row r="51" spans="3:9" x14ac:dyDescent="0.25">
      <c r="C51" s="57" t="s">
        <v>2875</v>
      </c>
      <c r="D51" s="57" t="s">
        <v>2876</v>
      </c>
      <c r="E51" s="57">
        <v>201.44499999999999</v>
      </c>
      <c r="F51" s="57">
        <v>281</v>
      </c>
      <c r="G51" s="57">
        <v>3.5806300000000003E-61</v>
      </c>
      <c r="H51" s="57">
        <v>55.944055944055997</v>
      </c>
      <c r="I51" s="57" t="s">
        <v>2877</v>
      </c>
    </row>
    <row r="52" spans="3:9" x14ac:dyDescent="0.25">
      <c r="C52" s="57" t="s">
        <v>2878</v>
      </c>
      <c r="D52" s="57" t="s">
        <v>2879</v>
      </c>
      <c r="E52" s="57">
        <v>1107.05</v>
      </c>
      <c r="F52" s="57">
        <v>1116</v>
      </c>
      <c r="G52" s="57">
        <v>0</v>
      </c>
      <c r="H52" s="57">
        <v>72.807794508414503</v>
      </c>
      <c r="I52" s="57" t="s">
        <v>2880</v>
      </c>
    </row>
    <row r="53" spans="3:9" x14ac:dyDescent="0.25">
      <c r="C53" s="57" t="s">
        <v>1411</v>
      </c>
      <c r="D53" s="57" t="s">
        <v>2881</v>
      </c>
      <c r="E53" s="57">
        <v>391.73399999999998</v>
      </c>
      <c r="F53" s="57">
        <v>410</v>
      </c>
      <c r="G53" s="57">
        <v>4.9525799999999999E-132</v>
      </c>
      <c r="H53" s="57">
        <v>72.815533980582501</v>
      </c>
      <c r="I53" s="57" t="s">
        <v>2882</v>
      </c>
    </row>
    <row r="54" spans="3:9" x14ac:dyDescent="0.25">
      <c r="C54" s="57" t="s">
        <v>2468</v>
      </c>
      <c r="D54" s="57" t="s">
        <v>2469</v>
      </c>
      <c r="E54" s="57">
        <v>468.00299999999999</v>
      </c>
      <c r="F54" s="57">
        <v>359</v>
      </c>
      <c r="G54" s="57">
        <v>6.19234E-164</v>
      </c>
      <c r="H54" s="57">
        <v>78.453038674033195</v>
      </c>
      <c r="I54" s="57" t="s">
        <v>2470</v>
      </c>
    </row>
    <row r="55" spans="3:9" x14ac:dyDescent="0.25">
      <c r="C55" s="57" t="s">
        <v>607</v>
      </c>
      <c r="D55" s="57" t="s">
        <v>2471</v>
      </c>
      <c r="E55" s="57">
        <v>426.78699999999998</v>
      </c>
      <c r="F55" s="57">
        <v>438</v>
      </c>
      <c r="G55" s="57">
        <v>7.2159900000000002E-142</v>
      </c>
      <c r="H55" s="57">
        <v>68</v>
      </c>
      <c r="I55" s="57" t="s">
        <v>2472</v>
      </c>
    </row>
    <row r="56" spans="3:9" x14ac:dyDescent="0.25">
      <c r="C56" s="57" t="s">
        <v>2883</v>
      </c>
      <c r="D56" s="57" t="s">
        <v>2884</v>
      </c>
      <c r="E56" s="57">
        <v>726.85699999999997</v>
      </c>
      <c r="F56" s="57">
        <v>462</v>
      </c>
      <c r="G56" s="57">
        <v>0</v>
      </c>
      <c r="H56" s="57">
        <v>85.869565217391298</v>
      </c>
      <c r="I56" s="57" t="s">
        <v>2885</v>
      </c>
    </row>
    <row r="57" spans="3:9" x14ac:dyDescent="0.25">
      <c r="C57" s="57" t="s">
        <v>2886</v>
      </c>
      <c r="D57" s="57" t="s">
        <v>2887</v>
      </c>
      <c r="E57" s="57">
        <v>944.495</v>
      </c>
      <c r="F57" s="57">
        <v>907</v>
      </c>
      <c r="G57" s="57">
        <v>0</v>
      </c>
      <c r="H57" s="57">
        <v>72.542372881355902</v>
      </c>
      <c r="I57" s="57" t="s">
        <v>2888</v>
      </c>
    </row>
    <row r="58" spans="3:9" x14ac:dyDescent="0.25">
      <c r="C58" s="57" t="s">
        <v>2889</v>
      </c>
      <c r="D58" s="57" t="s">
        <v>2890</v>
      </c>
      <c r="E58" s="57">
        <v>303.13799999999998</v>
      </c>
      <c r="F58" s="57">
        <v>239</v>
      </c>
      <c r="G58" s="57">
        <v>1.31148E-101</v>
      </c>
      <c r="H58" s="57">
        <v>74.893617021276597</v>
      </c>
      <c r="I58" s="57" t="s">
        <v>2891</v>
      </c>
    </row>
    <row r="59" spans="3:9" x14ac:dyDescent="0.25">
      <c r="C59" s="57" t="s">
        <v>623</v>
      </c>
      <c r="D59" s="57" t="s">
        <v>2892</v>
      </c>
      <c r="E59" s="57">
        <v>1285.78</v>
      </c>
      <c r="F59" s="57">
        <v>756</v>
      </c>
      <c r="G59" s="57">
        <v>0</v>
      </c>
      <c r="H59" s="57">
        <v>87.682119205297994</v>
      </c>
      <c r="I59" s="57" t="s">
        <v>2893</v>
      </c>
    </row>
    <row r="60" spans="3:9" x14ac:dyDescent="0.25">
      <c r="C60" s="57" t="s">
        <v>2192</v>
      </c>
      <c r="D60" s="57" t="s">
        <v>2193</v>
      </c>
      <c r="E60" s="57">
        <v>755.74699999999996</v>
      </c>
      <c r="F60" s="57">
        <v>461</v>
      </c>
      <c r="G60" s="57">
        <v>0</v>
      </c>
      <c r="H60" s="57">
        <v>89.370932754880698</v>
      </c>
      <c r="I60" s="57" t="s">
        <v>2894</v>
      </c>
    </row>
    <row r="61" spans="3:9" x14ac:dyDescent="0.25">
      <c r="C61" s="57" t="s">
        <v>624</v>
      </c>
      <c r="D61" s="57" t="s">
        <v>2895</v>
      </c>
      <c r="E61" s="57">
        <v>1316.21</v>
      </c>
      <c r="F61" s="57">
        <v>1049</v>
      </c>
      <c r="G61" s="57">
        <v>0</v>
      </c>
      <c r="H61" s="57">
        <v>80.115273775216096</v>
      </c>
      <c r="I61" s="57" t="s">
        <v>2896</v>
      </c>
    </row>
    <row r="62" spans="3:9" x14ac:dyDescent="0.25">
      <c r="C62" s="57" t="s">
        <v>2897</v>
      </c>
      <c r="D62" s="57" t="s">
        <v>2898</v>
      </c>
      <c r="E62" s="57">
        <v>553.90300000000002</v>
      </c>
      <c r="F62" s="57">
        <v>328</v>
      </c>
      <c r="G62" s="57">
        <v>0</v>
      </c>
      <c r="H62" s="57">
        <v>90.384615384615401</v>
      </c>
      <c r="I62" s="57" t="s">
        <v>2899</v>
      </c>
    </row>
    <row r="63" spans="3:9" x14ac:dyDescent="0.25">
      <c r="C63" s="57" t="s">
        <v>2900</v>
      </c>
      <c r="D63" s="57" t="s">
        <v>2901</v>
      </c>
      <c r="E63" s="57">
        <v>818.15</v>
      </c>
      <c r="F63" s="57">
        <v>704</v>
      </c>
      <c r="G63" s="57">
        <v>0</v>
      </c>
      <c r="H63" s="57">
        <v>85.714285714285694</v>
      </c>
      <c r="I63" s="57" t="s">
        <v>2902</v>
      </c>
    </row>
    <row r="64" spans="3:9" x14ac:dyDescent="0.25">
      <c r="C64" s="57" t="s">
        <v>2194</v>
      </c>
      <c r="D64" s="57" t="s">
        <v>2195</v>
      </c>
      <c r="E64" s="57">
        <v>500.36</v>
      </c>
      <c r="F64" s="57">
        <v>535</v>
      </c>
      <c r="G64" s="57">
        <v>2.26556E-160</v>
      </c>
      <c r="H64" s="57">
        <v>80.289855072463794</v>
      </c>
      <c r="I64" s="57" t="s">
        <v>2903</v>
      </c>
    </row>
    <row r="65" spans="3:9" x14ac:dyDescent="0.25">
      <c r="C65" s="57" t="s">
        <v>630</v>
      </c>
      <c r="D65" s="57" t="s">
        <v>2904</v>
      </c>
      <c r="E65" s="57">
        <v>1104.74</v>
      </c>
      <c r="F65" s="57">
        <v>1310</v>
      </c>
      <c r="G65" s="57">
        <v>0</v>
      </c>
      <c r="H65" s="57">
        <v>74.328358208955194</v>
      </c>
      <c r="I65" s="57" t="s">
        <v>2905</v>
      </c>
    </row>
    <row r="66" spans="3:9" x14ac:dyDescent="0.25">
      <c r="C66" s="57" t="s">
        <v>340</v>
      </c>
      <c r="D66" s="57" t="s">
        <v>2906</v>
      </c>
      <c r="E66" s="57">
        <v>481.87099999999998</v>
      </c>
      <c r="F66" s="57">
        <v>326</v>
      </c>
      <c r="G66" s="57">
        <v>1.7835499999999999E-170</v>
      </c>
      <c r="H66" s="57">
        <v>84.567901234567898</v>
      </c>
      <c r="I66" s="57" t="s">
        <v>2907</v>
      </c>
    </row>
    <row r="67" spans="3:9" x14ac:dyDescent="0.25">
      <c r="C67" s="57" t="s">
        <v>2196</v>
      </c>
      <c r="D67" s="57" t="s">
        <v>2197</v>
      </c>
      <c r="E67" s="57">
        <v>490.73</v>
      </c>
      <c r="F67" s="57">
        <v>327</v>
      </c>
      <c r="G67" s="57">
        <v>8.7042900000000007E-174</v>
      </c>
      <c r="H67" s="57">
        <v>85.126582278480996</v>
      </c>
      <c r="I67" s="57" t="s">
        <v>2908</v>
      </c>
    </row>
    <row r="68" spans="3:9" x14ac:dyDescent="0.25">
      <c r="C68" s="57" t="s">
        <v>2909</v>
      </c>
      <c r="D68" s="57" t="s">
        <v>2910</v>
      </c>
      <c r="E68" s="57">
        <v>265.774</v>
      </c>
      <c r="F68" s="57">
        <v>229</v>
      </c>
      <c r="G68" s="57">
        <v>4.9273899999999997E-77</v>
      </c>
      <c r="H68" s="57">
        <v>85.889570552147205</v>
      </c>
      <c r="I68" s="57" t="s">
        <v>2911</v>
      </c>
    </row>
    <row r="69" spans="3:9" x14ac:dyDescent="0.25">
      <c r="C69" s="57" t="s">
        <v>2912</v>
      </c>
      <c r="D69" s="57" t="s">
        <v>2913</v>
      </c>
      <c r="E69" s="57">
        <v>1215.68</v>
      </c>
      <c r="F69" s="57">
        <v>827</v>
      </c>
      <c r="G69" s="57">
        <v>0</v>
      </c>
      <c r="H69" s="57">
        <v>80.691299165673399</v>
      </c>
      <c r="I69" s="57" t="s">
        <v>2914</v>
      </c>
    </row>
    <row r="70" spans="3:9" x14ac:dyDescent="0.25">
      <c r="C70" s="57" t="s">
        <v>2915</v>
      </c>
      <c r="D70" s="57" t="s">
        <v>2916</v>
      </c>
      <c r="E70" s="57">
        <v>360.14699999999999</v>
      </c>
      <c r="F70" s="57">
        <v>301</v>
      </c>
      <c r="G70" s="57">
        <v>9.3319999999999995E-122</v>
      </c>
      <c r="H70" s="57">
        <v>71.523178807947005</v>
      </c>
      <c r="I70" s="57" t="s">
        <v>2917</v>
      </c>
    </row>
    <row r="71" spans="3:9" x14ac:dyDescent="0.25">
      <c r="C71" s="57" t="s">
        <v>1434</v>
      </c>
      <c r="D71" s="57" t="s">
        <v>2918</v>
      </c>
      <c r="E71" s="57">
        <v>451.82499999999999</v>
      </c>
      <c r="F71" s="57">
        <v>360</v>
      </c>
      <c r="G71" s="57">
        <v>2.3632E-157</v>
      </c>
      <c r="H71" s="57">
        <v>74.212034383954105</v>
      </c>
      <c r="I71" s="57" t="s">
        <v>2919</v>
      </c>
    </row>
    <row r="72" spans="3:9" x14ac:dyDescent="0.25">
      <c r="C72" s="57" t="s">
        <v>39</v>
      </c>
      <c r="D72" s="57" t="s">
        <v>2920</v>
      </c>
      <c r="E72" s="57">
        <v>679.86300000000006</v>
      </c>
      <c r="F72" s="57">
        <v>545</v>
      </c>
      <c r="G72" s="57">
        <v>0</v>
      </c>
      <c r="H72" s="57">
        <v>77.3234200743494</v>
      </c>
      <c r="I72" s="57" t="s">
        <v>2921</v>
      </c>
    </row>
    <row r="73" spans="3:9" x14ac:dyDescent="0.25">
      <c r="C73" s="57" t="s">
        <v>645</v>
      </c>
      <c r="D73" s="57" t="s">
        <v>2922</v>
      </c>
      <c r="E73" s="57">
        <v>457.60300000000001</v>
      </c>
      <c r="F73" s="57">
        <v>318</v>
      </c>
      <c r="G73" s="57">
        <v>1.2317799999999999E-156</v>
      </c>
      <c r="H73" s="57">
        <v>80.185758513931901</v>
      </c>
      <c r="I73" s="57" t="s">
        <v>2923</v>
      </c>
    </row>
    <row r="74" spans="3:9" x14ac:dyDescent="0.25">
      <c r="C74" s="57" t="s">
        <v>2924</v>
      </c>
      <c r="D74" s="57" t="s">
        <v>2925</v>
      </c>
      <c r="E74" s="57">
        <v>236.88399999999999</v>
      </c>
      <c r="F74" s="57">
        <v>143</v>
      </c>
      <c r="G74" s="57">
        <v>1.7357800000000001E-79</v>
      </c>
      <c r="H74" s="57">
        <v>89.510489510489506</v>
      </c>
      <c r="I74" s="57" t="s">
        <v>2926</v>
      </c>
    </row>
    <row r="75" spans="3:9" x14ac:dyDescent="0.25">
      <c r="C75" s="57" t="s">
        <v>2511</v>
      </c>
      <c r="D75" s="57" t="s">
        <v>2927</v>
      </c>
      <c r="E75" s="57">
        <v>399.82299999999998</v>
      </c>
      <c r="F75" s="57">
        <v>323</v>
      </c>
      <c r="G75" s="57">
        <v>2.4452500000000001E-136</v>
      </c>
      <c r="H75" s="57">
        <v>80.575539568345306</v>
      </c>
      <c r="I75" s="57" t="s">
        <v>2513</v>
      </c>
    </row>
    <row r="76" spans="3:9" x14ac:dyDescent="0.25">
      <c r="C76" s="57" t="s">
        <v>2928</v>
      </c>
      <c r="D76" s="57" t="s">
        <v>2929</v>
      </c>
      <c r="E76" s="57">
        <v>417.54199999999997</v>
      </c>
      <c r="F76" s="57">
        <v>289</v>
      </c>
      <c r="G76" s="57">
        <v>5.4843800000000001E-146</v>
      </c>
      <c r="H76" s="57">
        <v>79.801324503311307</v>
      </c>
      <c r="I76" s="57" t="s">
        <v>2930</v>
      </c>
    </row>
    <row r="77" spans="3:9" x14ac:dyDescent="0.25">
      <c r="C77" s="57" t="s">
        <v>2931</v>
      </c>
      <c r="D77" s="57" t="s">
        <v>2932</v>
      </c>
      <c r="E77" s="57">
        <v>233.417</v>
      </c>
      <c r="F77" s="57">
        <v>288</v>
      </c>
      <c r="G77" s="57">
        <v>3.03411E-72</v>
      </c>
      <c r="H77" s="57">
        <v>60.912052117263798</v>
      </c>
      <c r="I77" s="57" t="s">
        <v>2933</v>
      </c>
    </row>
    <row r="78" spans="3:9" x14ac:dyDescent="0.25">
      <c r="C78" s="57" t="s">
        <v>47</v>
      </c>
      <c r="D78" s="57" t="s">
        <v>2934</v>
      </c>
      <c r="E78" s="57">
        <v>327.02</v>
      </c>
      <c r="F78" s="57">
        <v>257</v>
      </c>
      <c r="G78" s="57">
        <v>1.5370599999999999E-110</v>
      </c>
      <c r="H78" s="57">
        <v>76.241134751773103</v>
      </c>
      <c r="I78" s="57" t="s">
        <v>2935</v>
      </c>
    </row>
    <row r="79" spans="3:9" x14ac:dyDescent="0.25">
      <c r="C79" s="57" t="s">
        <v>2936</v>
      </c>
      <c r="D79" s="57" t="s">
        <v>2937</v>
      </c>
      <c r="E79" s="57">
        <v>444.89100000000002</v>
      </c>
      <c r="F79" s="57">
        <v>333</v>
      </c>
      <c r="G79" s="57">
        <v>2.18854E-154</v>
      </c>
      <c r="H79" s="57">
        <v>80.780780780780802</v>
      </c>
      <c r="I79" s="57" t="s">
        <v>2938</v>
      </c>
    </row>
    <row r="80" spans="3:9" x14ac:dyDescent="0.25">
      <c r="C80" s="57" t="s">
        <v>2939</v>
      </c>
      <c r="D80" s="57" t="s">
        <v>2940</v>
      </c>
      <c r="E80" s="57">
        <v>380.178</v>
      </c>
      <c r="F80" s="57">
        <v>304</v>
      </c>
      <c r="G80" s="57">
        <v>2.4537900000000001E-130</v>
      </c>
      <c r="H80" s="57">
        <v>81.972789115646293</v>
      </c>
      <c r="I80" s="57" t="s">
        <v>2941</v>
      </c>
    </row>
    <row r="81" spans="3:9" x14ac:dyDescent="0.25">
      <c r="C81" s="57" t="s">
        <v>2524</v>
      </c>
      <c r="D81" s="57" t="s">
        <v>2525</v>
      </c>
      <c r="E81" s="57">
        <v>383.25900000000001</v>
      </c>
      <c r="F81" s="57">
        <v>333</v>
      </c>
      <c r="G81" s="57">
        <v>1.21912E-129</v>
      </c>
      <c r="H81" s="57">
        <v>82.352941176470594</v>
      </c>
      <c r="I81" s="57" t="s">
        <v>2526</v>
      </c>
    </row>
    <row r="82" spans="3:9" x14ac:dyDescent="0.25">
      <c r="C82" s="57" t="s">
        <v>656</v>
      </c>
      <c r="D82" s="57" t="s">
        <v>2942</v>
      </c>
      <c r="E82" s="57">
        <v>436.80200000000002</v>
      </c>
      <c r="F82" s="57">
        <v>407</v>
      </c>
      <c r="G82" s="57">
        <v>3.3281400000000004E-145</v>
      </c>
      <c r="H82" s="57">
        <v>76.737967914438499</v>
      </c>
      <c r="I82" s="57" t="s">
        <v>2943</v>
      </c>
    </row>
    <row r="83" spans="3:9" x14ac:dyDescent="0.25">
      <c r="C83" s="57" t="s">
        <v>662</v>
      </c>
      <c r="D83" s="57" t="s">
        <v>2944</v>
      </c>
      <c r="E83" s="57">
        <v>772.31100000000004</v>
      </c>
      <c r="F83" s="57">
        <v>870</v>
      </c>
      <c r="G83" s="57">
        <v>0</v>
      </c>
      <c r="H83" s="57">
        <v>69.673055242390106</v>
      </c>
      <c r="I83" s="57" t="s">
        <v>2945</v>
      </c>
    </row>
    <row r="84" spans="3:9" x14ac:dyDescent="0.25">
      <c r="C84" s="57" t="s">
        <v>2946</v>
      </c>
      <c r="D84" s="57" t="s">
        <v>2947</v>
      </c>
      <c r="E84" s="57">
        <v>711.06399999999996</v>
      </c>
      <c r="F84" s="57">
        <v>511</v>
      </c>
      <c r="G84" s="57">
        <v>0</v>
      </c>
      <c r="H84" s="57">
        <v>81.237911025145095</v>
      </c>
      <c r="I84" s="57" t="s">
        <v>2948</v>
      </c>
    </row>
    <row r="85" spans="3:9" x14ac:dyDescent="0.25">
      <c r="C85" s="57" t="s">
        <v>2949</v>
      </c>
      <c r="D85" s="57" t="s">
        <v>2950</v>
      </c>
      <c r="E85" s="57">
        <v>261.15100000000001</v>
      </c>
      <c r="F85" s="57">
        <v>171</v>
      </c>
      <c r="G85" s="57">
        <v>3.2898699999999999E-88</v>
      </c>
      <c r="H85" s="57">
        <v>87.195121951219505</v>
      </c>
      <c r="I85" s="57" t="s">
        <v>2951</v>
      </c>
    </row>
    <row r="86" spans="3:9" x14ac:dyDescent="0.25">
      <c r="C86" s="57" t="s">
        <v>666</v>
      </c>
      <c r="D86" s="57" t="s">
        <v>2952</v>
      </c>
      <c r="E86" s="57">
        <v>671.774</v>
      </c>
      <c r="F86" s="57">
        <v>421</v>
      </c>
      <c r="G86" s="57">
        <v>0</v>
      </c>
      <c r="H86" s="57">
        <v>92.997198879551803</v>
      </c>
      <c r="I86" s="57" t="s">
        <v>2953</v>
      </c>
    </row>
    <row r="87" spans="3:9" x14ac:dyDescent="0.25">
      <c r="C87" s="57" t="s">
        <v>2954</v>
      </c>
      <c r="D87" s="57" t="s">
        <v>2955</v>
      </c>
      <c r="E87" s="57">
        <v>492.27100000000002</v>
      </c>
      <c r="F87" s="57">
        <v>412</v>
      </c>
      <c r="G87" s="57">
        <v>5.5777600000000005E-172</v>
      </c>
      <c r="H87" s="57">
        <v>83.3333333333333</v>
      </c>
      <c r="I87" s="57" t="s">
        <v>2956</v>
      </c>
    </row>
    <row r="88" spans="3:9" x14ac:dyDescent="0.25">
      <c r="C88" s="57" t="s">
        <v>2957</v>
      </c>
      <c r="D88" s="57" t="s">
        <v>2958</v>
      </c>
      <c r="E88" s="57">
        <v>726.08699999999999</v>
      </c>
      <c r="F88" s="57">
        <v>628</v>
      </c>
      <c r="G88" s="57">
        <v>0</v>
      </c>
      <c r="H88" s="57">
        <v>77.099236641221395</v>
      </c>
      <c r="I88" s="57" t="s">
        <v>2959</v>
      </c>
    </row>
    <row r="89" spans="3:9" x14ac:dyDescent="0.25">
      <c r="C89" s="57" t="s">
        <v>2960</v>
      </c>
      <c r="D89" s="57" t="s">
        <v>2961</v>
      </c>
      <c r="E89" s="57">
        <v>561.60699999999997</v>
      </c>
      <c r="F89" s="57">
        <v>373</v>
      </c>
      <c r="G89" s="57">
        <v>0</v>
      </c>
      <c r="H89" s="57">
        <v>83.689839572192497</v>
      </c>
      <c r="I89" s="57" t="s">
        <v>2962</v>
      </c>
    </row>
    <row r="90" spans="3:9" x14ac:dyDescent="0.25">
      <c r="C90" s="57" t="s">
        <v>59</v>
      </c>
      <c r="D90" s="57" t="s">
        <v>2963</v>
      </c>
      <c r="E90" s="57">
        <v>608.601</v>
      </c>
      <c r="F90" s="57">
        <v>550</v>
      </c>
      <c r="G90" s="57">
        <v>0</v>
      </c>
      <c r="H90" s="57">
        <v>83.111954459203005</v>
      </c>
      <c r="I90" s="57" t="s">
        <v>2964</v>
      </c>
    </row>
    <row r="91" spans="3:9" x14ac:dyDescent="0.25">
      <c r="C91" s="57" t="s">
        <v>2965</v>
      </c>
      <c r="D91" s="57" t="s">
        <v>2966</v>
      </c>
      <c r="E91" s="57">
        <v>427.94299999999998</v>
      </c>
      <c r="F91" s="57">
        <v>252</v>
      </c>
      <c r="G91" s="57">
        <v>1.8058E-151</v>
      </c>
      <c r="H91" s="57">
        <v>92.8286852589642</v>
      </c>
      <c r="I91" s="57" t="s">
        <v>2967</v>
      </c>
    </row>
    <row r="92" spans="3:9" x14ac:dyDescent="0.25">
      <c r="C92" s="57" t="s">
        <v>2968</v>
      </c>
      <c r="D92" s="57" t="s">
        <v>2969</v>
      </c>
      <c r="E92" s="57">
        <v>557.37</v>
      </c>
      <c r="F92" s="57">
        <v>504</v>
      </c>
      <c r="G92" s="57">
        <v>0</v>
      </c>
      <c r="H92" s="57">
        <v>76.2749445676275</v>
      </c>
      <c r="I92" s="57" t="s">
        <v>2970</v>
      </c>
    </row>
    <row r="93" spans="3:9" x14ac:dyDescent="0.25">
      <c r="C93" s="57" t="s">
        <v>62</v>
      </c>
      <c r="D93" s="57" t="s">
        <v>2971</v>
      </c>
      <c r="E93" s="57">
        <v>586.26</v>
      </c>
      <c r="F93" s="57">
        <v>635</v>
      </c>
      <c r="G93" s="57">
        <v>0</v>
      </c>
      <c r="H93" s="57">
        <v>68.088467614533997</v>
      </c>
      <c r="I93" s="57" t="s">
        <v>2972</v>
      </c>
    </row>
    <row r="94" spans="3:9" x14ac:dyDescent="0.25">
      <c r="C94" s="57" t="s">
        <v>2973</v>
      </c>
      <c r="D94" s="57" t="s">
        <v>2974</v>
      </c>
      <c r="E94" s="57">
        <v>595.50400000000002</v>
      </c>
      <c r="F94" s="57">
        <v>540</v>
      </c>
      <c r="G94" s="57">
        <v>0</v>
      </c>
      <c r="H94" s="57">
        <v>76.553106212424893</v>
      </c>
      <c r="I94" s="57" t="s">
        <v>2975</v>
      </c>
    </row>
    <row r="95" spans="3:9" x14ac:dyDescent="0.25">
      <c r="C95" s="57" t="s">
        <v>2976</v>
      </c>
      <c r="D95" s="57" t="s">
        <v>2977</v>
      </c>
      <c r="E95" s="57">
        <v>241.12100000000001</v>
      </c>
      <c r="F95" s="57">
        <v>368</v>
      </c>
      <c r="G95" s="57">
        <v>7.1037899999999997E-73</v>
      </c>
      <c r="H95" s="57">
        <v>64.041994750656201</v>
      </c>
      <c r="I95" s="57" t="s">
        <v>2978</v>
      </c>
    </row>
    <row r="96" spans="3:9" x14ac:dyDescent="0.25">
      <c r="C96" s="57" t="s">
        <v>2979</v>
      </c>
      <c r="D96" s="57" t="s">
        <v>2980</v>
      </c>
      <c r="E96" s="57">
        <v>697.96699999999998</v>
      </c>
      <c r="F96" s="57">
        <v>620</v>
      </c>
      <c r="G96" s="57">
        <v>0</v>
      </c>
      <c r="H96" s="57">
        <v>73.057851239669404</v>
      </c>
      <c r="I96" s="57" t="s">
        <v>2981</v>
      </c>
    </row>
    <row r="97" spans="3:9" x14ac:dyDescent="0.25">
      <c r="C97" s="57" t="s">
        <v>683</v>
      </c>
      <c r="D97" s="57" t="s">
        <v>2982</v>
      </c>
      <c r="E97" s="57">
        <v>608.98599999999999</v>
      </c>
      <c r="F97" s="57">
        <v>557</v>
      </c>
      <c r="G97" s="57">
        <v>0</v>
      </c>
      <c r="H97" s="57">
        <v>79.958246346555299</v>
      </c>
      <c r="I97" s="57" t="s">
        <v>2983</v>
      </c>
    </row>
    <row r="98" spans="3:9" x14ac:dyDescent="0.25">
      <c r="C98" s="57" t="s">
        <v>685</v>
      </c>
      <c r="D98" s="57" t="s">
        <v>2984</v>
      </c>
      <c r="E98" s="57">
        <v>568.54</v>
      </c>
      <c r="F98" s="57">
        <v>449</v>
      </c>
      <c r="G98" s="57">
        <v>0</v>
      </c>
      <c r="H98" s="57">
        <v>84.412470023980802</v>
      </c>
      <c r="I98" s="57" t="s">
        <v>2985</v>
      </c>
    </row>
    <row r="99" spans="3:9" x14ac:dyDescent="0.25">
      <c r="C99" s="57" t="s">
        <v>689</v>
      </c>
      <c r="D99" s="57" t="s">
        <v>2986</v>
      </c>
      <c r="E99" s="57">
        <v>545.81399999999996</v>
      </c>
      <c r="F99" s="57">
        <v>492</v>
      </c>
      <c r="G99" s="57">
        <v>0</v>
      </c>
      <c r="H99" s="57">
        <v>72.614107883817397</v>
      </c>
      <c r="I99" s="57" t="s">
        <v>2987</v>
      </c>
    </row>
    <row r="100" spans="3:9" x14ac:dyDescent="0.25">
      <c r="C100" s="57" t="s">
        <v>2988</v>
      </c>
      <c r="D100" s="57" t="s">
        <v>2989</v>
      </c>
      <c r="E100" s="57">
        <v>286.18900000000002</v>
      </c>
      <c r="F100" s="57">
        <v>188</v>
      </c>
      <c r="G100" s="57">
        <v>6.7377399999999997E-96</v>
      </c>
      <c r="H100" s="57">
        <v>87.978142076502706</v>
      </c>
      <c r="I100" s="57" t="s">
        <v>2990</v>
      </c>
    </row>
    <row r="101" spans="3:9" x14ac:dyDescent="0.25">
      <c r="C101" s="57" t="s">
        <v>2991</v>
      </c>
      <c r="D101" s="57" t="s">
        <v>2992</v>
      </c>
      <c r="E101" s="57">
        <v>1296.18</v>
      </c>
      <c r="F101" s="57">
        <v>1083</v>
      </c>
      <c r="G101" s="57">
        <v>0</v>
      </c>
      <c r="H101" s="57">
        <v>77.453838678328495</v>
      </c>
      <c r="I101" s="57" t="s">
        <v>2993</v>
      </c>
    </row>
    <row r="102" spans="3:9" x14ac:dyDescent="0.25">
      <c r="C102" s="57" t="s">
        <v>2994</v>
      </c>
      <c r="D102" s="57" t="s">
        <v>1757</v>
      </c>
      <c r="E102" s="57">
        <v>845.88400000000001</v>
      </c>
      <c r="F102" s="57">
        <v>438</v>
      </c>
      <c r="G102" s="57">
        <v>0</v>
      </c>
      <c r="H102" s="57">
        <v>98.630136986301395</v>
      </c>
      <c r="I102" s="57" t="s">
        <v>2750</v>
      </c>
    </row>
    <row r="103" spans="3:9" x14ac:dyDescent="0.25">
      <c r="C103" s="57" t="s">
        <v>2995</v>
      </c>
      <c r="D103" s="57" t="s">
        <v>2996</v>
      </c>
      <c r="E103" s="57">
        <v>846.26900000000001</v>
      </c>
      <c r="F103" s="57">
        <v>528</v>
      </c>
      <c r="G103" s="57">
        <v>0</v>
      </c>
      <c r="H103" s="57">
        <v>90.965092402464094</v>
      </c>
      <c r="I103" s="57" t="s">
        <v>2997</v>
      </c>
    </row>
    <row r="104" spans="3:9" x14ac:dyDescent="0.25">
      <c r="C104" s="57" t="s">
        <v>2998</v>
      </c>
      <c r="D104" s="57" t="s">
        <v>2999</v>
      </c>
      <c r="E104" s="57">
        <v>56.225000000000001</v>
      </c>
      <c r="F104" s="57">
        <v>35</v>
      </c>
      <c r="G104" s="57">
        <v>1.84595E-9</v>
      </c>
      <c r="H104" s="57">
        <v>82.857142857142904</v>
      </c>
      <c r="I104" s="57" t="s">
        <v>3000</v>
      </c>
    </row>
    <row r="105" spans="3:9" x14ac:dyDescent="0.25">
      <c r="C105" s="57" t="s">
        <v>3001</v>
      </c>
      <c r="D105" s="57" t="s">
        <v>2338</v>
      </c>
      <c r="E105" s="57">
        <v>540.03599999999994</v>
      </c>
      <c r="F105" s="57">
        <v>421</v>
      </c>
      <c r="G105" s="57">
        <v>0</v>
      </c>
      <c r="H105" s="57">
        <v>78.301886792452805</v>
      </c>
      <c r="I105" s="57" t="s">
        <v>2339</v>
      </c>
    </row>
    <row r="106" spans="3:9" x14ac:dyDescent="0.25">
      <c r="C106" s="57" t="s">
        <v>71</v>
      </c>
      <c r="D106" s="57" t="s">
        <v>3002</v>
      </c>
      <c r="E106" s="57">
        <v>801.58600000000001</v>
      </c>
      <c r="F106" s="57">
        <v>897</v>
      </c>
      <c r="G106" s="57">
        <v>0</v>
      </c>
      <c r="H106" s="57">
        <v>67.388949079089898</v>
      </c>
      <c r="I106" s="57" t="s">
        <v>3003</v>
      </c>
    </row>
    <row r="107" spans="3:9" x14ac:dyDescent="0.25">
      <c r="C107" s="57" t="s">
        <v>695</v>
      </c>
      <c r="D107" s="57" t="s">
        <v>3004</v>
      </c>
      <c r="E107" s="57">
        <v>667.15200000000004</v>
      </c>
      <c r="F107" s="57">
        <v>430</v>
      </c>
      <c r="G107" s="57">
        <v>0</v>
      </c>
      <c r="H107" s="57">
        <v>90.740740740740705</v>
      </c>
      <c r="I107" s="57" t="s">
        <v>3005</v>
      </c>
    </row>
    <row r="108" spans="3:9" x14ac:dyDescent="0.25">
      <c r="C108" s="57" t="s">
        <v>2597</v>
      </c>
      <c r="D108" s="57" t="s">
        <v>2598</v>
      </c>
      <c r="E108" s="57">
        <v>375.55500000000001</v>
      </c>
      <c r="F108" s="57">
        <v>334</v>
      </c>
      <c r="G108" s="57">
        <v>2.6084099999999999E-127</v>
      </c>
      <c r="H108" s="57">
        <v>73.192771084337394</v>
      </c>
      <c r="I108" s="57" t="s">
        <v>2599</v>
      </c>
    </row>
    <row r="109" spans="3:9" x14ac:dyDescent="0.25">
      <c r="C109" s="57" t="s">
        <v>306</v>
      </c>
      <c r="D109" s="57" t="s">
        <v>3006</v>
      </c>
      <c r="E109" s="57">
        <v>764.99199999999996</v>
      </c>
      <c r="F109" s="57">
        <v>468</v>
      </c>
      <c r="G109" s="57">
        <v>0</v>
      </c>
      <c r="H109" s="57">
        <v>94.658119658119702</v>
      </c>
      <c r="I109" s="57" t="s">
        <v>3007</v>
      </c>
    </row>
    <row r="110" spans="3:9" x14ac:dyDescent="0.25">
      <c r="C110" s="57" t="s">
        <v>2204</v>
      </c>
      <c r="D110" s="57" t="s">
        <v>2205</v>
      </c>
      <c r="E110" s="57">
        <v>463.76600000000002</v>
      </c>
      <c r="F110" s="57">
        <v>318</v>
      </c>
      <c r="G110" s="57">
        <v>9.0870999999999993E-161</v>
      </c>
      <c r="H110" s="57">
        <v>84.244372990353696</v>
      </c>
      <c r="I110" s="57" t="s">
        <v>3008</v>
      </c>
    </row>
    <row r="111" spans="3:9" x14ac:dyDescent="0.25">
      <c r="C111" s="57" t="s">
        <v>700</v>
      </c>
      <c r="D111" s="57" t="s">
        <v>3009</v>
      </c>
      <c r="E111" s="57">
        <v>359.37700000000001</v>
      </c>
      <c r="F111" s="57">
        <v>429</v>
      </c>
      <c r="G111" s="57">
        <v>5.0555400000000005E-119</v>
      </c>
      <c r="H111" s="57">
        <v>65.647058823529406</v>
      </c>
      <c r="I111" s="57" t="s">
        <v>3010</v>
      </c>
    </row>
    <row r="112" spans="3:9" x14ac:dyDescent="0.25">
      <c r="C112" s="57" t="s">
        <v>3011</v>
      </c>
      <c r="D112" s="57" t="s">
        <v>3012</v>
      </c>
      <c r="E112" s="57">
        <v>646.73599999999999</v>
      </c>
      <c r="F112" s="57">
        <v>441</v>
      </c>
      <c r="G112" s="57">
        <v>0</v>
      </c>
      <c r="H112" s="57">
        <v>85.611510791366896</v>
      </c>
      <c r="I112" s="57" t="s">
        <v>3013</v>
      </c>
    </row>
    <row r="113" spans="3:9" x14ac:dyDescent="0.25">
      <c r="C113" s="57" t="s">
        <v>707</v>
      </c>
      <c r="D113" s="57" t="s">
        <v>3014</v>
      </c>
      <c r="E113" s="57">
        <v>524.24199999999996</v>
      </c>
      <c r="F113" s="57">
        <v>439</v>
      </c>
      <c r="G113" s="57">
        <v>0</v>
      </c>
      <c r="H113" s="57">
        <v>77.163461538461505</v>
      </c>
      <c r="I113" s="57" t="s">
        <v>3015</v>
      </c>
    </row>
    <row r="114" spans="3:9" x14ac:dyDescent="0.25">
      <c r="C114" s="57" t="s">
        <v>3016</v>
      </c>
      <c r="D114" s="57" t="s">
        <v>3017</v>
      </c>
      <c r="E114" s="57">
        <v>298.90100000000001</v>
      </c>
      <c r="F114" s="57">
        <v>280</v>
      </c>
      <c r="G114" s="57">
        <v>4.0065600000000002E-99</v>
      </c>
      <c r="H114" s="57">
        <v>81.2807881773399</v>
      </c>
      <c r="I114" s="57" t="s">
        <v>3018</v>
      </c>
    </row>
    <row r="115" spans="3:9" x14ac:dyDescent="0.25">
      <c r="C115" s="57" t="s">
        <v>3019</v>
      </c>
      <c r="D115" s="57" t="s">
        <v>3020</v>
      </c>
      <c r="E115" s="57">
        <v>697.58199999999999</v>
      </c>
      <c r="F115" s="57">
        <v>492</v>
      </c>
      <c r="G115" s="57">
        <v>0</v>
      </c>
      <c r="H115" s="57">
        <v>83.155650319829405</v>
      </c>
      <c r="I115" s="57" t="s">
        <v>3021</v>
      </c>
    </row>
    <row r="116" spans="3:9" x14ac:dyDescent="0.25">
      <c r="C116" s="57" t="s">
        <v>254</v>
      </c>
      <c r="D116" s="57" t="s">
        <v>2617</v>
      </c>
      <c r="E116" s="57">
        <v>1139.79</v>
      </c>
      <c r="F116" s="57">
        <v>780</v>
      </c>
      <c r="G116" s="57">
        <v>0</v>
      </c>
      <c r="H116" s="57">
        <v>82.580645161290306</v>
      </c>
      <c r="I116" s="57" t="s">
        <v>2618</v>
      </c>
    </row>
    <row r="117" spans="3:9" x14ac:dyDescent="0.25">
      <c r="C117" s="57" t="s">
        <v>3022</v>
      </c>
      <c r="D117" s="57" t="s">
        <v>3023</v>
      </c>
      <c r="E117" s="57">
        <v>1136.32</v>
      </c>
      <c r="F117" s="57">
        <v>815</v>
      </c>
      <c r="G117" s="57">
        <v>0</v>
      </c>
      <c r="H117" s="57">
        <v>85.941320293398505</v>
      </c>
      <c r="I117" s="57" t="s">
        <v>3024</v>
      </c>
    </row>
    <row r="118" spans="3:9" x14ac:dyDescent="0.25">
      <c r="C118" s="57" t="s">
        <v>3025</v>
      </c>
      <c r="D118" s="57" t="s">
        <v>3026</v>
      </c>
      <c r="E118" s="57">
        <v>868.226</v>
      </c>
      <c r="F118" s="57">
        <v>693</v>
      </c>
      <c r="G118" s="57">
        <v>0</v>
      </c>
      <c r="H118" s="57">
        <v>79.326186830015303</v>
      </c>
      <c r="I118" s="57" t="s">
        <v>3027</v>
      </c>
    </row>
    <row r="119" spans="3:9" x14ac:dyDescent="0.25">
      <c r="C119" s="57" t="s">
        <v>716</v>
      </c>
      <c r="D119" s="57" t="s">
        <v>3028</v>
      </c>
      <c r="E119" s="57">
        <v>392.88900000000001</v>
      </c>
      <c r="F119" s="57">
        <v>232</v>
      </c>
      <c r="G119" s="57">
        <v>1.1850699999999999E-137</v>
      </c>
      <c r="H119" s="57">
        <v>96</v>
      </c>
      <c r="I119" s="57" t="s">
        <v>2620</v>
      </c>
    </row>
    <row r="120" spans="3:9" x14ac:dyDescent="0.25">
      <c r="C120" s="57" t="s">
        <v>719</v>
      </c>
      <c r="D120" s="57" t="s">
        <v>2206</v>
      </c>
      <c r="E120" s="57">
        <v>384.41500000000002</v>
      </c>
      <c r="F120" s="57">
        <v>257</v>
      </c>
      <c r="G120" s="57">
        <v>2.5206500000000001E-129</v>
      </c>
      <c r="H120" s="57">
        <v>95.348837209302303</v>
      </c>
      <c r="I120" s="57" t="s">
        <v>3029</v>
      </c>
    </row>
    <row r="121" spans="3:9" x14ac:dyDescent="0.25">
      <c r="C121" s="57" t="s">
        <v>258</v>
      </c>
      <c r="D121" s="57" t="s">
        <v>3030</v>
      </c>
      <c r="E121" s="57">
        <v>512.68600000000004</v>
      </c>
      <c r="F121" s="57">
        <v>474</v>
      </c>
      <c r="G121" s="57">
        <v>1.0003699999999999E-177</v>
      </c>
      <c r="H121" s="57">
        <v>72.7083333333333</v>
      </c>
      <c r="I121" s="57" t="s">
        <v>3031</v>
      </c>
    </row>
    <row r="122" spans="3:9" x14ac:dyDescent="0.25">
      <c r="C122" s="57" t="s">
        <v>728</v>
      </c>
      <c r="D122" s="57" t="s">
        <v>3032</v>
      </c>
      <c r="E122" s="57">
        <v>582.79300000000001</v>
      </c>
      <c r="F122" s="57">
        <v>442</v>
      </c>
      <c r="G122" s="57">
        <v>0</v>
      </c>
      <c r="H122" s="57">
        <v>90.379746835443001</v>
      </c>
      <c r="I122" s="57" t="s">
        <v>3033</v>
      </c>
    </row>
    <row r="123" spans="3:9" x14ac:dyDescent="0.25">
      <c r="C123" s="57" t="s">
        <v>3034</v>
      </c>
      <c r="D123" s="57" t="s">
        <v>3035</v>
      </c>
      <c r="E123" s="57">
        <v>422.16500000000002</v>
      </c>
      <c r="F123" s="57">
        <v>383</v>
      </c>
      <c r="G123" s="57">
        <v>7.5319899999999996E-145</v>
      </c>
      <c r="H123" s="57">
        <v>78.453038674033195</v>
      </c>
      <c r="I123" s="57" t="s">
        <v>3036</v>
      </c>
    </row>
    <row r="124" spans="3:9" x14ac:dyDescent="0.25">
      <c r="C124" s="57" t="s">
        <v>1490</v>
      </c>
      <c r="D124" s="57" t="s">
        <v>2012</v>
      </c>
      <c r="E124" s="57">
        <v>481.1</v>
      </c>
      <c r="F124" s="57">
        <v>415</v>
      </c>
      <c r="G124" s="57">
        <v>5.8997299999999997E-167</v>
      </c>
      <c r="H124" s="57">
        <v>78.212290502793294</v>
      </c>
      <c r="I124" s="57" t="s">
        <v>2013</v>
      </c>
    </row>
    <row r="125" spans="3:9" x14ac:dyDescent="0.25">
      <c r="C125" s="57" t="s">
        <v>3037</v>
      </c>
      <c r="D125" s="57" t="s">
        <v>3038</v>
      </c>
      <c r="E125" s="57">
        <v>498.04899999999998</v>
      </c>
      <c r="F125" s="57">
        <v>437</v>
      </c>
      <c r="G125" s="57">
        <v>7.9767699999999997E-173</v>
      </c>
      <c r="H125" s="57">
        <v>75.342465753424705</v>
      </c>
      <c r="I125" s="57" t="s">
        <v>3039</v>
      </c>
    </row>
    <row r="126" spans="3:9" x14ac:dyDescent="0.25">
      <c r="C126" s="57" t="s">
        <v>3040</v>
      </c>
      <c r="D126" s="57" t="s">
        <v>3041</v>
      </c>
      <c r="E126" s="57">
        <v>365.54</v>
      </c>
      <c r="F126" s="57">
        <v>471</v>
      </c>
      <c r="G126" s="57">
        <v>1.2929299999999999E-117</v>
      </c>
      <c r="H126" s="57">
        <v>77.516778523489904</v>
      </c>
      <c r="I126" s="57" t="s">
        <v>3042</v>
      </c>
    </row>
    <row r="127" spans="3:9" x14ac:dyDescent="0.25">
      <c r="C127" s="57" t="s">
        <v>3043</v>
      </c>
      <c r="D127" s="57" t="s">
        <v>3044</v>
      </c>
      <c r="E127" s="57">
        <v>314.30900000000003</v>
      </c>
      <c r="F127" s="57">
        <v>1184</v>
      </c>
      <c r="G127" s="57">
        <v>5.9108399999999999E-84</v>
      </c>
      <c r="H127" s="57">
        <v>52.957359009628597</v>
      </c>
      <c r="I127" s="57" t="s">
        <v>3045</v>
      </c>
    </row>
    <row r="128" spans="3:9" x14ac:dyDescent="0.25">
      <c r="C128" s="57" t="s">
        <v>3046</v>
      </c>
      <c r="D128" s="57" t="s">
        <v>3047</v>
      </c>
      <c r="E128" s="57">
        <v>1042.72</v>
      </c>
      <c r="F128" s="57">
        <v>644</v>
      </c>
      <c r="G128" s="57">
        <v>0</v>
      </c>
      <c r="H128" s="57">
        <v>91.836734693877503</v>
      </c>
      <c r="I128" s="57" t="s">
        <v>3048</v>
      </c>
    </row>
    <row r="129" spans="3:9" x14ac:dyDescent="0.25">
      <c r="C129" s="57" t="s">
        <v>735</v>
      </c>
      <c r="D129" s="57" t="s">
        <v>3049</v>
      </c>
      <c r="E129" s="57">
        <v>599.74199999999996</v>
      </c>
      <c r="F129" s="57">
        <v>749</v>
      </c>
      <c r="G129" s="57">
        <v>0</v>
      </c>
      <c r="H129" s="57">
        <v>62.101063829787201</v>
      </c>
      <c r="I129" s="57" t="s">
        <v>3050</v>
      </c>
    </row>
    <row r="130" spans="3:9" x14ac:dyDescent="0.25">
      <c r="C130" s="57" t="s">
        <v>3051</v>
      </c>
      <c r="D130" s="57" t="s">
        <v>3052</v>
      </c>
      <c r="E130" s="57">
        <v>2283.06</v>
      </c>
      <c r="F130" s="57">
        <v>1783</v>
      </c>
      <c r="G130" s="57">
        <v>0</v>
      </c>
      <c r="H130" s="57">
        <v>78.207282913165301</v>
      </c>
      <c r="I130" s="57" t="s">
        <v>3053</v>
      </c>
    </row>
    <row r="131" spans="3:9" x14ac:dyDescent="0.25">
      <c r="C131" s="57" t="s">
        <v>3054</v>
      </c>
      <c r="D131" s="57" t="s">
        <v>3055</v>
      </c>
      <c r="E131" s="57">
        <v>293.12299999999999</v>
      </c>
      <c r="F131" s="57">
        <v>206</v>
      </c>
      <c r="G131" s="57">
        <v>8.4818899999999996E-97</v>
      </c>
      <c r="H131" s="57">
        <v>91.228070175438603</v>
      </c>
      <c r="I131" s="57" t="s">
        <v>3056</v>
      </c>
    </row>
    <row r="132" spans="3:9" x14ac:dyDescent="0.25">
      <c r="C132" s="57" t="s">
        <v>2657</v>
      </c>
      <c r="D132" s="57" t="s">
        <v>2658</v>
      </c>
      <c r="E132" s="57">
        <v>414.46100000000001</v>
      </c>
      <c r="F132" s="57">
        <v>480</v>
      </c>
      <c r="G132" s="57">
        <v>1.01391E-138</v>
      </c>
      <c r="H132" s="57">
        <v>64.079822616407995</v>
      </c>
      <c r="I132" s="57" t="s">
        <v>2659</v>
      </c>
    </row>
    <row r="133" spans="3:9" x14ac:dyDescent="0.25">
      <c r="C133" s="57" t="s">
        <v>742</v>
      </c>
      <c r="D133" s="57" t="s">
        <v>3057</v>
      </c>
      <c r="E133" s="57">
        <v>310.84199999999998</v>
      </c>
      <c r="F133" s="57">
        <v>341</v>
      </c>
      <c r="G133" s="57">
        <v>1.0161299999999999E-100</v>
      </c>
      <c r="H133" s="57">
        <v>68.253968253968296</v>
      </c>
      <c r="I133" s="57" t="s">
        <v>3058</v>
      </c>
    </row>
    <row r="134" spans="3:9" x14ac:dyDescent="0.25">
      <c r="C134" s="57" t="s">
        <v>3059</v>
      </c>
      <c r="D134" s="57" t="s">
        <v>1792</v>
      </c>
      <c r="E134" s="57">
        <v>1306.58</v>
      </c>
      <c r="F134" s="57">
        <v>825</v>
      </c>
      <c r="G134" s="57">
        <v>0</v>
      </c>
      <c r="H134" s="57">
        <v>86.563614744351995</v>
      </c>
      <c r="I134" s="57" t="s">
        <v>3060</v>
      </c>
    </row>
    <row r="135" spans="3:9" x14ac:dyDescent="0.25">
      <c r="C135" s="57" t="s">
        <v>3061</v>
      </c>
      <c r="D135" s="57" t="s">
        <v>3062</v>
      </c>
      <c r="E135" s="57">
        <v>378.25200000000001</v>
      </c>
      <c r="F135" s="57">
        <v>475</v>
      </c>
      <c r="G135" s="57">
        <v>9.4568199999999996E-125</v>
      </c>
      <c r="H135" s="57">
        <v>61.283643892339597</v>
      </c>
      <c r="I135" s="57" t="s">
        <v>3063</v>
      </c>
    </row>
    <row r="136" spans="3:9" x14ac:dyDescent="0.25">
      <c r="C136" s="57" t="s">
        <v>3064</v>
      </c>
      <c r="D136" s="57" t="s">
        <v>3065</v>
      </c>
      <c r="E136" s="57">
        <v>693.34500000000003</v>
      </c>
      <c r="F136" s="57">
        <v>540</v>
      </c>
      <c r="G136" s="57">
        <v>0</v>
      </c>
      <c r="H136" s="57">
        <v>76.536312849162002</v>
      </c>
      <c r="I136" s="57" t="s">
        <v>3066</v>
      </c>
    </row>
    <row r="137" spans="3:9" x14ac:dyDescent="0.25">
      <c r="C137" s="57" t="s">
        <v>746</v>
      </c>
      <c r="D137" s="57" t="s">
        <v>2210</v>
      </c>
      <c r="E137" s="57">
        <v>1013.83</v>
      </c>
      <c r="F137" s="57">
        <v>813</v>
      </c>
      <c r="G137" s="57">
        <v>0</v>
      </c>
      <c r="H137" s="57">
        <v>81.421446384039896</v>
      </c>
      <c r="I137" s="57" t="s">
        <v>2211</v>
      </c>
    </row>
    <row r="138" spans="3:9" x14ac:dyDescent="0.25">
      <c r="C138" s="57" t="s">
        <v>102</v>
      </c>
      <c r="D138" s="57" t="s">
        <v>3067</v>
      </c>
      <c r="E138" s="57">
        <v>523.08699999999999</v>
      </c>
      <c r="F138" s="57">
        <v>711</v>
      </c>
      <c r="G138" s="57">
        <v>4.88517E-156</v>
      </c>
      <c r="H138" s="57">
        <v>82.5</v>
      </c>
      <c r="I138" s="57" t="s">
        <v>3068</v>
      </c>
    </row>
    <row r="139" spans="3:9" x14ac:dyDescent="0.25">
      <c r="C139" s="57" t="s">
        <v>747</v>
      </c>
      <c r="D139" s="57" t="s">
        <v>2212</v>
      </c>
      <c r="E139" s="57">
        <v>296.58999999999997</v>
      </c>
      <c r="F139" s="57">
        <v>319</v>
      </c>
      <c r="G139" s="57">
        <v>9.0736199999999998E-97</v>
      </c>
      <c r="H139" s="57">
        <v>68.421052631579002</v>
      </c>
      <c r="I139" s="57" t="s">
        <v>3069</v>
      </c>
    </row>
    <row r="140" spans="3:9" x14ac:dyDescent="0.25">
      <c r="C140" s="57" t="s">
        <v>3070</v>
      </c>
      <c r="D140" s="57" t="s">
        <v>3071</v>
      </c>
      <c r="E140" s="57">
        <v>164.851</v>
      </c>
      <c r="F140" s="57">
        <v>190</v>
      </c>
      <c r="G140" s="57">
        <v>1.17567E-42</v>
      </c>
      <c r="H140" s="57">
        <v>72.297297297297305</v>
      </c>
      <c r="I140" s="57" t="s">
        <v>3072</v>
      </c>
    </row>
    <row r="141" spans="3:9" x14ac:dyDescent="0.25">
      <c r="C141" s="57" t="s">
        <v>3073</v>
      </c>
      <c r="D141" s="57" t="s">
        <v>3074</v>
      </c>
      <c r="E141" s="57">
        <v>233.80199999999999</v>
      </c>
      <c r="F141" s="57">
        <v>481</v>
      </c>
      <c r="G141" s="57">
        <v>7.2319400000000002E-66</v>
      </c>
      <c r="H141" s="57">
        <v>60.227272727272698</v>
      </c>
      <c r="I141" s="57" t="s">
        <v>3075</v>
      </c>
    </row>
    <row r="142" spans="3:9" x14ac:dyDescent="0.25">
      <c r="C142" s="57" t="s">
        <v>3076</v>
      </c>
      <c r="D142" s="57" t="s">
        <v>3077</v>
      </c>
      <c r="E142" s="57">
        <v>298.90100000000001</v>
      </c>
      <c r="F142" s="57">
        <v>328</v>
      </c>
      <c r="G142" s="57">
        <v>1.99895E-96</v>
      </c>
      <c r="H142" s="57">
        <v>67.073170731707293</v>
      </c>
      <c r="I142" s="57" t="s">
        <v>3078</v>
      </c>
    </row>
    <row r="143" spans="3:9" x14ac:dyDescent="0.25">
      <c r="C143" s="57" t="s">
        <v>3079</v>
      </c>
      <c r="D143" s="57" t="s">
        <v>3080</v>
      </c>
      <c r="E143" s="57">
        <v>208.76400000000001</v>
      </c>
      <c r="F143" s="57">
        <v>121</v>
      </c>
      <c r="G143" s="57">
        <v>8.8619099999999993E-64</v>
      </c>
      <c r="H143" s="57">
        <v>94.214876033057905</v>
      </c>
      <c r="I143" s="57" t="s">
        <v>3081</v>
      </c>
    </row>
    <row r="144" spans="3:9" x14ac:dyDescent="0.25">
      <c r="C144" s="57" t="s">
        <v>3082</v>
      </c>
      <c r="D144" s="57" t="s">
        <v>3083</v>
      </c>
      <c r="E144" s="57">
        <v>121.709</v>
      </c>
      <c r="F144" s="57">
        <v>142</v>
      </c>
      <c r="G144" s="57">
        <v>6.5747099999999995E-33</v>
      </c>
      <c r="H144" s="57">
        <v>63.636363636363598</v>
      </c>
      <c r="I144" s="57" t="s">
        <v>3084</v>
      </c>
    </row>
    <row r="145" spans="3:9" x14ac:dyDescent="0.25">
      <c r="C145" s="57" t="s">
        <v>3085</v>
      </c>
      <c r="D145" s="57" t="s">
        <v>3086</v>
      </c>
      <c r="E145" s="57">
        <v>197.59299999999999</v>
      </c>
      <c r="F145" s="57">
        <v>184</v>
      </c>
      <c r="G145" s="57">
        <v>7.8552800000000005E-60</v>
      </c>
      <c r="H145" s="57">
        <v>68.852459016393396</v>
      </c>
      <c r="I145" s="57" t="s">
        <v>3087</v>
      </c>
    </row>
    <row r="146" spans="3:9" x14ac:dyDescent="0.25">
      <c r="C146" s="57" t="s">
        <v>3088</v>
      </c>
      <c r="D146" s="57" t="s">
        <v>3089</v>
      </c>
      <c r="E146" s="57">
        <v>350.13200000000001</v>
      </c>
      <c r="F146" s="57">
        <v>304</v>
      </c>
      <c r="G146" s="57">
        <v>1.4586700000000001E-106</v>
      </c>
      <c r="H146" s="57">
        <v>76.767676767676804</v>
      </c>
      <c r="I146" s="57" t="s">
        <v>3090</v>
      </c>
    </row>
    <row r="147" spans="3:9" x14ac:dyDescent="0.25">
      <c r="C147" s="57" t="s">
        <v>3091</v>
      </c>
      <c r="D147" s="57" t="s">
        <v>3092</v>
      </c>
      <c r="E147" s="57">
        <v>138.27199999999999</v>
      </c>
      <c r="F147" s="57">
        <v>147</v>
      </c>
      <c r="G147" s="57">
        <v>1.5978500000000001E-37</v>
      </c>
      <c r="H147" s="57">
        <v>66.896551724137893</v>
      </c>
      <c r="I147" s="57" t="s">
        <v>3093</v>
      </c>
    </row>
    <row r="148" spans="3:9" x14ac:dyDescent="0.25">
      <c r="C148" s="57" t="s">
        <v>3094</v>
      </c>
      <c r="D148" s="57" t="s">
        <v>3095</v>
      </c>
      <c r="E148" s="57">
        <v>272.70699999999999</v>
      </c>
      <c r="F148" s="57">
        <v>270</v>
      </c>
      <c r="G148" s="57">
        <v>1.4680099999999999E-88</v>
      </c>
      <c r="H148" s="57">
        <v>65.6488549618321</v>
      </c>
      <c r="I148" s="57" t="s">
        <v>3096</v>
      </c>
    </row>
    <row r="149" spans="3:9" x14ac:dyDescent="0.25">
      <c r="C149" s="57" t="s">
        <v>3097</v>
      </c>
      <c r="D149" s="57" t="s">
        <v>3098</v>
      </c>
      <c r="E149" s="57">
        <v>262.30700000000002</v>
      </c>
      <c r="F149" s="57">
        <v>211</v>
      </c>
      <c r="G149" s="57">
        <v>2.99323E-80</v>
      </c>
      <c r="H149" s="57">
        <v>76.354679802955701</v>
      </c>
      <c r="I149" s="57" t="s">
        <v>3099</v>
      </c>
    </row>
    <row r="150" spans="3:9" x14ac:dyDescent="0.25">
      <c r="C150" s="57" t="s">
        <v>3100</v>
      </c>
      <c r="D150" s="57" t="s">
        <v>3101</v>
      </c>
      <c r="E150" s="57">
        <v>254.21799999999999</v>
      </c>
      <c r="F150" s="57">
        <v>171</v>
      </c>
      <c r="G150" s="57">
        <v>4.1128499999999997E-85</v>
      </c>
      <c r="H150" s="57">
        <v>86.390532544378701</v>
      </c>
      <c r="I150" s="57" t="s">
        <v>3102</v>
      </c>
    </row>
    <row r="151" spans="3:9" x14ac:dyDescent="0.25">
      <c r="C151" s="57" t="s">
        <v>3103</v>
      </c>
      <c r="D151" s="57" t="s">
        <v>3104</v>
      </c>
      <c r="E151" s="57">
        <v>184.49600000000001</v>
      </c>
      <c r="F151" s="57">
        <v>118</v>
      </c>
      <c r="G151" s="57">
        <v>3.0549699999999998E-55</v>
      </c>
      <c r="H151" s="57">
        <v>88.983050847457605</v>
      </c>
      <c r="I151" s="57" t="s">
        <v>3105</v>
      </c>
    </row>
    <row r="152" spans="3:9" x14ac:dyDescent="0.25">
      <c r="C152" s="57" t="s">
        <v>3106</v>
      </c>
      <c r="D152" s="57" t="s">
        <v>3107</v>
      </c>
      <c r="E152" s="57">
        <v>108.227</v>
      </c>
      <c r="F152" s="57">
        <v>55</v>
      </c>
      <c r="G152" s="57">
        <v>1.65224E-26</v>
      </c>
      <c r="H152" s="57">
        <v>96.363636363636402</v>
      </c>
      <c r="I152" s="57" t="s">
        <v>3108</v>
      </c>
    </row>
    <row r="153" spans="3:9" x14ac:dyDescent="0.25">
      <c r="C153" s="57" t="s">
        <v>3109</v>
      </c>
      <c r="D153" s="57" t="s">
        <v>3110</v>
      </c>
      <c r="E153" s="57">
        <v>105.916</v>
      </c>
      <c r="F153" s="57">
        <v>173</v>
      </c>
      <c r="G153" s="57">
        <v>3.2454099999999999E-24</v>
      </c>
      <c r="H153" s="57">
        <v>91.228070175438603</v>
      </c>
      <c r="I153" s="57" t="s">
        <v>3111</v>
      </c>
    </row>
    <row r="154" spans="3:9" x14ac:dyDescent="0.25">
      <c r="C154" s="57" t="s">
        <v>3112</v>
      </c>
      <c r="D154" s="57" t="s">
        <v>3113</v>
      </c>
      <c r="E154" s="57">
        <v>112.464</v>
      </c>
      <c r="F154" s="57">
        <v>126</v>
      </c>
      <c r="G154" s="57">
        <v>3.3341099999999996E-27</v>
      </c>
      <c r="H154" s="57">
        <v>58.730158730158699</v>
      </c>
      <c r="I154" s="57" t="s">
        <v>3114</v>
      </c>
    </row>
    <row r="155" spans="3:9" x14ac:dyDescent="0.25">
      <c r="C155" s="57" t="s">
        <v>3115</v>
      </c>
      <c r="D155" s="57" t="s">
        <v>3116</v>
      </c>
      <c r="E155" s="57">
        <v>508.06400000000002</v>
      </c>
      <c r="F155" s="57">
        <v>477</v>
      </c>
      <c r="G155" s="57">
        <v>1.7191599999999999E-173</v>
      </c>
      <c r="H155" s="57">
        <v>69.767441860465098</v>
      </c>
      <c r="I155" s="57" t="s">
        <v>3117</v>
      </c>
    </row>
    <row r="156" spans="3:9" x14ac:dyDescent="0.25">
      <c r="C156" s="57" t="s">
        <v>3118</v>
      </c>
      <c r="D156" s="57" t="s">
        <v>3119</v>
      </c>
      <c r="E156" s="57">
        <v>140.19800000000001</v>
      </c>
      <c r="F156" s="57">
        <v>82</v>
      </c>
      <c r="G156" s="57">
        <v>3.0526500000000002E-42</v>
      </c>
      <c r="H156" s="57">
        <v>100</v>
      </c>
      <c r="I156" s="57" t="s">
        <v>3120</v>
      </c>
    </row>
    <row r="157" spans="3:9" x14ac:dyDescent="0.25">
      <c r="C157" s="57" t="s">
        <v>3121</v>
      </c>
      <c r="D157" s="57" t="s">
        <v>1284</v>
      </c>
      <c r="E157" s="57">
        <v>821.23099999999999</v>
      </c>
      <c r="F157" s="57">
        <v>836</v>
      </c>
      <c r="G157" s="57">
        <v>0</v>
      </c>
      <c r="H157" s="57">
        <v>70.4166666666667</v>
      </c>
      <c r="I157" s="57" t="s">
        <v>3122</v>
      </c>
    </row>
    <row r="158" spans="3:9" x14ac:dyDescent="0.25">
      <c r="C158" s="57" t="s">
        <v>3123</v>
      </c>
      <c r="D158" s="57" t="s">
        <v>3124</v>
      </c>
      <c r="E158" s="57">
        <v>345.125</v>
      </c>
      <c r="F158" s="57">
        <v>242</v>
      </c>
      <c r="G158" s="57">
        <v>3.63514E-119</v>
      </c>
      <c r="H158" s="57">
        <v>82.857142857142904</v>
      </c>
      <c r="I158" s="57" t="s">
        <v>3125</v>
      </c>
    </row>
    <row r="159" spans="3:9" x14ac:dyDescent="0.25">
      <c r="C159" s="57" t="s">
        <v>3126</v>
      </c>
      <c r="D159" s="57" t="s">
        <v>3127</v>
      </c>
      <c r="E159" s="57">
        <v>610.52700000000004</v>
      </c>
      <c r="F159" s="57">
        <v>389</v>
      </c>
      <c r="G159" s="57">
        <v>0</v>
      </c>
      <c r="H159" s="57">
        <v>86.1979166666667</v>
      </c>
      <c r="I159" s="57" t="s">
        <v>3128</v>
      </c>
    </row>
    <row r="160" spans="3:9" x14ac:dyDescent="0.25">
      <c r="C160" s="57" t="s">
        <v>3129</v>
      </c>
      <c r="D160" s="57" t="s">
        <v>3130</v>
      </c>
      <c r="E160" s="57">
        <v>159.458</v>
      </c>
      <c r="F160" s="57">
        <v>186</v>
      </c>
      <c r="G160" s="57">
        <v>2.9429200000000002E-47</v>
      </c>
      <c r="H160" s="57">
        <v>75.757575757575793</v>
      </c>
      <c r="I160" s="57" t="s">
        <v>3131</v>
      </c>
    </row>
    <row r="161" spans="3:9" x14ac:dyDescent="0.25">
      <c r="C161" s="57" t="s">
        <v>3132</v>
      </c>
      <c r="D161" s="57" t="s">
        <v>3133</v>
      </c>
      <c r="E161" s="57">
        <v>491.11500000000001</v>
      </c>
      <c r="F161" s="57">
        <v>422</v>
      </c>
      <c r="G161" s="57">
        <v>1.85266E-170</v>
      </c>
      <c r="H161" s="57">
        <v>76.102088167053395</v>
      </c>
      <c r="I161" s="57" t="s">
        <v>3134</v>
      </c>
    </row>
    <row r="162" spans="3:9" x14ac:dyDescent="0.25">
      <c r="C162" s="57" t="s">
        <v>3135</v>
      </c>
      <c r="D162" s="57" t="s">
        <v>3136</v>
      </c>
      <c r="E162" s="57">
        <v>225.71299999999999</v>
      </c>
      <c r="F162" s="57">
        <v>185</v>
      </c>
      <c r="G162" s="57">
        <v>2.58216E-73</v>
      </c>
      <c r="H162" s="57">
        <v>87.567567567567593</v>
      </c>
      <c r="I162" s="57" t="s">
        <v>3137</v>
      </c>
    </row>
    <row r="163" spans="3:9" x14ac:dyDescent="0.25">
      <c r="C163" s="57" t="s">
        <v>3138</v>
      </c>
      <c r="D163" s="57" t="s">
        <v>3139</v>
      </c>
      <c r="E163" s="57">
        <v>336.26499999999999</v>
      </c>
      <c r="F163" s="57">
        <v>212</v>
      </c>
      <c r="G163" s="57">
        <v>1.77214E-116</v>
      </c>
      <c r="H163" s="57">
        <v>88.262910798122107</v>
      </c>
      <c r="I163" s="57" t="s">
        <v>3140</v>
      </c>
    </row>
    <row r="164" spans="3:9" x14ac:dyDescent="0.25">
      <c r="C164" s="57" t="s">
        <v>3141</v>
      </c>
      <c r="D164" s="57" t="s">
        <v>3142</v>
      </c>
      <c r="E164" s="57">
        <v>402.51900000000001</v>
      </c>
      <c r="F164" s="57">
        <v>1089</v>
      </c>
      <c r="G164" s="57">
        <v>2.8373500000000003E-119</v>
      </c>
      <c r="H164" s="57">
        <v>63.3333333333333</v>
      </c>
      <c r="I164" s="57" t="s">
        <v>3143</v>
      </c>
    </row>
    <row r="165" spans="3:9" x14ac:dyDescent="0.25">
      <c r="C165" s="57" t="s">
        <v>3144</v>
      </c>
      <c r="D165" s="57" t="s">
        <v>3145</v>
      </c>
      <c r="E165" s="57">
        <v>469.92899999999997</v>
      </c>
      <c r="F165" s="57">
        <v>477</v>
      </c>
      <c r="G165" s="57">
        <v>3.9049199999999998E-160</v>
      </c>
      <c r="H165" s="57">
        <v>68.023255813953497</v>
      </c>
      <c r="I165" s="57" t="s">
        <v>3146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zoomScaleNormal="100" workbookViewId="0"/>
  </sheetViews>
  <sheetFormatPr defaultRowHeight="15" x14ac:dyDescent="0.25"/>
  <cols>
    <col min="1" max="1" width="27.5703125" style="50" bestFit="1" customWidth="1"/>
    <col min="2" max="2" width="17.42578125" style="50" customWidth="1"/>
    <col min="3" max="3" width="11" style="50" bestFit="1" customWidth="1"/>
    <col min="4" max="4" width="111.85546875" style="50" bestFit="1" customWidth="1"/>
    <col min="5" max="8" width="11.5703125" style="50"/>
    <col min="9" max="9" width="14.7109375" style="50" customWidth="1"/>
    <col min="10" max="1026" width="11.5703125" style="50"/>
    <col min="1027" max="16384" width="9.140625" style="50"/>
  </cols>
  <sheetData>
    <row r="1" spans="1:9" ht="15.75" x14ac:dyDescent="0.25">
      <c r="A1" s="178" t="s">
        <v>5853</v>
      </c>
    </row>
    <row r="2" spans="1:9" ht="30" x14ac:dyDescent="0.25">
      <c r="A2" s="44" t="s">
        <v>5152</v>
      </c>
      <c r="B2" s="52" t="s">
        <v>5156</v>
      </c>
      <c r="C2" s="135" t="s">
        <v>0</v>
      </c>
      <c r="D2" s="135" t="s">
        <v>1509</v>
      </c>
      <c r="E2" s="135" t="s">
        <v>1</v>
      </c>
      <c r="F2" s="143" t="s">
        <v>2133</v>
      </c>
      <c r="G2" s="143" t="s">
        <v>2134</v>
      </c>
      <c r="H2" s="135" t="s">
        <v>5</v>
      </c>
      <c r="I2" s="135" t="s">
        <v>6</v>
      </c>
    </row>
    <row r="3" spans="1:9" x14ac:dyDescent="0.25">
      <c r="A3" s="47" t="s">
        <v>5157</v>
      </c>
      <c r="B3" s="63" t="s">
        <v>5630</v>
      </c>
      <c r="C3" s="57" t="s">
        <v>1514</v>
      </c>
      <c r="D3" s="57" t="s">
        <v>2135</v>
      </c>
      <c r="E3" s="57">
        <v>556.98400000000004</v>
      </c>
      <c r="F3" s="57">
        <v>307</v>
      </c>
      <c r="G3" s="57">
        <v>0</v>
      </c>
      <c r="H3" s="57">
        <v>84.364820846905502</v>
      </c>
      <c r="I3" s="57" t="s">
        <v>2136</v>
      </c>
    </row>
    <row r="4" spans="1:9" x14ac:dyDescent="0.25">
      <c r="A4" s="51" t="s">
        <v>5153</v>
      </c>
      <c r="B4" s="52" t="s">
        <v>5650</v>
      </c>
      <c r="C4" s="57" t="s">
        <v>115</v>
      </c>
      <c r="D4" s="57" t="s">
        <v>116</v>
      </c>
      <c r="E4" s="57">
        <v>397.89699999999999</v>
      </c>
      <c r="F4" s="57">
        <v>289</v>
      </c>
      <c r="G4" s="57">
        <v>2.3397000000000001E-138</v>
      </c>
      <c r="H4" s="57">
        <v>66.917293233082702</v>
      </c>
      <c r="I4" s="57" t="s">
        <v>3512</v>
      </c>
    </row>
    <row r="5" spans="1:9" x14ac:dyDescent="0.25">
      <c r="A5" s="51" t="s">
        <v>5154</v>
      </c>
      <c r="B5" s="61" t="s">
        <v>5151</v>
      </c>
      <c r="C5" s="57" t="s">
        <v>770</v>
      </c>
      <c r="D5" s="57" t="s">
        <v>1518</v>
      </c>
      <c r="E5" s="57">
        <v>520.77599999999995</v>
      </c>
      <c r="F5" s="57">
        <v>309</v>
      </c>
      <c r="G5" s="57">
        <v>0</v>
      </c>
      <c r="H5" s="57">
        <v>85.906040268456394</v>
      </c>
      <c r="I5" s="57" t="s">
        <v>2734</v>
      </c>
    </row>
    <row r="6" spans="1:9" x14ac:dyDescent="0.25">
      <c r="A6" s="51" t="s">
        <v>5648</v>
      </c>
      <c r="B6" s="63">
        <v>99</v>
      </c>
      <c r="C6" s="57" t="s">
        <v>119</v>
      </c>
      <c r="D6" s="57" t="s">
        <v>116</v>
      </c>
      <c r="E6" s="57">
        <v>426.017</v>
      </c>
      <c r="F6" s="57">
        <v>289</v>
      </c>
      <c r="G6" s="57">
        <v>3.11075E-149</v>
      </c>
      <c r="H6" s="57">
        <v>69.924812030075202</v>
      </c>
      <c r="I6" s="57" t="s">
        <v>3512</v>
      </c>
    </row>
    <row r="7" spans="1:9" x14ac:dyDescent="0.25">
      <c r="C7" s="57" t="s">
        <v>1521</v>
      </c>
      <c r="D7" s="57" t="s">
        <v>1522</v>
      </c>
      <c r="E7" s="57">
        <v>319.31599999999997</v>
      </c>
      <c r="F7" s="57">
        <v>258</v>
      </c>
      <c r="G7" s="57">
        <v>4.6875200000000002E-109</v>
      </c>
      <c r="H7" s="57">
        <v>59.689922480620197</v>
      </c>
      <c r="I7" s="57" t="s">
        <v>3513</v>
      </c>
    </row>
    <row r="8" spans="1:9" x14ac:dyDescent="0.25">
      <c r="C8" s="57" t="s">
        <v>121</v>
      </c>
      <c r="D8" s="57" t="s">
        <v>122</v>
      </c>
      <c r="E8" s="57">
        <v>112.849</v>
      </c>
      <c r="F8" s="57">
        <v>100</v>
      </c>
      <c r="G8" s="57">
        <v>1.9488500000000001E-29</v>
      </c>
      <c r="H8" s="57">
        <v>84.615384615384599</v>
      </c>
      <c r="I8" s="57" t="s">
        <v>3514</v>
      </c>
    </row>
    <row r="9" spans="1:9" x14ac:dyDescent="0.25">
      <c r="C9" s="57" t="s">
        <v>826</v>
      </c>
      <c r="D9" s="57" t="s">
        <v>827</v>
      </c>
      <c r="E9" s="57">
        <v>435.64699999999999</v>
      </c>
      <c r="F9" s="57">
        <v>289</v>
      </c>
      <c r="G9" s="57">
        <v>2.5918400000000001E-153</v>
      </c>
      <c r="H9" s="57">
        <v>71.972318339100298</v>
      </c>
      <c r="I9" s="57" t="s">
        <v>3515</v>
      </c>
    </row>
    <row r="10" spans="1:9" x14ac:dyDescent="0.25">
      <c r="C10" s="57" t="s">
        <v>125</v>
      </c>
      <c r="D10" s="57" t="s">
        <v>126</v>
      </c>
      <c r="E10" s="57">
        <v>478.01900000000001</v>
      </c>
      <c r="F10" s="57">
        <v>282</v>
      </c>
      <c r="G10" s="57">
        <v>2.2269600000000001E-170</v>
      </c>
      <c r="H10" s="57">
        <v>78.136200716845906</v>
      </c>
      <c r="I10" s="57" t="s">
        <v>3516</v>
      </c>
    </row>
    <row r="11" spans="1:9" x14ac:dyDescent="0.25">
      <c r="C11" s="57" t="s">
        <v>1798</v>
      </c>
      <c r="D11" s="57" t="s">
        <v>1799</v>
      </c>
      <c r="E11" s="57">
        <v>399.053</v>
      </c>
      <c r="F11" s="57">
        <v>237</v>
      </c>
      <c r="G11" s="57">
        <v>1.5008699999999999E-138</v>
      </c>
      <c r="H11" s="57">
        <v>78.059071729957793</v>
      </c>
      <c r="I11" s="57" t="s">
        <v>3517</v>
      </c>
    </row>
    <row r="12" spans="1:9" x14ac:dyDescent="0.25">
      <c r="C12" s="57" t="s">
        <v>2235</v>
      </c>
      <c r="D12" s="57" t="s">
        <v>2236</v>
      </c>
      <c r="E12" s="57">
        <v>280.411</v>
      </c>
      <c r="F12" s="57">
        <v>202</v>
      </c>
      <c r="G12" s="57">
        <v>3.7706900000000002E-92</v>
      </c>
      <c r="H12" s="57">
        <v>63.054187192118199</v>
      </c>
      <c r="I12" s="57" t="s">
        <v>2237</v>
      </c>
    </row>
    <row r="13" spans="1:9" x14ac:dyDescent="0.25">
      <c r="C13" s="57" t="s">
        <v>3518</v>
      </c>
      <c r="D13" s="57" t="s">
        <v>3519</v>
      </c>
      <c r="E13" s="57">
        <v>369.392</v>
      </c>
      <c r="F13" s="57">
        <v>323</v>
      </c>
      <c r="G13" s="57">
        <v>4.2517400000000003E-126</v>
      </c>
      <c r="H13" s="57">
        <v>71.428571428571402</v>
      </c>
      <c r="I13" s="57" t="s">
        <v>3520</v>
      </c>
    </row>
    <row r="14" spans="1:9" x14ac:dyDescent="0.25">
      <c r="C14" s="57" t="s">
        <v>2246</v>
      </c>
      <c r="D14" s="57" t="s">
        <v>2236</v>
      </c>
      <c r="E14" s="57">
        <v>280.411</v>
      </c>
      <c r="F14" s="57">
        <v>202</v>
      </c>
      <c r="G14" s="57">
        <v>3.7706900000000002E-92</v>
      </c>
      <c r="H14" s="57">
        <v>63.054187192118199</v>
      </c>
      <c r="I14" s="57" t="s">
        <v>2237</v>
      </c>
    </row>
    <row r="15" spans="1:9" x14ac:dyDescent="0.25">
      <c r="C15" s="57" t="s">
        <v>143</v>
      </c>
      <c r="D15" s="57" t="s">
        <v>2249</v>
      </c>
      <c r="E15" s="57">
        <v>442.19499999999999</v>
      </c>
      <c r="F15" s="57">
        <v>256</v>
      </c>
      <c r="G15" s="57">
        <v>3.8021899999999997E-151</v>
      </c>
      <c r="H15" s="57">
        <v>86.328125</v>
      </c>
      <c r="I15" s="57" t="s">
        <v>2250</v>
      </c>
    </row>
    <row r="16" spans="1:9" x14ac:dyDescent="0.25">
      <c r="C16" s="57" t="s">
        <v>3521</v>
      </c>
      <c r="D16" s="57" t="s">
        <v>3522</v>
      </c>
      <c r="E16" s="57">
        <v>253.06200000000001</v>
      </c>
      <c r="F16" s="57">
        <v>193</v>
      </c>
      <c r="G16" s="57">
        <v>8.5423299999999996E-79</v>
      </c>
      <c r="H16" s="57">
        <v>75</v>
      </c>
      <c r="I16" s="57" t="s">
        <v>3523</v>
      </c>
    </row>
    <row r="17" spans="3:9" x14ac:dyDescent="0.25">
      <c r="C17" s="57" t="s">
        <v>1764</v>
      </c>
      <c r="D17" s="57" t="s">
        <v>3524</v>
      </c>
      <c r="E17" s="57">
        <v>199.51900000000001</v>
      </c>
      <c r="F17" s="57">
        <v>278</v>
      </c>
      <c r="G17" s="57">
        <v>1.1387E-55</v>
      </c>
      <c r="H17" s="57">
        <v>42.236024844720497</v>
      </c>
      <c r="I17" s="57" t="s">
        <v>3525</v>
      </c>
    </row>
    <row r="18" spans="3:9" x14ac:dyDescent="0.25">
      <c r="C18" s="57" t="s">
        <v>848</v>
      </c>
      <c r="D18" s="57" t="s">
        <v>849</v>
      </c>
      <c r="E18" s="57">
        <v>342.428</v>
      </c>
      <c r="F18" s="57">
        <v>198</v>
      </c>
      <c r="G18" s="57">
        <v>1.48309E-119</v>
      </c>
      <c r="H18" s="57">
        <v>89.898989898989896</v>
      </c>
      <c r="I18" s="57" t="s">
        <v>3526</v>
      </c>
    </row>
    <row r="19" spans="3:9" x14ac:dyDescent="0.25">
      <c r="C19" s="57" t="s">
        <v>155</v>
      </c>
      <c r="D19" s="57" t="s">
        <v>156</v>
      </c>
      <c r="E19" s="57">
        <v>833.173</v>
      </c>
      <c r="F19" s="57">
        <v>639</v>
      </c>
      <c r="G19" s="57">
        <v>0</v>
      </c>
      <c r="H19" s="57">
        <v>66.923076923076906</v>
      </c>
      <c r="I19" s="57" t="s">
        <v>2145</v>
      </c>
    </row>
    <row r="20" spans="3:9" x14ac:dyDescent="0.25">
      <c r="C20" s="57" t="s">
        <v>1542</v>
      </c>
      <c r="D20" s="57" t="s">
        <v>1543</v>
      </c>
      <c r="E20" s="57">
        <v>368.23700000000002</v>
      </c>
      <c r="F20" s="57">
        <v>235</v>
      </c>
      <c r="G20" s="57">
        <v>1.6282899999999999E-123</v>
      </c>
      <c r="H20" s="57">
        <v>92.934782608695699</v>
      </c>
      <c r="I20" s="57" t="s">
        <v>3527</v>
      </c>
    </row>
    <row r="21" spans="3:9" x14ac:dyDescent="0.25">
      <c r="C21" s="57" t="s">
        <v>3528</v>
      </c>
      <c r="D21" s="57" t="s">
        <v>3529</v>
      </c>
      <c r="E21" s="57">
        <v>791.18600000000004</v>
      </c>
      <c r="F21" s="57">
        <v>404</v>
      </c>
      <c r="G21" s="57">
        <v>0</v>
      </c>
      <c r="H21" s="57">
        <v>98.481012658227897</v>
      </c>
      <c r="I21" s="57" t="s">
        <v>3530</v>
      </c>
    </row>
    <row r="22" spans="3:9" x14ac:dyDescent="0.25">
      <c r="C22" s="57" t="s">
        <v>2743</v>
      </c>
      <c r="D22" s="57" t="s">
        <v>3531</v>
      </c>
      <c r="E22" s="57">
        <v>498.04899999999998</v>
      </c>
      <c r="F22" s="57">
        <v>392</v>
      </c>
      <c r="G22" s="57">
        <v>6.63807E-174</v>
      </c>
      <c r="H22" s="57">
        <v>68.702290076335899</v>
      </c>
      <c r="I22" s="57" t="s">
        <v>3532</v>
      </c>
    </row>
    <row r="23" spans="3:9" x14ac:dyDescent="0.25">
      <c r="C23" s="57" t="s">
        <v>803</v>
      </c>
      <c r="D23" s="57" t="s">
        <v>1888</v>
      </c>
      <c r="E23" s="57">
        <v>540.03599999999994</v>
      </c>
      <c r="F23" s="57">
        <v>309</v>
      </c>
      <c r="G23" s="57">
        <v>0</v>
      </c>
      <c r="H23" s="57">
        <v>78.640776699029104</v>
      </c>
      <c r="I23" s="57" t="s">
        <v>3533</v>
      </c>
    </row>
    <row r="24" spans="3:9" x14ac:dyDescent="0.25">
      <c r="C24" s="57" t="s">
        <v>164</v>
      </c>
      <c r="D24" s="57" t="s">
        <v>165</v>
      </c>
      <c r="E24" s="57">
        <v>388.65199999999999</v>
      </c>
      <c r="F24" s="57">
        <v>239</v>
      </c>
      <c r="G24" s="57">
        <v>9.8275999999999993E-134</v>
      </c>
      <c r="H24" s="57">
        <v>76.987447698744802</v>
      </c>
      <c r="I24" s="57" t="s">
        <v>3534</v>
      </c>
    </row>
    <row r="25" spans="3:9" x14ac:dyDescent="0.25">
      <c r="C25" s="57" t="s">
        <v>1598</v>
      </c>
      <c r="D25" s="57" t="s">
        <v>2264</v>
      </c>
      <c r="E25" s="57">
        <v>496.50799999999998</v>
      </c>
      <c r="F25" s="57">
        <v>345</v>
      </c>
      <c r="G25" s="57">
        <v>2.41796E-172</v>
      </c>
      <c r="H25" s="57">
        <v>71.428571428571402</v>
      </c>
      <c r="I25" s="57" t="s">
        <v>2265</v>
      </c>
    </row>
    <row r="26" spans="3:9" x14ac:dyDescent="0.25">
      <c r="C26" s="57" t="s">
        <v>3535</v>
      </c>
      <c r="D26" s="57" t="s">
        <v>3536</v>
      </c>
      <c r="E26" s="57">
        <v>936.79100000000005</v>
      </c>
      <c r="F26" s="57">
        <v>537</v>
      </c>
      <c r="G26" s="57">
        <v>0</v>
      </c>
      <c r="H26" s="57">
        <v>85.3159851301115</v>
      </c>
      <c r="I26" s="57" t="s">
        <v>3537</v>
      </c>
    </row>
    <row r="27" spans="3:9" x14ac:dyDescent="0.25">
      <c r="C27" s="57" t="s">
        <v>3538</v>
      </c>
      <c r="D27" s="57" t="s">
        <v>3536</v>
      </c>
      <c r="E27" s="57">
        <v>937.56200000000001</v>
      </c>
      <c r="F27" s="57">
        <v>537</v>
      </c>
      <c r="G27" s="57">
        <v>0</v>
      </c>
      <c r="H27" s="57">
        <v>85.3159851301115</v>
      </c>
      <c r="I27" s="57" t="s">
        <v>3537</v>
      </c>
    </row>
    <row r="28" spans="3:9" x14ac:dyDescent="0.25">
      <c r="C28" s="57" t="s">
        <v>3539</v>
      </c>
      <c r="D28" s="57" t="s">
        <v>3529</v>
      </c>
      <c r="E28" s="57">
        <v>786.56299999999999</v>
      </c>
      <c r="F28" s="57">
        <v>395</v>
      </c>
      <c r="G28" s="57">
        <v>0</v>
      </c>
      <c r="H28" s="57">
        <v>98.734177215189902</v>
      </c>
      <c r="I28" s="57" t="s">
        <v>3530</v>
      </c>
    </row>
    <row r="29" spans="3:9" x14ac:dyDescent="0.25">
      <c r="C29" s="57" t="s">
        <v>812</v>
      </c>
      <c r="D29" s="57" t="s">
        <v>2268</v>
      </c>
      <c r="E29" s="57">
        <v>710.29399999999998</v>
      </c>
      <c r="F29" s="57">
        <v>424</v>
      </c>
      <c r="G29" s="57">
        <v>0</v>
      </c>
      <c r="H29" s="57">
        <v>80.629539951573804</v>
      </c>
      <c r="I29" s="57" t="s">
        <v>3381</v>
      </c>
    </row>
    <row r="30" spans="3:9" x14ac:dyDescent="0.25">
      <c r="C30" s="57" t="s">
        <v>1865</v>
      </c>
      <c r="D30" s="57" t="s">
        <v>3540</v>
      </c>
      <c r="E30" s="57">
        <v>837.02499999999998</v>
      </c>
      <c r="F30" s="57">
        <v>501</v>
      </c>
      <c r="G30" s="57">
        <v>0</v>
      </c>
      <c r="H30" s="57">
        <v>81.274900398406402</v>
      </c>
      <c r="I30" s="57" t="s">
        <v>3541</v>
      </c>
    </row>
    <row r="31" spans="3:9" x14ac:dyDescent="0.25">
      <c r="C31" s="57" t="s">
        <v>1780</v>
      </c>
      <c r="D31" s="57" t="s">
        <v>1781</v>
      </c>
      <c r="E31" s="57">
        <v>587.79999999999995</v>
      </c>
      <c r="F31" s="57">
        <v>460</v>
      </c>
      <c r="G31" s="57">
        <v>0</v>
      </c>
      <c r="H31" s="57">
        <v>65.256124721603598</v>
      </c>
      <c r="I31" s="57" t="s">
        <v>2270</v>
      </c>
    </row>
    <row r="32" spans="3:9" x14ac:dyDescent="0.25">
      <c r="C32" s="57" t="s">
        <v>1843</v>
      </c>
      <c r="D32" s="57" t="s">
        <v>2271</v>
      </c>
      <c r="E32" s="57">
        <v>704.90099999999995</v>
      </c>
      <c r="F32" s="57">
        <v>430</v>
      </c>
      <c r="G32" s="57">
        <v>0</v>
      </c>
      <c r="H32" s="57">
        <v>76.976744186046503</v>
      </c>
      <c r="I32" s="57" t="s">
        <v>2272</v>
      </c>
    </row>
    <row r="33" spans="3:9" x14ac:dyDescent="0.25">
      <c r="C33" s="57" t="s">
        <v>852</v>
      </c>
      <c r="D33" s="57" t="s">
        <v>853</v>
      </c>
      <c r="E33" s="57">
        <v>691.80399999999997</v>
      </c>
      <c r="F33" s="57">
        <v>494</v>
      </c>
      <c r="G33" s="57">
        <v>0</v>
      </c>
      <c r="H33" s="57">
        <v>67.714884696016796</v>
      </c>
      <c r="I33" s="57" t="s">
        <v>2261</v>
      </c>
    </row>
    <row r="34" spans="3:9" x14ac:dyDescent="0.25">
      <c r="C34" s="57" t="s">
        <v>1821</v>
      </c>
      <c r="D34" s="57" t="s">
        <v>1822</v>
      </c>
      <c r="E34" s="57">
        <v>817.37900000000002</v>
      </c>
      <c r="F34" s="57">
        <v>582</v>
      </c>
      <c r="G34" s="57">
        <v>0</v>
      </c>
      <c r="H34" s="57">
        <v>78.470824949698198</v>
      </c>
      <c r="I34" s="57" t="s">
        <v>3158</v>
      </c>
    </row>
    <row r="35" spans="3:9" x14ac:dyDescent="0.25">
      <c r="C35" s="57" t="s">
        <v>3542</v>
      </c>
      <c r="D35" s="57" t="s">
        <v>3543</v>
      </c>
      <c r="E35" s="57">
        <v>579.32600000000002</v>
      </c>
      <c r="F35" s="57">
        <v>644</v>
      </c>
      <c r="G35" s="57">
        <v>0</v>
      </c>
      <c r="H35" s="57">
        <v>48.108925869894101</v>
      </c>
      <c r="I35" s="57" t="s">
        <v>3544</v>
      </c>
    </row>
    <row r="36" spans="3:9" x14ac:dyDescent="0.25">
      <c r="C36" s="57" t="s">
        <v>1898</v>
      </c>
      <c r="D36" s="57" t="s">
        <v>1899</v>
      </c>
      <c r="E36" s="57">
        <v>1431</v>
      </c>
      <c r="F36" s="57">
        <v>1020</v>
      </c>
      <c r="G36" s="57">
        <v>0</v>
      </c>
      <c r="H36" s="57">
        <v>70.60546875</v>
      </c>
      <c r="I36" s="57" t="s">
        <v>3545</v>
      </c>
    </row>
    <row r="37" spans="3:9" x14ac:dyDescent="0.25">
      <c r="C37" s="57" t="s">
        <v>913</v>
      </c>
      <c r="D37" s="57" t="s">
        <v>3546</v>
      </c>
      <c r="E37" s="57">
        <v>954.125</v>
      </c>
      <c r="F37" s="57">
        <v>699</v>
      </c>
      <c r="G37" s="57">
        <v>0</v>
      </c>
      <c r="H37" s="57">
        <v>72.535211267605604</v>
      </c>
      <c r="I37" s="57" t="s">
        <v>3547</v>
      </c>
    </row>
    <row r="38" spans="3:9" x14ac:dyDescent="0.25">
      <c r="C38" s="57" t="s">
        <v>779</v>
      </c>
      <c r="D38" s="57" t="s">
        <v>1768</v>
      </c>
      <c r="E38" s="57">
        <v>1513.82</v>
      </c>
      <c r="F38" s="57">
        <v>954</v>
      </c>
      <c r="G38" s="57">
        <v>0</v>
      </c>
      <c r="H38" s="57">
        <v>85.349611542730301</v>
      </c>
      <c r="I38" s="57" t="s">
        <v>3161</v>
      </c>
    </row>
    <row r="39" spans="3:9" x14ac:dyDescent="0.25">
      <c r="C39" s="57" t="s">
        <v>1760</v>
      </c>
      <c r="D39" s="57" t="s">
        <v>3162</v>
      </c>
      <c r="E39" s="57">
        <v>517.69399999999996</v>
      </c>
      <c r="F39" s="57">
        <v>373</v>
      </c>
      <c r="G39" s="57">
        <v>2.4849699999999999E-175</v>
      </c>
      <c r="H39" s="57">
        <v>81.849315068493198</v>
      </c>
      <c r="I39" s="57" t="s">
        <v>3163</v>
      </c>
    </row>
    <row r="40" spans="3:9" x14ac:dyDescent="0.25">
      <c r="C40" s="57" t="s">
        <v>3548</v>
      </c>
      <c r="D40" s="57" t="s">
        <v>3549</v>
      </c>
      <c r="E40" s="57">
        <v>868.61099999999999</v>
      </c>
      <c r="F40" s="57">
        <v>601</v>
      </c>
      <c r="G40" s="57">
        <v>0</v>
      </c>
      <c r="H40" s="57">
        <v>78</v>
      </c>
      <c r="I40" s="57" t="s">
        <v>3550</v>
      </c>
    </row>
    <row r="41" spans="3:9" x14ac:dyDescent="0.25">
      <c r="C41" s="57" t="s">
        <v>762</v>
      </c>
      <c r="D41" s="57" t="s">
        <v>763</v>
      </c>
      <c r="E41" s="57">
        <v>536.95399999999995</v>
      </c>
      <c r="F41" s="57">
        <v>505</v>
      </c>
      <c r="G41" s="57">
        <v>0</v>
      </c>
      <c r="H41" s="57">
        <v>50.619834710743802</v>
      </c>
      <c r="I41" s="57" t="s">
        <v>3551</v>
      </c>
    </row>
    <row r="42" spans="3:9" x14ac:dyDescent="0.25">
      <c r="C42" s="57" t="s">
        <v>917</v>
      </c>
      <c r="D42" s="57" t="s">
        <v>918</v>
      </c>
      <c r="E42" s="57">
        <v>619.77200000000005</v>
      </c>
      <c r="F42" s="57">
        <v>743</v>
      </c>
      <c r="G42" s="57">
        <v>0</v>
      </c>
      <c r="H42" s="57">
        <v>51.989026063100098</v>
      </c>
      <c r="I42" s="57" t="s">
        <v>3552</v>
      </c>
    </row>
    <row r="43" spans="3:9" x14ac:dyDescent="0.25">
      <c r="C43" s="57" t="s">
        <v>229</v>
      </c>
      <c r="D43" s="57" t="s">
        <v>3553</v>
      </c>
      <c r="E43" s="57">
        <v>1236.48</v>
      </c>
      <c r="F43" s="57">
        <v>1317</v>
      </c>
      <c r="G43" s="57">
        <v>0</v>
      </c>
      <c r="H43" s="57">
        <v>55.040470934510701</v>
      </c>
      <c r="I43" s="57" t="s">
        <v>3554</v>
      </c>
    </row>
    <row r="44" spans="3:9" x14ac:dyDescent="0.25">
      <c r="C44" s="57" t="s">
        <v>3555</v>
      </c>
      <c r="D44" s="57" t="s">
        <v>3556</v>
      </c>
      <c r="E44" s="57">
        <v>202.601</v>
      </c>
      <c r="F44" s="57">
        <v>279</v>
      </c>
      <c r="G44" s="57">
        <v>1.76553E-59</v>
      </c>
      <c r="H44" s="57">
        <v>41.218637992831503</v>
      </c>
      <c r="I44" s="57" t="s">
        <v>3557</v>
      </c>
    </row>
    <row r="45" spans="3:9" x14ac:dyDescent="0.25">
      <c r="C45" s="57" t="s">
        <v>3558</v>
      </c>
      <c r="D45" s="57" t="s">
        <v>2168</v>
      </c>
      <c r="E45" s="57">
        <v>137.887</v>
      </c>
      <c r="F45" s="57">
        <v>264</v>
      </c>
      <c r="G45" s="57">
        <v>1.2021E-34</v>
      </c>
      <c r="H45" s="57">
        <v>56.962025316455701</v>
      </c>
      <c r="I45" s="57" t="s">
        <v>2169</v>
      </c>
    </row>
    <row r="46" spans="3:9" x14ac:dyDescent="0.25">
      <c r="C46" s="57" t="s">
        <v>3559</v>
      </c>
      <c r="D46" s="57" t="s">
        <v>3560</v>
      </c>
      <c r="E46" s="57">
        <v>254.21799999999999</v>
      </c>
      <c r="F46" s="57">
        <v>384</v>
      </c>
      <c r="G46" s="57">
        <v>4.9473399999999998E-79</v>
      </c>
      <c r="H46" s="57">
        <v>43.8848920863309</v>
      </c>
      <c r="I46" s="57" t="s">
        <v>3561</v>
      </c>
    </row>
    <row r="47" spans="3:9" x14ac:dyDescent="0.25">
      <c r="C47" s="57" t="s">
        <v>3562</v>
      </c>
      <c r="D47" s="57" t="s">
        <v>3563</v>
      </c>
      <c r="E47" s="57">
        <v>211.46</v>
      </c>
      <c r="F47" s="57">
        <v>630</v>
      </c>
      <c r="G47" s="57">
        <v>4.9470200000000001E-57</v>
      </c>
      <c r="H47" s="57">
        <v>48.275862068965502</v>
      </c>
      <c r="I47" s="57" t="s">
        <v>3564</v>
      </c>
    </row>
    <row r="48" spans="3:9" x14ac:dyDescent="0.25">
      <c r="C48" s="57" t="s">
        <v>3565</v>
      </c>
      <c r="D48" s="57" t="s">
        <v>3566</v>
      </c>
      <c r="E48" s="57">
        <v>109.383</v>
      </c>
      <c r="F48" s="57">
        <v>236</v>
      </c>
      <c r="G48" s="57">
        <v>3.9183499999999999E-23</v>
      </c>
      <c r="H48" s="57">
        <v>29.779411764705898</v>
      </c>
      <c r="I48" s="57" t="s">
        <v>3567</v>
      </c>
    </row>
    <row r="49" spans="3:9" x14ac:dyDescent="0.25">
      <c r="C49" s="57" t="s">
        <v>3568</v>
      </c>
      <c r="D49" s="57" t="s">
        <v>3569</v>
      </c>
      <c r="E49" s="57">
        <v>255.37299999999999</v>
      </c>
      <c r="F49" s="57">
        <v>404</v>
      </c>
      <c r="G49" s="57">
        <v>1.34934E-75</v>
      </c>
      <c r="H49" s="57">
        <v>39.890710382513703</v>
      </c>
      <c r="I49" s="57" t="s">
        <v>3570</v>
      </c>
    </row>
    <row r="50" spans="3:9" x14ac:dyDescent="0.25">
      <c r="C50" s="57" t="s">
        <v>3571</v>
      </c>
      <c r="D50" s="57" t="s">
        <v>3572</v>
      </c>
      <c r="E50" s="57">
        <v>159.07300000000001</v>
      </c>
      <c r="F50" s="57">
        <v>161</v>
      </c>
      <c r="G50" s="57">
        <v>4.3027899999999997E-40</v>
      </c>
      <c r="H50" s="57">
        <v>47.468354430379797</v>
      </c>
      <c r="I50" s="57" t="s">
        <v>3573</v>
      </c>
    </row>
    <row r="51" spans="3:9" x14ac:dyDescent="0.25">
      <c r="C51" s="57" t="s">
        <v>3574</v>
      </c>
      <c r="D51" s="57" t="s">
        <v>3575</v>
      </c>
      <c r="E51" s="57">
        <v>82.803700000000006</v>
      </c>
      <c r="F51" s="57">
        <v>145</v>
      </c>
      <c r="G51" s="57">
        <v>9.5737000000000001E-15</v>
      </c>
      <c r="H51" s="57">
        <v>33.566433566433602</v>
      </c>
      <c r="I51" s="57" t="s">
        <v>3576</v>
      </c>
    </row>
    <row r="52" spans="3:9" x14ac:dyDescent="0.25">
      <c r="C52" s="57" t="s">
        <v>3577</v>
      </c>
      <c r="D52" s="57" t="s">
        <v>3578</v>
      </c>
      <c r="E52" s="57">
        <v>94.359700000000004</v>
      </c>
      <c r="F52" s="57">
        <v>177</v>
      </c>
      <c r="G52" s="57">
        <v>2.5453599999999998E-18</v>
      </c>
      <c r="H52" s="57">
        <v>31.25</v>
      </c>
      <c r="I52" s="57" t="s">
        <v>3579</v>
      </c>
    </row>
    <row r="53" spans="3:9" x14ac:dyDescent="0.25">
      <c r="C53" s="57" t="s">
        <v>3580</v>
      </c>
      <c r="D53" s="57" t="s">
        <v>3581</v>
      </c>
      <c r="E53" s="57">
        <v>249.595</v>
      </c>
      <c r="F53" s="57">
        <v>303</v>
      </c>
      <c r="G53" s="57">
        <v>7.6093100000000003E-73</v>
      </c>
      <c r="H53" s="57">
        <v>50.543478260869598</v>
      </c>
      <c r="I53" s="57" t="s">
        <v>3582</v>
      </c>
    </row>
    <row r="54" spans="3:9" x14ac:dyDescent="0.25">
      <c r="C54" s="57" t="s">
        <v>3583</v>
      </c>
      <c r="D54" s="57" t="s">
        <v>3584</v>
      </c>
      <c r="E54" s="57">
        <v>187.578</v>
      </c>
      <c r="F54" s="57">
        <v>283</v>
      </c>
      <c r="G54" s="57">
        <v>3.4070899999999997E-55</v>
      </c>
      <c r="H54" s="57">
        <v>45.212765957446798</v>
      </c>
      <c r="I54" s="57" t="s">
        <v>3585</v>
      </c>
    </row>
    <row r="55" spans="3:9" x14ac:dyDescent="0.25">
      <c r="C55" s="57" t="s">
        <v>3586</v>
      </c>
      <c r="D55" s="57" t="s">
        <v>3587</v>
      </c>
      <c r="E55" s="57">
        <v>206.453</v>
      </c>
      <c r="F55" s="57">
        <v>294</v>
      </c>
      <c r="G55" s="57">
        <v>6.7372200000000006E-58</v>
      </c>
      <c r="H55" s="57">
        <v>47.706422018348597</v>
      </c>
      <c r="I55" s="57" t="s">
        <v>3588</v>
      </c>
    </row>
    <row r="56" spans="3:9" x14ac:dyDescent="0.25">
      <c r="C56" s="57" t="s">
        <v>3589</v>
      </c>
      <c r="D56" s="57" t="s">
        <v>3590</v>
      </c>
      <c r="E56" s="57">
        <v>266.54399999999998</v>
      </c>
      <c r="F56" s="57">
        <v>334</v>
      </c>
      <c r="G56" s="57">
        <v>3.1476699999999998E-78</v>
      </c>
      <c r="H56" s="57">
        <v>42.071197411003197</v>
      </c>
      <c r="I56" s="57" t="s">
        <v>3591</v>
      </c>
    </row>
    <row r="57" spans="3:9" x14ac:dyDescent="0.25">
      <c r="C57" s="57" t="s">
        <v>3592</v>
      </c>
      <c r="D57" s="57" t="s">
        <v>3593</v>
      </c>
      <c r="E57" s="57">
        <v>80.107299999999995</v>
      </c>
      <c r="F57" s="57">
        <v>415</v>
      </c>
      <c r="G57" s="57">
        <v>7.7654099999999996E-14</v>
      </c>
      <c r="H57" s="57">
        <v>30.303030303030301</v>
      </c>
      <c r="I57" s="57" t="s">
        <v>3594</v>
      </c>
    </row>
    <row r="58" spans="3:9" x14ac:dyDescent="0.25">
      <c r="C58" s="57" t="s">
        <v>3595</v>
      </c>
      <c r="D58" s="57" t="s">
        <v>3596</v>
      </c>
      <c r="E58" s="57">
        <v>121.709</v>
      </c>
      <c r="F58" s="57">
        <v>310</v>
      </c>
      <c r="G58" s="57">
        <v>3.8097899999999999E-28</v>
      </c>
      <c r="H58" s="57">
        <v>59.756097560975597</v>
      </c>
      <c r="I58" s="57" t="s">
        <v>3597</v>
      </c>
    </row>
    <row r="59" spans="3:9" x14ac:dyDescent="0.25">
      <c r="C59" s="57" t="s">
        <v>3598</v>
      </c>
      <c r="D59" s="57" t="s">
        <v>3599</v>
      </c>
      <c r="E59" s="57">
        <v>147.517</v>
      </c>
      <c r="F59" s="57">
        <v>199</v>
      </c>
      <c r="G59" s="57">
        <v>7.6173900000000003E-43</v>
      </c>
      <c r="H59" s="57">
        <v>51.851851851851897</v>
      </c>
      <c r="I59" s="57" t="s">
        <v>3600</v>
      </c>
    </row>
    <row r="60" spans="3:9" x14ac:dyDescent="0.25">
      <c r="C60" s="57" t="s">
        <v>3601</v>
      </c>
      <c r="D60" s="57" t="s">
        <v>3602</v>
      </c>
      <c r="E60" s="57">
        <v>252.292</v>
      </c>
      <c r="F60" s="57">
        <v>331</v>
      </c>
      <c r="G60" s="57">
        <v>1.5615100000000001E-78</v>
      </c>
      <c r="H60" s="57">
        <v>46.075085324232099</v>
      </c>
      <c r="I60" s="57" t="s">
        <v>3603</v>
      </c>
    </row>
    <row r="61" spans="3:9" x14ac:dyDescent="0.25">
      <c r="C61" s="57" t="s">
        <v>3604</v>
      </c>
      <c r="D61" s="57" t="s">
        <v>3605</v>
      </c>
      <c r="E61" s="57">
        <v>109.383</v>
      </c>
      <c r="F61" s="57">
        <v>94</v>
      </c>
      <c r="G61" s="57">
        <v>5.5778699999999997E-26</v>
      </c>
      <c r="H61" s="57">
        <v>57.647058823529399</v>
      </c>
      <c r="I61" s="57" t="s">
        <v>3606</v>
      </c>
    </row>
    <row r="62" spans="3:9" x14ac:dyDescent="0.25">
      <c r="C62" s="57" t="s">
        <v>3607</v>
      </c>
      <c r="D62" s="57" t="s">
        <v>3608</v>
      </c>
      <c r="E62" s="57">
        <v>222.631</v>
      </c>
      <c r="F62" s="57">
        <v>295</v>
      </c>
      <c r="G62" s="57">
        <v>4.30365E-69</v>
      </c>
      <c r="H62" s="57">
        <v>44.565217391304401</v>
      </c>
      <c r="I62" s="57" t="s">
        <v>3609</v>
      </c>
    </row>
    <row r="63" spans="3:9" x14ac:dyDescent="0.25">
      <c r="C63" s="57" t="s">
        <v>3610</v>
      </c>
      <c r="D63" s="57" t="s">
        <v>3611</v>
      </c>
      <c r="E63" s="57">
        <v>216.46799999999999</v>
      </c>
      <c r="F63" s="57">
        <v>323</v>
      </c>
      <c r="G63" s="57">
        <v>1.08485E-61</v>
      </c>
      <c r="H63" s="57">
        <v>63.8888888888889</v>
      </c>
      <c r="I63" s="57" t="s">
        <v>3612</v>
      </c>
    </row>
    <row r="64" spans="3:9" x14ac:dyDescent="0.25">
      <c r="C64" s="57" t="s">
        <v>3613</v>
      </c>
      <c r="D64" s="57" t="s">
        <v>3614</v>
      </c>
      <c r="E64" s="57">
        <v>305.834</v>
      </c>
      <c r="F64" s="57">
        <v>417</v>
      </c>
      <c r="G64" s="57">
        <v>2.05073E-94</v>
      </c>
      <c r="H64" s="57">
        <v>40.198511166253098</v>
      </c>
      <c r="I64" s="57" t="s">
        <v>3615</v>
      </c>
    </row>
    <row r="65" spans="3:9" x14ac:dyDescent="0.25">
      <c r="C65" s="57" t="s">
        <v>3616</v>
      </c>
      <c r="D65" s="57" t="s">
        <v>3617</v>
      </c>
      <c r="E65" s="57">
        <v>122.479</v>
      </c>
      <c r="F65" s="57">
        <v>118</v>
      </c>
      <c r="G65" s="57">
        <v>1.52447E-31</v>
      </c>
      <c r="H65" s="57">
        <v>59.574468085106403</v>
      </c>
      <c r="I65" s="57" t="s">
        <v>3618</v>
      </c>
    </row>
    <row r="66" spans="3:9" x14ac:dyDescent="0.25">
      <c r="C66" s="57" t="s">
        <v>3619</v>
      </c>
      <c r="D66" s="57" t="s">
        <v>3620</v>
      </c>
      <c r="E66" s="57">
        <v>179.874</v>
      </c>
      <c r="F66" s="57">
        <v>346</v>
      </c>
      <c r="G66" s="57">
        <v>3.16004E-48</v>
      </c>
      <c r="H66" s="57">
        <v>52.238805970149301</v>
      </c>
      <c r="I66" s="57" t="s">
        <v>3621</v>
      </c>
    </row>
    <row r="67" spans="3:9" x14ac:dyDescent="0.25">
      <c r="C67" s="57" t="s">
        <v>2775</v>
      </c>
      <c r="D67" s="57" t="s">
        <v>3622</v>
      </c>
      <c r="E67" s="57">
        <v>1134.78</v>
      </c>
      <c r="F67" s="57">
        <v>719</v>
      </c>
      <c r="G67" s="57">
        <v>0</v>
      </c>
      <c r="H67" s="57">
        <v>75.660639777468703</v>
      </c>
      <c r="I67" s="57" t="s">
        <v>3623</v>
      </c>
    </row>
    <row r="68" spans="3:9" x14ac:dyDescent="0.25">
      <c r="C68" s="57" t="s">
        <v>3624</v>
      </c>
      <c r="D68" s="57" t="s">
        <v>3625</v>
      </c>
      <c r="E68" s="57">
        <v>81.648099999999999</v>
      </c>
      <c r="F68" s="57">
        <v>235</v>
      </c>
      <c r="G68" s="57">
        <v>8.7926299999999995E-15</v>
      </c>
      <c r="H68" s="57">
        <v>32.876712328767098</v>
      </c>
      <c r="I68" s="57" t="s">
        <v>3626</v>
      </c>
    </row>
    <row r="69" spans="3:9" x14ac:dyDescent="0.25">
      <c r="C69" s="57" t="s">
        <v>3627</v>
      </c>
      <c r="D69" s="57" t="s">
        <v>3628</v>
      </c>
      <c r="E69" s="57">
        <v>513.84199999999998</v>
      </c>
      <c r="F69" s="57">
        <v>648</v>
      </c>
      <c r="G69" s="57">
        <v>1.5106999999999999E-158</v>
      </c>
      <c r="H69" s="57">
        <v>45.355191256830601</v>
      </c>
      <c r="I69" s="57" t="s">
        <v>3629</v>
      </c>
    </row>
    <row r="70" spans="3:9" x14ac:dyDescent="0.25">
      <c r="C70" s="57" t="s">
        <v>3630</v>
      </c>
      <c r="D70" s="57" t="s">
        <v>3631</v>
      </c>
      <c r="E70" s="57">
        <v>201.06</v>
      </c>
      <c r="F70" s="57">
        <v>295</v>
      </c>
      <c r="G70" s="57">
        <v>3.25867E-56</v>
      </c>
      <c r="H70" s="57">
        <v>49.056603773584897</v>
      </c>
      <c r="I70" s="57" t="s">
        <v>3632</v>
      </c>
    </row>
    <row r="71" spans="3:9" x14ac:dyDescent="0.25">
      <c r="C71" s="57" t="s">
        <v>3633</v>
      </c>
      <c r="D71" s="57" t="s">
        <v>3634</v>
      </c>
      <c r="E71" s="57">
        <v>122.479</v>
      </c>
      <c r="F71" s="57">
        <v>247</v>
      </c>
      <c r="G71" s="57">
        <v>2.2513400000000001E-27</v>
      </c>
      <c r="H71" s="57">
        <v>35.585585585585598</v>
      </c>
      <c r="I71" s="57" t="s">
        <v>3635</v>
      </c>
    </row>
    <row r="72" spans="3:9" x14ac:dyDescent="0.25">
      <c r="C72" s="57" t="s">
        <v>3636</v>
      </c>
      <c r="D72" s="57" t="s">
        <v>3625</v>
      </c>
      <c r="E72" s="57">
        <v>96.285700000000006</v>
      </c>
      <c r="F72" s="57">
        <v>221</v>
      </c>
      <c r="G72" s="57">
        <v>8.7442999999999994E-19</v>
      </c>
      <c r="H72" s="57">
        <v>35.7575757575758</v>
      </c>
      <c r="I72" s="57" t="s">
        <v>3626</v>
      </c>
    </row>
    <row r="73" spans="3:9" x14ac:dyDescent="0.25">
      <c r="C73" s="57" t="s">
        <v>3637</v>
      </c>
      <c r="D73" s="57" t="s">
        <v>3608</v>
      </c>
      <c r="E73" s="57">
        <v>221.476</v>
      </c>
      <c r="F73" s="57">
        <v>283</v>
      </c>
      <c r="G73" s="57">
        <v>1.2585499999999999E-68</v>
      </c>
      <c r="H73" s="57">
        <v>44.043321299638997</v>
      </c>
      <c r="I73" s="57" t="s">
        <v>3609</v>
      </c>
    </row>
    <row r="74" spans="3:9" x14ac:dyDescent="0.25">
      <c r="C74" s="57" t="s">
        <v>3638</v>
      </c>
      <c r="D74" s="57" t="s">
        <v>3639</v>
      </c>
      <c r="E74" s="57">
        <v>141.739</v>
      </c>
      <c r="F74" s="57">
        <v>331</v>
      </c>
      <c r="G74" s="57">
        <v>1.39164E-35</v>
      </c>
      <c r="H74" s="57">
        <v>31.372549019607799</v>
      </c>
      <c r="I74" s="57" t="s">
        <v>3640</v>
      </c>
    </row>
    <row r="75" spans="3:9" x14ac:dyDescent="0.25">
      <c r="C75" s="57" t="s">
        <v>3641</v>
      </c>
      <c r="D75" s="57" t="s">
        <v>3634</v>
      </c>
      <c r="E75" s="57">
        <v>197.97800000000001</v>
      </c>
      <c r="F75" s="57">
        <v>306</v>
      </c>
      <c r="G75" s="57">
        <v>8.4946200000000002E-55</v>
      </c>
      <c r="H75" s="57">
        <v>39.730639730639702</v>
      </c>
      <c r="I75" s="57" t="s">
        <v>3635</v>
      </c>
    </row>
    <row r="76" spans="3:9" x14ac:dyDescent="0.25">
      <c r="C76" s="57" t="s">
        <v>3642</v>
      </c>
      <c r="D76" s="57" t="s">
        <v>3643</v>
      </c>
      <c r="E76" s="57">
        <v>765.37699999999995</v>
      </c>
      <c r="F76" s="57">
        <v>893</v>
      </c>
      <c r="G76" s="57">
        <v>0</v>
      </c>
      <c r="H76" s="57">
        <v>48.387096774193601</v>
      </c>
      <c r="I76" s="57" t="s">
        <v>3644</v>
      </c>
    </row>
    <row r="77" spans="3:9" x14ac:dyDescent="0.25">
      <c r="C77" s="57" t="s">
        <v>3645</v>
      </c>
      <c r="D77" s="57" t="s">
        <v>3646</v>
      </c>
      <c r="E77" s="57">
        <v>114.77500000000001</v>
      </c>
      <c r="F77" s="57">
        <v>213</v>
      </c>
      <c r="G77" s="57">
        <v>2.9450600000000001E-25</v>
      </c>
      <c r="H77" s="57">
        <v>33.802816901408399</v>
      </c>
      <c r="I77" s="57" t="s">
        <v>3647</v>
      </c>
    </row>
    <row r="78" spans="3:9" x14ac:dyDescent="0.25">
      <c r="C78" s="57" t="s">
        <v>3648</v>
      </c>
      <c r="D78" s="57" t="s">
        <v>3649</v>
      </c>
      <c r="E78" s="57">
        <v>237.654</v>
      </c>
      <c r="F78" s="57">
        <v>436</v>
      </c>
      <c r="G78" s="57">
        <v>1.7014800000000001E-68</v>
      </c>
      <c r="H78" s="57">
        <v>34.498834498834498</v>
      </c>
      <c r="I78" s="57" t="s">
        <v>3650</v>
      </c>
    </row>
    <row r="79" spans="3:9" x14ac:dyDescent="0.25">
      <c r="C79" s="57" t="s">
        <v>3651</v>
      </c>
      <c r="D79" s="57" t="s">
        <v>3652</v>
      </c>
      <c r="E79" s="57">
        <v>201.06</v>
      </c>
      <c r="F79" s="57">
        <v>362</v>
      </c>
      <c r="G79" s="57">
        <v>5.7417300000000002E-55</v>
      </c>
      <c r="H79" s="57">
        <v>54.4554455445545</v>
      </c>
      <c r="I79" s="57" t="s">
        <v>3653</v>
      </c>
    </row>
    <row r="80" spans="3:9" x14ac:dyDescent="0.25">
      <c r="C80" s="57" t="s">
        <v>3654</v>
      </c>
      <c r="D80" s="57" t="s">
        <v>3655</v>
      </c>
      <c r="E80" s="57">
        <v>172.94</v>
      </c>
      <c r="F80" s="57">
        <v>290</v>
      </c>
      <c r="G80" s="57">
        <v>6.0405700000000004E-44</v>
      </c>
      <c r="H80" s="57">
        <v>45.911949685534601</v>
      </c>
      <c r="I80" s="57" t="s">
        <v>3656</v>
      </c>
    </row>
    <row r="81" spans="3:9" x14ac:dyDescent="0.25">
      <c r="C81" s="57" t="s">
        <v>3657</v>
      </c>
      <c r="D81" s="57" t="s">
        <v>3658</v>
      </c>
      <c r="E81" s="57">
        <v>189.88900000000001</v>
      </c>
      <c r="F81" s="57">
        <v>182</v>
      </c>
      <c r="G81" s="57">
        <v>5.4622599999999999E-54</v>
      </c>
      <c r="H81" s="57">
        <v>53.048780487804898</v>
      </c>
      <c r="I81" s="57" t="s">
        <v>3659</v>
      </c>
    </row>
    <row r="82" spans="3:9" x14ac:dyDescent="0.25">
      <c r="C82" s="57" t="s">
        <v>3660</v>
      </c>
      <c r="D82" s="57" t="s">
        <v>3566</v>
      </c>
      <c r="E82" s="57">
        <v>103.605</v>
      </c>
      <c r="F82" s="57">
        <v>240</v>
      </c>
      <c r="G82" s="57">
        <v>2.3733000000000001E-21</v>
      </c>
      <c r="H82" s="57">
        <v>31.2741312741313</v>
      </c>
      <c r="I82" s="57" t="s">
        <v>3567</v>
      </c>
    </row>
    <row r="83" spans="3:9" x14ac:dyDescent="0.25">
      <c r="C83" s="57" t="s">
        <v>3661</v>
      </c>
      <c r="D83" s="57" t="s">
        <v>3662</v>
      </c>
      <c r="E83" s="57">
        <v>150.59899999999999</v>
      </c>
      <c r="F83" s="57">
        <v>179</v>
      </c>
      <c r="G83" s="57">
        <v>7.4797100000000003E-39</v>
      </c>
      <c r="H83" s="57">
        <v>45.751633986928098</v>
      </c>
      <c r="I83" s="57" t="s">
        <v>3663</v>
      </c>
    </row>
    <row r="84" spans="3:9" x14ac:dyDescent="0.25">
      <c r="C84" s="57" t="s">
        <v>3664</v>
      </c>
      <c r="D84" s="57" t="s">
        <v>3665</v>
      </c>
      <c r="E84" s="57">
        <v>563.14800000000002</v>
      </c>
      <c r="F84" s="57">
        <v>861</v>
      </c>
      <c r="G84" s="57">
        <v>9.1674500000000003E-178</v>
      </c>
      <c r="H84" s="57">
        <v>44.308943089430898</v>
      </c>
      <c r="I84" s="57" t="s">
        <v>3666</v>
      </c>
    </row>
    <row r="85" spans="3:9" x14ac:dyDescent="0.25">
      <c r="C85" s="57" t="s">
        <v>3667</v>
      </c>
      <c r="D85" s="57" t="s">
        <v>3668</v>
      </c>
      <c r="E85" s="57">
        <v>97.056100000000001</v>
      </c>
      <c r="F85" s="57">
        <v>223</v>
      </c>
      <c r="G85" s="57">
        <v>1.5159099999999999E-19</v>
      </c>
      <c r="H85" s="57">
        <v>35.119047619047599</v>
      </c>
      <c r="I85" s="57" t="s">
        <v>3669</v>
      </c>
    </row>
    <row r="86" spans="3:9" x14ac:dyDescent="0.25">
      <c r="C86" s="57" t="s">
        <v>3670</v>
      </c>
      <c r="D86" s="57" t="s">
        <v>2168</v>
      </c>
      <c r="E86" s="57">
        <v>252.292</v>
      </c>
      <c r="F86" s="57">
        <v>373</v>
      </c>
      <c r="G86" s="57">
        <v>5.5911299999999998E-73</v>
      </c>
      <c r="H86" s="57">
        <v>37.209302325581397</v>
      </c>
      <c r="I86" s="57" t="s">
        <v>2169</v>
      </c>
    </row>
    <row r="87" spans="3:9" x14ac:dyDescent="0.25">
      <c r="C87" s="57" t="s">
        <v>3671</v>
      </c>
      <c r="D87" s="57" t="s">
        <v>3563</v>
      </c>
      <c r="E87" s="57">
        <v>253.447</v>
      </c>
      <c r="F87" s="57">
        <v>404</v>
      </c>
      <c r="G87" s="57">
        <v>9.082019999999999E-72</v>
      </c>
      <c r="H87" s="57">
        <v>48.858447488584503</v>
      </c>
      <c r="I87" s="57" t="s">
        <v>3564</v>
      </c>
    </row>
    <row r="88" spans="3:9" x14ac:dyDescent="0.25">
      <c r="C88" s="57" t="s">
        <v>3672</v>
      </c>
      <c r="D88" s="57" t="s">
        <v>3662</v>
      </c>
      <c r="E88" s="57">
        <v>160.999</v>
      </c>
      <c r="F88" s="57">
        <v>150</v>
      </c>
      <c r="G88" s="57">
        <v>1.7605200000000001E-42</v>
      </c>
      <c r="H88" s="57">
        <v>50</v>
      </c>
      <c r="I88" s="57" t="s">
        <v>3663</v>
      </c>
    </row>
    <row r="89" spans="3:9" x14ac:dyDescent="0.25">
      <c r="C89" s="57" t="s">
        <v>3673</v>
      </c>
      <c r="D89" s="57" t="s">
        <v>3674</v>
      </c>
      <c r="E89" s="57">
        <v>185.65199999999999</v>
      </c>
      <c r="F89" s="57">
        <v>293</v>
      </c>
      <c r="G89" s="57">
        <v>1.5600899999999999E-51</v>
      </c>
      <c r="H89" s="57">
        <v>49.367088607594901</v>
      </c>
      <c r="I89" s="57" t="s">
        <v>3675</v>
      </c>
    </row>
    <row r="90" spans="3:9" x14ac:dyDescent="0.25">
      <c r="C90" s="57" t="s">
        <v>3676</v>
      </c>
      <c r="D90" s="57" t="s">
        <v>3655</v>
      </c>
      <c r="E90" s="57">
        <v>180.25899999999999</v>
      </c>
      <c r="F90" s="57">
        <v>350</v>
      </c>
      <c r="G90" s="57">
        <v>7.91911E-47</v>
      </c>
      <c r="H90" s="57">
        <v>38.144329896907202</v>
      </c>
      <c r="I90" s="57" t="s">
        <v>3656</v>
      </c>
    </row>
    <row r="91" spans="3:9" x14ac:dyDescent="0.25">
      <c r="C91" s="57" t="s">
        <v>3677</v>
      </c>
      <c r="D91" s="57" t="s">
        <v>3678</v>
      </c>
      <c r="E91" s="57">
        <v>236.88399999999999</v>
      </c>
      <c r="F91" s="57">
        <v>300</v>
      </c>
      <c r="G91" s="57">
        <v>2.50092E-68</v>
      </c>
      <c r="H91" s="57">
        <v>54.477611940298502</v>
      </c>
      <c r="I91" s="57" t="s">
        <v>3679</v>
      </c>
    </row>
    <row r="92" spans="3:9" x14ac:dyDescent="0.25">
      <c r="C92" s="57" t="s">
        <v>3680</v>
      </c>
      <c r="D92" s="57" t="s">
        <v>3681</v>
      </c>
      <c r="E92" s="57">
        <v>238.42400000000001</v>
      </c>
      <c r="F92" s="57">
        <v>282</v>
      </c>
      <c r="G92" s="57">
        <v>2.0167E-73</v>
      </c>
      <c r="H92" s="57">
        <v>48.120300751879697</v>
      </c>
      <c r="I92" s="57" t="s">
        <v>3682</v>
      </c>
    </row>
    <row r="93" spans="3:9" x14ac:dyDescent="0.25">
      <c r="C93" s="57" t="s">
        <v>3683</v>
      </c>
      <c r="D93" s="57" t="s">
        <v>3684</v>
      </c>
      <c r="E93" s="57">
        <v>136.346</v>
      </c>
      <c r="F93" s="57">
        <v>212</v>
      </c>
      <c r="G93" s="57">
        <v>1.48641E-37</v>
      </c>
      <c r="H93" s="57">
        <v>59.493670886075897</v>
      </c>
      <c r="I93" s="57" t="s">
        <v>3685</v>
      </c>
    </row>
    <row r="94" spans="3:9" x14ac:dyDescent="0.25">
      <c r="C94" s="57" t="s">
        <v>3686</v>
      </c>
      <c r="D94" s="57" t="s">
        <v>3625</v>
      </c>
      <c r="E94" s="57">
        <v>201.06</v>
      </c>
      <c r="F94" s="57">
        <v>355</v>
      </c>
      <c r="G94" s="57">
        <v>3.31238E-53</v>
      </c>
      <c r="H94" s="57">
        <v>36.824324324324301</v>
      </c>
      <c r="I94" s="57" t="s">
        <v>3626</v>
      </c>
    </row>
    <row r="95" spans="3:9" x14ac:dyDescent="0.25">
      <c r="C95" s="57" t="s">
        <v>3687</v>
      </c>
      <c r="D95" s="57" t="s">
        <v>3688</v>
      </c>
      <c r="E95" s="57">
        <v>54.684199999999997</v>
      </c>
      <c r="F95" s="57">
        <v>119</v>
      </c>
      <c r="G95" s="57">
        <v>4.8651000000000002E-6</v>
      </c>
      <c r="H95" s="57">
        <v>33.064516129032299</v>
      </c>
      <c r="I95" s="57" t="s">
        <v>3689</v>
      </c>
    </row>
    <row r="96" spans="3:9" x14ac:dyDescent="0.25">
      <c r="C96" s="57" t="s">
        <v>3690</v>
      </c>
      <c r="D96" s="57" t="s">
        <v>3625</v>
      </c>
      <c r="E96" s="57">
        <v>223.40199999999999</v>
      </c>
      <c r="F96" s="57">
        <v>304</v>
      </c>
      <c r="G96" s="57">
        <v>1.8690700000000001E-60</v>
      </c>
      <c r="H96" s="57">
        <v>58.3333333333333</v>
      </c>
      <c r="I96" s="57" t="s">
        <v>3626</v>
      </c>
    </row>
    <row r="97" spans="3:9" x14ac:dyDescent="0.25">
      <c r="C97" s="57" t="s">
        <v>3691</v>
      </c>
      <c r="D97" s="57" t="s">
        <v>3625</v>
      </c>
      <c r="E97" s="57">
        <v>204.52699999999999</v>
      </c>
      <c r="F97" s="57">
        <v>272</v>
      </c>
      <c r="G97" s="57">
        <v>2.6949599999999997E-54</v>
      </c>
      <c r="H97" s="57">
        <v>43.7062937062937</v>
      </c>
      <c r="I97" s="57" t="s">
        <v>3626</v>
      </c>
    </row>
    <row r="98" spans="3:9" x14ac:dyDescent="0.25">
      <c r="C98" s="57" t="s">
        <v>3692</v>
      </c>
      <c r="D98" s="57" t="s">
        <v>3625</v>
      </c>
      <c r="E98" s="57">
        <v>206.83799999999999</v>
      </c>
      <c r="F98" s="57">
        <v>332</v>
      </c>
      <c r="G98" s="57">
        <v>9.7889399999999998E-55</v>
      </c>
      <c r="H98" s="57">
        <v>39.513677811550203</v>
      </c>
      <c r="I98" s="57" t="s">
        <v>3626</v>
      </c>
    </row>
    <row r="99" spans="3:9" x14ac:dyDescent="0.25">
      <c r="C99" s="57" t="s">
        <v>3693</v>
      </c>
      <c r="D99" s="57" t="s">
        <v>3625</v>
      </c>
      <c r="E99" s="57">
        <v>262.30700000000002</v>
      </c>
      <c r="F99" s="57">
        <v>383</v>
      </c>
      <c r="G99" s="57">
        <v>2.1496E-74</v>
      </c>
      <c r="H99" s="57">
        <v>53.571428571428598</v>
      </c>
      <c r="I99" s="57" t="s">
        <v>3626</v>
      </c>
    </row>
    <row r="100" spans="3:9" x14ac:dyDescent="0.25">
      <c r="C100" s="57" t="s">
        <v>3694</v>
      </c>
      <c r="D100" s="57" t="s">
        <v>3681</v>
      </c>
      <c r="E100" s="57">
        <v>367.851</v>
      </c>
      <c r="F100" s="57">
        <v>408</v>
      </c>
      <c r="G100" s="57">
        <v>2.4586200000000001E-110</v>
      </c>
      <c r="H100" s="57">
        <v>48.691099476439803</v>
      </c>
      <c r="I100" s="57" t="s">
        <v>3695</v>
      </c>
    </row>
    <row r="101" spans="3:9" x14ac:dyDescent="0.25">
      <c r="C101" s="57" t="s">
        <v>3696</v>
      </c>
      <c r="D101" s="57" t="s">
        <v>3697</v>
      </c>
      <c r="E101" s="57">
        <v>250.751</v>
      </c>
      <c r="F101" s="57">
        <v>415</v>
      </c>
      <c r="G101" s="57">
        <v>1.66907E-71</v>
      </c>
      <c r="H101" s="57">
        <v>38.3132530120482</v>
      </c>
      <c r="I101" s="57" t="s">
        <v>3698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7"/>
  <sheetViews>
    <sheetView zoomScaleNormal="100" workbookViewId="0"/>
  </sheetViews>
  <sheetFormatPr defaultRowHeight="15" x14ac:dyDescent="0.25"/>
  <cols>
    <col min="1" max="1" width="27.5703125" style="50" bestFit="1" customWidth="1"/>
    <col min="2" max="2" width="16.140625" style="50" bestFit="1" customWidth="1"/>
    <col min="3" max="3" width="30.42578125" style="50" customWidth="1"/>
    <col min="4" max="4" width="111.85546875" style="50" bestFit="1" customWidth="1"/>
    <col min="5" max="5" width="11.5703125" style="74"/>
    <col min="6" max="7" width="11.5703125" style="50"/>
    <col min="8" max="8" width="11.5703125" style="74"/>
    <col min="9" max="9" width="14.7109375" style="50" customWidth="1"/>
    <col min="10" max="1026" width="11.5703125" style="50"/>
    <col min="1027" max="16384" width="9.140625" style="50"/>
  </cols>
  <sheetData>
    <row r="1" spans="1:9" ht="34.5" customHeight="1" x14ac:dyDescent="0.25">
      <c r="A1" s="178" t="s">
        <v>5853</v>
      </c>
    </row>
    <row r="2" spans="1:9" ht="30" x14ac:dyDescent="0.25">
      <c r="A2" s="44" t="s">
        <v>5152</v>
      </c>
      <c r="B2" s="52" t="s">
        <v>5149</v>
      </c>
      <c r="C2" s="135" t="s">
        <v>0</v>
      </c>
      <c r="D2" s="135" t="s">
        <v>1509</v>
      </c>
      <c r="E2" s="176" t="s">
        <v>1</v>
      </c>
      <c r="F2" s="143" t="s">
        <v>2133</v>
      </c>
      <c r="G2" s="143" t="s">
        <v>2134</v>
      </c>
      <c r="H2" s="176" t="s">
        <v>5</v>
      </c>
      <c r="I2" s="135" t="s">
        <v>6</v>
      </c>
    </row>
    <row r="3" spans="1:9" x14ac:dyDescent="0.25">
      <c r="A3" s="47" t="s">
        <v>5157</v>
      </c>
      <c r="B3" s="48" t="s">
        <v>5158</v>
      </c>
      <c r="C3" s="57" t="s">
        <v>3699</v>
      </c>
      <c r="D3" s="57" t="s">
        <v>3700</v>
      </c>
      <c r="E3" s="177">
        <v>727.62800000000004</v>
      </c>
      <c r="F3" s="57">
        <v>549</v>
      </c>
      <c r="G3" s="57">
        <v>0</v>
      </c>
      <c r="H3" s="177">
        <v>78.373382624768993</v>
      </c>
      <c r="I3" s="57" t="s">
        <v>3701</v>
      </c>
    </row>
    <row r="4" spans="1:9" x14ac:dyDescent="0.25">
      <c r="A4" s="51" t="s">
        <v>5153</v>
      </c>
      <c r="B4" s="52" t="s">
        <v>5650</v>
      </c>
      <c r="C4" s="57" t="s">
        <v>2792</v>
      </c>
      <c r="D4" s="57" t="s">
        <v>2793</v>
      </c>
      <c r="E4" s="177">
        <v>417.92700000000002</v>
      </c>
      <c r="F4" s="57">
        <v>396</v>
      </c>
      <c r="G4" s="57">
        <v>9.8246599999999992E-140</v>
      </c>
      <c r="H4" s="177">
        <v>75.774647887323894</v>
      </c>
      <c r="I4" s="57" t="s">
        <v>2794</v>
      </c>
    </row>
    <row r="5" spans="1:9" x14ac:dyDescent="0.25">
      <c r="A5" s="51" t="s">
        <v>5154</v>
      </c>
      <c r="B5" s="61" t="s">
        <v>5151</v>
      </c>
      <c r="C5" s="57" t="s">
        <v>3702</v>
      </c>
      <c r="D5" s="57" t="s">
        <v>3703</v>
      </c>
      <c r="E5" s="177">
        <v>277.71499999999997</v>
      </c>
      <c r="F5" s="57">
        <v>166</v>
      </c>
      <c r="G5" s="57">
        <v>3.3333899999999998E-94</v>
      </c>
      <c r="H5" s="177">
        <v>88.554216867469904</v>
      </c>
      <c r="I5" s="57" t="s">
        <v>3704</v>
      </c>
    </row>
    <row r="6" spans="1:9" x14ac:dyDescent="0.25">
      <c r="A6" s="51" t="s">
        <v>5648</v>
      </c>
      <c r="B6" s="63">
        <v>185</v>
      </c>
      <c r="C6" s="57" t="s">
        <v>3705</v>
      </c>
      <c r="D6" s="57" t="s">
        <v>3706</v>
      </c>
      <c r="E6" s="177">
        <v>422.55</v>
      </c>
      <c r="F6" s="57">
        <v>288</v>
      </c>
      <c r="G6" s="57">
        <v>6.70745E-148</v>
      </c>
      <c r="H6" s="177">
        <v>83.695652173913004</v>
      </c>
      <c r="I6" s="57" t="s">
        <v>3707</v>
      </c>
    </row>
    <row r="7" spans="1:9" x14ac:dyDescent="0.25">
      <c r="C7" s="57" t="s">
        <v>3708</v>
      </c>
      <c r="D7" s="57" t="s">
        <v>3709</v>
      </c>
      <c r="E7" s="177">
        <v>311.61200000000002</v>
      </c>
      <c r="F7" s="57">
        <v>228</v>
      </c>
      <c r="G7" s="57">
        <v>2.8371499999999999E-106</v>
      </c>
      <c r="H7" s="177">
        <v>82.727272727272705</v>
      </c>
      <c r="I7" s="57" t="s">
        <v>3710</v>
      </c>
    </row>
    <row r="8" spans="1:9" x14ac:dyDescent="0.25">
      <c r="C8" s="57" t="s">
        <v>2173</v>
      </c>
      <c r="D8" s="57" t="s">
        <v>2174</v>
      </c>
      <c r="E8" s="177">
        <v>1036.17</v>
      </c>
      <c r="F8" s="57">
        <v>751</v>
      </c>
      <c r="G8" s="57">
        <v>0</v>
      </c>
      <c r="H8" s="177">
        <v>81.927710843373504</v>
      </c>
      <c r="I8" s="57" t="s">
        <v>2175</v>
      </c>
    </row>
    <row r="9" spans="1:9" x14ac:dyDescent="0.25">
      <c r="C9" s="57" t="s">
        <v>3711</v>
      </c>
      <c r="D9" s="57" t="s">
        <v>3712</v>
      </c>
      <c r="E9" s="177">
        <v>155.60599999999999</v>
      </c>
      <c r="F9" s="57">
        <v>153</v>
      </c>
      <c r="G9" s="57">
        <v>1.8504400000000002E-46</v>
      </c>
      <c r="H9" s="177">
        <v>84.126984126984098</v>
      </c>
      <c r="I9" s="57" t="s">
        <v>3713</v>
      </c>
    </row>
    <row r="10" spans="1:9" x14ac:dyDescent="0.25">
      <c r="C10" s="57" t="s">
        <v>2106</v>
      </c>
      <c r="D10" s="57" t="s">
        <v>3714</v>
      </c>
      <c r="E10" s="177">
        <v>696.04100000000005</v>
      </c>
      <c r="F10" s="57">
        <v>915</v>
      </c>
      <c r="G10" s="57">
        <v>0</v>
      </c>
      <c r="H10" s="177">
        <v>58.317025440313103</v>
      </c>
      <c r="I10" s="57" t="s">
        <v>3715</v>
      </c>
    </row>
    <row r="11" spans="1:9" x14ac:dyDescent="0.25">
      <c r="C11" s="57" t="s">
        <v>3716</v>
      </c>
      <c r="D11" s="57" t="s">
        <v>3717</v>
      </c>
      <c r="E11" s="177">
        <v>401.74900000000002</v>
      </c>
      <c r="F11" s="57">
        <v>455</v>
      </c>
      <c r="G11" s="57">
        <v>5.9031900000000006E-129</v>
      </c>
      <c r="H11" s="177">
        <v>82.592592592592595</v>
      </c>
      <c r="I11" s="57" t="s">
        <v>3718</v>
      </c>
    </row>
    <row r="12" spans="1:9" x14ac:dyDescent="0.25">
      <c r="C12" s="57" t="s">
        <v>2102</v>
      </c>
      <c r="D12" s="57" t="s">
        <v>3719</v>
      </c>
      <c r="E12" s="177">
        <v>582.40800000000002</v>
      </c>
      <c r="F12" s="57">
        <v>471</v>
      </c>
      <c r="G12" s="57">
        <v>0</v>
      </c>
      <c r="H12" s="177">
        <v>76.348547717842294</v>
      </c>
      <c r="I12" s="57" t="s">
        <v>3720</v>
      </c>
    </row>
    <row r="13" spans="1:9" x14ac:dyDescent="0.25">
      <c r="C13" s="57" t="s">
        <v>3721</v>
      </c>
      <c r="D13" s="57" t="s">
        <v>3722</v>
      </c>
      <c r="E13" s="177">
        <v>623.23900000000003</v>
      </c>
      <c r="F13" s="57">
        <v>380</v>
      </c>
      <c r="G13" s="57">
        <v>0</v>
      </c>
      <c r="H13" s="177">
        <v>87.206266318537899</v>
      </c>
      <c r="I13" s="57" t="s">
        <v>3723</v>
      </c>
    </row>
    <row r="14" spans="1:9" x14ac:dyDescent="0.25">
      <c r="C14" s="57" t="s">
        <v>3724</v>
      </c>
      <c r="D14" s="57" t="s">
        <v>3725</v>
      </c>
      <c r="E14" s="177">
        <v>422.935</v>
      </c>
      <c r="F14" s="57">
        <v>398</v>
      </c>
      <c r="G14" s="57">
        <v>3.2235800000000002E-141</v>
      </c>
      <c r="H14" s="177">
        <v>70.604395604395606</v>
      </c>
      <c r="I14" s="57" t="s">
        <v>3726</v>
      </c>
    </row>
    <row r="15" spans="1:9" x14ac:dyDescent="0.25">
      <c r="C15" s="57" t="s">
        <v>2077</v>
      </c>
      <c r="D15" s="57" t="s">
        <v>2078</v>
      </c>
      <c r="E15" s="177">
        <v>700.66399999999999</v>
      </c>
      <c r="F15" s="57">
        <v>460</v>
      </c>
      <c r="G15" s="57">
        <v>0</v>
      </c>
      <c r="H15" s="177">
        <v>86.341463414634205</v>
      </c>
      <c r="I15" s="57" t="s">
        <v>2079</v>
      </c>
    </row>
    <row r="16" spans="1:9" x14ac:dyDescent="0.25">
      <c r="C16" s="57" t="s">
        <v>3727</v>
      </c>
      <c r="D16" s="57" t="s">
        <v>3728</v>
      </c>
      <c r="E16" s="177">
        <v>210.30500000000001</v>
      </c>
      <c r="F16" s="57">
        <v>129</v>
      </c>
      <c r="G16" s="57">
        <v>3.0209E-69</v>
      </c>
      <c r="H16" s="177">
        <v>88.28125</v>
      </c>
      <c r="I16" s="57" t="s">
        <v>3729</v>
      </c>
    </row>
    <row r="17" spans="3:9" x14ac:dyDescent="0.25">
      <c r="C17" s="57" t="s">
        <v>3730</v>
      </c>
      <c r="D17" s="57" t="s">
        <v>3731</v>
      </c>
      <c r="E17" s="177">
        <v>223.78700000000001</v>
      </c>
      <c r="F17" s="57">
        <v>142</v>
      </c>
      <c r="G17" s="57">
        <v>4.7430500000000003E-74</v>
      </c>
      <c r="H17" s="177">
        <v>93.859649122806999</v>
      </c>
      <c r="I17" s="57" t="s">
        <v>3732</v>
      </c>
    </row>
    <row r="18" spans="3:9" x14ac:dyDescent="0.25">
      <c r="C18" s="57" t="s">
        <v>3733</v>
      </c>
      <c r="D18" s="57" t="s">
        <v>3734</v>
      </c>
      <c r="E18" s="177">
        <v>336.65</v>
      </c>
      <c r="F18" s="57">
        <v>184</v>
      </c>
      <c r="G18" s="57">
        <v>1.32591E-117</v>
      </c>
      <c r="H18" s="177">
        <v>94.475138121547005</v>
      </c>
      <c r="I18" s="57" t="s">
        <v>3735</v>
      </c>
    </row>
    <row r="19" spans="3:9" x14ac:dyDescent="0.25">
      <c r="C19" s="57" t="s">
        <v>3736</v>
      </c>
      <c r="D19" s="57" t="s">
        <v>420</v>
      </c>
      <c r="E19" s="177">
        <v>428.71300000000002</v>
      </c>
      <c r="F19" s="57">
        <v>520</v>
      </c>
      <c r="G19" s="57">
        <v>3.7887300000000003E-139</v>
      </c>
      <c r="H19" s="177">
        <v>56.514657980456001</v>
      </c>
      <c r="I19" s="57" t="s">
        <v>3737</v>
      </c>
    </row>
    <row r="20" spans="3:9" x14ac:dyDescent="0.25">
      <c r="C20" s="57" t="s">
        <v>3738</v>
      </c>
      <c r="D20" s="57" t="s">
        <v>3739</v>
      </c>
      <c r="E20" s="177">
        <v>697.58199999999999</v>
      </c>
      <c r="F20" s="57">
        <v>474</v>
      </c>
      <c r="G20" s="57">
        <v>0</v>
      </c>
      <c r="H20" s="177">
        <v>86.708860759493703</v>
      </c>
      <c r="I20" s="57" t="s">
        <v>3740</v>
      </c>
    </row>
    <row r="21" spans="3:9" x14ac:dyDescent="0.25">
      <c r="C21" s="57" t="s">
        <v>3741</v>
      </c>
      <c r="D21" s="57" t="s">
        <v>3742</v>
      </c>
      <c r="E21" s="177">
        <v>89.352099999999993</v>
      </c>
      <c r="F21" s="57">
        <v>322</v>
      </c>
      <c r="G21" s="57">
        <v>1.0041699999999999E-17</v>
      </c>
      <c r="H21" s="177">
        <v>48.170731707317103</v>
      </c>
      <c r="I21" s="57" t="s">
        <v>3743</v>
      </c>
    </row>
    <row r="22" spans="3:9" x14ac:dyDescent="0.25">
      <c r="C22" s="57" t="s">
        <v>3744</v>
      </c>
      <c r="D22" s="57" t="s">
        <v>3745</v>
      </c>
      <c r="E22" s="177">
        <v>653.28399999999999</v>
      </c>
      <c r="F22" s="57">
        <v>384</v>
      </c>
      <c r="G22" s="57">
        <v>0</v>
      </c>
      <c r="H22" s="177">
        <v>89.6</v>
      </c>
      <c r="I22" s="57" t="s">
        <v>3746</v>
      </c>
    </row>
    <row r="23" spans="3:9" x14ac:dyDescent="0.25">
      <c r="C23" s="57" t="s">
        <v>2178</v>
      </c>
      <c r="D23" s="57" t="s">
        <v>3747</v>
      </c>
      <c r="E23" s="177">
        <v>249.98</v>
      </c>
      <c r="F23" s="57">
        <v>186</v>
      </c>
      <c r="G23" s="57">
        <v>5.44401E-83</v>
      </c>
      <c r="H23" s="177">
        <v>94.814814814814795</v>
      </c>
      <c r="I23" s="57" t="s">
        <v>3748</v>
      </c>
    </row>
    <row r="24" spans="3:9" x14ac:dyDescent="0.25">
      <c r="C24" s="57" t="s">
        <v>3749</v>
      </c>
      <c r="D24" s="57" t="s">
        <v>3750</v>
      </c>
      <c r="E24" s="177">
        <v>154.83600000000001</v>
      </c>
      <c r="F24" s="57">
        <v>111</v>
      </c>
      <c r="G24" s="57">
        <v>2.8259700000000002E-45</v>
      </c>
      <c r="H24" s="177">
        <v>92.941176470588204</v>
      </c>
      <c r="I24" s="57" t="s">
        <v>3751</v>
      </c>
    </row>
    <row r="25" spans="3:9" x14ac:dyDescent="0.25">
      <c r="C25" s="57" t="s">
        <v>3752</v>
      </c>
      <c r="D25" s="57" t="s">
        <v>3753</v>
      </c>
      <c r="E25" s="177">
        <v>281.952</v>
      </c>
      <c r="F25" s="57">
        <v>244</v>
      </c>
      <c r="G25" s="57">
        <v>1.1833E-83</v>
      </c>
      <c r="H25" s="177">
        <v>91.772151898734194</v>
      </c>
      <c r="I25" s="57" t="s">
        <v>3754</v>
      </c>
    </row>
    <row r="26" spans="3:9" x14ac:dyDescent="0.25">
      <c r="C26" s="57" t="s">
        <v>3755</v>
      </c>
      <c r="D26" s="57" t="s">
        <v>3756</v>
      </c>
      <c r="E26" s="177">
        <v>159.07300000000001</v>
      </c>
      <c r="F26" s="57">
        <v>220</v>
      </c>
      <c r="G26" s="57">
        <v>2.93393E-46</v>
      </c>
      <c r="H26" s="177">
        <v>63.926940639269397</v>
      </c>
      <c r="I26" s="57" t="s">
        <v>3757</v>
      </c>
    </row>
    <row r="27" spans="3:9" x14ac:dyDescent="0.25">
      <c r="C27" s="57" t="s">
        <v>2002</v>
      </c>
      <c r="D27" s="57" t="s">
        <v>2003</v>
      </c>
      <c r="E27" s="177">
        <v>336.65</v>
      </c>
      <c r="F27" s="57">
        <v>207</v>
      </c>
      <c r="G27" s="57">
        <v>3.2671299999999999E-116</v>
      </c>
      <c r="H27" s="177">
        <v>85.853658536585399</v>
      </c>
      <c r="I27" s="57" t="s">
        <v>2004</v>
      </c>
    </row>
    <row r="28" spans="3:9" x14ac:dyDescent="0.25">
      <c r="C28" s="57" t="s">
        <v>3758</v>
      </c>
      <c r="D28" s="57" t="s">
        <v>3759</v>
      </c>
      <c r="E28" s="177">
        <v>228.40899999999999</v>
      </c>
      <c r="F28" s="57">
        <v>238</v>
      </c>
      <c r="G28" s="57">
        <v>6.22748E-73</v>
      </c>
      <c r="H28" s="177">
        <v>77.314814814814795</v>
      </c>
      <c r="I28" s="57" t="s">
        <v>3760</v>
      </c>
    </row>
    <row r="29" spans="3:9" x14ac:dyDescent="0.25">
      <c r="C29" s="57" t="s">
        <v>1988</v>
      </c>
      <c r="D29" s="57" t="s">
        <v>3761</v>
      </c>
      <c r="E29" s="177">
        <v>162.92500000000001</v>
      </c>
      <c r="F29" s="57">
        <v>193</v>
      </c>
      <c r="G29" s="57">
        <v>1.9693400000000001E-44</v>
      </c>
      <c r="H29" s="177">
        <v>69.325153374233096</v>
      </c>
      <c r="I29" s="57" t="s">
        <v>3762</v>
      </c>
    </row>
    <row r="30" spans="3:9" x14ac:dyDescent="0.25">
      <c r="C30" s="57" t="s">
        <v>3326</v>
      </c>
      <c r="D30" s="57" t="s">
        <v>3763</v>
      </c>
      <c r="E30" s="177">
        <v>771.54100000000005</v>
      </c>
      <c r="F30" s="57">
        <v>820</v>
      </c>
      <c r="G30" s="57">
        <v>0</v>
      </c>
      <c r="H30" s="177">
        <v>65.8795749704841</v>
      </c>
      <c r="I30" s="57" t="s">
        <v>3764</v>
      </c>
    </row>
    <row r="31" spans="3:9" x14ac:dyDescent="0.25">
      <c r="C31" s="57" t="s">
        <v>3765</v>
      </c>
      <c r="D31" s="57" t="s">
        <v>3766</v>
      </c>
      <c r="E31" s="177">
        <v>684.48500000000001</v>
      </c>
      <c r="F31" s="57">
        <v>523</v>
      </c>
      <c r="G31" s="57">
        <v>0</v>
      </c>
      <c r="H31" s="177">
        <v>81.322957198443603</v>
      </c>
      <c r="I31" s="57" t="s">
        <v>3767</v>
      </c>
    </row>
    <row r="32" spans="3:9" x14ac:dyDescent="0.25">
      <c r="C32" s="57" t="s">
        <v>3768</v>
      </c>
      <c r="D32" s="57" t="s">
        <v>3769</v>
      </c>
      <c r="E32" s="177">
        <v>640.57299999999998</v>
      </c>
      <c r="F32" s="57">
        <v>345</v>
      </c>
      <c r="G32" s="57">
        <v>0</v>
      </c>
      <c r="H32" s="177">
        <v>94.345238095238102</v>
      </c>
      <c r="I32" s="57" t="s">
        <v>3770</v>
      </c>
    </row>
    <row r="33" spans="3:9" x14ac:dyDescent="0.25">
      <c r="C33" s="57" t="s">
        <v>3771</v>
      </c>
      <c r="D33" s="57" t="s">
        <v>1252</v>
      </c>
      <c r="E33" s="177">
        <v>723.77599999999995</v>
      </c>
      <c r="F33" s="57">
        <v>965</v>
      </c>
      <c r="G33" s="57">
        <v>0</v>
      </c>
      <c r="H33" s="177">
        <v>84.911717495987205</v>
      </c>
      <c r="I33" s="57" t="s">
        <v>3772</v>
      </c>
    </row>
    <row r="34" spans="3:9" x14ac:dyDescent="0.25">
      <c r="C34" s="57" t="s">
        <v>2181</v>
      </c>
      <c r="D34" s="57" t="s">
        <v>2182</v>
      </c>
      <c r="E34" s="177">
        <v>349.74700000000001</v>
      </c>
      <c r="F34" s="57">
        <v>373</v>
      </c>
      <c r="G34" s="57">
        <v>3.4222900000000002E-114</v>
      </c>
      <c r="H34" s="177">
        <v>65.9033078880407</v>
      </c>
      <c r="I34" s="57" t="s">
        <v>3773</v>
      </c>
    </row>
    <row r="35" spans="3:9" x14ac:dyDescent="0.25">
      <c r="C35" s="57" t="s">
        <v>3774</v>
      </c>
      <c r="D35" s="57" t="s">
        <v>3775</v>
      </c>
      <c r="E35" s="177">
        <v>456.06200000000001</v>
      </c>
      <c r="F35" s="57">
        <v>722</v>
      </c>
      <c r="G35" s="57">
        <v>2.6069500000000001E-143</v>
      </c>
      <c r="H35" s="177">
        <v>58.799454297407898</v>
      </c>
      <c r="I35" s="57" t="s">
        <v>3776</v>
      </c>
    </row>
    <row r="36" spans="3:9" x14ac:dyDescent="0.25">
      <c r="C36" s="57" t="s">
        <v>3777</v>
      </c>
      <c r="D36" s="57" t="s">
        <v>3778</v>
      </c>
      <c r="E36" s="177">
        <v>236.113</v>
      </c>
      <c r="F36" s="57">
        <v>239</v>
      </c>
      <c r="G36" s="57">
        <v>1.0872099999999999E-75</v>
      </c>
      <c r="H36" s="177">
        <v>72.857142857142904</v>
      </c>
      <c r="I36" s="57" t="s">
        <v>3779</v>
      </c>
    </row>
    <row r="37" spans="3:9" x14ac:dyDescent="0.25">
      <c r="C37" s="57" t="s">
        <v>1964</v>
      </c>
      <c r="D37" s="57" t="s">
        <v>2438</v>
      </c>
      <c r="E37" s="177">
        <v>331.64299999999997</v>
      </c>
      <c r="F37" s="57">
        <v>274</v>
      </c>
      <c r="G37" s="57">
        <v>9.0165699999999998E-113</v>
      </c>
      <c r="H37" s="177">
        <v>81.021897810219002</v>
      </c>
      <c r="I37" s="57" t="s">
        <v>2439</v>
      </c>
    </row>
    <row r="38" spans="3:9" x14ac:dyDescent="0.25">
      <c r="C38" s="57" t="s">
        <v>12</v>
      </c>
      <c r="D38" s="57" t="s">
        <v>2851</v>
      </c>
      <c r="E38" s="177">
        <v>1090.8699999999999</v>
      </c>
      <c r="F38" s="57">
        <v>777</v>
      </c>
      <c r="G38" s="57">
        <v>0</v>
      </c>
      <c r="H38" s="177">
        <v>85.256410256410305</v>
      </c>
      <c r="I38" s="57" t="s">
        <v>2852</v>
      </c>
    </row>
    <row r="39" spans="3:9" x14ac:dyDescent="0.25">
      <c r="C39" s="57" t="s">
        <v>2450</v>
      </c>
      <c r="D39" s="57" t="s">
        <v>2451</v>
      </c>
      <c r="E39" s="177">
        <v>3506.46</v>
      </c>
      <c r="F39" s="57">
        <v>2576</v>
      </c>
      <c r="G39" s="57">
        <v>0</v>
      </c>
      <c r="H39" s="177">
        <v>84.907834101382505</v>
      </c>
      <c r="I39" s="57" t="s">
        <v>2452</v>
      </c>
    </row>
    <row r="40" spans="3:9" x14ac:dyDescent="0.25">
      <c r="C40" s="57" t="s">
        <v>3780</v>
      </c>
      <c r="D40" s="57" t="s">
        <v>3781</v>
      </c>
      <c r="E40" s="177">
        <v>1248.03</v>
      </c>
      <c r="F40" s="57">
        <v>996</v>
      </c>
      <c r="G40" s="57">
        <v>0</v>
      </c>
      <c r="H40" s="177">
        <v>76.686507936507894</v>
      </c>
      <c r="I40" s="57" t="s">
        <v>3782</v>
      </c>
    </row>
    <row r="41" spans="3:9" x14ac:dyDescent="0.25">
      <c r="C41" s="57" t="s">
        <v>589</v>
      </c>
      <c r="D41" s="57" t="s">
        <v>3783</v>
      </c>
      <c r="E41" s="177">
        <v>424.86099999999999</v>
      </c>
      <c r="F41" s="57">
        <v>406</v>
      </c>
      <c r="G41" s="57">
        <v>3.5147799999999998E-144</v>
      </c>
      <c r="H41" s="177">
        <v>77.595628415300595</v>
      </c>
      <c r="I41" s="57" t="s">
        <v>3784</v>
      </c>
    </row>
    <row r="42" spans="3:9" x14ac:dyDescent="0.25">
      <c r="C42" s="57" t="s">
        <v>3785</v>
      </c>
      <c r="D42" s="57" t="s">
        <v>3786</v>
      </c>
      <c r="E42" s="177">
        <v>669.07799999999997</v>
      </c>
      <c r="F42" s="57">
        <v>435</v>
      </c>
      <c r="G42" s="57">
        <v>0</v>
      </c>
      <c r="H42" s="177">
        <v>89.195402298850595</v>
      </c>
      <c r="I42" s="57" t="s">
        <v>3787</v>
      </c>
    </row>
    <row r="43" spans="3:9" x14ac:dyDescent="0.25">
      <c r="C43" s="57" t="s">
        <v>594</v>
      </c>
      <c r="D43" s="57" t="s">
        <v>3788</v>
      </c>
      <c r="E43" s="177">
        <v>996.11199999999997</v>
      </c>
      <c r="F43" s="57">
        <v>824</v>
      </c>
      <c r="G43" s="57">
        <v>0</v>
      </c>
      <c r="H43" s="177">
        <v>76.477683956574197</v>
      </c>
      <c r="I43" s="57" t="s">
        <v>3789</v>
      </c>
    </row>
    <row r="44" spans="3:9" x14ac:dyDescent="0.25">
      <c r="C44" s="57" t="s">
        <v>3790</v>
      </c>
      <c r="D44" s="57" t="s">
        <v>3791</v>
      </c>
      <c r="E44" s="177">
        <v>863.60299999999995</v>
      </c>
      <c r="F44" s="57">
        <v>577</v>
      </c>
      <c r="G44" s="57">
        <v>0</v>
      </c>
      <c r="H44" s="177">
        <v>88.703703703703695</v>
      </c>
      <c r="I44" s="57" t="s">
        <v>3792</v>
      </c>
    </row>
    <row r="45" spans="3:9" x14ac:dyDescent="0.25">
      <c r="C45" s="57" t="s">
        <v>599</v>
      </c>
      <c r="D45" s="57" t="s">
        <v>3793</v>
      </c>
      <c r="E45" s="177">
        <v>1179.47</v>
      </c>
      <c r="F45" s="57">
        <v>863</v>
      </c>
      <c r="G45" s="57">
        <v>0</v>
      </c>
      <c r="H45" s="177">
        <v>84.0277777777778</v>
      </c>
      <c r="I45" s="57" t="s">
        <v>3794</v>
      </c>
    </row>
    <row r="46" spans="3:9" x14ac:dyDescent="0.25">
      <c r="C46" s="57" t="s">
        <v>600</v>
      </c>
      <c r="D46" s="57" t="s">
        <v>3795</v>
      </c>
      <c r="E46" s="177">
        <v>1303.5</v>
      </c>
      <c r="F46" s="57">
        <v>1060</v>
      </c>
      <c r="G46" s="57">
        <v>0</v>
      </c>
      <c r="H46" s="177">
        <v>77.353215284249799</v>
      </c>
      <c r="I46" s="57" t="s">
        <v>3796</v>
      </c>
    </row>
    <row r="47" spans="3:9" x14ac:dyDescent="0.25">
      <c r="C47" s="57" t="s">
        <v>3797</v>
      </c>
      <c r="D47" s="57" t="s">
        <v>3798</v>
      </c>
      <c r="E47" s="177">
        <v>640.95799999999997</v>
      </c>
      <c r="F47" s="57">
        <v>514</v>
      </c>
      <c r="G47" s="57">
        <v>0</v>
      </c>
      <c r="H47" s="177">
        <v>80.276134122287999</v>
      </c>
      <c r="I47" s="57" t="s">
        <v>3799</v>
      </c>
    </row>
    <row r="48" spans="3:9" x14ac:dyDescent="0.25">
      <c r="C48" s="57" t="s">
        <v>3800</v>
      </c>
      <c r="D48" s="57" t="s">
        <v>3801</v>
      </c>
      <c r="E48" s="177">
        <v>563.14800000000002</v>
      </c>
      <c r="F48" s="57">
        <v>429</v>
      </c>
      <c r="G48" s="57">
        <v>0</v>
      </c>
      <c r="H48" s="177">
        <v>81.265822784810098</v>
      </c>
      <c r="I48" s="57" t="s">
        <v>3802</v>
      </c>
    </row>
    <row r="49" spans="3:9" x14ac:dyDescent="0.25">
      <c r="C49" s="57" t="s">
        <v>20</v>
      </c>
      <c r="D49" s="57" t="s">
        <v>3803</v>
      </c>
      <c r="E49" s="177">
        <v>457.60300000000001</v>
      </c>
      <c r="F49" s="57">
        <v>334</v>
      </c>
      <c r="G49" s="57">
        <v>6.9955199999999996E-155</v>
      </c>
      <c r="H49" s="177">
        <v>76.404494382022506</v>
      </c>
      <c r="I49" s="57" t="s">
        <v>3804</v>
      </c>
    </row>
    <row r="50" spans="3:9" x14ac:dyDescent="0.25">
      <c r="C50" s="57" t="s">
        <v>3805</v>
      </c>
      <c r="D50" s="57" t="s">
        <v>3806</v>
      </c>
      <c r="E50" s="177">
        <v>457.988</v>
      </c>
      <c r="F50" s="57">
        <v>322</v>
      </c>
      <c r="G50" s="57">
        <v>1.2537000000000001E-160</v>
      </c>
      <c r="H50" s="177">
        <v>79.566563467492301</v>
      </c>
      <c r="I50" s="57" t="s">
        <v>3807</v>
      </c>
    </row>
    <row r="51" spans="3:9" x14ac:dyDescent="0.25">
      <c r="C51" s="57" t="s">
        <v>22</v>
      </c>
      <c r="D51" s="57" t="s">
        <v>2870</v>
      </c>
      <c r="E51" s="177">
        <v>898.65599999999995</v>
      </c>
      <c r="F51" s="57">
        <v>858</v>
      </c>
      <c r="G51" s="57">
        <v>0</v>
      </c>
      <c r="H51" s="177">
        <v>73.522458628841605</v>
      </c>
      <c r="I51" s="57" t="s">
        <v>2871</v>
      </c>
    </row>
    <row r="52" spans="3:9" x14ac:dyDescent="0.25">
      <c r="C52" s="57" t="s">
        <v>607</v>
      </c>
      <c r="D52" s="57" t="s">
        <v>2471</v>
      </c>
      <c r="E52" s="177">
        <v>426.78699999999998</v>
      </c>
      <c r="F52" s="57">
        <v>438</v>
      </c>
      <c r="G52" s="57">
        <v>7.2159900000000002E-142</v>
      </c>
      <c r="H52" s="177">
        <v>68</v>
      </c>
      <c r="I52" s="57" t="s">
        <v>2472</v>
      </c>
    </row>
    <row r="53" spans="3:9" x14ac:dyDescent="0.25">
      <c r="C53" s="57" t="s">
        <v>3808</v>
      </c>
      <c r="D53" s="57" t="s">
        <v>3809</v>
      </c>
      <c r="E53" s="177">
        <v>169.47399999999999</v>
      </c>
      <c r="F53" s="57">
        <v>134</v>
      </c>
      <c r="G53" s="57">
        <v>6.59262E-53</v>
      </c>
      <c r="H53" s="177">
        <v>78.625954198473295</v>
      </c>
      <c r="I53" s="57" t="s">
        <v>3810</v>
      </c>
    </row>
    <row r="54" spans="3:9" x14ac:dyDescent="0.25">
      <c r="C54" s="57" t="s">
        <v>3811</v>
      </c>
      <c r="D54" s="57" t="s">
        <v>3812</v>
      </c>
      <c r="E54" s="177">
        <v>405.98599999999999</v>
      </c>
      <c r="F54" s="57">
        <v>289</v>
      </c>
      <c r="G54" s="57">
        <v>5.9683100000000001E-141</v>
      </c>
      <c r="H54" s="177">
        <v>86.328125</v>
      </c>
      <c r="I54" s="57" t="s">
        <v>3813</v>
      </c>
    </row>
    <row r="55" spans="3:9" x14ac:dyDescent="0.25">
      <c r="C55" s="57" t="s">
        <v>611</v>
      </c>
      <c r="D55" s="57" t="s">
        <v>3814</v>
      </c>
      <c r="E55" s="177">
        <v>112.464</v>
      </c>
      <c r="F55" s="57">
        <v>123</v>
      </c>
      <c r="G55" s="57">
        <v>9.9821100000000006E-31</v>
      </c>
      <c r="H55" s="177">
        <v>80.198019801980195</v>
      </c>
      <c r="I55" s="57" t="s">
        <v>3815</v>
      </c>
    </row>
    <row r="56" spans="3:9" x14ac:dyDescent="0.25">
      <c r="C56" s="57" t="s">
        <v>3816</v>
      </c>
      <c r="D56" s="57" t="s">
        <v>3817</v>
      </c>
      <c r="E56" s="177">
        <v>565.45899999999995</v>
      </c>
      <c r="F56" s="57">
        <v>534</v>
      </c>
      <c r="G56" s="57">
        <v>0</v>
      </c>
      <c r="H56" s="177">
        <v>70.491803278688494</v>
      </c>
      <c r="I56" s="57" t="s">
        <v>3818</v>
      </c>
    </row>
    <row r="57" spans="3:9" x14ac:dyDescent="0.25">
      <c r="C57" s="57" t="s">
        <v>612</v>
      </c>
      <c r="D57" s="57" t="s">
        <v>3819</v>
      </c>
      <c r="E57" s="177">
        <v>522.31600000000003</v>
      </c>
      <c r="F57" s="57">
        <v>362</v>
      </c>
      <c r="G57" s="57">
        <v>0</v>
      </c>
      <c r="H57" s="177">
        <v>86.723163841807903</v>
      </c>
      <c r="I57" s="57" t="s">
        <v>3820</v>
      </c>
    </row>
    <row r="58" spans="3:9" x14ac:dyDescent="0.25">
      <c r="C58" s="57" t="s">
        <v>3357</v>
      </c>
      <c r="D58" s="57" t="s">
        <v>3821</v>
      </c>
      <c r="E58" s="177">
        <v>88.1965</v>
      </c>
      <c r="F58" s="57">
        <v>178</v>
      </c>
      <c r="G58" s="57">
        <v>9.2151700000000005E-19</v>
      </c>
      <c r="H58" s="177">
        <v>70.9677419354839</v>
      </c>
      <c r="I58" s="57" t="s">
        <v>3822</v>
      </c>
    </row>
    <row r="59" spans="3:9" x14ac:dyDescent="0.25">
      <c r="C59" s="57" t="s">
        <v>3823</v>
      </c>
      <c r="D59" s="57" t="s">
        <v>3824</v>
      </c>
      <c r="E59" s="177">
        <v>380.178</v>
      </c>
      <c r="F59" s="57">
        <v>198</v>
      </c>
      <c r="G59" s="57">
        <v>1.7840200000000001E-134</v>
      </c>
      <c r="H59" s="177">
        <v>95.959595959596001</v>
      </c>
      <c r="I59" s="57" t="s">
        <v>3825</v>
      </c>
    </row>
    <row r="60" spans="3:9" x14ac:dyDescent="0.25">
      <c r="C60" s="57" t="s">
        <v>615</v>
      </c>
      <c r="D60" s="57" t="s">
        <v>3826</v>
      </c>
      <c r="E60" s="177">
        <v>653.28399999999999</v>
      </c>
      <c r="F60" s="57">
        <v>399</v>
      </c>
      <c r="G60" s="57">
        <v>0</v>
      </c>
      <c r="H60" s="177">
        <v>89.367088607594894</v>
      </c>
      <c r="I60" s="57" t="s">
        <v>3827</v>
      </c>
    </row>
    <row r="61" spans="3:9" x14ac:dyDescent="0.25">
      <c r="C61" s="57" t="s">
        <v>616</v>
      </c>
      <c r="D61" s="57" t="s">
        <v>2480</v>
      </c>
      <c r="E61" s="177">
        <v>615.15</v>
      </c>
      <c r="F61" s="57">
        <v>395</v>
      </c>
      <c r="G61" s="57">
        <v>0</v>
      </c>
      <c r="H61" s="177">
        <v>88.705234159779593</v>
      </c>
      <c r="I61" s="57" t="s">
        <v>2481</v>
      </c>
    </row>
    <row r="62" spans="3:9" x14ac:dyDescent="0.25">
      <c r="C62" s="57" t="s">
        <v>3828</v>
      </c>
      <c r="D62" s="57" t="s">
        <v>3829</v>
      </c>
      <c r="E62" s="177">
        <v>430.63900000000001</v>
      </c>
      <c r="F62" s="57">
        <v>383</v>
      </c>
      <c r="G62" s="57">
        <v>1.26793E-144</v>
      </c>
      <c r="H62" s="177">
        <v>73.972602739726</v>
      </c>
      <c r="I62" s="57" t="s">
        <v>3830</v>
      </c>
    </row>
    <row r="63" spans="3:9" x14ac:dyDescent="0.25">
      <c r="C63" s="57" t="s">
        <v>3831</v>
      </c>
      <c r="D63" s="57" t="s">
        <v>3832</v>
      </c>
      <c r="E63" s="177">
        <v>1833.92</v>
      </c>
      <c r="F63" s="57">
        <v>1231</v>
      </c>
      <c r="G63" s="57">
        <v>0</v>
      </c>
      <c r="H63" s="177">
        <v>84.1932841932842</v>
      </c>
      <c r="I63" s="57" t="s">
        <v>3833</v>
      </c>
    </row>
    <row r="64" spans="3:9" x14ac:dyDescent="0.25">
      <c r="C64" s="57" t="s">
        <v>1419</v>
      </c>
      <c r="D64" s="57" t="s">
        <v>3834</v>
      </c>
      <c r="E64" s="177">
        <v>1261.9000000000001</v>
      </c>
      <c r="F64" s="57">
        <v>1131</v>
      </c>
      <c r="G64" s="57">
        <v>0</v>
      </c>
      <c r="H64" s="177">
        <v>76.391382405745105</v>
      </c>
      <c r="I64" s="57" t="s">
        <v>3835</v>
      </c>
    </row>
    <row r="65" spans="3:9" x14ac:dyDescent="0.25">
      <c r="C65" s="57" t="s">
        <v>3836</v>
      </c>
      <c r="D65" s="57" t="s">
        <v>3837</v>
      </c>
      <c r="E65" s="177">
        <v>795.03800000000001</v>
      </c>
      <c r="F65" s="57">
        <v>758</v>
      </c>
      <c r="G65" s="57">
        <v>0</v>
      </c>
      <c r="H65" s="177">
        <v>74.454428754813904</v>
      </c>
      <c r="I65" s="57" t="s">
        <v>3838</v>
      </c>
    </row>
    <row r="66" spans="3:9" x14ac:dyDescent="0.25">
      <c r="C66" s="57" t="s">
        <v>3839</v>
      </c>
      <c r="D66" s="57" t="s">
        <v>3840</v>
      </c>
      <c r="E66" s="177">
        <v>806.20899999999995</v>
      </c>
      <c r="F66" s="57">
        <v>434</v>
      </c>
      <c r="G66" s="57">
        <v>0</v>
      </c>
      <c r="H66" s="177">
        <v>94.748858447488601</v>
      </c>
      <c r="I66" s="57" t="s">
        <v>3841</v>
      </c>
    </row>
    <row r="67" spans="3:9" x14ac:dyDescent="0.25">
      <c r="C67" s="57" t="s">
        <v>260</v>
      </c>
      <c r="D67" s="57" t="s">
        <v>3842</v>
      </c>
      <c r="E67" s="177">
        <v>1666.74</v>
      </c>
      <c r="F67" s="57">
        <v>1260</v>
      </c>
      <c r="G67" s="57">
        <v>0</v>
      </c>
      <c r="H67" s="177">
        <v>84.567901234567898</v>
      </c>
      <c r="I67" s="57" t="s">
        <v>3843</v>
      </c>
    </row>
    <row r="68" spans="3:9" x14ac:dyDescent="0.25">
      <c r="C68" s="57" t="s">
        <v>631</v>
      </c>
      <c r="D68" s="57" t="s">
        <v>3844</v>
      </c>
      <c r="E68" s="177">
        <v>732.25</v>
      </c>
      <c r="F68" s="57">
        <v>680</v>
      </c>
      <c r="G68" s="57">
        <v>0</v>
      </c>
      <c r="H68" s="177">
        <v>75.726495726495699</v>
      </c>
      <c r="I68" s="57" t="s">
        <v>3845</v>
      </c>
    </row>
    <row r="69" spans="3:9" x14ac:dyDescent="0.25">
      <c r="C69" s="57" t="s">
        <v>3846</v>
      </c>
      <c r="D69" s="57" t="s">
        <v>3847</v>
      </c>
      <c r="E69" s="177">
        <v>572.39200000000005</v>
      </c>
      <c r="F69" s="57">
        <v>510</v>
      </c>
      <c r="G69" s="57">
        <v>0</v>
      </c>
      <c r="H69" s="177">
        <v>76.470588235294102</v>
      </c>
      <c r="I69" s="57" t="s">
        <v>3848</v>
      </c>
    </row>
    <row r="70" spans="3:9" x14ac:dyDescent="0.25">
      <c r="C70" s="57" t="s">
        <v>634</v>
      </c>
      <c r="D70" s="57" t="s">
        <v>3849</v>
      </c>
      <c r="E70" s="177">
        <v>459.91399999999999</v>
      </c>
      <c r="F70" s="57">
        <v>758</v>
      </c>
      <c r="G70" s="57">
        <v>2.8061699999999999E-142</v>
      </c>
      <c r="H70" s="177">
        <v>84.375</v>
      </c>
      <c r="I70" s="57" t="s">
        <v>3850</v>
      </c>
    </row>
    <row r="71" spans="3:9" x14ac:dyDescent="0.25">
      <c r="C71" s="57" t="s">
        <v>3851</v>
      </c>
      <c r="D71" s="57" t="s">
        <v>3852</v>
      </c>
      <c r="E71" s="177">
        <v>1108.98</v>
      </c>
      <c r="F71" s="57">
        <v>911</v>
      </c>
      <c r="G71" s="57">
        <v>0</v>
      </c>
      <c r="H71" s="177">
        <v>76.355247981545602</v>
      </c>
      <c r="I71" s="57" t="s">
        <v>3853</v>
      </c>
    </row>
    <row r="72" spans="3:9" x14ac:dyDescent="0.25">
      <c r="C72" s="57" t="s">
        <v>3854</v>
      </c>
      <c r="D72" s="57" t="s">
        <v>3855</v>
      </c>
      <c r="E72" s="177">
        <v>856.28399999999999</v>
      </c>
      <c r="F72" s="57">
        <v>527</v>
      </c>
      <c r="G72" s="57">
        <v>0</v>
      </c>
      <c r="H72" s="177">
        <v>90.963855421686702</v>
      </c>
      <c r="I72" s="57" t="s">
        <v>3856</v>
      </c>
    </row>
    <row r="73" spans="3:9" x14ac:dyDescent="0.25">
      <c r="C73" s="57" t="s">
        <v>3857</v>
      </c>
      <c r="D73" s="57" t="s">
        <v>3858</v>
      </c>
      <c r="E73" s="177">
        <v>616.69000000000005</v>
      </c>
      <c r="F73" s="57">
        <v>415</v>
      </c>
      <c r="G73" s="57">
        <v>0</v>
      </c>
      <c r="H73" s="177">
        <v>85.301204819277103</v>
      </c>
      <c r="I73" s="57" t="s">
        <v>3859</v>
      </c>
    </row>
    <row r="74" spans="3:9" x14ac:dyDescent="0.25">
      <c r="C74" s="57" t="s">
        <v>635</v>
      </c>
      <c r="D74" s="57" t="s">
        <v>3860</v>
      </c>
      <c r="E74" s="177">
        <v>499.59</v>
      </c>
      <c r="F74" s="57">
        <v>319</v>
      </c>
      <c r="G74" s="57">
        <v>2.4733300000000001E-175</v>
      </c>
      <c r="H74" s="177">
        <v>93.569131832797396</v>
      </c>
      <c r="I74" s="57" t="s">
        <v>3861</v>
      </c>
    </row>
    <row r="75" spans="3:9" x14ac:dyDescent="0.25">
      <c r="C75" s="57" t="s">
        <v>3862</v>
      </c>
      <c r="D75" s="57" t="s">
        <v>3863</v>
      </c>
      <c r="E75" s="177">
        <v>1186.79</v>
      </c>
      <c r="F75" s="57">
        <v>732</v>
      </c>
      <c r="G75" s="57">
        <v>0</v>
      </c>
      <c r="H75" s="177">
        <v>87.961696306429502</v>
      </c>
      <c r="I75" s="57" t="s">
        <v>3864</v>
      </c>
    </row>
    <row r="76" spans="3:9" x14ac:dyDescent="0.25">
      <c r="C76" s="57" t="s">
        <v>3865</v>
      </c>
      <c r="D76" s="57" t="s">
        <v>3866</v>
      </c>
      <c r="E76" s="177">
        <v>745.73199999999997</v>
      </c>
      <c r="F76" s="57">
        <v>584</v>
      </c>
      <c r="G76" s="57">
        <v>0</v>
      </c>
      <c r="H76" s="177">
        <v>76.719576719576693</v>
      </c>
      <c r="I76" s="57" t="s">
        <v>3867</v>
      </c>
    </row>
    <row r="77" spans="3:9" x14ac:dyDescent="0.25">
      <c r="C77" s="57" t="s">
        <v>642</v>
      </c>
      <c r="D77" s="57" t="s">
        <v>3868</v>
      </c>
      <c r="E77" s="177">
        <v>1723.75</v>
      </c>
      <c r="F77" s="57">
        <v>1315</v>
      </c>
      <c r="G77" s="57">
        <v>0</v>
      </c>
      <c r="H77" s="177">
        <v>81.240428790199104</v>
      </c>
      <c r="I77" s="57" t="s">
        <v>3869</v>
      </c>
    </row>
    <row r="78" spans="3:9" x14ac:dyDescent="0.25">
      <c r="C78" s="57" t="s">
        <v>3870</v>
      </c>
      <c r="D78" s="57" t="s">
        <v>3871</v>
      </c>
      <c r="E78" s="177">
        <v>974.54100000000005</v>
      </c>
      <c r="F78" s="57">
        <v>627</v>
      </c>
      <c r="G78" s="57">
        <v>0</v>
      </c>
      <c r="H78" s="177">
        <v>87.713310580204805</v>
      </c>
      <c r="I78" s="57" t="s">
        <v>3872</v>
      </c>
    </row>
    <row r="79" spans="3:9" x14ac:dyDescent="0.25">
      <c r="C79" s="57" t="s">
        <v>645</v>
      </c>
      <c r="D79" s="57" t="s">
        <v>2922</v>
      </c>
      <c r="E79" s="177">
        <v>457.60300000000001</v>
      </c>
      <c r="F79" s="57">
        <v>318</v>
      </c>
      <c r="G79" s="57">
        <v>1.2317799999999999E-156</v>
      </c>
      <c r="H79" s="177">
        <v>80.185758513931901</v>
      </c>
      <c r="I79" s="57" t="s">
        <v>2923</v>
      </c>
    </row>
    <row r="80" spans="3:9" x14ac:dyDescent="0.25">
      <c r="C80" s="57" t="s">
        <v>2511</v>
      </c>
      <c r="D80" s="57" t="s">
        <v>2927</v>
      </c>
      <c r="E80" s="177">
        <v>399.82299999999998</v>
      </c>
      <c r="F80" s="57">
        <v>323</v>
      </c>
      <c r="G80" s="57">
        <v>3.07949E-136</v>
      </c>
      <c r="H80" s="177">
        <v>82.527881040892197</v>
      </c>
      <c r="I80" s="57" t="s">
        <v>2513</v>
      </c>
    </row>
    <row r="81" spans="3:9" x14ac:dyDescent="0.25">
      <c r="C81" s="57" t="s">
        <v>3873</v>
      </c>
      <c r="D81" s="57" t="s">
        <v>3874</v>
      </c>
      <c r="E81" s="177">
        <v>351.673</v>
      </c>
      <c r="F81" s="57">
        <v>253</v>
      </c>
      <c r="G81" s="57">
        <v>3.2610499999999999E-121</v>
      </c>
      <c r="H81" s="177">
        <v>89.112903225806406</v>
      </c>
      <c r="I81" s="57" t="s">
        <v>3875</v>
      </c>
    </row>
    <row r="82" spans="3:9" x14ac:dyDescent="0.25">
      <c r="C82" s="57" t="s">
        <v>646</v>
      </c>
      <c r="D82" s="57" t="s">
        <v>3876</v>
      </c>
      <c r="E82" s="177">
        <v>271.166</v>
      </c>
      <c r="F82" s="57">
        <v>572</v>
      </c>
      <c r="G82" s="57">
        <v>6.8577500000000004E-81</v>
      </c>
      <c r="H82" s="177">
        <v>53.951890034364297</v>
      </c>
      <c r="I82" s="57" t="s">
        <v>3877</v>
      </c>
    </row>
    <row r="83" spans="3:9" x14ac:dyDescent="0.25">
      <c r="C83" s="57" t="s">
        <v>647</v>
      </c>
      <c r="D83" s="57" t="s">
        <v>3878</v>
      </c>
      <c r="E83" s="177">
        <v>811.601</v>
      </c>
      <c r="F83" s="57">
        <v>529</v>
      </c>
      <c r="G83" s="57">
        <v>0</v>
      </c>
      <c r="H83" s="177">
        <v>87.523277467411603</v>
      </c>
      <c r="I83" s="57" t="s">
        <v>3879</v>
      </c>
    </row>
    <row r="84" spans="3:9" x14ac:dyDescent="0.25">
      <c r="C84" s="57" t="s">
        <v>43</v>
      </c>
      <c r="D84" s="57" t="s">
        <v>1385</v>
      </c>
      <c r="E84" s="177">
        <v>308.53100000000001</v>
      </c>
      <c r="F84" s="57">
        <v>235</v>
      </c>
      <c r="G84" s="57">
        <v>6.7219799999999994E-95</v>
      </c>
      <c r="H84" s="177">
        <v>86</v>
      </c>
      <c r="I84" s="57" t="s">
        <v>3880</v>
      </c>
    </row>
    <row r="85" spans="3:9" x14ac:dyDescent="0.25">
      <c r="C85" s="57" t="s">
        <v>44</v>
      </c>
      <c r="D85" s="57" t="s">
        <v>3881</v>
      </c>
      <c r="E85" s="177">
        <v>521.54600000000005</v>
      </c>
      <c r="F85" s="57">
        <v>388</v>
      </c>
      <c r="G85" s="57">
        <v>0</v>
      </c>
      <c r="H85" s="177">
        <v>80.829015544041496</v>
      </c>
      <c r="I85" s="57" t="s">
        <v>3882</v>
      </c>
    </row>
    <row r="86" spans="3:9" x14ac:dyDescent="0.25">
      <c r="C86" s="57" t="s">
        <v>45</v>
      </c>
      <c r="D86" s="57" t="s">
        <v>2519</v>
      </c>
      <c r="E86" s="177">
        <v>567.77</v>
      </c>
      <c r="F86" s="57">
        <v>495</v>
      </c>
      <c r="G86" s="57">
        <v>0</v>
      </c>
      <c r="H86" s="177">
        <v>78.514056224899605</v>
      </c>
      <c r="I86" s="57" t="s">
        <v>2520</v>
      </c>
    </row>
    <row r="87" spans="3:9" x14ac:dyDescent="0.25">
      <c r="C87" s="57" t="s">
        <v>653</v>
      </c>
      <c r="D87" s="57" t="s">
        <v>3883</v>
      </c>
      <c r="E87" s="177">
        <v>242.66200000000001</v>
      </c>
      <c r="F87" s="57">
        <v>213</v>
      </c>
      <c r="G87" s="57">
        <v>1.8191799999999999E-79</v>
      </c>
      <c r="H87" s="177">
        <v>75.117370892018798</v>
      </c>
      <c r="I87" s="57" t="s">
        <v>3884</v>
      </c>
    </row>
    <row r="88" spans="3:9" x14ac:dyDescent="0.25">
      <c r="C88" s="57" t="s">
        <v>658</v>
      </c>
      <c r="D88" s="57" t="s">
        <v>3885</v>
      </c>
      <c r="E88" s="177">
        <v>637.87599999999998</v>
      </c>
      <c r="F88" s="57">
        <v>461</v>
      </c>
      <c r="G88" s="57">
        <v>0</v>
      </c>
      <c r="H88" s="177">
        <v>83.602771362586594</v>
      </c>
      <c r="I88" s="57" t="s">
        <v>3886</v>
      </c>
    </row>
    <row r="89" spans="3:9" x14ac:dyDescent="0.25">
      <c r="C89" s="57" t="s">
        <v>54</v>
      </c>
      <c r="D89" s="57" t="s">
        <v>3887</v>
      </c>
      <c r="E89" s="177">
        <v>563.53300000000002</v>
      </c>
      <c r="F89" s="57">
        <v>876</v>
      </c>
      <c r="G89" s="57">
        <v>0</v>
      </c>
      <c r="H89" s="177">
        <v>58.203991130820398</v>
      </c>
      <c r="I89" s="57" t="s">
        <v>3888</v>
      </c>
    </row>
    <row r="90" spans="3:9" x14ac:dyDescent="0.25">
      <c r="C90" s="57" t="s">
        <v>2537</v>
      </c>
      <c r="D90" s="57" t="s">
        <v>2538</v>
      </c>
      <c r="E90" s="177">
        <v>399.053</v>
      </c>
      <c r="F90" s="57">
        <v>216</v>
      </c>
      <c r="G90" s="57">
        <v>2.7193300000000002E-141</v>
      </c>
      <c r="H90" s="177">
        <v>93.518518518518505</v>
      </c>
      <c r="I90" s="57" t="s">
        <v>2539</v>
      </c>
    </row>
    <row r="91" spans="3:9" x14ac:dyDescent="0.25">
      <c r="C91" s="57" t="s">
        <v>3889</v>
      </c>
      <c r="D91" s="57" t="s">
        <v>3890</v>
      </c>
      <c r="E91" s="177">
        <v>270.39600000000002</v>
      </c>
      <c r="F91" s="57">
        <v>201</v>
      </c>
      <c r="G91" s="57">
        <v>8.7852399999999996E-91</v>
      </c>
      <c r="H91" s="177">
        <v>81.025641025640994</v>
      </c>
      <c r="I91" s="57" t="s">
        <v>3891</v>
      </c>
    </row>
    <row r="92" spans="3:9" x14ac:dyDescent="0.25">
      <c r="C92" s="57" t="s">
        <v>1446</v>
      </c>
      <c r="D92" s="57" t="s">
        <v>3892</v>
      </c>
      <c r="E92" s="177">
        <v>421.779</v>
      </c>
      <c r="F92" s="57">
        <v>326</v>
      </c>
      <c r="G92" s="57">
        <v>8.8358899999999992E-146</v>
      </c>
      <c r="H92" s="177">
        <v>85.053380782918197</v>
      </c>
      <c r="I92" s="57" t="s">
        <v>3893</v>
      </c>
    </row>
    <row r="93" spans="3:9" x14ac:dyDescent="0.25">
      <c r="C93" s="57" t="s">
        <v>56</v>
      </c>
      <c r="D93" s="57" t="s">
        <v>2545</v>
      </c>
      <c r="E93" s="177">
        <v>848.58100000000002</v>
      </c>
      <c r="F93" s="57">
        <v>602</v>
      </c>
      <c r="G93" s="57">
        <v>0</v>
      </c>
      <c r="H93" s="177">
        <v>82.659932659932693</v>
      </c>
      <c r="I93" s="57" t="s">
        <v>2546</v>
      </c>
    </row>
    <row r="94" spans="3:9" x14ac:dyDescent="0.25">
      <c r="C94" s="57" t="s">
        <v>3894</v>
      </c>
      <c r="D94" s="57" t="s">
        <v>3895</v>
      </c>
      <c r="E94" s="177">
        <v>501.51600000000002</v>
      </c>
      <c r="F94" s="57">
        <v>454</v>
      </c>
      <c r="G94" s="57">
        <v>1.02352E-172</v>
      </c>
      <c r="H94" s="177">
        <v>70.5508474576271</v>
      </c>
      <c r="I94" s="57" t="s">
        <v>3896</v>
      </c>
    </row>
    <row r="95" spans="3:9" x14ac:dyDescent="0.25">
      <c r="C95" s="57" t="s">
        <v>665</v>
      </c>
      <c r="D95" s="57" t="s">
        <v>3897</v>
      </c>
      <c r="E95" s="177">
        <v>620.15700000000004</v>
      </c>
      <c r="F95" s="57">
        <v>374</v>
      </c>
      <c r="G95" s="57">
        <v>0</v>
      </c>
      <c r="H95" s="177">
        <v>96.511627906976699</v>
      </c>
      <c r="I95" s="57" t="s">
        <v>3898</v>
      </c>
    </row>
    <row r="96" spans="3:9" x14ac:dyDescent="0.25">
      <c r="C96" s="57" t="s">
        <v>57</v>
      </c>
      <c r="D96" s="57" t="s">
        <v>3899</v>
      </c>
      <c r="E96" s="177">
        <v>671.774</v>
      </c>
      <c r="F96" s="57">
        <v>486</v>
      </c>
      <c r="G96" s="57">
        <v>0</v>
      </c>
      <c r="H96" s="177">
        <v>85.071574642126805</v>
      </c>
      <c r="I96" s="57" t="s">
        <v>3900</v>
      </c>
    </row>
    <row r="97" spans="3:9" x14ac:dyDescent="0.25">
      <c r="C97" s="57" t="s">
        <v>667</v>
      </c>
      <c r="D97" s="57" t="s">
        <v>3901</v>
      </c>
      <c r="E97" s="177">
        <v>929.08699999999999</v>
      </c>
      <c r="F97" s="57">
        <v>626</v>
      </c>
      <c r="G97" s="57">
        <v>0</v>
      </c>
      <c r="H97" s="177">
        <v>91.500904159132006</v>
      </c>
      <c r="I97" s="57" t="s">
        <v>3902</v>
      </c>
    </row>
    <row r="98" spans="3:9" x14ac:dyDescent="0.25">
      <c r="C98" s="57" t="s">
        <v>3903</v>
      </c>
      <c r="D98" s="57" t="s">
        <v>3904</v>
      </c>
      <c r="E98" s="177">
        <v>286.18900000000002</v>
      </c>
      <c r="F98" s="57">
        <v>204</v>
      </c>
      <c r="G98" s="57">
        <v>1.8563600000000001E-96</v>
      </c>
      <c r="H98" s="177">
        <v>91.707317073170699</v>
      </c>
      <c r="I98" s="57" t="s">
        <v>3905</v>
      </c>
    </row>
    <row r="99" spans="3:9" x14ac:dyDescent="0.25">
      <c r="C99" s="57" t="s">
        <v>3906</v>
      </c>
      <c r="D99" s="57" t="s">
        <v>3907</v>
      </c>
      <c r="E99" s="177">
        <v>406.37099999999998</v>
      </c>
      <c r="F99" s="57">
        <v>242</v>
      </c>
      <c r="G99" s="57">
        <v>7.2833399999999995E-137</v>
      </c>
      <c r="H99" s="177">
        <v>92.436974789915993</v>
      </c>
      <c r="I99" s="57" t="s">
        <v>3908</v>
      </c>
    </row>
    <row r="100" spans="3:9" x14ac:dyDescent="0.25">
      <c r="C100" s="57" t="s">
        <v>3909</v>
      </c>
      <c r="D100" s="57" t="s">
        <v>3910</v>
      </c>
      <c r="E100" s="177">
        <v>196.43799999999999</v>
      </c>
      <c r="F100" s="57">
        <v>232</v>
      </c>
      <c r="G100" s="57">
        <v>4.4130099999999998E-58</v>
      </c>
      <c r="H100" s="177">
        <v>74.074074074074105</v>
      </c>
      <c r="I100" s="57" t="s">
        <v>3911</v>
      </c>
    </row>
    <row r="101" spans="3:9" x14ac:dyDescent="0.25">
      <c r="C101" s="57" t="s">
        <v>3912</v>
      </c>
      <c r="D101" s="57" t="s">
        <v>3913</v>
      </c>
      <c r="E101" s="177">
        <v>369.392</v>
      </c>
      <c r="F101" s="57">
        <v>394</v>
      </c>
      <c r="G101" s="57">
        <v>1.10833E-121</v>
      </c>
      <c r="H101" s="177">
        <v>78.125</v>
      </c>
      <c r="I101" s="57" t="s">
        <v>3914</v>
      </c>
    </row>
    <row r="102" spans="3:9" x14ac:dyDescent="0.25">
      <c r="C102" s="57" t="s">
        <v>671</v>
      </c>
      <c r="D102" s="57" t="s">
        <v>3390</v>
      </c>
      <c r="E102" s="177">
        <v>748.42899999999997</v>
      </c>
      <c r="F102" s="57">
        <v>542</v>
      </c>
      <c r="G102" s="57">
        <v>0</v>
      </c>
      <c r="H102" s="177">
        <v>83.365949119373795</v>
      </c>
      <c r="I102" s="57" t="s">
        <v>3391</v>
      </c>
    </row>
    <row r="103" spans="3:9" x14ac:dyDescent="0.25">
      <c r="C103" s="57" t="s">
        <v>3915</v>
      </c>
      <c r="D103" s="57" t="s">
        <v>3916</v>
      </c>
      <c r="E103" s="177">
        <v>267.31400000000002</v>
      </c>
      <c r="F103" s="57">
        <v>141</v>
      </c>
      <c r="G103" s="57">
        <v>9.2945500000000004E-91</v>
      </c>
      <c r="H103" s="177">
        <v>95.744680851063805</v>
      </c>
      <c r="I103" s="57" t="s">
        <v>3917</v>
      </c>
    </row>
    <row r="104" spans="3:9" x14ac:dyDescent="0.25">
      <c r="C104" s="57" t="s">
        <v>676</v>
      </c>
      <c r="D104" s="57" t="s">
        <v>3918</v>
      </c>
      <c r="E104" s="177">
        <v>303.13799999999998</v>
      </c>
      <c r="F104" s="57">
        <v>308</v>
      </c>
      <c r="G104" s="57">
        <v>6.4795600000000005E-97</v>
      </c>
      <c r="H104" s="177">
        <v>74.740484429065702</v>
      </c>
      <c r="I104" s="57" t="s">
        <v>3919</v>
      </c>
    </row>
    <row r="105" spans="3:9" x14ac:dyDescent="0.25">
      <c r="C105" s="57" t="s">
        <v>3920</v>
      </c>
      <c r="D105" s="57" t="s">
        <v>3921</v>
      </c>
      <c r="E105" s="177">
        <v>280.79599999999999</v>
      </c>
      <c r="F105" s="57">
        <v>339</v>
      </c>
      <c r="G105" s="57">
        <v>4.9978599999999996E-90</v>
      </c>
      <c r="H105" s="177">
        <v>77.902621722846405</v>
      </c>
      <c r="I105" s="57" t="s">
        <v>3922</v>
      </c>
    </row>
    <row r="106" spans="3:9" x14ac:dyDescent="0.25">
      <c r="C106" s="57" t="s">
        <v>3923</v>
      </c>
      <c r="D106" s="57" t="s">
        <v>3924</v>
      </c>
      <c r="E106" s="177">
        <v>771.92600000000004</v>
      </c>
      <c r="F106" s="57">
        <v>500</v>
      </c>
      <c r="G106" s="57">
        <v>0</v>
      </c>
      <c r="H106" s="177">
        <v>88.4</v>
      </c>
      <c r="I106" s="57" t="s">
        <v>3925</v>
      </c>
    </row>
    <row r="107" spans="3:9" x14ac:dyDescent="0.25">
      <c r="C107" s="57" t="s">
        <v>3926</v>
      </c>
      <c r="D107" s="57" t="s">
        <v>3927</v>
      </c>
      <c r="E107" s="177">
        <v>403.29</v>
      </c>
      <c r="F107" s="57">
        <v>234</v>
      </c>
      <c r="G107" s="57">
        <v>3.6125800000000003E-142</v>
      </c>
      <c r="H107" s="177">
        <v>94.017094017093996</v>
      </c>
      <c r="I107" s="57" t="s">
        <v>3928</v>
      </c>
    </row>
    <row r="108" spans="3:9" x14ac:dyDescent="0.25">
      <c r="C108" s="57" t="s">
        <v>3929</v>
      </c>
      <c r="D108" s="57" t="s">
        <v>3930</v>
      </c>
      <c r="E108" s="177">
        <v>560.06600000000003</v>
      </c>
      <c r="F108" s="57">
        <v>490</v>
      </c>
      <c r="G108" s="57">
        <v>0</v>
      </c>
      <c r="H108" s="177">
        <v>85.511363636363598</v>
      </c>
      <c r="I108" s="57" t="s">
        <v>3931</v>
      </c>
    </row>
    <row r="109" spans="3:9" x14ac:dyDescent="0.25">
      <c r="C109" s="57" t="s">
        <v>679</v>
      </c>
      <c r="D109" s="57" t="s">
        <v>3932</v>
      </c>
      <c r="E109" s="177">
        <v>1479.54</v>
      </c>
      <c r="F109" s="57">
        <v>926</v>
      </c>
      <c r="G109" s="57">
        <v>0</v>
      </c>
      <c r="H109" s="177">
        <v>87.513455328310002</v>
      </c>
      <c r="I109" s="57" t="s">
        <v>3933</v>
      </c>
    </row>
    <row r="110" spans="3:9" x14ac:dyDescent="0.25">
      <c r="C110" s="57" t="s">
        <v>2973</v>
      </c>
      <c r="D110" s="57" t="s">
        <v>3934</v>
      </c>
      <c r="E110" s="177">
        <v>580.48199999999997</v>
      </c>
      <c r="F110" s="57">
        <v>530</v>
      </c>
      <c r="G110" s="57">
        <v>0</v>
      </c>
      <c r="H110" s="177">
        <v>76.553106212424893</v>
      </c>
      <c r="I110" s="57" t="s">
        <v>3935</v>
      </c>
    </row>
    <row r="111" spans="3:9" x14ac:dyDescent="0.25">
      <c r="C111" s="57" t="s">
        <v>2200</v>
      </c>
      <c r="D111" s="57" t="s">
        <v>2201</v>
      </c>
      <c r="E111" s="177">
        <v>469.15899999999999</v>
      </c>
      <c r="F111" s="57">
        <v>465</v>
      </c>
      <c r="G111" s="57">
        <v>7.8695599999999999E-159</v>
      </c>
      <c r="H111" s="177">
        <v>70.815450643776799</v>
      </c>
      <c r="I111" s="57" t="s">
        <v>3936</v>
      </c>
    </row>
    <row r="112" spans="3:9" x14ac:dyDescent="0.25">
      <c r="C112" s="57" t="s">
        <v>417</v>
      </c>
      <c r="D112" s="57" t="s">
        <v>3937</v>
      </c>
      <c r="E112" s="177">
        <v>504.98200000000003</v>
      </c>
      <c r="F112" s="57">
        <v>529</v>
      </c>
      <c r="G112" s="57">
        <v>2.6365400000000001E-173</v>
      </c>
      <c r="H112" s="177">
        <v>68.292682926829301</v>
      </c>
      <c r="I112" s="57" t="s">
        <v>3938</v>
      </c>
    </row>
    <row r="113" spans="3:9" x14ac:dyDescent="0.25">
      <c r="C113" s="57" t="s">
        <v>3939</v>
      </c>
      <c r="D113" s="57" t="s">
        <v>3940</v>
      </c>
      <c r="E113" s="177">
        <v>630.55799999999999</v>
      </c>
      <c r="F113" s="57">
        <v>431</v>
      </c>
      <c r="G113" s="57">
        <v>0</v>
      </c>
      <c r="H113" s="177">
        <v>82.983682983682996</v>
      </c>
      <c r="I113" s="57" t="s">
        <v>3941</v>
      </c>
    </row>
    <row r="114" spans="3:9" x14ac:dyDescent="0.25">
      <c r="C114" s="57" t="s">
        <v>681</v>
      </c>
      <c r="D114" s="57" t="s">
        <v>3942</v>
      </c>
      <c r="E114" s="177">
        <v>1643.25</v>
      </c>
      <c r="F114" s="57">
        <v>1169</v>
      </c>
      <c r="G114" s="57">
        <v>0</v>
      </c>
      <c r="H114" s="177">
        <v>79.691516709511603</v>
      </c>
      <c r="I114" s="57" t="s">
        <v>3943</v>
      </c>
    </row>
    <row r="115" spans="3:9" x14ac:dyDescent="0.25">
      <c r="C115" s="57" t="s">
        <v>687</v>
      </c>
      <c r="D115" s="57" t="s">
        <v>3944</v>
      </c>
      <c r="E115" s="177">
        <v>568.54</v>
      </c>
      <c r="F115" s="57">
        <v>328</v>
      </c>
      <c r="G115" s="57">
        <v>0</v>
      </c>
      <c r="H115" s="177">
        <v>90.184049079754601</v>
      </c>
      <c r="I115" s="57" t="s">
        <v>3945</v>
      </c>
    </row>
    <row r="116" spans="3:9" x14ac:dyDescent="0.25">
      <c r="C116" s="57" t="s">
        <v>67</v>
      </c>
      <c r="D116" s="57" t="s">
        <v>3946</v>
      </c>
      <c r="E116" s="177">
        <v>642.11400000000003</v>
      </c>
      <c r="F116" s="57">
        <v>572</v>
      </c>
      <c r="G116" s="57">
        <v>0</v>
      </c>
      <c r="H116" s="177">
        <v>89.863013698630098</v>
      </c>
      <c r="I116" s="57" t="s">
        <v>3947</v>
      </c>
    </row>
    <row r="117" spans="3:9" x14ac:dyDescent="0.25">
      <c r="C117" s="57" t="s">
        <v>3948</v>
      </c>
      <c r="D117" s="57" t="s">
        <v>3949</v>
      </c>
      <c r="E117" s="177">
        <v>723.39099999999996</v>
      </c>
      <c r="F117" s="57">
        <v>604</v>
      </c>
      <c r="G117" s="57">
        <v>0</v>
      </c>
      <c r="H117" s="177">
        <v>76.694214876033101</v>
      </c>
      <c r="I117" s="57" t="s">
        <v>3950</v>
      </c>
    </row>
    <row r="118" spans="3:9" x14ac:dyDescent="0.25">
      <c r="C118" s="57" t="s">
        <v>3951</v>
      </c>
      <c r="D118" s="57" t="s">
        <v>3952</v>
      </c>
      <c r="E118" s="177">
        <v>1225.69</v>
      </c>
      <c r="F118" s="57">
        <v>782</v>
      </c>
      <c r="G118" s="57">
        <v>0</v>
      </c>
      <c r="H118" s="177">
        <v>87.340153452685399</v>
      </c>
      <c r="I118" s="57" t="s">
        <v>3953</v>
      </c>
    </row>
    <row r="119" spans="3:9" x14ac:dyDescent="0.25">
      <c r="C119" s="57" t="s">
        <v>3954</v>
      </c>
      <c r="D119" s="57" t="s">
        <v>3955</v>
      </c>
      <c r="E119" s="177">
        <v>401.36399999999998</v>
      </c>
      <c r="F119" s="57">
        <v>615</v>
      </c>
      <c r="G119" s="57">
        <v>3.1656299999999998E-129</v>
      </c>
      <c r="H119" s="177">
        <v>75.287356321839098</v>
      </c>
      <c r="I119" s="57" t="s">
        <v>3956</v>
      </c>
    </row>
    <row r="120" spans="3:9" x14ac:dyDescent="0.25">
      <c r="C120" s="57" t="s">
        <v>688</v>
      </c>
      <c r="D120" s="57" t="s">
        <v>3957</v>
      </c>
      <c r="E120" s="177">
        <v>336.65</v>
      </c>
      <c r="F120" s="57">
        <v>320</v>
      </c>
      <c r="G120" s="57">
        <v>1.26499E-111</v>
      </c>
      <c r="H120" s="177">
        <v>73.633440514469498</v>
      </c>
      <c r="I120" s="57" t="s">
        <v>3958</v>
      </c>
    </row>
    <row r="121" spans="3:9" x14ac:dyDescent="0.25">
      <c r="C121" s="57" t="s">
        <v>3959</v>
      </c>
      <c r="D121" s="57" t="s">
        <v>3960</v>
      </c>
      <c r="E121" s="177">
        <v>767.303</v>
      </c>
      <c r="F121" s="57">
        <v>545</v>
      </c>
      <c r="G121" s="57">
        <v>0</v>
      </c>
      <c r="H121" s="177">
        <v>85.819521178637203</v>
      </c>
      <c r="I121" s="57" t="s">
        <v>3961</v>
      </c>
    </row>
    <row r="122" spans="3:9" x14ac:dyDescent="0.25">
      <c r="C122" s="57" t="s">
        <v>3962</v>
      </c>
      <c r="D122" s="57" t="s">
        <v>3963</v>
      </c>
      <c r="E122" s="177">
        <v>287.73</v>
      </c>
      <c r="F122" s="57">
        <v>363</v>
      </c>
      <c r="G122" s="57">
        <v>9.6338000000000006E-93</v>
      </c>
      <c r="H122" s="177">
        <v>61.838440111420603</v>
      </c>
      <c r="I122" s="57" t="s">
        <v>3964</v>
      </c>
    </row>
    <row r="123" spans="3:9" x14ac:dyDescent="0.25">
      <c r="C123" s="57" t="s">
        <v>3965</v>
      </c>
      <c r="D123" s="57" t="s">
        <v>3966</v>
      </c>
      <c r="E123" s="177">
        <v>395.58600000000001</v>
      </c>
      <c r="F123" s="57">
        <v>296</v>
      </c>
      <c r="G123" s="57">
        <v>1.77195E-136</v>
      </c>
      <c r="H123" s="177">
        <v>81.754385964912302</v>
      </c>
      <c r="I123" s="57" t="s">
        <v>3967</v>
      </c>
    </row>
    <row r="124" spans="3:9" x14ac:dyDescent="0.25">
      <c r="C124" s="57" t="s">
        <v>3968</v>
      </c>
      <c r="D124" s="57" t="s">
        <v>2754</v>
      </c>
      <c r="E124" s="177">
        <v>1305.43</v>
      </c>
      <c r="F124" s="57">
        <v>778</v>
      </c>
      <c r="G124" s="57">
        <v>0</v>
      </c>
      <c r="H124" s="177">
        <v>89.350649350649306</v>
      </c>
      <c r="I124" s="57" t="s">
        <v>2755</v>
      </c>
    </row>
    <row r="125" spans="3:9" x14ac:dyDescent="0.25">
      <c r="C125" s="57" t="s">
        <v>3969</v>
      </c>
      <c r="D125" s="57" t="s">
        <v>3970</v>
      </c>
      <c r="E125" s="177">
        <v>697.197</v>
      </c>
      <c r="F125" s="57">
        <v>609</v>
      </c>
      <c r="G125" s="57">
        <v>0</v>
      </c>
      <c r="H125" s="177">
        <v>71.1568938193344</v>
      </c>
      <c r="I125" s="57" t="s">
        <v>3971</v>
      </c>
    </row>
    <row r="126" spans="3:9" x14ac:dyDescent="0.25">
      <c r="C126" s="57" t="s">
        <v>3972</v>
      </c>
      <c r="D126" s="57" t="s">
        <v>3973</v>
      </c>
      <c r="E126" s="177">
        <v>1180.6199999999999</v>
      </c>
      <c r="F126" s="57">
        <v>886</v>
      </c>
      <c r="G126" s="57">
        <v>0</v>
      </c>
      <c r="H126" s="177">
        <v>80.513418903150495</v>
      </c>
      <c r="I126" s="57" t="s">
        <v>3974</v>
      </c>
    </row>
    <row r="127" spans="3:9" x14ac:dyDescent="0.25">
      <c r="C127" s="57" t="s">
        <v>3001</v>
      </c>
      <c r="D127" s="57" t="s">
        <v>2338</v>
      </c>
      <c r="E127" s="177">
        <v>540.03599999999994</v>
      </c>
      <c r="F127" s="57">
        <v>421</v>
      </c>
      <c r="G127" s="57">
        <v>0</v>
      </c>
      <c r="H127" s="177">
        <v>78.301886792452805</v>
      </c>
      <c r="I127" s="57" t="s">
        <v>2339</v>
      </c>
    </row>
    <row r="128" spans="3:9" x14ac:dyDescent="0.25">
      <c r="C128" s="57" t="s">
        <v>695</v>
      </c>
      <c r="D128" s="57" t="s">
        <v>3004</v>
      </c>
      <c r="E128" s="177">
        <v>667.15200000000004</v>
      </c>
      <c r="F128" s="57">
        <v>430</v>
      </c>
      <c r="G128" s="57">
        <v>0</v>
      </c>
      <c r="H128" s="177">
        <v>90.740740740740705</v>
      </c>
      <c r="I128" s="57" t="s">
        <v>3005</v>
      </c>
    </row>
    <row r="129" spans="3:9" x14ac:dyDescent="0.25">
      <c r="C129" s="57" t="s">
        <v>3975</v>
      </c>
      <c r="D129" s="57" t="s">
        <v>3976</v>
      </c>
      <c r="E129" s="177">
        <v>902.50800000000004</v>
      </c>
      <c r="F129" s="57">
        <v>1284</v>
      </c>
      <c r="G129" s="57">
        <v>0</v>
      </c>
      <c r="H129" s="177">
        <v>60.471976401180001</v>
      </c>
      <c r="I129" s="57" t="s">
        <v>3977</v>
      </c>
    </row>
    <row r="130" spans="3:9" x14ac:dyDescent="0.25">
      <c r="C130" s="57" t="s">
        <v>306</v>
      </c>
      <c r="D130" s="57" t="s">
        <v>3006</v>
      </c>
      <c r="E130" s="177">
        <v>764.99199999999996</v>
      </c>
      <c r="F130" s="57">
        <v>468</v>
      </c>
      <c r="G130" s="57">
        <v>0</v>
      </c>
      <c r="H130" s="177">
        <v>94.658119658119702</v>
      </c>
      <c r="I130" s="57" t="s">
        <v>3007</v>
      </c>
    </row>
    <row r="131" spans="3:9" x14ac:dyDescent="0.25">
      <c r="C131" s="57" t="s">
        <v>697</v>
      </c>
      <c r="D131" s="57" t="s">
        <v>3978</v>
      </c>
      <c r="E131" s="177">
        <v>793.11199999999997</v>
      </c>
      <c r="F131" s="57">
        <v>893</v>
      </c>
      <c r="G131" s="57">
        <v>0</v>
      </c>
      <c r="H131" s="177">
        <v>64.737991266375502</v>
      </c>
      <c r="I131" s="57" t="s">
        <v>3979</v>
      </c>
    </row>
    <row r="132" spans="3:9" x14ac:dyDescent="0.25">
      <c r="C132" s="57" t="s">
        <v>3980</v>
      </c>
      <c r="D132" s="57" t="s">
        <v>3981</v>
      </c>
      <c r="E132" s="177">
        <v>1836.23</v>
      </c>
      <c r="F132" s="57">
        <v>1264</v>
      </c>
      <c r="G132" s="57">
        <v>0</v>
      </c>
      <c r="H132" s="177">
        <v>81.220657276995297</v>
      </c>
      <c r="I132" s="57" t="s">
        <v>3982</v>
      </c>
    </row>
    <row r="133" spans="3:9" x14ac:dyDescent="0.25">
      <c r="C133" s="57" t="s">
        <v>3983</v>
      </c>
      <c r="D133" s="57" t="s">
        <v>3984</v>
      </c>
      <c r="E133" s="177">
        <v>491.11500000000001</v>
      </c>
      <c r="F133" s="57">
        <v>464</v>
      </c>
      <c r="G133" s="57">
        <v>1.75202E-156</v>
      </c>
      <c r="H133" s="177">
        <v>77.5</v>
      </c>
      <c r="I133" s="57" t="s">
        <v>3985</v>
      </c>
    </row>
    <row r="134" spans="3:9" x14ac:dyDescent="0.25">
      <c r="C134" s="57" t="s">
        <v>3986</v>
      </c>
      <c r="D134" s="57" t="s">
        <v>3987</v>
      </c>
      <c r="E134" s="177">
        <v>393.66</v>
      </c>
      <c r="F134" s="57">
        <v>360</v>
      </c>
      <c r="G134" s="57">
        <v>3.4554499999999999E-134</v>
      </c>
      <c r="H134" s="177">
        <v>73.033707865168495</v>
      </c>
      <c r="I134" s="57" t="s">
        <v>3988</v>
      </c>
    </row>
    <row r="135" spans="3:9" x14ac:dyDescent="0.25">
      <c r="C135" s="57" t="s">
        <v>267</v>
      </c>
      <c r="D135" s="57" t="s">
        <v>3989</v>
      </c>
      <c r="E135" s="177">
        <v>441.42500000000001</v>
      </c>
      <c r="F135" s="57">
        <v>328</v>
      </c>
      <c r="G135" s="57">
        <v>8.8459700000000005E-149</v>
      </c>
      <c r="H135" s="177">
        <v>83.972125435540093</v>
      </c>
      <c r="I135" s="57" t="s">
        <v>3990</v>
      </c>
    </row>
    <row r="136" spans="3:9" x14ac:dyDescent="0.25">
      <c r="C136" s="57" t="s">
        <v>713</v>
      </c>
      <c r="D136" s="57" t="s">
        <v>3991</v>
      </c>
      <c r="E136" s="177">
        <v>197.97800000000001</v>
      </c>
      <c r="F136" s="57">
        <v>207</v>
      </c>
      <c r="G136" s="57">
        <v>3.0246800000000001E-53</v>
      </c>
      <c r="H136" s="177">
        <v>69.021739130434796</v>
      </c>
      <c r="I136" s="57" t="s">
        <v>3992</v>
      </c>
    </row>
    <row r="137" spans="3:9" x14ac:dyDescent="0.25">
      <c r="C137" s="57" t="s">
        <v>3993</v>
      </c>
      <c r="D137" s="57" t="s">
        <v>3994</v>
      </c>
      <c r="E137" s="177">
        <v>669.84799999999996</v>
      </c>
      <c r="F137" s="57">
        <v>401</v>
      </c>
      <c r="G137" s="57">
        <v>0</v>
      </c>
      <c r="H137" s="177">
        <v>93.206521739130395</v>
      </c>
      <c r="I137" s="57" t="s">
        <v>3995</v>
      </c>
    </row>
    <row r="138" spans="3:9" x14ac:dyDescent="0.25">
      <c r="C138" s="57" t="s">
        <v>716</v>
      </c>
      <c r="D138" s="57" t="s">
        <v>3028</v>
      </c>
      <c r="E138" s="177">
        <v>392.88900000000001</v>
      </c>
      <c r="F138" s="57">
        <v>232</v>
      </c>
      <c r="G138" s="57">
        <v>1.1850699999999999E-137</v>
      </c>
      <c r="H138" s="177">
        <v>96</v>
      </c>
      <c r="I138" s="57" t="s">
        <v>2620</v>
      </c>
    </row>
    <row r="139" spans="3:9" x14ac:dyDescent="0.25">
      <c r="C139" s="57" t="s">
        <v>3996</v>
      </c>
      <c r="D139" s="57" t="s">
        <v>3997</v>
      </c>
      <c r="E139" s="177">
        <v>1216.45</v>
      </c>
      <c r="F139" s="57">
        <v>902</v>
      </c>
      <c r="G139" s="57">
        <v>0</v>
      </c>
      <c r="H139" s="177">
        <v>82.762430939226505</v>
      </c>
      <c r="I139" s="57" t="s">
        <v>3998</v>
      </c>
    </row>
    <row r="140" spans="3:9" x14ac:dyDescent="0.25">
      <c r="C140" s="57" t="s">
        <v>719</v>
      </c>
      <c r="D140" s="57" t="s">
        <v>2206</v>
      </c>
      <c r="E140" s="177">
        <v>384.41500000000002</v>
      </c>
      <c r="F140" s="57">
        <v>257</v>
      </c>
      <c r="G140" s="57">
        <v>2.5206500000000001E-129</v>
      </c>
      <c r="H140" s="177">
        <v>95.348837209302303</v>
      </c>
      <c r="I140" s="57" t="s">
        <v>3029</v>
      </c>
    </row>
    <row r="141" spans="3:9" x14ac:dyDescent="0.25">
      <c r="C141" s="57" t="s">
        <v>3999</v>
      </c>
      <c r="D141" s="57" t="s">
        <v>4000</v>
      </c>
      <c r="E141" s="177">
        <v>565.84400000000005</v>
      </c>
      <c r="F141" s="57">
        <v>483</v>
      </c>
      <c r="G141" s="57">
        <v>0</v>
      </c>
      <c r="H141" s="177">
        <v>77.366255144032905</v>
      </c>
      <c r="I141" s="57" t="s">
        <v>4001</v>
      </c>
    </row>
    <row r="142" spans="3:9" x14ac:dyDescent="0.25">
      <c r="C142" s="57" t="s">
        <v>258</v>
      </c>
      <c r="D142" s="57" t="s">
        <v>3030</v>
      </c>
      <c r="E142" s="177">
        <v>512.68600000000004</v>
      </c>
      <c r="F142" s="57">
        <v>474</v>
      </c>
      <c r="G142" s="57">
        <v>7.9433900000000002E-178</v>
      </c>
      <c r="H142" s="177">
        <v>72.7083333333333</v>
      </c>
      <c r="I142" s="57" t="s">
        <v>3031</v>
      </c>
    </row>
    <row r="143" spans="3:9" x14ac:dyDescent="0.25">
      <c r="C143" s="57" t="s">
        <v>276</v>
      </c>
      <c r="D143" s="57" t="s">
        <v>2633</v>
      </c>
      <c r="E143" s="177">
        <v>561.99199999999996</v>
      </c>
      <c r="F143" s="57">
        <v>409</v>
      </c>
      <c r="G143" s="57">
        <v>0</v>
      </c>
      <c r="H143" s="177">
        <v>79.512195121951194</v>
      </c>
      <c r="I143" s="57" t="s">
        <v>2634</v>
      </c>
    </row>
    <row r="144" spans="3:9" x14ac:dyDescent="0.25">
      <c r="C144" s="57" t="s">
        <v>4002</v>
      </c>
      <c r="D144" s="57" t="s">
        <v>4003</v>
      </c>
      <c r="E144" s="177">
        <v>783.48199999999997</v>
      </c>
      <c r="F144" s="57">
        <v>931</v>
      </c>
      <c r="G144" s="57">
        <v>0</v>
      </c>
      <c r="H144" s="177">
        <v>69.054441260744994</v>
      </c>
      <c r="I144" s="57" t="s">
        <v>4004</v>
      </c>
    </row>
    <row r="145" spans="3:9" x14ac:dyDescent="0.25">
      <c r="C145" s="57" t="s">
        <v>84</v>
      </c>
      <c r="D145" s="57" t="s">
        <v>4005</v>
      </c>
      <c r="E145" s="177">
        <v>520.77599999999995</v>
      </c>
      <c r="F145" s="57">
        <v>850</v>
      </c>
      <c r="G145" s="57">
        <v>3.78467E-166</v>
      </c>
      <c r="H145" s="177">
        <v>70.721649484536101</v>
      </c>
      <c r="I145" s="57" t="s">
        <v>4006</v>
      </c>
    </row>
    <row r="146" spans="3:9" x14ac:dyDescent="0.25">
      <c r="C146" s="57" t="s">
        <v>414</v>
      </c>
      <c r="D146" s="57" t="s">
        <v>4007</v>
      </c>
      <c r="E146" s="177">
        <v>849.73599999999999</v>
      </c>
      <c r="F146" s="57">
        <v>596</v>
      </c>
      <c r="G146" s="57">
        <v>0</v>
      </c>
      <c r="H146" s="177">
        <v>88.087248322147602</v>
      </c>
      <c r="I146" s="57" t="s">
        <v>4008</v>
      </c>
    </row>
    <row r="147" spans="3:9" x14ac:dyDescent="0.25">
      <c r="C147" s="57" t="s">
        <v>4009</v>
      </c>
      <c r="D147" s="57" t="s">
        <v>4010</v>
      </c>
      <c r="E147" s="177">
        <v>1292.33</v>
      </c>
      <c r="F147" s="57">
        <v>1316</v>
      </c>
      <c r="G147" s="57">
        <v>0</v>
      </c>
      <c r="H147" s="177">
        <v>72.631578947368396</v>
      </c>
      <c r="I147" s="57" t="s">
        <v>4011</v>
      </c>
    </row>
    <row r="148" spans="3:9" x14ac:dyDescent="0.25">
      <c r="C148" s="57" t="s">
        <v>4012</v>
      </c>
      <c r="D148" s="57" t="s">
        <v>4013</v>
      </c>
      <c r="E148" s="177">
        <v>809.67499999999995</v>
      </c>
      <c r="F148" s="57">
        <v>841</v>
      </c>
      <c r="G148" s="57">
        <v>0</v>
      </c>
      <c r="H148" s="177">
        <v>82.709447415329805</v>
      </c>
      <c r="I148" s="57" t="s">
        <v>4014</v>
      </c>
    </row>
    <row r="149" spans="3:9" x14ac:dyDescent="0.25">
      <c r="C149" s="57" t="s">
        <v>1496</v>
      </c>
      <c r="D149" s="57" t="s">
        <v>4015</v>
      </c>
      <c r="E149" s="177">
        <v>989.56399999999996</v>
      </c>
      <c r="F149" s="57">
        <v>955</v>
      </c>
      <c r="G149" s="57">
        <v>0</v>
      </c>
      <c r="H149" s="177">
        <v>69.970267591674897</v>
      </c>
      <c r="I149" s="57" t="s">
        <v>4016</v>
      </c>
    </row>
    <row r="150" spans="3:9" x14ac:dyDescent="0.25">
      <c r="C150" s="57" t="s">
        <v>4017</v>
      </c>
      <c r="D150" s="57" t="s">
        <v>4018</v>
      </c>
      <c r="E150" s="177">
        <v>891.33799999999997</v>
      </c>
      <c r="F150" s="57">
        <v>581</v>
      </c>
      <c r="G150" s="57">
        <v>0</v>
      </c>
      <c r="H150" s="177">
        <v>87.818181818181799</v>
      </c>
      <c r="I150" s="57" t="s">
        <v>4019</v>
      </c>
    </row>
    <row r="151" spans="3:9" x14ac:dyDescent="0.25">
      <c r="C151" s="57" t="s">
        <v>738</v>
      </c>
      <c r="D151" s="57" t="s">
        <v>4020</v>
      </c>
      <c r="E151" s="177">
        <v>508.44900000000001</v>
      </c>
      <c r="F151" s="57">
        <v>487</v>
      </c>
      <c r="G151" s="57">
        <v>1.2865299999999999E-175</v>
      </c>
      <c r="H151" s="177">
        <v>74.895397489539803</v>
      </c>
      <c r="I151" s="57" t="s">
        <v>4021</v>
      </c>
    </row>
    <row r="152" spans="3:9" x14ac:dyDescent="0.25">
      <c r="C152" s="57" t="s">
        <v>4022</v>
      </c>
      <c r="D152" s="57" t="s">
        <v>4023</v>
      </c>
      <c r="E152" s="177">
        <v>451.05500000000001</v>
      </c>
      <c r="F152" s="57">
        <v>276</v>
      </c>
      <c r="G152" s="57">
        <v>3.9733200000000002E-159</v>
      </c>
      <c r="H152" s="177">
        <v>85.663082437276003</v>
      </c>
      <c r="I152" s="57" t="s">
        <v>4024</v>
      </c>
    </row>
    <row r="153" spans="3:9" x14ac:dyDescent="0.25">
      <c r="C153" s="57" t="s">
        <v>4025</v>
      </c>
      <c r="D153" s="57" t="s">
        <v>4026</v>
      </c>
      <c r="E153" s="177">
        <v>573.548</v>
      </c>
      <c r="F153" s="57">
        <v>325</v>
      </c>
      <c r="G153" s="57">
        <v>0</v>
      </c>
      <c r="H153" s="177">
        <v>96.573208722741398</v>
      </c>
      <c r="I153" s="57" t="s">
        <v>4027</v>
      </c>
    </row>
    <row r="154" spans="3:9" x14ac:dyDescent="0.25">
      <c r="C154" s="57" t="s">
        <v>743</v>
      </c>
      <c r="D154" s="57" t="s">
        <v>4028</v>
      </c>
      <c r="E154" s="177">
        <v>1038.48</v>
      </c>
      <c r="F154" s="57">
        <v>653</v>
      </c>
      <c r="G154" s="57">
        <v>0</v>
      </c>
      <c r="H154" s="177">
        <v>90.969899665551793</v>
      </c>
      <c r="I154" s="57" t="s">
        <v>4029</v>
      </c>
    </row>
    <row r="155" spans="3:9" x14ac:dyDescent="0.25">
      <c r="C155" s="57" t="s">
        <v>744</v>
      </c>
      <c r="D155" s="57" t="s">
        <v>4030</v>
      </c>
      <c r="E155" s="177">
        <v>698.73800000000006</v>
      </c>
      <c r="F155" s="57">
        <v>491</v>
      </c>
      <c r="G155" s="57">
        <v>0</v>
      </c>
      <c r="H155" s="177">
        <v>84.978540772532199</v>
      </c>
      <c r="I155" s="57" t="s">
        <v>4031</v>
      </c>
    </row>
    <row r="156" spans="3:9" x14ac:dyDescent="0.25">
      <c r="C156" s="57" t="s">
        <v>4032</v>
      </c>
      <c r="D156" s="57" t="s">
        <v>4033</v>
      </c>
      <c r="E156" s="177">
        <v>364.77</v>
      </c>
      <c r="F156" s="57">
        <v>459</v>
      </c>
      <c r="G156" s="57">
        <v>2.7704499999999998E-119</v>
      </c>
      <c r="H156" s="177">
        <v>69.451697127937294</v>
      </c>
      <c r="I156" s="57" t="s">
        <v>4034</v>
      </c>
    </row>
    <row r="157" spans="3:9" x14ac:dyDescent="0.25">
      <c r="C157" s="57" t="s">
        <v>4035</v>
      </c>
      <c r="D157" s="57" t="s">
        <v>4036</v>
      </c>
      <c r="E157" s="177">
        <v>427.94299999999998</v>
      </c>
      <c r="F157" s="57">
        <v>468</v>
      </c>
      <c r="G157" s="57">
        <v>8.0387300000000005E-139</v>
      </c>
      <c r="H157" s="177">
        <v>76.470588235294102</v>
      </c>
      <c r="I157" s="57" t="s">
        <v>4037</v>
      </c>
    </row>
    <row r="158" spans="3:9" x14ac:dyDescent="0.25">
      <c r="C158" s="57" t="s">
        <v>4038</v>
      </c>
      <c r="D158" s="57" t="s">
        <v>4039</v>
      </c>
      <c r="E158" s="177">
        <v>404.06</v>
      </c>
      <c r="F158" s="57">
        <v>288</v>
      </c>
      <c r="G158" s="57">
        <v>2.8774300000000001E-138</v>
      </c>
      <c r="H158" s="177">
        <v>82.747603833865796</v>
      </c>
      <c r="I158" s="57" t="s">
        <v>4040</v>
      </c>
    </row>
    <row r="159" spans="3:9" x14ac:dyDescent="0.25">
      <c r="C159" s="57" t="s">
        <v>4041</v>
      </c>
      <c r="D159" s="57" t="s">
        <v>4042</v>
      </c>
      <c r="E159" s="177">
        <v>498.43400000000003</v>
      </c>
      <c r="F159" s="57">
        <v>325</v>
      </c>
      <c r="G159" s="57">
        <v>2.3165200000000001E-174</v>
      </c>
      <c r="H159" s="177">
        <v>85.670731707317103</v>
      </c>
      <c r="I159" s="57" t="s">
        <v>4043</v>
      </c>
    </row>
    <row r="160" spans="3:9" x14ac:dyDescent="0.25">
      <c r="C160" s="57" t="s">
        <v>4044</v>
      </c>
      <c r="D160" s="57" t="s">
        <v>4045</v>
      </c>
      <c r="E160" s="177">
        <v>422.935</v>
      </c>
      <c r="F160" s="57">
        <v>507</v>
      </c>
      <c r="G160" s="57">
        <v>6.55589E-137</v>
      </c>
      <c r="H160" s="177">
        <v>62.524654832347103</v>
      </c>
      <c r="I160" s="57" t="s">
        <v>4046</v>
      </c>
    </row>
    <row r="161" spans="3:9" x14ac:dyDescent="0.25">
      <c r="C161" s="57" t="s">
        <v>4047</v>
      </c>
      <c r="D161" s="57" t="s">
        <v>4048</v>
      </c>
      <c r="E161" s="177">
        <v>1597.79</v>
      </c>
      <c r="F161" s="57">
        <v>1680</v>
      </c>
      <c r="G161" s="57">
        <v>0</v>
      </c>
      <c r="H161" s="177">
        <v>78.208232445520594</v>
      </c>
      <c r="I161" s="57" t="s">
        <v>4049</v>
      </c>
    </row>
    <row r="162" spans="3:9" x14ac:dyDescent="0.25">
      <c r="C162" s="57" t="s">
        <v>4050</v>
      </c>
      <c r="D162" s="57" t="s">
        <v>4051</v>
      </c>
      <c r="E162" s="177">
        <v>445.66199999999998</v>
      </c>
      <c r="F162" s="57">
        <v>310</v>
      </c>
      <c r="G162" s="57">
        <v>8.2018700000000002E-155</v>
      </c>
      <c r="H162" s="177">
        <v>78.592375366568902</v>
      </c>
      <c r="I162" s="57" t="s">
        <v>4052</v>
      </c>
    </row>
    <row r="163" spans="3:9" x14ac:dyDescent="0.25">
      <c r="C163" s="57" t="s">
        <v>750</v>
      </c>
      <c r="D163" s="57" t="s">
        <v>4053</v>
      </c>
      <c r="E163" s="177">
        <v>83.188900000000004</v>
      </c>
      <c r="F163" s="57">
        <v>90</v>
      </c>
      <c r="G163" s="57">
        <v>1.6619999999999999E-17</v>
      </c>
      <c r="H163" s="177">
        <v>63.3333333333333</v>
      </c>
      <c r="I163" s="57" t="s">
        <v>4054</v>
      </c>
    </row>
    <row r="164" spans="3:9" x14ac:dyDescent="0.25">
      <c r="C164" s="57" t="s">
        <v>4055</v>
      </c>
      <c r="D164" s="57" t="s">
        <v>4056</v>
      </c>
      <c r="E164" s="177">
        <v>150.98400000000001</v>
      </c>
      <c r="F164" s="57">
        <v>132</v>
      </c>
      <c r="G164" s="57">
        <v>8.1811600000000005E-39</v>
      </c>
      <c r="H164" s="177">
        <v>68.571428571428598</v>
      </c>
      <c r="I164" s="57" t="s">
        <v>4057</v>
      </c>
    </row>
    <row r="165" spans="3:9" x14ac:dyDescent="0.25">
      <c r="C165" s="57" t="s">
        <v>4058</v>
      </c>
      <c r="D165" s="57" t="s">
        <v>4059</v>
      </c>
      <c r="E165" s="177">
        <v>596.27499999999998</v>
      </c>
      <c r="F165" s="57">
        <v>543</v>
      </c>
      <c r="G165" s="57">
        <v>0</v>
      </c>
      <c r="H165" s="177">
        <v>69.875222816399301</v>
      </c>
      <c r="I165" s="57" t="s">
        <v>4060</v>
      </c>
    </row>
    <row r="166" spans="3:9" x14ac:dyDescent="0.25">
      <c r="C166" s="57" t="s">
        <v>4061</v>
      </c>
      <c r="D166" s="57" t="s">
        <v>4062</v>
      </c>
      <c r="E166" s="177">
        <v>389.03699999999998</v>
      </c>
      <c r="F166" s="57">
        <v>440</v>
      </c>
      <c r="G166" s="57">
        <v>8.7123200000000002E-126</v>
      </c>
      <c r="H166" s="177">
        <v>73.641304347826093</v>
      </c>
      <c r="I166" s="57" t="s">
        <v>4063</v>
      </c>
    </row>
    <row r="167" spans="3:9" x14ac:dyDescent="0.25">
      <c r="C167" s="57" t="s">
        <v>4064</v>
      </c>
      <c r="D167" s="57" t="s">
        <v>4065</v>
      </c>
      <c r="E167" s="177">
        <v>362.459</v>
      </c>
      <c r="F167" s="57">
        <v>285</v>
      </c>
      <c r="G167" s="57">
        <v>7.73238E-122</v>
      </c>
      <c r="H167" s="177">
        <v>77.819548872180405</v>
      </c>
      <c r="I167" s="57" t="s">
        <v>4066</v>
      </c>
    </row>
    <row r="168" spans="3:9" x14ac:dyDescent="0.25">
      <c r="C168" s="57" t="s">
        <v>4067</v>
      </c>
      <c r="D168" s="57" t="s">
        <v>4068</v>
      </c>
      <c r="E168" s="177">
        <v>226.09800000000001</v>
      </c>
      <c r="F168" s="57">
        <v>361</v>
      </c>
      <c r="G168" s="57">
        <v>4.5717699999999998E-69</v>
      </c>
      <c r="H168" s="177">
        <v>60.589812332439699</v>
      </c>
      <c r="I168" s="57" t="s">
        <v>4069</v>
      </c>
    </row>
    <row r="169" spans="3:9" x14ac:dyDescent="0.25">
      <c r="C169" s="57" t="s">
        <v>4070</v>
      </c>
      <c r="D169" s="57" t="s">
        <v>4071</v>
      </c>
      <c r="E169" s="177">
        <v>454.90699999999998</v>
      </c>
      <c r="F169" s="57">
        <v>502</v>
      </c>
      <c r="G169" s="57">
        <v>9.19185E-154</v>
      </c>
      <c r="H169" s="177">
        <v>64.606741573033702</v>
      </c>
      <c r="I169" s="57" t="s">
        <v>4072</v>
      </c>
    </row>
    <row r="170" spans="3:9" x14ac:dyDescent="0.25">
      <c r="C170" s="57" t="s">
        <v>4073</v>
      </c>
      <c r="D170" s="57" t="s">
        <v>4074</v>
      </c>
      <c r="E170" s="177">
        <v>327.791</v>
      </c>
      <c r="F170" s="57">
        <v>188</v>
      </c>
      <c r="G170" s="57">
        <v>7.2621999999999994E-114</v>
      </c>
      <c r="H170" s="177">
        <v>90.957446808510596</v>
      </c>
      <c r="I170" s="57" t="s">
        <v>4075</v>
      </c>
    </row>
    <row r="171" spans="3:9" x14ac:dyDescent="0.25">
      <c r="C171" s="57" t="s">
        <v>2215</v>
      </c>
      <c r="D171" s="57" t="s">
        <v>1300</v>
      </c>
      <c r="E171" s="177">
        <v>223.78700000000001</v>
      </c>
      <c r="F171" s="57">
        <v>173</v>
      </c>
      <c r="G171" s="57">
        <v>1.44695E-70</v>
      </c>
      <c r="H171" s="177">
        <v>79.190751445086704</v>
      </c>
      <c r="I171" s="57" t="s">
        <v>2216</v>
      </c>
    </row>
    <row r="172" spans="3:9" x14ac:dyDescent="0.25">
      <c r="C172" s="57" t="s">
        <v>4076</v>
      </c>
      <c r="D172" s="57" t="s">
        <v>4077</v>
      </c>
      <c r="E172" s="177">
        <v>390.96300000000002</v>
      </c>
      <c r="F172" s="57">
        <v>438</v>
      </c>
      <c r="G172" s="57">
        <v>3.5901499999999997E-126</v>
      </c>
      <c r="H172" s="177">
        <v>70.760233918128705</v>
      </c>
      <c r="I172" s="57" t="s">
        <v>4078</v>
      </c>
    </row>
    <row r="173" spans="3:9" x14ac:dyDescent="0.25">
      <c r="C173" s="57" t="s">
        <v>4079</v>
      </c>
      <c r="D173" s="57" t="s">
        <v>4080</v>
      </c>
      <c r="E173" s="177">
        <v>89.352099999999993</v>
      </c>
      <c r="F173" s="57">
        <v>91</v>
      </c>
      <c r="G173" s="57">
        <v>2.7316700000000001E-22</v>
      </c>
      <c r="H173" s="177">
        <v>67.441860465116307</v>
      </c>
      <c r="I173" s="57" t="s">
        <v>4081</v>
      </c>
    </row>
    <row r="174" spans="3:9" x14ac:dyDescent="0.25">
      <c r="C174" s="57" t="s">
        <v>4082</v>
      </c>
      <c r="D174" s="57" t="s">
        <v>4083</v>
      </c>
      <c r="E174" s="177">
        <v>311.61200000000002</v>
      </c>
      <c r="F174" s="57">
        <v>749</v>
      </c>
      <c r="G174" s="57">
        <v>1.3696E-89</v>
      </c>
      <c r="H174" s="177">
        <v>50.560398505603999</v>
      </c>
      <c r="I174" s="57" t="s">
        <v>4084</v>
      </c>
    </row>
    <row r="175" spans="3:9" x14ac:dyDescent="0.25">
      <c r="C175" s="57" t="s">
        <v>4085</v>
      </c>
      <c r="D175" s="57" t="s">
        <v>107</v>
      </c>
      <c r="E175" s="177">
        <v>707.98299999999995</v>
      </c>
      <c r="F175" s="57">
        <v>668</v>
      </c>
      <c r="G175" s="57">
        <v>0</v>
      </c>
      <c r="H175" s="177">
        <v>76.573426573426602</v>
      </c>
      <c r="I175" s="57" t="s">
        <v>4086</v>
      </c>
    </row>
    <row r="176" spans="3:9" x14ac:dyDescent="0.25">
      <c r="C176" s="57" t="s">
        <v>4087</v>
      </c>
      <c r="D176" s="57" t="s">
        <v>4088</v>
      </c>
      <c r="E176" s="177">
        <v>632.86900000000003</v>
      </c>
      <c r="F176" s="57">
        <v>454</v>
      </c>
      <c r="G176" s="57">
        <v>0</v>
      </c>
      <c r="H176" s="177">
        <v>90.330788804071304</v>
      </c>
      <c r="I176" s="57" t="s">
        <v>4089</v>
      </c>
    </row>
    <row r="177" spans="3:9" x14ac:dyDescent="0.25">
      <c r="C177" s="57" t="s">
        <v>4090</v>
      </c>
      <c r="D177" s="57" t="s">
        <v>4091</v>
      </c>
      <c r="E177" s="177">
        <v>374.4</v>
      </c>
      <c r="F177" s="57">
        <v>245</v>
      </c>
      <c r="G177" s="57">
        <v>2.8177699999999998E-128</v>
      </c>
      <c r="H177" s="177">
        <v>87.665198237885505</v>
      </c>
      <c r="I177" s="57" t="s">
        <v>4092</v>
      </c>
    </row>
    <row r="178" spans="3:9" x14ac:dyDescent="0.25">
      <c r="C178" s="57" t="s">
        <v>4093</v>
      </c>
      <c r="D178" s="57" t="s">
        <v>4094</v>
      </c>
      <c r="E178" s="177">
        <v>667.92200000000003</v>
      </c>
      <c r="F178" s="57">
        <v>498</v>
      </c>
      <c r="G178" s="57">
        <v>0</v>
      </c>
      <c r="H178" s="177">
        <v>78.373015873015902</v>
      </c>
      <c r="I178" s="57" t="s">
        <v>4095</v>
      </c>
    </row>
    <row r="179" spans="3:9" x14ac:dyDescent="0.25">
      <c r="C179" s="57" t="s">
        <v>4096</v>
      </c>
      <c r="D179" s="57" t="s">
        <v>4097</v>
      </c>
      <c r="E179" s="177">
        <v>275.01799999999997</v>
      </c>
      <c r="F179" s="57">
        <v>193</v>
      </c>
      <c r="G179" s="57">
        <v>3.0446499999999998E-86</v>
      </c>
      <c r="H179" s="177">
        <v>84.939759036144594</v>
      </c>
      <c r="I179" s="57" t="s">
        <v>4098</v>
      </c>
    </row>
    <row r="180" spans="3:9" x14ac:dyDescent="0.25">
      <c r="C180" s="57" t="s">
        <v>4099</v>
      </c>
      <c r="D180" s="57" t="s">
        <v>4100</v>
      </c>
      <c r="E180" s="177">
        <v>718.76800000000003</v>
      </c>
      <c r="F180" s="57">
        <v>474</v>
      </c>
      <c r="G180" s="57">
        <v>0</v>
      </c>
      <c r="H180" s="177">
        <v>83.445190156599594</v>
      </c>
      <c r="I180" s="57" t="s">
        <v>4101</v>
      </c>
    </row>
    <row r="181" spans="3:9" x14ac:dyDescent="0.25">
      <c r="C181" s="57" t="s">
        <v>3506</v>
      </c>
      <c r="D181" s="57" t="s">
        <v>3507</v>
      </c>
      <c r="E181" s="177">
        <v>438.34300000000002</v>
      </c>
      <c r="F181" s="57">
        <v>304</v>
      </c>
      <c r="G181" s="57">
        <v>9.5020199999999994E-154</v>
      </c>
      <c r="H181" s="177">
        <v>88.3116883116883</v>
      </c>
      <c r="I181" s="57" t="s">
        <v>3508</v>
      </c>
    </row>
    <row r="182" spans="3:9" x14ac:dyDescent="0.25">
      <c r="C182" s="57" t="s">
        <v>4102</v>
      </c>
      <c r="D182" s="57" t="s">
        <v>4103</v>
      </c>
      <c r="E182" s="177">
        <v>166.77699999999999</v>
      </c>
      <c r="F182" s="57">
        <v>119</v>
      </c>
      <c r="G182" s="57">
        <v>1.3681E-52</v>
      </c>
      <c r="H182" s="177">
        <v>81.512605042016801</v>
      </c>
      <c r="I182" s="57" t="s">
        <v>4104</v>
      </c>
    </row>
    <row r="183" spans="3:9" x14ac:dyDescent="0.25">
      <c r="C183" s="57" t="s">
        <v>4105</v>
      </c>
      <c r="D183" s="57" t="s">
        <v>4106</v>
      </c>
      <c r="E183" s="177">
        <v>281.18200000000002</v>
      </c>
      <c r="F183" s="57">
        <v>241</v>
      </c>
      <c r="G183" s="57">
        <v>9.7169799999999991E-94</v>
      </c>
      <c r="H183" s="177">
        <v>73.949579831932795</v>
      </c>
      <c r="I183" s="57" t="s">
        <v>4107</v>
      </c>
    </row>
    <row r="184" spans="3:9" x14ac:dyDescent="0.25">
      <c r="C184" s="57" t="s">
        <v>4108</v>
      </c>
      <c r="D184" s="57" t="s">
        <v>4109</v>
      </c>
      <c r="E184" s="177">
        <v>1019.61</v>
      </c>
      <c r="F184" s="57">
        <v>780</v>
      </c>
      <c r="G184" s="57">
        <v>0</v>
      </c>
      <c r="H184" s="177">
        <v>76.100628930817606</v>
      </c>
      <c r="I184" s="57" t="s">
        <v>4110</v>
      </c>
    </row>
    <row r="185" spans="3:9" x14ac:dyDescent="0.25">
      <c r="C185" s="57" t="s">
        <v>4111</v>
      </c>
      <c r="D185" s="57" t="s">
        <v>4112</v>
      </c>
      <c r="E185" s="177">
        <v>92.433700000000002</v>
      </c>
      <c r="F185" s="57">
        <v>107</v>
      </c>
      <c r="G185" s="57">
        <v>1.0610699999999999E-20</v>
      </c>
      <c r="H185" s="177">
        <v>83.0508474576271</v>
      </c>
      <c r="I185" s="57" t="s">
        <v>4113</v>
      </c>
    </row>
    <row r="186" spans="3:9" x14ac:dyDescent="0.25">
      <c r="C186" s="57" t="s">
        <v>4114</v>
      </c>
      <c r="D186" s="57" t="s">
        <v>4115</v>
      </c>
      <c r="E186" s="177">
        <v>452.21</v>
      </c>
      <c r="F186" s="57">
        <v>338</v>
      </c>
      <c r="G186" s="57">
        <v>1.6135199999999999E-157</v>
      </c>
      <c r="H186" s="177">
        <v>79.701492537313399</v>
      </c>
      <c r="I186" s="57" t="s">
        <v>4116</v>
      </c>
    </row>
    <row r="187" spans="3:9" x14ac:dyDescent="0.25">
      <c r="C187" s="57" t="s">
        <v>4117</v>
      </c>
      <c r="D187" s="57" t="s">
        <v>4118</v>
      </c>
      <c r="E187" s="177">
        <v>108.61199999999999</v>
      </c>
      <c r="F187" s="57">
        <v>129</v>
      </c>
      <c r="G187" s="57">
        <v>1.5380499999999999E-25</v>
      </c>
      <c r="H187" s="177">
        <v>77.906976744186096</v>
      </c>
      <c r="I187" s="57" t="s">
        <v>4119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1"/>
  <sheetViews>
    <sheetView zoomScaleNormal="100" workbookViewId="0"/>
  </sheetViews>
  <sheetFormatPr defaultRowHeight="15" x14ac:dyDescent="0.25"/>
  <cols>
    <col min="1" max="1" width="27.5703125" style="50" bestFit="1" customWidth="1"/>
    <col min="2" max="2" width="13.5703125" style="50" bestFit="1" customWidth="1"/>
    <col min="3" max="3" width="17.5703125" style="50" customWidth="1"/>
    <col min="4" max="4" width="103.140625" style="50" bestFit="1" customWidth="1"/>
    <col min="5" max="8" width="11.5703125" style="50"/>
    <col min="9" max="9" width="14.7109375" style="50" customWidth="1"/>
    <col min="10" max="1026" width="11.5703125" style="50"/>
    <col min="1027" max="16384" width="9.140625" style="50"/>
  </cols>
  <sheetData>
    <row r="1" spans="1:9" ht="15.75" x14ac:dyDescent="0.25">
      <c r="A1" s="178" t="s">
        <v>5853</v>
      </c>
    </row>
    <row r="2" spans="1:9" ht="30" x14ac:dyDescent="0.25">
      <c r="A2" s="44" t="s">
        <v>5152</v>
      </c>
      <c r="B2" s="52" t="s">
        <v>5156</v>
      </c>
      <c r="C2" s="135" t="s">
        <v>0</v>
      </c>
      <c r="D2" s="135" t="s">
        <v>1509</v>
      </c>
      <c r="E2" s="135" t="s">
        <v>1</v>
      </c>
      <c r="F2" s="143" t="s">
        <v>2133</v>
      </c>
      <c r="G2" s="143" t="s">
        <v>2134</v>
      </c>
      <c r="H2" s="135" t="s">
        <v>5</v>
      </c>
      <c r="I2" s="135" t="s">
        <v>6</v>
      </c>
    </row>
    <row r="3" spans="1:9" x14ac:dyDescent="0.25">
      <c r="A3" s="47" t="s">
        <v>5157</v>
      </c>
      <c r="B3" s="63" t="s">
        <v>5630</v>
      </c>
      <c r="C3" s="57" t="s">
        <v>1046</v>
      </c>
      <c r="D3" s="57" t="s">
        <v>2139</v>
      </c>
      <c r="E3" s="57">
        <v>342.81299999999999</v>
      </c>
      <c r="F3" s="57">
        <v>265</v>
      </c>
      <c r="G3" s="57">
        <v>2.44864E-117</v>
      </c>
      <c r="H3" s="57">
        <v>78.339350180505406</v>
      </c>
      <c r="I3" s="57" t="s">
        <v>2140</v>
      </c>
    </row>
    <row r="4" spans="1:9" x14ac:dyDescent="0.25">
      <c r="A4" s="51" t="s">
        <v>5153</v>
      </c>
      <c r="B4" s="52" t="s">
        <v>5651</v>
      </c>
      <c r="C4" s="57" t="s">
        <v>766</v>
      </c>
      <c r="D4" s="57" t="s">
        <v>767</v>
      </c>
      <c r="E4" s="57">
        <v>840.10599999999999</v>
      </c>
      <c r="F4" s="57">
        <v>541</v>
      </c>
      <c r="G4" s="57">
        <v>0</v>
      </c>
      <c r="H4" s="57">
        <v>89.0538033395176</v>
      </c>
      <c r="I4" s="57" t="s">
        <v>2148</v>
      </c>
    </row>
    <row r="5" spans="1:9" x14ac:dyDescent="0.25">
      <c r="A5" s="51" t="s">
        <v>5154</v>
      </c>
      <c r="B5" s="61" t="s">
        <v>5151</v>
      </c>
      <c r="C5" s="57" t="s">
        <v>4120</v>
      </c>
      <c r="D5" s="57" t="s">
        <v>4121</v>
      </c>
      <c r="E5" s="57">
        <v>576.24400000000003</v>
      </c>
      <c r="F5" s="57">
        <v>378</v>
      </c>
      <c r="G5" s="57">
        <v>0</v>
      </c>
      <c r="H5" s="57">
        <v>87.7984084880637</v>
      </c>
      <c r="I5" s="57" t="s">
        <v>4122</v>
      </c>
    </row>
    <row r="6" spans="1:9" x14ac:dyDescent="0.25">
      <c r="A6" s="51" t="s">
        <v>5648</v>
      </c>
      <c r="B6" s="63">
        <v>129</v>
      </c>
      <c r="C6" s="57" t="s">
        <v>1048</v>
      </c>
      <c r="D6" s="57" t="s">
        <v>4123</v>
      </c>
      <c r="E6" s="57">
        <v>276.55900000000003</v>
      </c>
      <c r="F6" s="57">
        <v>548</v>
      </c>
      <c r="G6" s="57">
        <v>4.2096899999999997E-83</v>
      </c>
      <c r="H6" s="57">
        <v>60</v>
      </c>
      <c r="I6" s="57" t="s">
        <v>4124</v>
      </c>
    </row>
    <row r="7" spans="1:9" x14ac:dyDescent="0.25">
      <c r="C7" s="57" t="s">
        <v>1050</v>
      </c>
      <c r="D7" s="57" t="s">
        <v>2155</v>
      </c>
      <c r="E7" s="57">
        <v>478.01900000000001</v>
      </c>
      <c r="F7" s="57">
        <v>406</v>
      </c>
      <c r="G7" s="57">
        <v>7.0813999999999997E-164</v>
      </c>
      <c r="H7" s="57">
        <v>75.824175824175796</v>
      </c>
      <c r="I7" s="57" t="s">
        <v>2156</v>
      </c>
    </row>
    <row r="8" spans="1:9" x14ac:dyDescent="0.25">
      <c r="C8" s="57" t="s">
        <v>4125</v>
      </c>
      <c r="D8" s="57" t="s">
        <v>4126</v>
      </c>
      <c r="E8" s="57">
        <v>500.745</v>
      </c>
      <c r="F8" s="57">
        <v>777</v>
      </c>
      <c r="G8" s="57">
        <v>9.2792700000000004E-158</v>
      </c>
      <c r="H8" s="57">
        <v>63.651315789473699</v>
      </c>
      <c r="I8" s="57" t="s">
        <v>4127</v>
      </c>
    </row>
    <row r="9" spans="1:9" x14ac:dyDescent="0.25">
      <c r="C9" s="57" t="s">
        <v>4128</v>
      </c>
      <c r="D9" s="57" t="s">
        <v>3563</v>
      </c>
      <c r="E9" s="57">
        <v>341.27300000000002</v>
      </c>
      <c r="F9" s="57">
        <v>462</v>
      </c>
      <c r="G9" s="57">
        <v>1.7155000000000001E-106</v>
      </c>
      <c r="H9" s="57">
        <v>56.612529002320201</v>
      </c>
      <c r="I9" s="57" t="s">
        <v>3564</v>
      </c>
    </row>
    <row r="10" spans="1:9" x14ac:dyDescent="0.25">
      <c r="C10" s="57" t="s">
        <v>1028</v>
      </c>
      <c r="D10" s="57" t="s">
        <v>2027</v>
      </c>
      <c r="E10" s="57">
        <v>351.28800000000001</v>
      </c>
      <c r="F10" s="57">
        <v>223</v>
      </c>
      <c r="G10" s="57">
        <v>5.1582699999999998E-122</v>
      </c>
      <c r="H10" s="57">
        <v>90.995260663507096</v>
      </c>
      <c r="I10" s="57" t="s">
        <v>2028</v>
      </c>
    </row>
    <row r="11" spans="1:9" x14ac:dyDescent="0.25">
      <c r="C11" s="57" t="s">
        <v>4129</v>
      </c>
      <c r="D11" s="57" t="s">
        <v>4130</v>
      </c>
      <c r="E11" s="57">
        <v>315.07900000000001</v>
      </c>
      <c r="F11" s="57">
        <v>482</v>
      </c>
      <c r="G11" s="57">
        <v>2.19683E-92</v>
      </c>
      <c r="H11" s="57">
        <v>75</v>
      </c>
      <c r="I11" s="57" t="s">
        <v>4131</v>
      </c>
    </row>
    <row r="12" spans="1:9" x14ac:dyDescent="0.25">
      <c r="C12" s="57" t="s">
        <v>4132</v>
      </c>
      <c r="D12" s="57" t="s">
        <v>3625</v>
      </c>
      <c r="E12" s="57">
        <v>364.77</v>
      </c>
      <c r="F12" s="57">
        <v>538</v>
      </c>
      <c r="G12" s="57">
        <v>3.3697699999999999E-114</v>
      </c>
      <c r="H12" s="57">
        <v>64.788732394366207</v>
      </c>
      <c r="I12" s="57" t="s">
        <v>3626</v>
      </c>
    </row>
    <row r="13" spans="1:9" x14ac:dyDescent="0.25">
      <c r="C13" s="57" t="s">
        <v>4133</v>
      </c>
      <c r="D13" s="57" t="s">
        <v>3625</v>
      </c>
      <c r="E13" s="57">
        <v>283.49299999999999</v>
      </c>
      <c r="F13" s="57">
        <v>233</v>
      </c>
      <c r="G13" s="57">
        <v>3.2429199999999999E-83</v>
      </c>
      <c r="H13" s="57">
        <v>76.991150442477903</v>
      </c>
      <c r="I13" s="57" t="s">
        <v>3626</v>
      </c>
    </row>
    <row r="14" spans="1:9" x14ac:dyDescent="0.25">
      <c r="C14" s="57" t="s">
        <v>4134</v>
      </c>
      <c r="D14" s="57" t="s">
        <v>4130</v>
      </c>
      <c r="E14" s="57">
        <v>313.53800000000001</v>
      </c>
      <c r="F14" s="57">
        <v>580</v>
      </c>
      <c r="G14" s="57">
        <v>6.9140600000000001E-97</v>
      </c>
      <c r="H14" s="57">
        <v>69.841269841269806</v>
      </c>
      <c r="I14" s="57" t="s">
        <v>4131</v>
      </c>
    </row>
    <row r="15" spans="1:9" x14ac:dyDescent="0.25">
      <c r="C15" s="57" t="s">
        <v>4135</v>
      </c>
      <c r="D15" s="57" t="s">
        <v>4136</v>
      </c>
      <c r="E15" s="57">
        <v>177.56299999999999</v>
      </c>
      <c r="F15" s="57">
        <v>198</v>
      </c>
      <c r="G15" s="57">
        <v>3.6299200000000002E-51</v>
      </c>
      <c r="H15" s="57">
        <v>68.911917098445599</v>
      </c>
      <c r="I15" s="57" t="s">
        <v>4137</v>
      </c>
    </row>
    <row r="16" spans="1:9" x14ac:dyDescent="0.25">
      <c r="C16" s="57" t="s">
        <v>4138</v>
      </c>
      <c r="D16" s="57" t="s">
        <v>4139</v>
      </c>
      <c r="E16" s="57">
        <v>363.99900000000002</v>
      </c>
      <c r="F16" s="57">
        <v>418</v>
      </c>
      <c r="G16" s="57">
        <v>1.8879899999999999E-121</v>
      </c>
      <c r="H16" s="57">
        <v>65.128205128205096</v>
      </c>
      <c r="I16" s="57" t="s">
        <v>4140</v>
      </c>
    </row>
    <row r="17" spans="3:9" x14ac:dyDescent="0.25">
      <c r="C17" s="57" t="s">
        <v>4141</v>
      </c>
      <c r="D17" s="57" t="s">
        <v>4142</v>
      </c>
      <c r="E17" s="57">
        <v>184.88200000000001</v>
      </c>
      <c r="F17" s="57">
        <v>288</v>
      </c>
      <c r="G17" s="57">
        <v>1.00464E-50</v>
      </c>
      <c r="H17" s="57">
        <v>81.578947368421098</v>
      </c>
      <c r="I17" s="57" t="s">
        <v>4143</v>
      </c>
    </row>
    <row r="18" spans="3:9" x14ac:dyDescent="0.25">
      <c r="C18" s="57" t="s">
        <v>4144</v>
      </c>
      <c r="D18" s="57" t="s">
        <v>3625</v>
      </c>
      <c r="E18" s="57">
        <v>468.774</v>
      </c>
      <c r="F18" s="57">
        <v>440</v>
      </c>
      <c r="G18" s="57">
        <v>6.9968300000000006E-151</v>
      </c>
      <c r="H18" s="57">
        <v>72.259507829977593</v>
      </c>
      <c r="I18" s="57" t="s">
        <v>3626</v>
      </c>
    </row>
    <row r="19" spans="3:9" x14ac:dyDescent="0.25">
      <c r="C19" s="57" t="s">
        <v>4145</v>
      </c>
      <c r="D19" s="57" t="s">
        <v>2168</v>
      </c>
      <c r="E19" s="57">
        <v>402.90499999999997</v>
      </c>
      <c r="F19" s="57">
        <v>664</v>
      </c>
      <c r="G19" s="57">
        <v>3.6063300000000002E-124</v>
      </c>
      <c r="H19" s="57">
        <v>68.8888888888889</v>
      </c>
      <c r="I19" s="57" t="s">
        <v>2169</v>
      </c>
    </row>
    <row r="20" spans="3:9" x14ac:dyDescent="0.25">
      <c r="C20" s="57" t="s">
        <v>4146</v>
      </c>
      <c r="D20" s="57" t="s">
        <v>3625</v>
      </c>
      <c r="E20" s="57">
        <v>141.739</v>
      </c>
      <c r="F20" s="57">
        <v>100</v>
      </c>
      <c r="G20" s="57">
        <v>2.1909299999999999E-37</v>
      </c>
      <c r="H20" s="57">
        <v>78</v>
      </c>
      <c r="I20" s="57" t="s">
        <v>3626</v>
      </c>
    </row>
    <row r="21" spans="3:9" x14ac:dyDescent="0.25">
      <c r="C21" s="57" t="s">
        <v>4147</v>
      </c>
      <c r="D21" s="57" t="s">
        <v>3625</v>
      </c>
      <c r="E21" s="57">
        <v>199.51900000000001</v>
      </c>
      <c r="F21" s="57">
        <v>200</v>
      </c>
      <c r="G21" s="57">
        <v>6.6856000000000001E-56</v>
      </c>
      <c r="H21" s="57">
        <v>67.924528301886795</v>
      </c>
      <c r="I21" s="57" t="s">
        <v>3626</v>
      </c>
    </row>
    <row r="22" spans="3:9" x14ac:dyDescent="0.25">
      <c r="C22" s="57" t="s">
        <v>4148</v>
      </c>
      <c r="D22" s="57" t="s">
        <v>4149</v>
      </c>
      <c r="E22" s="57">
        <v>380.94799999999998</v>
      </c>
      <c r="F22" s="57">
        <v>389</v>
      </c>
      <c r="G22" s="57">
        <v>1.9219300000000001E-128</v>
      </c>
      <c r="H22" s="57">
        <v>67.164179104477597</v>
      </c>
      <c r="I22" s="57" t="s">
        <v>4150</v>
      </c>
    </row>
    <row r="23" spans="3:9" x14ac:dyDescent="0.25">
      <c r="C23" s="57" t="s">
        <v>4151</v>
      </c>
      <c r="D23" s="57" t="s">
        <v>4149</v>
      </c>
      <c r="E23" s="57">
        <v>436.03199999999998</v>
      </c>
      <c r="F23" s="57">
        <v>415</v>
      </c>
      <c r="G23" s="57">
        <v>2.3750899999999998E-149</v>
      </c>
      <c r="H23" s="57">
        <v>68.433734939759006</v>
      </c>
      <c r="I23" s="57" t="s">
        <v>4150</v>
      </c>
    </row>
    <row r="24" spans="3:9" x14ac:dyDescent="0.25">
      <c r="C24" s="57" t="s">
        <v>4152</v>
      </c>
      <c r="D24" s="57" t="s">
        <v>4153</v>
      </c>
      <c r="E24" s="57">
        <v>417.54199999999997</v>
      </c>
      <c r="F24" s="57">
        <v>447</v>
      </c>
      <c r="G24" s="57">
        <v>1.6607300000000001E-141</v>
      </c>
      <c r="H24" s="57">
        <v>69.041095890411</v>
      </c>
      <c r="I24" s="57" t="s">
        <v>4154</v>
      </c>
    </row>
    <row r="25" spans="3:9" x14ac:dyDescent="0.25">
      <c r="C25" s="57" t="s">
        <v>4155</v>
      </c>
      <c r="D25" s="57" t="s">
        <v>4126</v>
      </c>
      <c r="E25" s="57">
        <v>140.19800000000001</v>
      </c>
      <c r="F25" s="57">
        <v>104</v>
      </c>
      <c r="G25" s="57">
        <v>8.9748600000000001E-37</v>
      </c>
      <c r="H25" s="57">
        <v>83.870967741935502</v>
      </c>
      <c r="I25" s="57" t="s">
        <v>4127</v>
      </c>
    </row>
    <row r="26" spans="3:9" x14ac:dyDescent="0.25">
      <c r="C26" s="57" t="s">
        <v>4156</v>
      </c>
      <c r="D26" s="57" t="s">
        <v>4157</v>
      </c>
      <c r="E26" s="57">
        <v>209.53399999999999</v>
      </c>
      <c r="F26" s="57">
        <v>384</v>
      </c>
      <c r="G26" s="57">
        <v>1.95154E-59</v>
      </c>
      <c r="H26" s="57">
        <v>78.260869565217405</v>
      </c>
      <c r="I26" s="57" t="s">
        <v>4158</v>
      </c>
    </row>
    <row r="27" spans="3:9" x14ac:dyDescent="0.25">
      <c r="C27" s="57" t="s">
        <v>4159</v>
      </c>
      <c r="D27" s="57" t="s">
        <v>4153</v>
      </c>
      <c r="E27" s="57">
        <v>351.673</v>
      </c>
      <c r="F27" s="57">
        <v>443</v>
      </c>
      <c r="G27" s="57">
        <v>2.4766900000000001E-116</v>
      </c>
      <c r="H27" s="57">
        <v>64.337349397590401</v>
      </c>
      <c r="I27" s="57" t="s">
        <v>4154</v>
      </c>
    </row>
    <row r="28" spans="3:9" x14ac:dyDescent="0.25">
      <c r="C28" s="57" t="s">
        <v>4160</v>
      </c>
      <c r="D28" s="57" t="s">
        <v>3662</v>
      </c>
      <c r="E28" s="57">
        <v>371.31799999999998</v>
      </c>
      <c r="F28" s="57">
        <v>439</v>
      </c>
      <c r="G28" s="57">
        <v>3.4404399999999998E-117</v>
      </c>
      <c r="H28" s="57">
        <v>67.567567567567593</v>
      </c>
      <c r="I28" s="57" t="s">
        <v>3663</v>
      </c>
    </row>
    <row r="29" spans="3:9" x14ac:dyDescent="0.25">
      <c r="C29" s="57" t="s">
        <v>4161</v>
      </c>
      <c r="D29" s="57" t="s">
        <v>4153</v>
      </c>
      <c r="E29" s="57">
        <v>337.03500000000003</v>
      </c>
      <c r="F29" s="57">
        <v>363</v>
      </c>
      <c r="G29" s="57">
        <v>1.9754400000000001E-110</v>
      </c>
      <c r="H29" s="57">
        <v>70.303030303030297</v>
      </c>
      <c r="I29" s="57" t="s">
        <v>4154</v>
      </c>
    </row>
    <row r="30" spans="3:9" x14ac:dyDescent="0.25">
      <c r="C30" s="57" t="s">
        <v>4162</v>
      </c>
      <c r="D30" s="57" t="s">
        <v>4139</v>
      </c>
      <c r="E30" s="57">
        <v>291.96699999999998</v>
      </c>
      <c r="F30" s="57">
        <v>343</v>
      </c>
      <c r="G30" s="57">
        <v>9.1897999999999997E-95</v>
      </c>
      <c r="H30" s="57">
        <v>65.686274509803894</v>
      </c>
      <c r="I30" s="57" t="s">
        <v>4140</v>
      </c>
    </row>
    <row r="31" spans="3:9" x14ac:dyDescent="0.25">
      <c r="C31" s="57" t="s">
        <v>1683</v>
      </c>
      <c r="D31" s="57" t="s">
        <v>4163</v>
      </c>
      <c r="E31" s="57">
        <v>306.22000000000003</v>
      </c>
      <c r="F31" s="57">
        <v>310</v>
      </c>
      <c r="G31" s="57">
        <v>4.0851400000000002E-101</v>
      </c>
      <c r="H31" s="57">
        <v>67.892976588628798</v>
      </c>
      <c r="I31" s="57" t="s">
        <v>4164</v>
      </c>
    </row>
    <row r="32" spans="3:9" x14ac:dyDescent="0.25">
      <c r="C32" s="57" t="s">
        <v>4165</v>
      </c>
      <c r="D32" s="57" t="s">
        <v>3681</v>
      </c>
      <c r="E32" s="57">
        <v>395.20100000000002</v>
      </c>
      <c r="F32" s="57">
        <v>408</v>
      </c>
      <c r="G32" s="57">
        <v>1.9198099999999999E-133</v>
      </c>
      <c r="H32" s="57">
        <v>70.3125</v>
      </c>
      <c r="I32" s="57" t="s">
        <v>3695</v>
      </c>
    </row>
    <row r="33" spans="3:9" x14ac:dyDescent="0.25">
      <c r="C33" s="57" t="s">
        <v>4166</v>
      </c>
      <c r="D33" s="57" t="s">
        <v>3614</v>
      </c>
      <c r="E33" s="57">
        <v>216.46799999999999</v>
      </c>
      <c r="F33" s="57">
        <v>183</v>
      </c>
      <c r="G33" s="57">
        <v>2.7383999999999999E-67</v>
      </c>
      <c r="H33" s="57">
        <v>74.431818181818201</v>
      </c>
      <c r="I33" s="57" t="s">
        <v>4167</v>
      </c>
    </row>
    <row r="34" spans="3:9" x14ac:dyDescent="0.25">
      <c r="C34" s="57" t="s">
        <v>4168</v>
      </c>
      <c r="D34" s="57" t="s">
        <v>3625</v>
      </c>
      <c r="E34" s="57">
        <v>491.11500000000001</v>
      </c>
      <c r="F34" s="57">
        <v>669</v>
      </c>
      <c r="G34" s="57">
        <v>4.66482E-160</v>
      </c>
      <c r="H34" s="57">
        <v>63.636363636363598</v>
      </c>
      <c r="I34" s="57" t="s">
        <v>3626</v>
      </c>
    </row>
    <row r="35" spans="3:9" x14ac:dyDescent="0.25">
      <c r="C35" s="57" t="s">
        <v>4169</v>
      </c>
      <c r="D35" s="57" t="s">
        <v>4153</v>
      </c>
      <c r="E35" s="57">
        <v>465.30700000000002</v>
      </c>
      <c r="F35" s="57">
        <v>503</v>
      </c>
      <c r="G35" s="57">
        <v>2.9116099999999999E-159</v>
      </c>
      <c r="H35" s="57">
        <v>72.207792207792195</v>
      </c>
      <c r="I35" s="57" t="s">
        <v>4154</v>
      </c>
    </row>
    <row r="36" spans="3:9" x14ac:dyDescent="0.25">
      <c r="C36" s="57" t="s">
        <v>4170</v>
      </c>
      <c r="D36" s="57" t="s">
        <v>4171</v>
      </c>
      <c r="E36" s="57">
        <v>289.65600000000001</v>
      </c>
      <c r="F36" s="57">
        <v>404</v>
      </c>
      <c r="G36" s="57">
        <v>1.49215E-88</v>
      </c>
      <c r="H36" s="57">
        <v>72.340425531914903</v>
      </c>
      <c r="I36" s="57" t="s">
        <v>4172</v>
      </c>
    </row>
    <row r="37" spans="3:9" x14ac:dyDescent="0.25">
      <c r="C37" s="57" t="s">
        <v>4173</v>
      </c>
      <c r="D37" s="57" t="s">
        <v>4126</v>
      </c>
      <c r="E37" s="57">
        <v>449.899</v>
      </c>
      <c r="F37" s="57">
        <v>498</v>
      </c>
      <c r="G37" s="57">
        <v>4.4126400000000001E-144</v>
      </c>
      <c r="H37" s="57">
        <v>72.375690607734796</v>
      </c>
      <c r="I37" s="57" t="s">
        <v>4127</v>
      </c>
    </row>
    <row r="38" spans="3:9" x14ac:dyDescent="0.25">
      <c r="C38" s="57" t="s">
        <v>4174</v>
      </c>
      <c r="D38" s="57" t="s">
        <v>4149</v>
      </c>
      <c r="E38" s="57">
        <v>397.512</v>
      </c>
      <c r="F38" s="57">
        <v>413</v>
      </c>
      <c r="G38" s="57">
        <v>1.9917299999999999E-134</v>
      </c>
      <c r="H38" s="57">
        <v>63.855421686747</v>
      </c>
      <c r="I38" s="57" t="s">
        <v>4150</v>
      </c>
    </row>
    <row r="39" spans="3:9" x14ac:dyDescent="0.25">
      <c r="C39" s="57" t="s">
        <v>4175</v>
      </c>
      <c r="D39" s="57" t="s">
        <v>4126</v>
      </c>
      <c r="E39" s="57">
        <v>311.99700000000001</v>
      </c>
      <c r="F39" s="57">
        <v>344</v>
      </c>
      <c r="G39" s="57">
        <v>2.2401899999999999E-95</v>
      </c>
      <c r="H39" s="57">
        <v>69.516728624535304</v>
      </c>
      <c r="I39" s="57" t="s">
        <v>4127</v>
      </c>
    </row>
    <row r="40" spans="3:9" x14ac:dyDescent="0.25">
      <c r="C40" s="57" t="s">
        <v>4176</v>
      </c>
      <c r="D40" s="57" t="s">
        <v>4149</v>
      </c>
      <c r="E40" s="57">
        <v>354.36900000000003</v>
      </c>
      <c r="F40" s="57">
        <v>405</v>
      </c>
      <c r="G40" s="57">
        <v>1.6861999999999998E-117</v>
      </c>
      <c r="H40" s="57">
        <v>66.5</v>
      </c>
      <c r="I40" s="57" t="s">
        <v>4150</v>
      </c>
    </row>
    <row r="41" spans="3:9" x14ac:dyDescent="0.25">
      <c r="C41" s="57" t="s">
        <v>4177</v>
      </c>
      <c r="D41" s="57" t="s">
        <v>4178</v>
      </c>
      <c r="E41" s="57">
        <v>218.39400000000001</v>
      </c>
      <c r="F41" s="57">
        <v>219</v>
      </c>
      <c r="G41" s="57">
        <v>2.7514499999999998E-65</v>
      </c>
      <c r="H41" s="57">
        <v>70.535714285714306</v>
      </c>
      <c r="I41" s="57" t="s">
        <v>4179</v>
      </c>
    </row>
    <row r="42" spans="3:9" x14ac:dyDescent="0.25">
      <c r="C42" s="57" t="s">
        <v>4180</v>
      </c>
      <c r="D42" s="57" t="s">
        <v>4171</v>
      </c>
      <c r="E42" s="57">
        <v>321.24200000000002</v>
      </c>
      <c r="F42" s="57">
        <v>390</v>
      </c>
      <c r="G42" s="57">
        <v>6.6372900000000002E-100</v>
      </c>
      <c r="H42" s="57">
        <v>73.913043478260903</v>
      </c>
      <c r="I42" s="57" t="s">
        <v>4172</v>
      </c>
    </row>
    <row r="43" spans="3:9" x14ac:dyDescent="0.25">
      <c r="C43" s="57" t="s">
        <v>4181</v>
      </c>
      <c r="D43" s="57" t="s">
        <v>4153</v>
      </c>
      <c r="E43" s="57">
        <v>329.71699999999998</v>
      </c>
      <c r="F43" s="57">
        <v>381</v>
      </c>
      <c r="G43" s="57">
        <v>3.5370699999999998E-108</v>
      </c>
      <c r="H43" s="57">
        <v>77.327935222672096</v>
      </c>
      <c r="I43" s="57" t="s">
        <v>4154</v>
      </c>
    </row>
    <row r="44" spans="3:9" x14ac:dyDescent="0.25">
      <c r="C44" s="57" t="s">
        <v>4182</v>
      </c>
      <c r="D44" s="57" t="s">
        <v>3681</v>
      </c>
      <c r="E44" s="57">
        <v>417.54199999999997</v>
      </c>
      <c r="F44" s="57">
        <v>449</v>
      </c>
      <c r="G44" s="57">
        <v>7.6032800000000002E-137</v>
      </c>
      <c r="H44" s="57">
        <v>69.176470588235304</v>
      </c>
      <c r="I44" s="57" t="s">
        <v>3695</v>
      </c>
    </row>
    <row r="45" spans="3:9" x14ac:dyDescent="0.25">
      <c r="C45" s="57" t="s">
        <v>4183</v>
      </c>
      <c r="D45" s="57" t="s">
        <v>3625</v>
      </c>
      <c r="E45" s="57">
        <v>241.12100000000001</v>
      </c>
      <c r="F45" s="57">
        <v>280</v>
      </c>
      <c r="G45" s="57">
        <v>3.5161199999999997E-70</v>
      </c>
      <c r="H45" s="57">
        <v>71.320754716981099</v>
      </c>
      <c r="I45" s="57" t="s">
        <v>3626</v>
      </c>
    </row>
    <row r="46" spans="3:9" x14ac:dyDescent="0.25">
      <c r="C46" s="57" t="s">
        <v>4184</v>
      </c>
      <c r="D46" s="57" t="s">
        <v>3625</v>
      </c>
      <c r="E46" s="57">
        <v>236.113</v>
      </c>
      <c r="F46" s="57">
        <v>276</v>
      </c>
      <c r="G46" s="57">
        <v>2.9830200000000001E-65</v>
      </c>
      <c r="H46" s="57">
        <v>69.491525423728802</v>
      </c>
      <c r="I46" s="57" t="s">
        <v>3626</v>
      </c>
    </row>
    <row r="47" spans="3:9" x14ac:dyDescent="0.25">
      <c r="C47" s="57" t="s">
        <v>4185</v>
      </c>
      <c r="D47" s="57" t="s">
        <v>3614</v>
      </c>
      <c r="E47" s="57">
        <v>151.369</v>
      </c>
      <c r="F47" s="57">
        <v>232</v>
      </c>
      <c r="G47" s="57">
        <v>9.3168299999999999E-42</v>
      </c>
      <c r="H47" s="57">
        <v>85.123966942148797</v>
      </c>
      <c r="I47" s="57" t="s">
        <v>4167</v>
      </c>
    </row>
    <row r="48" spans="3:9" x14ac:dyDescent="0.25">
      <c r="C48" s="57" t="s">
        <v>4186</v>
      </c>
      <c r="D48" s="57" t="s">
        <v>3681</v>
      </c>
      <c r="E48" s="57">
        <v>283.49299999999999</v>
      </c>
      <c r="F48" s="57">
        <v>249</v>
      </c>
      <c r="G48" s="57">
        <v>2.4405499999999999E-91</v>
      </c>
      <c r="H48" s="57">
        <v>72.289156626505999</v>
      </c>
      <c r="I48" s="57" t="s">
        <v>3695</v>
      </c>
    </row>
    <row r="49" spans="3:9" x14ac:dyDescent="0.25">
      <c r="C49" s="57" t="s">
        <v>4187</v>
      </c>
      <c r="D49" s="57" t="s">
        <v>4188</v>
      </c>
      <c r="E49" s="57">
        <v>351.28800000000001</v>
      </c>
      <c r="F49" s="57">
        <v>386</v>
      </c>
      <c r="G49" s="57">
        <v>5.08027E-109</v>
      </c>
      <c r="H49" s="57">
        <v>68.664850136239806</v>
      </c>
      <c r="I49" s="57" t="s">
        <v>4189</v>
      </c>
    </row>
    <row r="50" spans="3:9" x14ac:dyDescent="0.25">
      <c r="C50" s="57" t="s">
        <v>4190</v>
      </c>
      <c r="D50" s="57" t="s">
        <v>3625</v>
      </c>
      <c r="E50" s="57">
        <v>276.17399999999998</v>
      </c>
      <c r="F50" s="57">
        <v>425</v>
      </c>
      <c r="G50" s="57">
        <v>1.5739900000000001E-81</v>
      </c>
      <c r="H50" s="57">
        <v>67.918088737201401</v>
      </c>
      <c r="I50" s="57" t="s">
        <v>3626</v>
      </c>
    </row>
    <row r="51" spans="3:9" x14ac:dyDescent="0.25">
      <c r="C51" s="57" t="s">
        <v>4191</v>
      </c>
      <c r="D51" s="57" t="s">
        <v>4126</v>
      </c>
      <c r="E51" s="57">
        <v>423.70499999999998</v>
      </c>
      <c r="F51" s="57">
        <v>456</v>
      </c>
      <c r="G51" s="57">
        <v>3.3910599999999997E-135</v>
      </c>
      <c r="H51" s="57">
        <v>65.359477124183002</v>
      </c>
      <c r="I51" s="57" t="s">
        <v>4127</v>
      </c>
    </row>
    <row r="52" spans="3:9" x14ac:dyDescent="0.25">
      <c r="C52" s="57" t="s">
        <v>4192</v>
      </c>
      <c r="D52" s="57" t="s">
        <v>3634</v>
      </c>
      <c r="E52" s="57">
        <v>303.52300000000002</v>
      </c>
      <c r="F52" s="57">
        <v>344</v>
      </c>
      <c r="G52" s="57">
        <v>6.1034200000000001E-91</v>
      </c>
      <c r="H52" s="57">
        <v>74.152542372881399</v>
      </c>
      <c r="I52" s="57" t="s">
        <v>3635</v>
      </c>
    </row>
    <row r="53" spans="3:9" x14ac:dyDescent="0.25">
      <c r="C53" s="57" t="s">
        <v>4193</v>
      </c>
      <c r="D53" s="57" t="s">
        <v>4178</v>
      </c>
      <c r="E53" s="57">
        <v>187.19300000000001</v>
      </c>
      <c r="F53" s="57">
        <v>211</v>
      </c>
      <c r="G53" s="57">
        <v>2.2232000000000002E-55</v>
      </c>
      <c r="H53" s="57">
        <v>69.194312796208493</v>
      </c>
      <c r="I53" s="57" t="s">
        <v>4179</v>
      </c>
    </row>
    <row r="54" spans="3:9" x14ac:dyDescent="0.25">
      <c r="C54" s="57" t="s">
        <v>4194</v>
      </c>
      <c r="D54" s="57" t="s">
        <v>4195</v>
      </c>
      <c r="E54" s="57">
        <v>403.67500000000001</v>
      </c>
      <c r="F54" s="57">
        <v>650</v>
      </c>
      <c r="G54" s="57">
        <v>1.79606E-129</v>
      </c>
      <c r="H54" s="57">
        <v>59.735973597359703</v>
      </c>
      <c r="I54" s="57" t="s">
        <v>4196</v>
      </c>
    </row>
    <row r="55" spans="3:9" x14ac:dyDescent="0.25">
      <c r="C55" s="57" t="s">
        <v>4197</v>
      </c>
      <c r="D55" s="57" t="s">
        <v>4139</v>
      </c>
      <c r="E55" s="57">
        <v>416.387</v>
      </c>
      <c r="F55" s="57">
        <v>418</v>
      </c>
      <c r="G55" s="57">
        <v>5.5739799999999999E-142</v>
      </c>
      <c r="H55" s="57">
        <v>68.192771084337394</v>
      </c>
      <c r="I55" s="57" t="s">
        <v>4140</v>
      </c>
    </row>
    <row r="56" spans="3:9" x14ac:dyDescent="0.25">
      <c r="C56" s="57" t="s">
        <v>4198</v>
      </c>
      <c r="D56" s="57" t="s">
        <v>4126</v>
      </c>
      <c r="E56" s="57">
        <v>400.97899999999998</v>
      </c>
      <c r="F56" s="57">
        <v>469</v>
      </c>
      <c r="G56" s="57">
        <v>2.69287E-127</v>
      </c>
      <c r="H56" s="57">
        <v>63.184079601990099</v>
      </c>
      <c r="I56" s="57" t="s">
        <v>4127</v>
      </c>
    </row>
    <row r="57" spans="3:9" x14ac:dyDescent="0.25">
      <c r="C57" s="57" t="s">
        <v>4199</v>
      </c>
      <c r="D57" s="57" t="s">
        <v>4200</v>
      </c>
      <c r="E57" s="57">
        <v>385.95600000000002</v>
      </c>
      <c r="F57" s="57">
        <v>550</v>
      </c>
      <c r="G57" s="57">
        <v>3.4255399999999999E-121</v>
      </c>
      <c r="H57" s="57">
        <v>58.845437616387301</v>
      </c>
      <c r="I57" s="57" t="s">
        <v>4201</v>
      </c>
    </row>
    <row r="58" spans="3:9" x14ac:dyDescent="0.25">
      <c r="C58" s="57" t="s">
        <v>4202</v>
      </c>
      <c r="D58" s="57" t="s">
        <v>4126</v>
      </c>
      <c r="E58" s="57">
        <v>560.83600000000001</v>
      </c>
      <c r="F58" s="57">
        <v>521</v>
      </c>
      <c r="G58" s="57">
        <v>7.9814800000000003E-179</v>
      </c>
      <c r="H58" s="57">
        <v>75.707547169811306</v>
      </c>
      <c r="I58" s="57" t="s">
        <v>4127</v>
      </c>
    </row>
    <row r="59" spans="3:9" x14ac:dyDescent="0.25">
      <c r="C59" s="57" t="s">
        <v>4203</v>
      </c>
      <c r="D59" s="57" t="s">
        <v>3634</v>
      </c>
      <c r="E59" s="57">
        <v>317.39</v>
      </c>
      <c r="F59" s="57">
        <v>340</v>
      </c>
      <c r="G59" s="57">
        <v>1.08455E-95</v>
      </c>
      <c r="H59" s="57">
        <v>71.076923076923094</v>
      </c>
      <c r="I59" s="57" t="s">
        <v>3635</v>
      </c>
    </row>
    <row r="60" spans="3:9" x14ac:dyDescent="0.25">
      <c r="C60" s="57" t="s">
        <v>4204</v>
      </c>
      <c r="D60" s="57" t="s">
        <v>4139</v>
      </c>
      <c r="E60" s="57">
        <v>323.93900000000002</v>
      </c>
      <c r="F60" s="57">
        <v>393</v>
      </c>
      <c r="G60" s="57">
        <v>1.65613E-106</v>
      </c>
      <c r="H60" s="57">
        <v>64.880952380952394</v>
      </c>
      <c r="I60" s="57" t="s">
        <v>4140</v>
      </c>
    </row>
    <row r="61" spans="3:9" x14ac:dyDescent="0.25">
      <c r="C61" s="57" t="s">
        <v>4205</v>
      </c>
      <c r="D61" s="57" t="s">
        <v>4126</v>
      </c>
      <c r="E61" s="57">
        <v>459.529</v>
      </c>
      <c r="F61" s="57">
        <v>515</v>
      </c>
      <c r="G61" s="57">
        <v>1.46076E-148</v>
      </c>
      <c r="H61" s="57">
        <v>76.246334310850401</v>
      </c>
      <c r="I61" s="57" t="s">
        <v>4127</v>
      </c>
    </row>
    <row r="62" spans="3:9" x14ac:dyDescent="0.25">
      <c r="C62" s="57" t="s">
        <v>4206</v>
      </c>
      <c r="D62" s="57" t="s">
        <v>3625</v>
      </c>
      <c r="E62" s="57">
        <v>199.51900000000001</v>
      </c>
      <c r="F62" s="57">
        <v>200</v>
      </c>
      <c r="G62" s="57">
        <v>6.6856000000000001E-56</v>
      </c>
      <c r="H62" s="57">
        <v>67.924528301886795</v>
      </c>
      <c r="I62" s="57" t="s">
        <v>3626</v>
      </c>
    </row>
    <row r="63" spans="3:9" x14ac:dyDescent="0.25">
      <c r="C63" s="57" t="s">
        <v>4207</v>
      </c>
      <c r="D63" s="57" t="s">
        <v>4200</v>
      </c>
      <c r="E63" s="57">
        <v>384.8</v>
      </c>
      <c r="F63" s="57">
        <v>551</v>
      </c>
      <c r="G63" s="57">
        <v>6.8985899999999998E-121</v>
      </c>
      <c r="H63" s="57">
        <v>58.845437616387301</v>
      </c>
      <c r="I63" s="57" t="s">
        <v>4201</v>
      </c>
    </row>
    <row r="64" spans="3:9" x14ac:dyDescent="0.25">
      <c r="C64" s="57" t="s">
        <v>4208</v>
      </c>
      <c r="D64" s="57" t="s">
        <v>4209</v>
      </c>
      <c r="E64" s="57">
        <v>309.68599999999998</v>
      </c>
      <c r="F64" s="57">
        <v>406</v>
      </c>
      <c r="G64" s="57">
        <v>2.9899600000000002E-95</v>
      </c>
      <c r="H64" s="57">
        <v>63.576158940397399</v>
      </c>
      <c r="I64" s="57" t="s">
        <v>4210</v>
      </c>
    </row>
    <row r="65" spans="3:9" x14ac:dyDescent="0.25">
      <c r="C65" s="57" t="s">
        <v>4211</v>
      </c>
      <c r="D65" s="57" t="s">
        <v>4212</v>
      </c>
      <c r="E65" s="57">
        <v>306.60500000000002</v>
      </c>
      <c r="F65" s="57">
        <v>553</v>
      </c>
      <c r="G65" s="57">
        <v>1.95478E-94</v>
      </c>
      <c r="H65" s="57">
        <v>76.056338028168994</v>
      </c>
      <c r="I65" s="57" t="s">
        <v>4213</v>
      </c>
    </row>
    <row r="66" spans="3:9" x14ac:dyDescent="0.25">
      <c r="C66" s="57" t="s">
        <v>4214</v>
      </c>
      <c r="D66" s="57" t="s">
        <v>3625</v>
      </c>
      <c r="E66" s="57">
        <v>141.739</v>
      </c>
      <c r="F66" s="57">
        <v>100</v>
      </c>
      <c r="G66" s="57">
        <v>2.1909299999999999E-37</v>
      </c>
      <c r="H66" s="57">
        <v>78</v>
      </c>
      <c r="I66" s="57" t="s">
        <v>3626</v>
      </c>
    </row>
    <row r="67" spans="3:9" x14ac:dyDescent="0.25">
      <c r="C67" s="57" t="s">
        <v>4215</v>
      </c>
      <c r="D67" s="57" t="s">
        <v>4188</v>
      </c>
      <c r="E67" s="57">
        <v>635.95000000000005</v>
      </c>
      <c r="F67" s="57">
        <v>827</v>
      </c>
      <c r="G67" s="57">
        <v>0</v>
      </c>
      <c r="H67" s="57">
        <v>63.540090771558198</v>
      </c>
      <c r="I67" s="57" t="s">
        <v>4189</v>
      </c>
    </row>
    <row r="68" spans="3:9" x14ac:dyDescent="0.25">
      <c r="C68" s="57" t="s">
        <v>4216</v>
      </c>
      <c r="D68" s="57" t="s">
        <v>4217</v>
      </c>
      <c r="E68" s="57">
        <v>250.751</v>
      </c>
      <c r="F68" s="57">
        <v>424</v>
      </c>
      <c r="G68" s="57">
        <v>2.6662499999999999E-71</v>
      </c>
      <c r="H68" s="57">
        <v>71.563981042654007</v>
      </c>
      <c r="I68" s="57" t="s">
        <v>4218</v>
      </c>
    </row>
    <row r="69" spans="3:9" x14ac:dyDescent="0.25">
      <c r="C69" s="57" t="s">
        <v>4219</v>
      </c>
      <c r="D69" s="57" t="s">
        <v>3625</v>
      </c>
      <c r="E69" s="57">
        <v>246.899</v>
      </c>
      <c r="F69" s="57">
        <v>214</v>
      </c>
      <c r="G69" s="57">
        <v>8.8018999999999999E-72</v>
      </c>
      <c r="H69" s="57">
        <v>76.344086021505404</v>
      </c>
      <c r="I69" s="57" t="s">
        <v>3626</v>
      </c>
    </row>
    <row r="70" spans="3:9" x14ac:dyDescent="0.25">
      <c r="C70" s="57" t="s">
        <v>4220</v>
      </c>
      <c r="D70" s="57" t="s">
        <v>3581</v>
      </c>
      <c r="E70" s="57">
        <v>616.30499999999995</v>
      </c>
      <c r="F70" s="57">
        <v>902</v>
      </c>
      <c r="G70" s="57">
        <v>0</v>
      </c>
      <c r="H70" s="57">
        <v>66.037735849056602</v>
      </c>
      <c r="I70" s="57" t="s">
        <v>3582</v>
      </c>
    </row>
    <row r="71" spans="3:9" x14ac:dyDescent="0.25">
      <c r="C71" s="57" t="s">
        <v>4221</v>
      </c>
      <c r="D71" s="57" t="s">
        <v>3631</v>
      </c>
      <c r="E71" s="57">
        <v>714.14599999999996</v>
      </c>
      <c r="F71" s="57">
        <v>813</v>
      </c>
      <c r="G71" s="57">
        <v>0</v>
      </c>
      <c r="H71" s="57">
        <v>69.494949494949495</v>
      </c>
      <c r="I71" s="57" t="s">
        <v>3632</v>
      </c>
    </row>
    <row r="72" spans="3:9" x14ac:dyDescent="0.25">
      <c r="C72" s="57" t="s">
        <v>4222</v>
      </c>
      <c r="D72" s="57" t="s">
        <v>4178</v>
      </c>
      <c r="E72" s="57">
        <v>206.06800000000001</v>
      </c>
      <c r="F72" s="57">
        <v>227</v>
      </c>
      <c r="G72" s="57">
        <v>1.27521E-61</v>
      </c>
      <c r="H72" s="57">
        <v>69.736842105263193</v>
      </c>
      <c r="I72" s="57" t="s">
        <v>4179</v>
      </c>
    </row>
    <row r="73" spans="3:9" x14ac:dyDescent="0.25">
      <c r="C73" s="57" t="s">
        <v>4223</v>
      </c>
      <c r="D73" s="57" t="s">
        <v>3625</v>
      </c>
      <c r="E73" s="57">
        <v>301.59699999999998</v>
      </c>
      <c r="F73" s="57">
        <v>361</v>
      </c>
      <c r="G73" s="57">
        <v>2.0671500000000001E-92</v>
      </c>
      <c r="H73" s="57">
        <v>63.2707774798928</v>
      </c>
      <c r="I73" s="57" t="s">
        <v>3626</v>
      </c>
    </row>
    <row r="74" spans="3:9" x14ac:dyDescent="0.25">
      <c r="C74" s="57" t="s">
        <v>4224</v>
      </c>
      <c r="D74" s="57" t="s">
        <v>3625</v>
      </c>
      <c r="E74" s="57">
        <v>247.66900000000001</v>
      </c>
      <c r="F74" s="57">
        <v>243</v>
      </c>
      <c r="G74" s="57">
        <v>3.74496E-70</v>
      </c>
      <c r="H74" s="57">
        <v>69.191919191919197</v>
      </c>
      <c r="I74" s="57" t="s">
        <v>3626</v>
      </c>
    </row>
    <row r="75" spans="3:9" x14ac:dyDescent="0.25">
      <c r="C75" s="57" t="s">
        <v>4225</v>
      </c>
      <c r="D75" s="57" t="s">
        <v>4136</v>
      </c>
      <c r="E75" s="57">
        <v>219.16399999999999</v>
      </c>
      <c r="F75" s="57">
        <v>224</v>
      </c>
      <c r="G75" s="57">
        <v>8.7336700000000002E-66</v>
      </c>
      <c r="H75" s="57">
        <v>69.955156950672603</v>
      </c>
      <c r="I75" s="57" t="s">
        <v>4137</v>
      </c>
    </row>
    <row r="76" spans="3:9" x14ac:dyDescent="0.25">
      <c r="C76" s="57" t="s">
        <v>4226</v>
      </c>
      <c r="D76" s="57" t="s">
        <v>3625</v>
      </c>
      <c r="E76" s="57">
        <v>456.83300000000003</v>
      </c>
      <c r="F76" s="57">
        <v>486</v>
      </c>
      <c r="G76" s="57">
        <v>1.3091699999999999E-144</v>
      </c>
      <c r="H76" s="57">
        <v>80.769230769230802</v>
      </c>
      <c r="I76" s="57" t="s">
        <v>3626</v>
      </c>
    </row>
    <row r="77" spans="3:9" x14ac:dyDescent="0.25">
      <c r="C77" s="57" t="s">
        <v>4227</v>
      </c>
      <c r="D77" s="57" t="s">
        <v>3625</v>
      </c>
      <c r="E77" s="57">
        <v>590.88199999999995</v>
      </c>
      <c r="F77" s="57">
        <v>682</v>
      </c>
      <c r="G77" s="57">
        <v>0</v>
      </c>
      <c r="H77" s="57">
        <v>75.675675675675706</v>
      </c>
      <c r="I77" s="57" t="s">
        <v>3626</v>
      </c>
    </row>
    <row r="78" spans="3:9" x14ac:dyDescent="0.25">
      <c r="C78" s="57" t="s">
        <v>4228</v>
      </c>
      <c r="D78" s="57" t="s">
        <v>2168</v>
      </c>
      <c r="E78" s="57">
        <v>348.59100000000001</v>
      </c>
      <c r="F78" s="57">
        <v>413</v>
      </c>
      <c r="G78" s="57">
        <v>9.2797999999999998E-107</v>
      </c>
      <c r="H78" s="57">
        <v>60.574412532637098</v>
      </c>
      <c r="I78" s="57" t="s">
        <v>2169</v>
      </c>
    </row>
    <row r="79" spans="3:9" x14ac:dyDescent="0.25">
      <c r="C79" s="57" t="s">
        <v>4229</v>
      </c>
      <c r="D79" s="57" t="s">
        <v>2168</v>
      </c>
      <c r="E79" s="57">
        <v>326.63499999999999</v>
      </c>
      <c r="F79" s="57">
        <v>638</v>
      </c>
      <c r="G79" s="57">
        <v>8.33548E-97</v>
      </c>
      <c r="H79" s="57">
        <v>53.9094650205761</v>
      </c>
      <c r="I79" s="57" t="s">
        <v>2169</v>
      </c>
    </row>
    <row r="80" spans="3:9" x14ac:dyDescent="0.25">
      <c r="C80" s="57" t="s">
        <v>4230</v>
      </c>
      <c r="D80" s="57" t="s">
        <v>3563</v>
      </c>
      <c r="E80" s="57">
        <v>478.78899999999999</v>
      </c>
      <c r="F80" s="57">
        <v>730</v>
      </c>
      <c r="G80" s="57">
        <v>1.46793E-156</v>
      </c>
      <c r="H80" s="57">
        <v>65.727699530516404</v>
      </c>
      <c r="I80" s="57" t="s">
        <v>3564</v>
      </c>
    </row>
    <row r="81" spans="3:9" x14ac:dyDescent="0.25">
      <c r="C81" s="57" t="s">
        <v>4231</v>
      </c>
      <c r="D81" s="57" t="s">
        <v>4200</v>
      </c>
      <c r="E81" s="57">
        <v>553.13199999999995</v>
      </c>
      <c r="F81" s="57">
        <v>807</v>
      </c>
      <c r="G81" s="57">
        <v>3.0860299999999997E-179</v>
      </c>
      <c r="H81" s="57">
        <v>66.137566137566097</v>
      </c>
      <c r="I81" s="57" t="s">
        <v>4201</v>
      </c>
    </row>
    <row r="82" spans="3:9" x14ac:dyDescent="0.25">
      <c r="C82" s="57" t="s">
        <v>4232</v>
      </c>
      <c r="D82" s="57" t="s">
        <v>3563</v>
      </c>
      <c r="E82" s="57">
        <v>353.98399999999998</v>
      </c>
      <c r="F82" s="57">
        <v>583</v>
      </c>
      <c r="G82" s="57">
        <v>1.21106E-110</v>
      </c>
      <c r="H82" s="57">
        <v>60.4166666666667</v>
      </c>
      <c r="I82" s="57" t="s">
        <v>3564</v>
      </c>
    </row>
    <row r="83" spans="3:9" x14ac:dyDescent="0.25">
      <c r="C83" s="57" t="s">
        <v>4233</v>
      </c>
      <c r="D83" s="57" t="s">
        <v>4234</v>
      </c>
      <c r="E83" s="57">
        <v>238.81</v>
      </c>
      <c r="F83" s="57">
        <v>288</v>
      </c>
      <c r="G83" s="57">
        <v>1.2456599999999999E-71</v>
      </c>
      <c r="H83" s="57">
        <v>62.589928057553998</v>
      </c>
      <c r="I83" s="57" t="s">
        <v>4235</v>
      </c>
    </row>
    <row r="84" spans="3:9" x14ac:dyDescent="0.25">
      <c r="C84" s="57" t="s">
        <v>4236</v>
      </c>
      <c r="D84" s="57" t="s">
        <v>4237</v>
      </c>
      <c r="E84" s="57">
        <v>271.166</v>
      </c>
      <c r="F84" s="57">
        <v>350</v>
      </c>
      <c r="G84" s="57">
        <v>5.5091400000000003E-80</v>
      </c>
      <c r="H84" s="57">
        <v>70.813397129186598</v>
      </c>
      <c r="I84" s="57" t="s">
        <v>4238</v>
      </c>
    </row>
    <row r="85" spans="3:9" x14ac:dyDescent="0.25">
      <c r="C85" s="57" t="s">
        <v>4239</v>
      </c>
      <c r="D85" s="57" t="s">
        <v>4209</v>
      </c>
      <c r="E85" s="57">
        <v>309.68599999999998</v>
      </c>
      <c r="F85" s="57">
        <v>406</v>
      </c>
      <c r="G85" s="57">
        <v>2.9899600000000002E-95</v>
      </c>
      <c r="H85" s="57">
        <v>63.576158940397399</v>
      </c>
      <c r="I85" s="57" t="s">
        <v>4210</v>
      </c>
    </row>
    <row r="86" spans="3:9" x14ac:dyDescent="0.25">
      <c r="C86" s="57" t="s">
        <v>4240</v>
      </c>
      <c r="D86" s="57" t="s">
        <v>3563</v>
      </c>
      <c r="E86" s="57">
        <v>398.28199999999998</v>
      </c>
      <c r="F86" s="57">
        <v>489</v>
      </c>
      <c r="G86" s="57">
        <v>5.4441300000000002E-126</v>
      </c>
      <c r="H86" s="57">
        <v>67.857142857142904</v>
      </c>
      <c r="I86" s="57" t="s">
        <v>3564</v>
      </c>
    </row>
    <row r="87" spans="3:9" x14ac:dyDescent="0.25">
      <c r="C87" s="57" t="s">
        <v>4241</v>
      </c>
      <c r="D87" s="57" t="s">
        <v>3563</v>
      </c>
      <c r="E87" s="57">
        <v>353.214</v>
      </c>
      <c r="F87" s="57">
        <v>472</v>
      </c>
      <c r="G87" s="57">
        <v>7.3996699999999997E-111</v>
      </c>
      <c r="H87" s="57">
        <v>61.290322580645203</v>
      </c>
      <c r="I87" s="57" t="s">
        <v>3564</v>
      </c>
    </row>
    <row r="88" spans="3:9" x14ac:dyDescent="0.25">
      <c r="C88" s="57" t="s">
        <v>4242</v>
      </c>
      <c r="D88" s="57" t="s">
        <v>4126</v>
      </c>
      <c r="E88" s="57">
        <v>450.28399999999999</v>
      </c>
      <c r="F88" s="57">
        <v>424</v>
      </c>
      <c r="G88" s="57">
        <v>2.99455E-142</v>
      </c>
      <c r="H88" s="57">
        <v>73.780487804878106</v>
      </c>
      <c r="I88" s="57" t="s">
        <v>4127</v>
      </c>
    </row>
    <row r="89" spans="3:9" x14ac:dyDescent="0.25">
      <c r="C89" s="57" t="s">
        <v>4243</v>
      </c>
      <c r="D89" s="57" t="s">
        <v>4244</v>
      </c>
      <c r="E89" s="57">
        <v>322.78300000000002</v>
      </c>
      <c r="F89" s="57">
        <v>415</v>
      </c>
      <c r="G89" s="57">
        <v>6.69657E-99</v>
      </c>
      <c r="H89" s="57">
        <v>62.628865979381402</v>
      </c>
      <c r="I89" s="57" t="s">
        <v>4245</v>
      </c>
    </row>
    <row r="90" spans="3:9" x14ac:dyDescent="0.25">
      <c r="C90" s="57" t="s">
        <v>4246</v>
      </c>
      <c r="D90" s="57" t="s">
        <v>3563</v>
      </c>
      <c r="E90" s="57">
        <v>283.87799999999999</v>
      </c>
      <c r="F90" s="57">
        <v>550</v>
      </c>
      <c r="G90" s="57">
        <v>2.6462900000000001E-83</v>
      </c>
      <c r="H90" s="57">
        <v>62.195121951219498</v>
      </c>
      <c r="I90" s="57" t="s">
        <v>3564</v>
      </c>
    </row>
    <row r="91" spans="3:9" x14ac:dyDescent="0.25">
      <c r="C91" s="57" t="s">
        <v>4247</v>
      </c>
      <c r="D91" s="57" t="s">
        <v>3563</v>
      </c>
      <c r="E91" s="57">
        <v>483.79700000000003</v>
      </c>
      <c r="F91" s="57">
        <v>658</v>
      </c>
      <c r="G91" s="57">
        <v>2.5918699999999998E-158</v>
      </c>
      <c r="H91" s="57">
        <v>68.512110726643598</v>
      </c>
      <c r="I91" s="57" t="s">
        <v>3564</v>
      </c>
    </row>
    <row r="92" spans="3:9" x14ac:dyDescent="0.25">
      <c r="C92" s="57" t="s">
        <v>4248</v>
      </c>
      <c r="D92" s="57" t="s">
        <v>3625</v>
      </c>
      <c r="E92" s="57">
        <v>507.29399999999998</v>
      </c>
      <c r="F92" s="57">
        <v>648</v>
      </c>
      <c r="G92" s="57">
        <v>6.9866800000000001E-167</v>
      </c>
      <c r="H92" s="57">
        <v>67.979002624671907</v>
      </c>
      <c r="I92" s="57" t="s">
        <v>3626</v>
      </c>
    </row>
    <row r="93" spans="3:9" x14ac:dyDescent="0.25">
      <c r="C93" s="57" t="s">
        <v>4249</v>
      </c>
      <c r="D93" s="57" t="s">
        <v>4195</v>
      </c>
      <c r="E93" s="57">
        <v>329.33100000000002</v>
      </c>
      <c r="F93" s="57">
        <v>589</v>
      </c>
      <c r="G93" s="57">
        <v>3.3597400000000001E-102</v>
      </c>
      <c r="H93" s="57">
        <v>66.6666666666667</v>
      </c>
      <c r="I93" s="57" t="s">
        <v>4196</v>
      </c>
    </row>
    <row r="94" spans="3:9" x14ac:dyDescent="0.25">
      <c r="C94" s="57" t="s">
        <v>4250</v>
      </c>
      <c r="D94" s="57" t="s">
        <v>3625</v>
      </c>
      <c r="E94" s="57">
        <v>316.62</v>
      </c>
      <c r="F94" s="57">
        <v>592</v>
      </c>
      <c r="G94" s="57">
        <v>1.2331E-94</v>
      </c>
      <c r="H94" s="57">
        <v>70.744680851063805</v>
      </c>
      <c r="I94" s="57" t="s">
        <v>3626</v>
      </c>
    </row>
    <row r="95" spans="3:9" x14ac:dyDescent="0.25">
      <c r="C95" s="57" t="s">
        <v>4251</v>
      </c>
      <c r="D95" s="57" t="s">
        <v>3625</v>
      </c>
      <c r="E95" s="57">
        <v>624.39400000000001</v>
      </c>
      <c r="F95" s="57">
        <v>769</v>
      </c>
      <c r="G95" s="57">
        <v>0</v>
      </c>
      <c r="H95" s="57">
        <v>68.763102725366906</v>
      </c>
      <c r="I95" s="57" t="s">
        <v>3626</v>
      </c>
    </row>
    <row r="96" spans="3:9" x14ac:dyDescent="0.25">
      <c r="C96" s="57" t="s">
        <v>4252</v>
      </c>
      <c r="D96" s="57" t="s">
        <v>3625</v>
      </c>
      <c r="E96" s="57">
        <v>271.93700000000001</v>
      </c>
      <c r="F96" s="57">
        <v>291</v>
      </c>
      <c r="G96" s="57">
        <v>1.00895E-77</v>
      </c>
      <c r="H96" s="57">
        <v>70.616113744075804</v>
      </c>
      <c r="I96" s="57" t="s">
        <v>3626</v>
      </c>
    </row>
    <row r="97" spans="3:9" x14ac:dyDescent="0.25">
      <c r="C97" s="57" t="s">
        <v>4253</v>
      </c>
      <c r="D97" s="57" t="s">
        <v>3625</v>
      </c>
      <c r="E97" s="57">
        <v>538.11</v>
      </c>
      <c r="F97" s="57">
        <v>1035</v>
      </c>
      <c r="G97" s="57">
        <v>1.8855299999999999E-172</v>
      </c>
      <c r="H97" s="57">
        <v>75.657894736842096</v>
      </c>
      <c r="I97" s="57" t="s">
        <v>3626</v>
      </c>
    </row>
    <row r="98" spans="3:9" x14ac:dyDescent="0.25">
      <c r="C98" s="57" t="s">
        <v>4254</v>
      </c>
      <c r="D98" s="57" t="s">
        <v>3625</v>
      </c>
      <c r="E98" s="57">
        <v>412.149</v>
      </c>
      <c r="F98" s="57">
        <v>647</v>
      </c>
      <c r="G98" s="57">
        <v>5.9158100000000006E-129</v>
      </c>
      <c r="H98" s="57">
        <v>69.565217391304301</v>
      </c>
      <c r="I98" s="57" t="s">
        <v>3626</v>
      </c>
    </row>
    <row r="99" spans="3:9" x14ac:dyDescent="0.25">
      <c r="C99" s="57" t="s">
        <v>4255</v>
      </c>
      <c r="D99" s="57" t="s">
        <v>3628</v>
      </c>
      <c r="E99" s="57">
        <v>802.35699999999997</v>
      </c>
      <c r="F99" s="57">
        <v>979</v>
      </c>
      <c r="G99" s="57">
        <v>0</v>
      </c>
      <c r="H99" s="57">
        <v>76.415094339622598</v>
      </c>
      <c r="I99" s="57" t="s">
        <v>3629</v>
      </c>
    </row>
    <row r="100" spans="3:9" x14ac:dyDescent="0.25">
      <c r="C100" s="57" t="s">
        <v>4256</v>
      </c>
      <c r="D100" s="57" t="s">
        <v>3625</v>
      </c>
      <c r="E100" s="57">
        <v>482.64100000000002</v>
      </c>
      <c r="F100" s="57">
        <v>474</v>
      </c>
      <c r="G100" s="57">
        <v>4.1261700000000002E-153</v>
      </c>
      <c r="H100" s="57">
        <v>70.081967213114794</v>
      </c>
      <c r="I100" s="57" t="s">
        <v>3626</v>
      </c>
    </row>
    <row r="101" spans="3:9" x14ac:dyDescent="0.25">
      <c r="C101" s="57" t="s">
        <v>4257</v>
      </c>
      <c r="D101" s="57" t="s">
        <v>4136</v>
      </c>
      <c r="E101" s="57">
        <v>165.62200000000001</v>
      </c>
      <c r="F101" s="57">
        <v>195</v>
      </c>
      <c r="G101" s="57">
        <v>2.5795000000000001E-47</v>
      </c>
      <c r="H101" s="57">
        <v>67.857142857142904</v>
      </c>
      <c r="I101" s="57" t="s">
        <v>4137</v>
      </c>
    </row>
    <row r="102" spans="3:9" x14ac:dyDescent="0.25">
      <c r="C102" s="57" t="s">
        <v>4258</v>
      </c>
      <c r="D102" s="57" t="s">
        <v>2168</v>
      </c>
      <c r="E102" s="57">
        <v>649.81799999999998</v>
      </c>
      <c r="F102" s="57">
        <v>967</v>
      </c>
      <c r="G102" s="57">
        <v>0</v>
      </c>
      <c r="H102" s="57">
        <v>66.6666666666667</v>
      </c>
      <c r="I102" s="57" t="s">
        <v>2169</v>
      </c>
    </row>
    <row r="103" spans="3:9" x14ac:dyDescent="0.25">
      <c r="C103" s="57" t="s">
        <v>4259</v>
      </c>
      <c r="D103" s="57" t="s">
        <v>3625</v>
      </c>
      <c r="E103" s="57">
        <v>455.67700000000002</v>
      </c>
      <c r="F103" s="57">
        <v>411</v>
      </c>
      <c r="G103" s="57">
        <v>8.9726600000000008E-146</v>
      </c>
      <c r="H103" s="57">
        <v>71.158392434988201</v>
      </c>
      <c r="I103" s="57" t="s">
        <v>3626</v>
      </c>
    </row>
    <row r="104" spans="3:9" x14ac:dyDescent="0.25">
      <c r="C104" s="57" t="s">
        <v>4260</v>
      </c>
      <c r="D104" s="57" t="s">
        <v>4188</v>
      </c>
      <c r="E104" s="57">
        <v>605.13400000000001</v>
      </c>
      <c r="F104" s="57">
        <v>757</v>
      </c>
      <c r="G104" s="57">
        <v>0</v>
      </c>
      <c r="H104" s="57">
        <v>67.805755395683406</v>
      </c>
      <c r="I104" s="57" t="s">
        <v>4189</v>
      </c>
    </row>
    <row r="105" spans="3:9" x14ac:dyDescent="0.25">
      <c r="C105" s="57" t="s">
        <v>4261</v>
      </c>
      <c r="D105" s="57" t="s">
        <v>4200</v>
      </c>
      <c r="E105" s="57">
        <v>375.17</v>
      </c>
      <c r="F105" s="57">
        <v>635</v>
      </c>
      <c r="G105" s="57">
        <v>3.49341E-117</v>
      </c>
      <c r="H105" s="57">
        <v>58.100558659217903</v>
      </c>
      <c r="I105" s="57" t="s">
        <v>4201</v>
      </c>
    </row>
    <row r="106" spans="3:9" x14ac:dyDescent="0.25">
      <c r="C106" s="57" t="s">
        <v>4262</v>
      </c>
      <c r="D106" s="57" t="s">
        <v>3625</v>
      </c>
      <c r="E106" s="57">
        <v>460.685</v>
      </c>
      <c r="F106" s="57">
        <v>414</v>
      </c>
      <c r="G106" s="57">
        <v>2.3419700000000001E-149</v>
      </c>
      <c r="H106" s="57">
        <v>74.315068493150704</v>
      </c>
      <c r="I106" s="57" t="s">
        <v>3626</v>
      </c>
    </row>
    <row r="107" spans="3:9" x14ac:dyDescent="0.25">
      <c r="C107" s="57" t="s">
        <v>4263</v>
      </c>
      <c r="D107" s="57" t="s">
        <v>4178</v>
      </c>
      <c r="E107" s="57">
        <v>189.119</v>
      </c>
      <c r="F107" s="57">
        <v>211</v>
      </c>
      <c r="G107" s="57">
        <v>5.1066700000000001E-56</v>
      </c>
      <c r="H107" s="57">
        <v>70.283018867924497</v>
      </c>
      <c r="I107" s="57" t="s">
        <v>4179</v>
      </c>
    </row>
    <row r="108" spans="3:9" x14ac:dyDescent="0.25">
      <c r="C108" s="57" t="s">
        <v>4264</v>
      </c>
      <c r="D108" s="57" t="s">
        <v>4126</v>
      </c>
      <c r="E108" s="57">
        <v>486.49299999999999</v>
      </c>
      <c r="F108" s="57">
        <v>507</v>
      </c>
      <c r="G108" s="57">
        <v>1.27924E-158</v>
      </c>
      <c r="H108" s="57">
        <v>69.575471698113205</v>
      </c>
      <c r="I108" s="57" t="s">
        <v>4127</v>
      </c>
    </row>
    <row r="109" spans="3:9" x14ac:dyDescent="0.25">
      <c r="C109" s="57" t="s">
        <v>4265</v>
      </c>
      <c r="D109" s="57" t="s">
        <v>3563</v>
      </c>
      <c r="E109" s="57">
        <v>427.94299999999998</v>
      </c>
      <c r="F109" s="57">
        <v>631</v>
      </c>
      <c r="G109" s="57">
        <v>3.3881400000000001E-138</v>
      </c>
      <c r="H109" s="57">
        <v>69.921875</v>
      </c>
      <c r="I109" s="57" t="s">
        <v>3564</v>
      </c>
    </row>
    <row r="110" spans="3:9" x14ac:dyDescent="0.25">
      <c r="C110" s="57" t="s">
        <v>2167</v>
      </c>
      <c r="D110" s="57" t="s">
        <v>2168</v>
      </c>
      <c r="E110" s="57">
        <v>492.65600000000001</v>
      </c>
      <c r="F110" s="57">
        <v>757</v>
      </c>
      <c r="G110" s="57">
        <v>1.1715E-156</v>
      </c>
      <c r="H110" s="57">
        <v>67.889908256880702</v>
      </c>
      <c r="I110" s="57" t="s">
        <v>2169</v>
      </c>
    </row>
    <row r="111" spans="3:9" x14ac:dyDescent="0.25">
      <c r="C111" s="57" t="s">
        <v>4266</v>
      </c>
      <c r="D111" s="57" t="s">
        <v>3563</v>
      </c>
      <c r="E111" s="57">
        <v>398.28199999999998</v>
      </c>
      <c r="F111" s="57">
        <v>489</v>
      </c>
      <c r="G111" s="57">
        <v>5.4441300000000002E-126</v>
      </c>
      <c r="H111" s="57">
        <v>67.857142857142904</v>
      </c>
      <c r="I111" s="57" t="s">
        <v>3564</v>
      </c>
    </row>
    <row r="112" spans="3:9" x14ac:dyDescent="0.25">
      <c r="C112" s="57" t="s">
        <v>4267</v>
      </c>
      <c r="D112" s="57" t="s">
        <v>2168</v>
      </c>
      <c r="E112" s="57">
        <v>386.34100000000001</v>
      </c>
      <c r="F112" s="57">
        <v>497</v>
      </c>
      <c r="G112" s="57">
        <v>7.17431E-116</v>
      </c>
      <c r="H112" s="57">
        <v>70</v>
      </c>
      <c r="I112" s="57" t="s">
        <v>2169</v>
      </c>
    </row>
    <row r="113" spans="3:9" x14ac:dyDescent="0.25">
      <c r="C113" s="57" t="s">
        <v>4268</v>
      </c>
      <c r="D113" s="57" t="s">
        <v>4130</v>
      </c>
      <c r="E113" s="57">
        <v>401.74900000000002</v>
      </c>
      <c r="F113" s="57">
        <v>584</v>
      </c>
      <c r="G113" s="57">
        <v>5.6328400000000001E-129</v>
      </c>
      <c r="H113" s="57">
        <v>57.142857142857103</v>
      </c>
      <c r="I113" s="57" t="s">
        <v>4131</v>
      </c>
    </row>
    <row r="114" spans="3:9" x14ac:dyDescent="0.25">
      <c r="C114" s="57" t="s">
        <v>4269</v>
      </c>
      <c r="D114" s="57" t="s">
        <v>3625</v>
      </c>
      <c r="E114" s="57">
        <v>365.54</v>
      </c>
      <c r="F114" s="57">
        <v>595</v>
      </c>
      <c r="G114" s="57">
        <v>2.8684400000000001E-113</v>
      </c>
      <c r="H114" s="57">
        <v>66.1016949152542</v>
      </c>
      <c r="I114" s="57" t="s">
        <v>3626</v>
      </c>
    </row>
    <row r="115" spans="3:9" x14ac:dyDescent="0.25">
      <c r="C115" s="57" t="s">
        <v>4270</v>
      </c>
      <c r="D115" s="57" t="s">
        <v>3625</v>
      </c>
      <c r="E115" s="57">
        <v>398.28199999999998</v>
      </c>
      <c r="F115" s="57">
        <v>382</v>
      </c>
      <c r="G115" s="57">
        <v>7.5292099999999998E-125</v>
      </c>
      <c r="H115" s="57">
        <v>69.796954314720793</v>
      </c>
      <c r="I115" s="57" t="s">
        <v>3626</v>
      </c>
    </row>
    <row r="116" spans="3:9" x14ac:dyDescent="0.25">
      <c r="C116" s="57" t="s">
        <v>4271</v>
      </c>
      <c r="D116" s="57" t="s">
        <v>4188</v>
      </c>
      <c r="E116" s="57">
        <v>573.548</v>
      </c>
      <c r="F116" s="57">
        <v>683</v>
      </c>
      <c r="G116" s="57">
        <v>0</v>
      </c>
      <c r="H116" s="57">
        <v>65.601965601965603</v>
      </c>
      <c r="I116" s="57" t="s">
        <v>4189</v>
      </c>
    </row>
    <row r="117" spans="3:9" x14ac:dyDescent="0.25">
      <c r="C117" s="57" t="s">
        <v>4272</v>
      </c>
      <c r="D117" s="57" t="s">
        <v>3563</v>
      </c>
      <c r="E117" s="57">
        <v>543.88800000000003</v>
      </c>
      <c r="F117" s="57">
        <v>768</v>
      </c>
      <c r="G117" s="57">
        <v>0</v>
      </c>
      <c r="H117" s="57">
        <v>75.862068965517196</v>
      </c>
      <c r="I117" s="57" t="s">
        <v>3564</v>
      </c>
    </row>
    <row r="118" spans="3:9" x14ac:dyDescent="0.25">
      <c r="C118" s="57" t="s">
        <v>4273</v>
      </c>
      <c r="D118" s="57" t="s">
        <v>3563</v>
      </c>
      <c r="E118" s="57">
        <v>483.79700000000003</v>
      </c>
      <c r="F118" s="57">
        <v>695</v>
      </c>
      <c r="G118" s="57">
        <v>5.0227499999999998E-159</v>
      </c>
      <c r="H118" s="57">
        <v>66.6666666666667</v>
      </c>
      <c r="I118" s="57" t="s">
        <v>3564</v>
      </c>
    </row>
    <row r="119" spans="3:9" x14ac:dyDescent="0.25">
      <c r="C119" s="57" t="s">
        <v>4274</v>
      </c>
      <c r="D119" s="57" t="s">
        <v>4188</v>
      </c>
      <c r="E119" s="57">
        <v>598.58600000000001</v>
      </c>
      <c r="F119" s="57">
        <v>725</v>
      </c>
      <c r="G119" s="57">
        <v>0</v>
      </c>
      <c r="H119" s="57">
        <v>67.332123411978202</v>
      </c>
      <c r="I119" s="57" t="s">
        <v>4189</v>
      </c>
    </row>
    <row r="120" spans="3:9" x14ac:dyDescent="0.25">
      <c r="C120" s="57" t="s">
        <v>4275</v>
      </c>
      <c r="D120" s="57" t="s">
        <v>3625</v>
      </c>
      <c r="E120" s="57">
        <v>380.94799999999998</v>
      </c>
      <c r="F120" s="57">
        <v>543</v>
      </c>
      <c r="G120" s="57">
        <v>9.4017599999999999E-120</v>
      </c>
      <c r="H120" s="57">
        <v>72.368421052631604</v>
      </c>
      <c r="I120" s="57" t="s">
        <v>3626</v>
      </c>
    </row>
    <row r="121" spans="3:9" x14ac:dyDescent="0.25">
      <c r="C121" s="57" t="s">
        <v>4276</v>
      </c>
      <c r="D121" s="57" t="s">
        <v>3628</v>
      </c>
      <c r="E121" s="57">
        <v>648.66200000000003</v>
      </c>
      <c r="F121" s="57">
        <v>776</v>
      </c>
      <c r="G121" s="57">
        <v>0</v>
      </c>
      <c r="H121" s="57">
        <v>70.754716981132106</v>
      </c>
      <c r="I121" s="57" t="s">
        <v>3629</v>
      </c>
    </row>
    <row r="122" spans="3:9" x14ac:dyDescent="0.25">
      <c r="C122" s="57" t="s">
        <v>4277</v>
      </c>
      <c r="D122" s="57" t="s">
        <v>3625</v>
      </c>
      <c r="E122" s="57">
        <v>474.93700000000001</v>
      </c>
      <c r="F122" s="57">
        <v>467</v>
      </c>
      <c r="G122" s="57">
        <v>2.3896E-152</v>
      </c>
      <c r="H122" s="57">
        <v>70.815450643776799</v>
      </c>
      <c r="I122" s="57" t="s">
        <v>3626</v>
      </c>
    </row>
    <row r="123" spans="3:9" x14ac:dyDescent="0.25">
      <c r="C123" s="57" t="s">
        <v>4278</v>
      </c>
      <c r="D123" s="57" t="s">
        <v>3625</v>
      </c>
      <c r="E123" s="57">
        <v>481.87099999999998</v>
      </c>
      <c r="F123" s="57">
        <v>436</v>
      </c>
      <c r="G123" s="57">
        <v>2.3515000000000001E-155</v>
      </c>
      <c r="H123" s="57">
        <v>71.428571428571402</v>
      </c>
      <c r="I123" s="57" t="s">
        <v>3626</v>
      </c>
    </row>
    <row r="124" spans="3:9" x14ac:dyDescent="0.25">
      <c r="C124" s="57" t="s">
        <v>4279</v>
      </c>
      <c r="D124" s="57" t="s">
        <v>4280</v>
      </c>
      <c r="E124" s="57">
        <v>278.10000000000002</v>
      </c>
      <c r="F124" s="57">
        <v>387</v>
      </c>
      <c r="G124" s="57">
        <v>5.63143E-86</v>
      </c>
      <c r="H124" s="57">
        <v>70.890410958904098</v>
      </c>
      <c r="I124" s="57" t="s">
        <v>4281</v>
      </c>
    </row>
    <row r="125" spans="3:9" x14ac:dyDescent="0.25">
      <c r="C125" s="57" t="s">
        <v>4282</v>
      </c>
      <c r="D125" s="57" t="s">
        <v>3625</v>
      </c>
      <c r="E125" s="57">
        <v>251.90600000000001</v>
      </c>
      <c r="F125" s="57">
        <v>279</v>
      </c>
      <c r="G125" s="57">
        <v>5.3687499999999999E-71</v>
      </c>
      <c r="H125" s="57">
        <v>100</v>
      </c>
      <c r="I125" s="57" t="s">
        <v>3626</v>
      </c>
    </row>
    <row r="126" spans="3:9" x14ac:dyDescent="0.25">
      <c r="C126" s="57" t="s">
        <v>4283</v>
      </c>
      <c r="D126" s="57" t="s">
        <v>4188</v>
      </c>
      <c r="E126" s="57">
        <v>567.77</v>
      </c>
      <c r="F126" s="57">
        <v>689</v>
      </c>
      <c r="G126" s="57">
        <v>0</v>
      </c>
      <c r="H126" s="57">
        <v>70.518867924528294</v>
      </c>
      <c r="I126" s="57" t="s">
        <v>4189</v>
      </c>
    </row>
    <row r="127" spans="3:9" x14ac:dyDescent="0.25">
      <c r="C127" s="57" t="s">
        <v>4284</v>
      </c>
      <c r="D127" s="57" t="s">
        <v>3625</v>
      </c>
      <c r="E127" s="57">
        <v>523.47199999999998</v>
      </c>
      <c r="F127" s="57">
        <v>748</v>
      </c>
      <c r="G127" s="57">
        <v>8.6107099999999996E-172</v>
      </c>
      <c r="H127" s="57">
        <v>57.169811320754697</v>
      </c>
      <c r="I127" s="57" t="s">
        <v>3626</v>
      </c>
    </row>
    <row r="128" spans="3:9" x14ac:dyDescent="0.25">
      <c r="C128" s="57" t="s">
        <v>4285</v>
      </c>
      <c r="D128" s="57" t="s">
        <v>3563</v>
      </c>
      <c r="E128" s="57">
        <v>432.18</v>
      </c>
      <c r="F128" s="57">
        <v>639</v>
      </c>
      <c r="G128" s="57">
        <v>1.1630299999999999E-138</v>
      </c>
      <c r="H128" s="57">
        <v>75.862068965517196</v>
      </c>
      <c r="I128" s="57" t="s">
        <v>3564</v>
      </c>
    </row>
    <row r="129" spans="3:9" x14ac:dyDescent="0.25">
      <c r="C129" s="57" t="s">
        <v>4286</v>
      </c>
      <c r="D129" s="57" t="s">
        <v>4287</v>
      </c>
      <c r="E129" s="57">
        <v>189.50399999999999</v>
      </c>
      <c r="F129" s="57">
        <v>192</v>
      </c>
      <c r="G129" s="57">
        <v>3.6670099999999997E-52</v>
      </c>
      <c r="H129" s="57">
        <v>75.939849624060102</v>
      </c>
      <c r="I129" s="57" t="s">
        <v>4288</v>
      </c>
    </row>
    <row r="130" spans="3:9" x14ac:dyDescent="0.25">
      <c r="C130" s="57" t="s">
        <v>4289</v>
      </c>
      <c r="D130" s="57" t="s">
        <v>3625</v>
      </c>
      <c r="E130" s="57">
        <v>248.82499999999999</v>
      </c>
      <c r="F130" s="57">
        <v>258</v>
      </c>
      <c r="G130" s="57">
        <v>2.46477E-71</v>
      </c>
      <c r="H130" s="57">
        <v>71.481481481481495</v>
      </c>
      <c r="I130" s="57" t="s">
        <v>3626</v>
      </c>
    </row>
    <row r="131" spans="3:9" x14ac:dyDescent="0.25">
      <c r="C131" s="57" t="s">
        <v>4290</v>
      </c>
      <c r="D131" s="57" t="s">
        <v>4200</v>
      </c>
      <c r="E131" s="57">
        <v>468.00299999999999</v>
      </c>
      <c r="F131" s="57">
        <v>768</v>
      </c>
      <c r="G131" s="57">
        <v>2.3903800000000001E-151</v>
      </c>
      <c r="H131" s="57">
        <v>64.550264550264501</v>
      </c>
      <c r="I131" s="57" t="s">
        <v>4201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zoomScaleNormal="100" workbookViewId="0">
      <selection activeCell="B1" sqref="B1"/>
    </sheetView>
  </sheetViews>
  <sheetFormatPr defaultRowHeight="15" x14ac:dyDescent="0.25"/>
  <cols>
    <col min="1" max="1" width="9.140625" style="50"/>
    <col min="2" max="2" width="16.140625" style="50" bestFit="1" customWidth="1"/>
    <col min="3" max="3" width="24.42578125" style="50" customWidth="1"/>
    <col min="4" max="4" width="67.28515625" style="50" customWidth="1"/>
    <col min="5" max="8" width="11.5703125" style="50"/>
    <col min="9" max="9" width="14.7109375" style="50" customWidth="1"/>
    <col min="10" max="1026" width="11.5703125" style="50"/>
    <col min="1027" max="16384" width="9.140625" style="50"/>
  </cols>
  <sheetData>
    <row r="1" spans="1:9" ht="15.75" x14ac:dyDescent="0.25">
      <c r="A1" s="178" t="s">
        <v>5853</v>
      </c>
      <c r="B1" s="178"/>
    </row>
    <row r="2" spans="1:9" ht="30" x14ac:dyDescent="0.25">
      <c r="A2" s="44" t="s">
        <v>5152</v>
      </c>
      <c r="B2" s="52" t="s">
        <v>5149</v>
      </c>
      <c r="C2" s="57" t="s">
        <v>0</v>
      </c>
      <c r="D2" s="135" t="s">
        <v>1509</v>
      </c>
      <c r="E2" s="135" t="s">
        <v>1</v>
      </c>
      <c r="F2" s="102" t="s">
        <v>2133</v>
      </c>
      <c r="G2" s="102" t="s">
        <v>2134</v>
      </c>
      <c r="H2" s="135" t="s">
        <v>5</v>
      </c>
      <c r="I2" s="135" t="s">
        <v>6</v>
      </c>
    </row>
    <row r="3" spans="1:9" x14ac:dyDescent="0.25">
      <c r="A3" s="47" t="s">
        <v>5157</v>
      </c>
      <c r="B3" s="48" t="s">
        <v>5158</v>
      </c>
      <c r="C3" s="57" t="s">
        <v>2120</v>
      </c>
      <c r="D3" s="57" t="s">
        <v>2121</v>
      </c>
      <c r="E3" s="57">
        <v>219.55</v>
      </c>
      <c r="F3" s="57">
        <v>215</v>
      </c>
      <c r="G3" s="57">
        <v>2.8809000000000001E-70</v>
      </c>
      <c r="H3" s="57">
        <v>56.796116504854403</v>
      </c>
      <c r="I3" s="57" t="s">
        <v>2122</v>
      </c>
    </row>
    <row r="4" spans="1:9" x14ac:dyDescent="0.25">
      <c r="A4" s="51" t="s">
        <v>5153</v>
      </c>
      <c r="B4" s="52" t="s">
        <v>5651</v>
      </c>
      <c r="C4" s="57" t="s">
        <v>4291</v>
      </c>
      <c r="D4" s="57" t="s">
        <v>4292</v>
      </c>
      <c r="E4" s="57">
        <v>175.25200000000001</v>
      </c>
      <c r="F4" s="57">
        <v>228</v>
      </c>
      <c r="G4" s="57">
        <v>1.7911300000000002E-52</v>
      </c>
      <c r="H4" s="57">
        <v>74.545454545454604</v>
      </c>
      <c r="I4" s="57" t="s">
        <v>4293</v>
      </c>
    </row>
    <row r="5" spans="1:9" x14ac:dyDescent="0.25">
      <c r="A5" s="51" t="s">
        <v>5154</v>
      </c>
      <c r="B5" s="61" t="s">
        <v>5151</v>
      </c>
      <c r="C5" s="57" t="s">
        <v>2080</v>
      </c>
      <c r="D5" s="57" t="s">
        <v>2081</v>
      </c>
      <c r="E5" s="57">
        <v>169.85900000000001</v>
      </c>
      <c r="F5" s="57">
        <v>205</v>
      </c>
      <c r="G5" s="57">
        <v>5.2374499999999998E-51</v>
      </c>
      <c r="H5" s="57">
        <v>47.976878612716803</v>
      </c>
      <c r="I5" s="57" t="s">
        <v>2082</v>
      </c>
    </row>
    <row r="6" spans="1:9" x14ac:dyDescent="0.25">
      <c r="A6" s="51" t="s">
        <v>5648</v>
      </c>
      <c r="B6" s="63">
        <v>36</v>
      </c>
      <c r="C6" s="57" t="s">
        <v>2832</v>
      </c>
      <c r="D6" s="57" t="s">
        <v>4294</v>
      </c>
      <c r="E6" s="57">
        <v>37.735399999999998</v>
      </c>
      <c r="F6" s="57">
        <v>69</v>
      </c>
      <c r="G6" s="57">
        <v>0.21934300000000001</v>
      </c>
      <c r="H6" s="57">
        <v>45</v>
      </c>
      <c r="I6" s="57" t="s">
        <v>2834</v>
      </c>
    </row>
    <row r="7" spans="1:9" x14ac:dyDescent="0.25">
      <c r="C7" s="57" t="s">
        <v>1950</v>
      </c>
      <c r="D7" s="57" t="s">
        <v>4295</v>
      </c>
      <c r="E7" s="57">
        <v>497.66399999999999</v>
      </c>
      <c r="F7" s="57">
        <v>543</v>
      </c>
      <c r="G7" s="57">
        <v>1.16164E-156</v>
      </c>
      <c r="H7" s="57">
        <v>58.695652173912997</v>
      </c>
      <c r="I7" s="57" t="s">
        <v>1952</v>
      </c>
    </row>
    <row r="8" spans="1:9" x14ac:dyDescent="0.25">
      <c r="C8" s="57" t="s">
        <v>1407</v>
      </c>
      <c r="D8" s="57" t="s">
        <v>2855</v>
      </c>
      <c r="E8" s="57">
        <v>531.56100000000004</v>
      </c>
      <c r="F8" s="57">
        <v>347</v>
      </c>
      <c r="G8" s="57">
        <v>0</v>
      </c>
      <c r="H8" s="57">
        <v>82.467532467532493</v>
      </c>
      <c r="I8" s="57" t="s">
        <v>2856</v>
      </c>
    </row>
    <row r="9" spans="1:9" x14ac:dyDescent="0.25">
      <c r="C9" s="57" t="s">
        <v>39</v>
      </c>
      <c r="D9" s="57" t="s">
        <v>2920</v>
      </c>
      <c r="E9" s="57">
        <v>679.86300000000006</v>
      </c>
      <c r="F9" s="57">
        <v>545</v>
      </c>
      <c r="G9" s="57">
        <v>0</v>
      </c>
      <c r="H9" s="57">
        <v>59.293680297397799</v>
      </c>
      <c r="I9" s="57" t="s">
        <v>2921</v>
      </c>
    </row>
    <row r="10" spans="1:9" x14ac:dyDescent="0.25">
      <c r="C10" s="57" t="s">
        <v>4296</v>
      </c>
      <c r="D10" s="57" t="s">
        <v>4297</v>
      </c>
      <c r="E10" s="57">
        <v>189.88900000000001</v>
      </c>
      <c r="F10" s="57">
        <v>295</v>
      </c>
      <c r="G10" s="57">
        <v>9.5091999999999994E-56</v>
      </c>
      <c r="H10" s="57">
        <v>40.287769784172703</v>
      </c>
      <c r="I10" s="57" t="s">
        <v>4298</v>
      </c>
    </row>
    <row r="11" spans="1:9" x14ac:dyDescent="0.25">
      <c r="C11" s="57" t="s">
        <v>4299</v>
      </c>
      <c r="D11" s="57" t="s">
        <v>4300</v>
      </c>
      <c r="E11" s="57">
        <v>578.16999999999996</v>
      </c>
      <c r="F11" s="57">
        <v>435</v>
      </c>
      <c r="G11" s="57">
        <v>0</v>
      </c>
      <c r="H11" s="57">
        <v>72.247706422018396</v>
      </c>
      <c r="I11" s="57" t="s">
        <v>4301</v>
      </c>
    </row>
    <row r="12" spans="1:9" x14ac:dyDescent="0.25">
      <c r="C12" s="57" t="s">
        <v>267</v>
      </c>
      <c r="D12" s="57" t="s">
        <v>3989</v>
      </c>
      <c r="E12" s="57">
        <v>441.42500000000001</v>
      </c>
      <c r="F12" s="57">
        <v>328</v>
      </c>
      <c r="G12" s="57">
        <v>1.11404E-148</v>
      </c>
      <c r="H12" s="57">
        <v>70.934256055363306</v>
      </c>
      <c r="I12" s="57" t="s">
        <v>3990</v>
      </c>
    </row>
    <row r="13" spans="1:9" x14ac:dyDescent="0.25">
      <c r="C13" s="57" t="s">
        <v>4302</v>
      </c>
      <c r="D13" s="57" t="s">
        <v>4303</v>
      </c>
      <c r="E13" s="57">
        <v>354.36900000000003</v>
      </c>
      <c r="F13" s="57">
        <v>341</v>
      </c>
      <c r="G13" s="57">
        <v>6.2752000000000002E-114</v>
      </c>
      <c r="H13" s="57">
        <v>53.488372093023301</v>
      </c>
      <c r="I13" s="57" t="s">
        <v>4304</v>
      </c>
    </row>
    <row r="14" spans="1:9" x14ac:dyDescent="0.25">
      <c r="C14" s="57" t="s">
        <v>4305</v>
      </c>
      <c r="D14" s="57" t="s">
        <v>4306</v>
      </c>
      <c r="E14" s="57">
        <v>67.781000000000006</v>
      </c>
      <c r="F14" s="57">
        <v>194</v>
      </c>
      <c r="G14" s="57">
        <v>2.2955499999999999E-10</v>
      </c>
      <c r="H14" s="57">
        <v>33.544303797468302</v>
      </c>
      <c r="I14" s="57" t="s">
        <v>4307</v>
      </c>
    </row>
    <row r="15" spans="1:9" x14ac:dyDescent="0.25">
      <c r="C15" s="57" t="s">
        <v>4308</v>
      </c>
      <c r="D15" s="57" t="s">
        <v>4309</v>
      </c>
      <c r="E15" s="57">
        <v>88.1965</v>
      </c>
      <c r="F15" s="57">
        <v>133</v>
      </c>
      <c r="G15" s="57">
        <v>2.6112100000000001E-18</v>
      </c>
      <c r="H15" s="57">
        <v>44.827586206896598</v>
      </c>
      <c r="I15" s="57" t="s">
        <v>4310</v>
      </c>
    </row>
    <row r="16" spans="1:9" x14ac:dyDescent="0.25">
      <c r="C16" s="57" t="s">
        <v>4311</v>
      </c>
      <c r="D16" s="57" t="s">
        <v>4312</v>
      </c>
      <c r="E16" s="57">
        <v>176.02199999999999</v>
      </c>
      <c r="F16" s="57">
        <v>260</v>
      </c>
      <c r="G16" s="57">
        <v>9.5299299999999993E-49</v>
      </c>
      <c r="H16" s="57">
        <v>40.983606557377101</v>
      </c>
      <c r="I16" s="57" t="s">
        <v>4313</v>
      </c>
    </row>
    <row r="17" spans="3:9" x14ac:dyDescent="0.25">
      <c r="C17" s="57" t="s">
        <v>4314</v>
      </c>
      <c r="D17" s="57" t="s">
        <v>4315</v>
      </c>
      <c r="E17" s="57">
        <v>332.41300000000001</v>
      </c>
      <c r="F17" s="57">
        <v>389</v>
      </c>
      <c r="G17" s="57">
        <v>5.41613E-102</v>
      </c>
      <c r="H17" s="57">
        <v>51.764705882352899</v>
      </c>
      <c r="I17" s="57" t="s">
        <v>4316</v>
      </c>
    </row>
    <row r="18" spans="3:9" x14ac:dyDescent="0.25">
      <c r="C18" s="57" t="s">
        <v>4317</v>
      </c>
      <c r="D18" s="57" t="s">
        <v>4318</v>
      </c>
      <c r="E18" s="57">
        <v>359.762</v>
      </c>
      <c r="F18" s="57">
        <v>497</v>
      </c>
      <c r="G18" s="57">
        <v>3.5434900000000001E-112</v>
      </c>
      <c r="H18" s="57">
        <v>45.6</v>
      </c>
      <c r="I18" s="57" t="s">
        <v>4319</v>
      </c>
    </row>
    <row r="19" spans="3:9" x14ac:dyDescent="0.25">
      <c r="C19" s="57" t="s">
        <v>4320</v>
      </c>
      <c r="D19" s="57" t="s">
        <v>4321</v>
      </c>
      <c r="E19" s="57">
        <v>174.096</v>
      </c>
      <c r="F19" s="57">
        <v>472</v>
      </c>
      <c r="G19" s="57">
        <v>3.2099499999999999E-43</v>
      </c>
      <c r="H19" s="57">
        <v>31.330472103004301</v>
      </c>
      <c r="I19" s="57" t="s">
        <v>4322</v>
      </c>
    </row>
    <row r="20" spans="3:9" x14ac:dyDescent="0.25">
      <c r="C20" s="57" t="s">
        <v>4323</v>
      </c>
      <c r="D20" s="57" t="s">
        <v>4324</v>
      </c>
      <c r="E20" s="57">
        <v>215.69800000000001</v>
      </c>
      <c r="F20" s="57">
        <v>381</v>
      </c>
      <c r="G20" s="57">
        <v>4.86931E-63</v>
      </c>
      <c r="H20" s="57">
        <v>59.090909090909101</v>
      </c>
      <c r="I20" s="57" t="s">
        <v>4325</v>
      </c>
    </row>
    <row r="21" spans="3:9" x14ac:dyDescent="0.25">
      <c r="C21" s="57" t="s">
        <v>4326</v>
      </c>
      <c r="D21" s="57" t="s">
        <v>4327</v>
      </c>
      <c r="E21" s="57">
        <v>142.89500000000001</v>
      </c>
      <c r="F21" s="57">
        <v>228</v>
      </c>
      <c r="G21" s="57">
        <v>2.5245800000000001E-36</v>
      </c>
      <c r="H21" s="57">
        <v>33.8983050847458</v>
      </c>
      <c r="I21" s="57" t="s">
        <v>4328</v>
      </c>
    </row>
    <row r="22" spans="3:9" x14ac:dyDescent="0.25">
      <c r="C22" s="57" t="s">
        <v>4329</v>
      </c>
      <c r="D22" s="57" t="s">
        <v>4330</v>
      </c>
      <c r="E22" s="57">
        <v>152.52500000000001</v>
      </c>
      <c r="F22" s="57">
        <v>193</v>
      </c>
      <c r="G22" s="57">
        <v>2.3074700000000001E-43</v>
      </c>
      <c r="H22" s="57">
        <v>52.238805970149301</v>
      </c>
      <c r="I22" s="57" t="s">
        <v>4331</v>
      </c>
    </row>
    <row r="23" spans="3:9" x14ac:dyDescent="0.25">
      <c r="C23" s="57" t="s">
        <v>4332</v>
      </c>
      <c r="D23" s="57" t="s">
        <v>4333</v>
      </c>
      <c r="E23" s="57">
        <v>103.21899999999999</v>
      </c>
      <c r="F23" s="57">
        <v>313</v>
      </c>
      <c r="G23" s="57">
        <v>6.2133200000000002E-22</v>
      </c>
      <c r="H23" s="57">
        <v>52.173913043478301</v>
      </c>
      <c r="I23" s="57" t="s">
        <v>4334</v>
      </c>
    </row>
    <row r="24" spans="3:9" x14ac:dyDescent="0.25">
      <c r="C24" s="57" t="s">
        <v>4335</v>
      </c>
      <c r="D24" s="57" t="s">
        <v>4336</v>
      </c>
      <c r="E24" s="57">
        <v>144.05000000000001</v>
      </c>
      <c r="F24" s="57">
        <v>150</v>
      </c>
      <c r="G24" s="57">
        <v>1.26504E-39</v>
      </c>
      <c r="H24" s="57">
        <v>56.521739130434803</v>
      </c>
      <c r="I24" s="57" t="s">
        <v>4337</v>
      </c>
    </row>
    <row r="25" spans="3:9" x14ac:dyDescent="0.25">
      <c r="C25" s="57" t="s">
        <v>4338</v>
      </c>
      <c r="D25" s="57" t="s">
        <v>4339</v>
      </c>
      <c r="E25" s="57">
        <v>350.517</v>
      </c>
      <c r="F25" s="57">
        <v>508</v>
      </c>
      <c r="G25" s="57">
        <v>3.0289499999999998E-111</v>
      </c>
      <c r="H25" s="57">
        <v>39.010989010989</v>
      </c>
      <c r="I25" s="57" t="s">
        <v>4340</v>
      </c>
    </row>
    <row r="26" spans="3:9" x14ac:dyDescent="0.25">
      <c r="C26" s="57" t="s">
        <v>4341</v>
      </c>
      <c r="D26" s="57" t="s">
        <v>4342</v>
      </c>
      <c r="E26" s="57">
        <v>194.512</v>
      </c>
      <c r="F26" s="57">
        <v>263</v>
      </c>
      <c r="G26" s="57">
        <v>1.44538E-56</v>
      </c>
      <c r="H26" s="57">
        <v>66.6666666666667</v>
      </c>
      <c r="I26" s="57" t="s">
        <v>4343</v>
      </c>
    </row>
    <row r="27" spans="3:9" x14ac:dyDescent="0.25">
      <c r="C27" s="57" t="s">
        <v>4344</v>
      </c>
      <c r="D27" s="57" t="s">
        <v>4345</v>
      </c>
      <c r="E27" s="57">
        <v>340.11700000000002</v>
      </c>
      <c r="F27" s="57">
        <v>465</v>
      </c>
      <c r="G27" s="57">
        <v>3.5846599999999997E-111</v>
      </c>
      <c r="H27" s="57">
        <v>42.272727272727302</v>
      </c>
      <c r="I27" s="57" t="s">
        <v>4346</v>
      </c>
    </row>
    <row r="28" spans="3:9" x14ac:dyDescent="0.25">
      <c r="C28" s="57" t="s">
        <v>4347</v>
      </c>
      <c r="D28" s="57" t="s">
        <v>4348</v>
      </c>
      <c r="E28" s="57">
        <v>476.863</v>
      </c>
      <c r="F28" s="57">
        <v>554</v>
      </c>
      <c r="G28" s="57">
        <v>5.3729799999999996E-155</v>
      </c>
      <c r="H28" s="57">
        <v>45.229681978798602</v>
      </c>
      <c r="I28" s="57" t="s">
        <v>4349</v>
      </c>
    </row>
    <row r="29" spans="3:9" x14ac:dyDescent="0.25">
      <c r="C29" s="57" t="s">
        <v>4350</v>
      </c>
      <c r="D29" s="57" t="s">
        <v>4351</v>
      </c>
      <c r="E29" s="57">
        <v>109.383</v>
      </c>
      <c r="F29" s="57">
        <v>137</v>
      </c>
      <c r="G29" s="57">
        <v>2.6427899999999999E-27</v>
      </c>
      <c r="H29" s="57">
        <v>44.366197183098599</v>
      </c>
      <c r="I29" s="57" t="s">
        <v>4352</v>
      </c>
    </row>
    <row r="30" spans="3:9" x14ac:dyDescent="0.25">
      <c r="C30" s="57" t="s">
        <v>4353</v>
      </c>
      <c r="D30" s="57" t="s">
        <v>4354</v>
      </c>
      <c r="E30" s="57">
        <v>201.44499999999999</v>
      </c>
      <c r="F30" s="57">
        <v>474</v>
      </c>
      <c r="G30" s="57">
        <v>1.79538E-55</v>
      </c>
      <c r="H30" s="57">
        <v>33.3333333333333</v>
      </c>
      <c r="I30" s="57" t="s">
        <v>4355</v>
      </c>
    </row>
    <row r="31" spans="3:9" x14ac:dyDescent="0.25">
      <c r="C31" s="57" t="s">
        <v>4356</v>
      </c>
      <c r="D31" s="57" t="s">
        <v>4357</v>
      </c>
      <c r="E31" s="57">
        <v>502.286</v>
      </c>
      <c r="F31" s="57">
        <v>485</v>
      </c>
      <c r="G31" s="57">
        <v>4.1900499999999997E-172</v>
      </c>
      <c r="H31" s="57">
        <v>53.177966101694899</v>
      </c>
      <c r="I31" s="57" t="s">
        <v>4358</v>
      </c>
    </row>
    <row r="32" spans="3:9" x14ac:dyDescent="0.25">
      <c r="C32" s="57" t="s">
        <v>4359</v>
      </c>
      <c r="D32" s="57" t="s">
        <v>4360</v>
      </c>
      <c r="E32" s="57">
        <v>98.596900000000005</v>
      </c>
      <c r="F32" s="57">
        <v>264</v>
      </c>
      <c r="G32" s="57">
        <v>1.3743800000000001E-22</v>
      </c>
      <c r="H32" s="57">
        <v>50</v>
      </c>
      <c r="I32" s="57" t="s">
        <v>4361</v>
      </c>
    </row>
    <row r="33" spans="3:9" x14ac:dyDescent="0.25">
      <c r="C33" s="57" t="s">
        <v>4362</v>
      </c>
      <c r="D33" s="57" t="s">
        <v>4363</v>
      </c>
      <c r="E33" s="57">
        <v>53.913800000000002</v>
      </c>
      <c r="F33" s="57">
        <v>72</v>
      </c>
      <c r="G33" s="57">
        <v>1.26197E-7</v>
      </c>
      <c r="H33" s="57">
        <v>37.837837837837803</v>
      </c>
      <c r="I33" s="57" t="s">
        <v>4364</v>
      </c>
    </row>
    <row r="34" spans="3:9" x14ac:dyDescent="0.25">
      <c r="C34" s="57" t="s">
        <v>4365</v>
      </c>
      <c r="D34" s="57" t="s">
        <v>4366</v>
      </c>
      <c r="E34" s="57">
        <v>486.108</v>
      </c>
      <c r="F34" s="57">
        <v>639</v>
      </c>
      <c r="G34" s="57">
        <v>2.2764500000000002E-155</v>
      </c>
      <c r="H34" s="57">
        <v>46.6666666666667</v>
      </c>
      <c r="I34" s="57" t="s">
        <v>4367</v>
      </c>
    </row>
    <row r="35" spans="3:9" x14ac:dyDescent="0.25">
      <c r="C35" s="57" t="s">
        <v>4368</v>
      </c>
      <c r="D35" s="57" t="s">
        <v>4369</v>
      </c>
      <c r="E35" s="57">
        <v>190.274</v>
      </c>
      <c r="F35" s="57">
        <v>154</v>
      </c>
      <c r="G35" s="57">
        <v>1.29382E-59</v>
      </c>
      <c r="H35" s="57">
        <v>61.589403973509903</v>
      </c>
      <c r="I35" s="57" t="s">
        <v>4370</v>
      </c>
    </row>
    <row r="36" spans="3:9" x14ac:dyDescent="0.25">
      <c r="C36" s="57" t="s">
        <v>4371</v>
      </c>
      <c r="D36" s="57" t="s">
        <v>4372</v>
      </c>
      <c r="E36" s="57">
        <v>147.517</v>
      </c>
      <c r="F36" s="57">
        <v>321</v>
      </c>
      <c r="G36" s="57">
        <v>4.3300300000000001E-36</v>
      </c>
      <c r="H36" s="57">
        <v>75.471698113207594</v>
      </c>
      <c r="I36" s="57" t="s">
        <v>4373</v>
      </c>
    </row>
    <row r="37" spans="3:9" x14ac:dyDescent="0.25">
      <c r="C37" s="57" t="s">
        <v>4374</v>
      </c>
      <c r="D37" s="57" t="s">
        <v>4375</v>
      </c>
      <c r="E37" s="57">
        <v>84.344499999999996</v>
      </c>
      <c r="F37" s="57">
        <v>89</v>
      </c>
      <c r="G37" s="57">
        <v>2.8089099999999999E-18</v>
      </c>
      <c r="H37" s="57">
        <v>61.538461538461497</v>
      </c>
      <c r="I37" s="57" t="s">
        <v>4376</v>
      </c>
    </row>
    <row r="38" spans="3:9" x14ac:dyDescent="0.25">
      <c r="C38" s="57" t="s">
        <v>3144</v>
      </c>
      <c r="D38" s="57" t="s">
        <v>4377</v>
      </c>
      <c r="E38" s="57">
        <v>466.46300000000002</v>
      </c>
      <c r="F38" s="57">
        <v>466</v>
      </c>
      <c r="G38" s="57">
        <v>6.33485E-159</v>
      </c>
      <c r="H38" s="57">
        <v>54.423076923076898</v>
      </c>
      <c r="I38" s="57" t="s">
        <v>4378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"/>
  <sheetViews>
    <sheetView topLeftCell="B1" zoomScaleNormal="100" workbookViewId="0">
      <selection activeCell="B1" sqref="B1"/>
    </sheetView>
  </sheetViews>
  <sheetFormatPr defaultRowHeight="15" x14ac:dyDescent="0.25"/>
  <cols>
    <col min="1" max="1" width="12.42578125" style="50" customWidth="1"/>
    <col min="2" max="2" width="42.140625" style="50" bestFit="1" customWidth="1"/>
    <col min="3" max="3" width="16.140625" style="50" bestFit="1" customWidth="1"/>
    <col min="4" max="4" width="45" style="50" customWidth="1"/>
    <col min="5" max="5" width="70.7109375" style="50" customWidth="1"/>
    <col min="6" max="9" width="8.7109375" style="50" customWidth="1"/>
    <col min="10" max="10" width="14.7109375" style="50" customWidth="1"/>
    <col min="11" max="1027" width="8.7109375" style="50" customWidth="1"/>
    <col min="1028" max="16384" width="9.140625" style="50"/>
  </cols>
  <sheetData>
    <row r="1" spans="1:10" ht="33.75" customHeight="1" x14ac:dyDescent="0.25">
      <c r="B1" s="178" t="s">
        <v>5853</v>
      </c>
    </row>
    <row r="2" spans="1:10" ht="45" x14ac:dyDescent="0.25">
      <c r="A2" s="50">
        <v>147</v>
      </c>
      <c r="B2" s="44" t="s">
        <v>5152</v>
      </c>
      <c r="C2" s="52" t="s">
        <v>5149</v>
      </c>
      <c r="D2" s="143" t="s">
        <v>0</v>
      </c>
      <c r="E2" s="143" t="s">
        <v>1509</v>
      </c>
      <c r="F2" s="143" t="s">
        <v>1</v>
      </c>
      <c r="G2" s="174" t="s">
        <v>2133</v>
      </c>
      <c r="H2" s="174" t="s">
        <v>2134</v>
      </c>
      <c r="I2" s="143" t="s">
        <v>5</v>
      </c>
      <c r="J2" s="143" t="s">
        <v>6</v>
      </c>
    </row>
    <row r="3" spans="1:10" x14ac:dyDescent="0.25">
      <c r="A3" s="50" t="s">
        <v>2368</v>
      </c>
      <c r="B3" s="47" t="s">
        <v>5157</v>
      </c>
      <c r="C3" s="48" t="s">
        <v>5158</v>
      </c>
      <c r="D3" s="57" t="s">
        <v>2369</v>
      </c>
      <c r="E3" s="57" t="s">
        <v>2370</v>
      </c>
      <c r="F3" s="57">
        <v>342.81299999999999</v>
      </c>
      <c r="G3" s="57">
        <v>311</v>
      </c>
      <c r="H3" s="57">
        <v>2.0804699999999999E-110</v>
      </c>
      <c r="I3" s="57">
        <v>52.980132450331098</v>
      </c>
      <c r="J3" s="57" t="s">
        <v>2371</v>
      </c>
    </row>
    <row r="4" spans="1:10" x14ac:dyDescent="0.25">
      <c r="B4" s="51" t="s">
        <v>5153</v>
      </c>
      <c r="C4" s="52" t="s">
        <v>5647</v>
      </c>
      <c r="D4" s="57" t="s">
        <v>2372</v>
      </c>
      <c r="E4" s="57" t="s">
        <v>2373</v>
      </c>
      <c r="F4" s="57">
        <v>602.053</v>
      </c>
      <c r="G4" s="57">
        <v>445</v>
      </c>
      <c r="H4" s="57">
        <v>0</v>
      </c>
      <c r="I4" s="57">
        <v>72.771084337349393</v>
      </c>
      <c r="J4" s="57" t="s">
        <v>2374</v>
      </c>
    </row>
    <row r="5" spans="1:10" x14ac:dyDescent="0.25">
      <c r="B5" s="51" t="s">
        <v>5154</v>
      </c>
      <c r="C5" s="61" t="s">
        <v>5151</v>
      </c>
      <c r="D5" s="57" t="s">
        <v>2375</v>
      </c>
      <c r="E5" s="57" t="s">
        <v>2376</v>
      </c>
      <c r="F5" s="57">
        <v>377.86700000000002</v>
      </c>
      <c r="G5" s="57">
        <v>392</v>
      </c>
      <c r="H5" s="57">
        <v>1.7238200000000001E-126</v>
      </c>
      <c r="I5" s="57">
        <v>50.385604113110503</v>
      </c>
      <c r="J5" s="57" t="s">
        <v>2377</v>
      </c>
    </row>
    <row r="6" spans="1:10" x14ac:dyDescent="0.25">
      <c r="B6" s="51" t="s">
        <v>5155</v>
      </c>
      <c r="C6" s="63">
        <v>147</v>
      </c>
      <c r="D6" s="57" t="s">
        <v>2378</v>
      </c>
      <c r="E6" s="57" t="s">
        <v>326</v>
      </c>
      <c r="F6" s="57">
        <v>572.77800000000002</v>
      </c>
      <c r="G6" s="57">
        <v>372</v>
      </c>
      <c r="H6" s="57">
        <v>0</v>
      </c>
      <c r="I6" s="57">
        <v>88.753799392097307</v>
      </c>
      <c r="J6" s="57" t="s">
        <v>2379</v>
      </c>
    </row>
    <row r="7" spans="1:10" x14ac:dyDescent="0.25">
      <c r="D7" s="57" t="s">
        <v>2128</v>
      </c>
      <c r="E7" s="57" t="s">
        <v>2380</v>
      </c>
      <c r="F7" s="57">
        <v>229.95</v>
      </c>
      <c r="G7" s="57">
        <v>139</v>
      </c>
      <c r="H7" s="57">
        <v>1.79898E-76</v>
      </c>
      <c r="I7" s="57">
        <v>84.251968503936993</v>
      </c>
      <c r="J7" s="57" t="s">
        <v>2129</v>
      </c>
    </row>
    <row r="8" spans="1:10" x14ac:dyDescent="0.25">
      <c r="D8" s="57" t="s">
        <v>2123</v>
      </c>
      <c r="E8" s="57" t="s">
        <v>2124</v>
      </c>
      <c r="F8" s="57">
        <v>664.84</v>
      </c>
      <c r="G8" s="57">
        <v>502</v>
      </c>
      <c r="H8" s="57">
        <v>0</v>
      </c>
      <c r="I8" s="57">
        <v>68.609865470852</v>
      </c>
      <c r="J8" s="57" t="s">
        <v>2125</v>
      </c>
    </row>
    <row r="9" spans="1:10" x14ac:dyDescent="0.25">
      <c r="D9" s="57" t="s">
        <v>2120</v>
      </c>
      <c r="E9" s="57" t="s">
        <v>2381</v>
      </c>
      <c r="F9" s="57">
        <v>217.624</v>
      </c>
      <c r="G9" s="57">
        <v>215</v>
      </c>
      <c r="H9" s="57">
        <v>1.9060999999999999E-69</v>
      </c>
      <c r="I9" s="57">
        <v>56.796116504854403</v>
      </c>
      <c r="J9" s="57" t="s">
        <v>2172</v>
      </c>
    </row>
    <row r="10" spans="1:10" x14ac:dyDescent="0.25">
      <c r="D10" s="57" t="s">
        <v>2382</v>
      </c>
      <c r="E10" s="57" t="s">
        <v>2383</v>
      </c>
      <c r="F10" s="57">
        <v>385.185</v>
      </c>
      <c r="G10" s="57">
        <v>464</v>
      </c>
      <c r="H10" s="57">
        <v>3.4290200000000001E-127</v>
      </c>
      <c r="I10" s="57">
        <v>55.164835164835203</v>
      </c>
      <c r="J10" s="57" t="s">
        <v>2384</v>
      </c>
    </row>
    <row r="11" spans="1:10" x14ac:dyDescent="0.25">
      <c r="D11" s="57" t="s">
        <v>2385</v>
      </c>
      <c r="E11" s="57" t="s">
        <v>2386</v>
      </c>
      <c r="F11" s="57">
        <v>1267.68</v>
      </c>
      <c r="G11" s="57">
        <v>1114</v>
      </c>
      <c r="H11" s="57">
        <v>0</v>
      </c>
      <c r="I11" s="57">
        <v>56.637168141592902</v>
      </c>
      <c r="J11" s="57" t="s">
        <v>2387</v>
      </c>
    </row>
    <row r="12" spans="1:10" x14ac:dyDescent="0.25">
      <c r="D12" s="57" t="s">
        <v>2388</v>
      </c>
      <c r="E12" s="57" t="s">
        <v>2389</v>
      </c>
      <c r="F12" s="57">
        <v>244.97300000000001</v>
      </c>
      <c r="G12" s="57">
        <v>203</v>
      </c>
      <c r="H12" s="57">
        <v>4.6000399999999998E-77</v>
      </c>
      <c r="I12" s="57">
        <v>55.121951219512198</v>
      </c>
      <c r="J12" s="57" t="s">
        <v>2390</v>
      </c>
    </row>
    <row r="13" spans="1:10" x14ac:dyDescent="0.25">
      <c r="D13" s="57" t="s">
        <v>2097</v>
      </c>
      <c r="E13" s="57" t="s">
        <v>2391</v>
      </c>
      <c r="F13" s="57">
        <v>294.27800000000002</v>
      </c>
      <c r="G13" s="57">
        <v>212</v>
      </c>
      <c r="H13" s="57">
        <v>2.88151E-99</v>
      </c>
      <c r="I13" s="57">
        <v>69.306930693069305</v>
      </c>
      <c r="J13" s="57" t="s">
        <v>2098</v>
      </c>
    </row>
    <row r="14" spans="1:10" x14ac:dyDescent="0.25">
      <c r="D14" s="57" t="s">
        <v>2392</v>
      </c>
      <c r="E14" s="57" t="s">
        <v>2393</v>
      </c>
      <c r="F14" s="57">
        <v>590.11199999999997</v>
      </c>
      <c r="G14" s="57">
        <v>498</v>
      </c>
      <c r="H14" s="57">
        <v>0</v>
      </c>
      <c r="I14" s="57">
        <v>78.752886836027699</v>
      </c>
      <c r="J14" s="57" t="s">
        <v>2394</v>
      </c>
    </row>
    <row r="15" spans="1:10" x14ac:dyDescent="0.25">
      <c r="D15" s="57" t="s">
        <v>2395</v>
      </c>
      <c r="E15" s="57" t="s">
        <v>2396</v>
      </c>
      <c r="F15" s="57">
        <v>65.855000000000004</v>
      </c>
      <c r="G15" s="57">
        <v>135</v>
      </c>
      <c r="H15" s="57">
        <v>2.0886400000000001E-11</v>
      </c>
      <c r="I15" s="57">
        <v>48.192771084337402</v>
      </c>
      <c r="J15" s="57" t="s">
        <v>2397</v>
      </c>
    </row>
    <row r="16" spans="1:10" x14ac:dyDescent="0.25">
      <c r="D16" s="57" t="s">
        <v>2398</v>
      </c>
      <c r="E16" s="57" t="s">
        <v>2399</v>
      </c>
      <c r="F16" s="57">
        <v>422.55</v>
      </c>
      <c r="G16" s="57">
        <v>293</v>
      </c>
      <c r="H16" s="57">
        <v>3.0901800000000002E-148</v>
      </c>
      <c r="I16" s="57">
        <v>76.325088339222603</v>
      </c>
      <c r="J16" s="57" t="s">
        <v>2400</v>
      </c>
    </row>
    <row r="17" spans="4:10" x14ac:dyDescent="0.25">
      <c r="D17" s="57" t="s">
        <v>2401</v>
      </c>
      <c r="E17" s="57" t="s">
        <v>2402</v>
      </c>
      <c r="F17" s="57">
        <v>321.24200000000002</v>
      </c>
      <c r="G17" s="57">
        <v>238</v>
      </c>
      <c r="H17" s="57">
        <v>7.2327899999999996E-110</v>
      </c>
      <c r="I17" s="57">
        <v>71.008403361344506</v>
      </c>
      <c r="J17" s="57" t="s">
        <v>2403</v>
      </c>
    </row>
    <row r="18" spans="4:10" x14ac:dyDescent="0.25">
      <c r="D18" s="57" t="s">
        <v>2075</v>
      </c>
      <c r="E18" s="57" t="s">
        <v>1195</v>
      </c>
      <c r="F18" s="57">
        <v>327.791</v>
      </c>
      <c r="G18" s="57">
        <v>276</v>
      </c>
      <c r="H18" s="57">
        <v>1.18865E-110</v>
      </c>
      <c r="I18" s="57">
        <v>61.454545454545503</v>
      </c>
      <c r="J18" s="57" t="s">
        <v>2076</v>
      </c>
    </row>
    <row r="19" spans="4:10" x14ac:dyDescent="0.25">
      <c r="D19" s="57" t="s">
        <v>2404</v>
      </c>
      <c r="E19" s="57" t="s">
        <v>2405</v>
      </c>
      <c r="F19" s="57">
        <v>124.02</v>
      </c>
      <c r="G19" s="57">
        <v>123</v>
      </c>
      <c r="H19" s="57">
        <v>3.4190200000000001E-35</v>
      </c>
      <c r="I19" s="57">
        <v>56.179775280898902</v>
      </c>
      <c r="J19" s="57" t="s">
        <v>2406</v>
      </c>
    </row>
    <row r="20" spans="4:10" x14ac:dyDescent="0.25">
      <c r="D20" s="57" t="s">
        <v>2407</v>
      </c>
      <c r="E20" s="57" t="s">
        <v>2408</v>
      </c>
      <c r="F20" s="57">
        <v>388.267</v>
      </c>
      <c r="G20" s="57">
        <v>294</v>
      </c>
      <c r="H20" s="57">
        <v>3.2100000000000002E-134</v>
      </c>
      <c r="I20" s="57">
        <v>74.137931034482804</v>
      </c>
      <c r="J20" s="57" t="s">
        <v>2409</v>
      </c>
    </row>
    <row r="21" spans="4:10" x14ac:dyDescent="0.25">
      <c r="D21" s="57" t="s">
        <v>2410</v>
      </c>
      <c r="E21" s="57" t="s">
        <v>2411</v>
      </c>
      <c r="F21" s="57">
        <v>246.51400000000001</v>
      </c>
      <c r="G21" s="57">
        <v>195</v>
      </c>
      <c r="H21" s="57">
        <v>1.17785E-81</v>
      </c>
      <c r="I21" s="57">
        <v>63.0208333333333</v>
      </c>
      <c r="J21" s="57" t="s">
        <v>2412</v>
      </c>
    </row>
    <row r="22" spans="4:10" x14ac:dyDescent="0.25">
      <c r="D22" s="57" t="s">
        <v>2413</v>
      </c>
      <c r="E22" s="57" t="s">
        <v>2414</v>
      </c>
      <c r="F22" s="57">
        <v>172.17</v>
      </c>
      <c r="G22" s="57">
        <v>209</v>
      </c>
      <c r="H22" s="57">
        <v>2.0313399999999999E-50</v>
      </c>
      <c r="I22" s="57">
        <v>43.577981651376099</v>
      </c>
      <c r="J22" s="57" t="s">
        <v>2415</v>
      </c>
    </row>
    <row r="23" spans="4:10" x14ac:dyDescent="0.25">
      <c r="D23" s="57" t="s">
        <v>2049</v>
      </c>
      <c r="E23" s="57" t="s">
        <v>2050</v>
      </c>
      <c r="F23" s="57">
        <v>186.80799999999999</v>
      </c>
      <c r="G23" s="57">
        <v>201</v>
      </c>
      <c r="H23" s="57">
        <v>2.9513000000000002E-57</v>
      </c>
      <c r="I23" s="57">
        <v>49.253731343283597</v>
      </c>
      <c r="J23" s="57" t="s">
        <v>2051</v>
      </c>
    </row>
    <row r="24" spans="4:10" x14ac:dyDescent="0.25">
      <c r="D24" s="57" t="s">
        <v>2416</v>
      </c>
      <c r="E24" s="57" t="s">
        <v>2417</v>
      </c>
      <c r="F24" s="57">
        <v>171.01400000000001</v>
      </c>
      <c r="G24" s="57">
        <v>183</v>
      </c>
      <c r="H24" s="57">
        <v>2.01921E-49</v>
      </c>
      <c r="I24" s="57">
        <v>50.2923976608187</v>
      </c>
      <c r="J24" s="57" t="s">
        <v>2418</v>
      </c>
    </row>
    <row r="25" spans="4:10" x14ac:dyDescent="0.25">
      <c r="D25" s="57" t="s">
        <v>2035</v>
      </c>
      <c r="E25" s="57" t="s">
        <v>2036</v>
      </c>
      <c r="F25" s="57">
        <v>243.43199999999999</v>
      </c>
      <c r="G25" s="57">
        <v>198</v>
      </c>
      <c r="H25" s="57">
        <v>1.9106000000000001E-76</v>
      </c>
      <c r="I25" s="57">
        <v>64.179104477611901</v>
      </c>
      <c r="J25" s="57" t="s">
        <v>2037</v>
      </c>
    </row>
    <row r="26" spans="4:10" x14ac:dyDescent="0.25">
      <c r="D26" s="57" t="s">
        <v>2419</v>
      </c>
      <c r="E26" s="57" t="s">
        <v>2420</v>
      </c>
      <c r="F26" s="57">
        <v>377.48099999999999</v>
      </c>
      <c r="G26" s="57">
        <v>396</v>
      </c>
      <c r="H26" s="57">
        <v>9.4938599999999994E-126</v>
      </c>
      <c r="I26" s="57">
        <v>45.454545454545503</v>
      </c>
      <c r="J26" s="57" t="s">
        <v>2421</v>
      </c>
    </row>
    <row r="27" spans="4:10" x14ac:dyDescent="0.25">
      <c r="D27" s="57" t="s">
        <v>2422</v>
      </c>
      <c r="E27" s="57" t="s">
        <v>2423</v>
      </c>
      <c r="F27" s="57">
        <v>343.19900000000001</v>
      </c>
      <c r="G27" s="57">
        <v>199</v>
      </c>
      <c r="H27" s="57">
        <v>9.5493700000000006E-120</v>
      </c>
      <c r="I27" s="57">
        <v>79.702970297029694</v>
      </c>
      <c r="J27" s="57" t="s">
        <v>2424</v>
      </c>
    </row>
    <row r="28" spans="4:10" x14ac:dyDescent="0.25">
      <c r="D28" s="57" t="s">
        <v>2021</v>
      </c>
      <c r="E28" s="57" t="s">
        <v>8</v>
      </c>
      <c r="F28" s="57">
        <v>1015.37</v>
      </c>
      <c r="G28" s="57">
        <v>837</v>
      </c>
      <c r="H28" s="57">
        <v>0</v>
      </c>
      <c r="I28" s="57">
        <v>66.347305389221603</v>
      </c>
      <c r="J28" s="57" t="s">
        <v>2022</v>
      </c>
    </row>
    <row r="29" spans="4:10" x14ac:dyDescent="0.25">
      <c r="D29" s="57" t="s">
        <v>2014</v>
      </c>
      <c r="E29" s="57" t="s">
        <v>1224</v>
      </c>
      <c r="F29" s="57">
        <v>366.31099999999998</v>
      </c>
      <c r="G29" s="57">
        <v>303</v>
      </c>
      <c r="H29" s="57">
        <v>3.8767699999999998E-125</v>
      </c>
      <c r="I29" s="57">
        <v>61.967213114754102</v>
      </c>
      <c r="J29" s="57" t="s">
        <v>2425</v>
      </c>
    </row>
    <row r="30" spans="4:10" x14ac:dyDescent="0.25">
      <c r="D30" s="57" t="s">
        <v>2426</v>
      </c>
      <c r="E30" s="57" t="s">
        <v>2427</v>
      </c>
      <c r="F30" s="57">
        <v>380.56299999999999</v>
      </c>
      <c r="G30" s="57">
        <v>338</v>
      </c>
      <c r="H30" s="57">
        <v>3.5013999999999999E-130</v>
      </c>
      <c r="I30" s="57">
        <v>63.508771929824597</v>
      </c>
      <c r="J30" s="57" t="s">
        <v>2428</v>
      </c>
    </row>
    <row r="31" spans="4:10" x14ac:dyDescent="0.25">
      <c r="D31" s="57" t="s">
        <v>1982</v>
      </c>
      <c r="E31" s="57" t="s">
        <v>1983</v>
      </c>
      <c r="F31" s="57">
        <v>781.94100000000003</v>
      </c>
      <c r="G31" s="57">
        <v>726</v>
      </c>
      <c r="H31" s="57">
        <v>0</v>
      </c>
      <c r="I31" s="57">
        <v>55.601092896174897</v>
      </c>
      <c r="J31" s="57" t="s">
        <v>1984</v>
      </c>
    </row>
    <row r="32" spans="4:10" x14ac:dyDescent="0.25">
      <c r="D32" s="57" t="s">
        <v>1971</v>
      </c>
      <c r="E32" s="57" t="s">
        <v>1972</v>
      </c>
      <c r="F32" s="57">
        <v>156.37700000000001</v>
      </c>
      <c r="G32" s="57">
        <v>289</v>
      </c>
      <c r="H32" s="57">
        <v>5.8253200000000001E-43</v>
      </c>
      <c r="I32" s="57">
        <v>36.9905956112853</v>
      </c>
      <c r="J32" s="57" t="s">
        <v>1973</v>
      </c>
    </row>
    <row r="33" spans="4:10" x14ac:dyDescent="0.25">
      <c r="D33" s="57" t="s">
        <v>2429</v>
      </c>
      <c r="E33" s="57" t="s">
        <v>2430</v>
      </c>
      <c r="F33" s="57">
        <v>209.149</v>
      </c>
      <c r="G33" s="57">
        <v>197</v>
      </c>
      <c r="H33" s="57">
        <v>6.2867500000000001E-67</v>
      </c>
      <c r="I33" s="57">
        <v>58.241758241758198</v>
      </c>
      <c r="J33" s="57" t="s">
        <v>2431</v>
      </c>
    </row>
    <row r="34" spans="4:10" x14ac:dyDescent="0.25">
      <c r="D34" s="57" t="s">
        <v>2432</v>
      </c>
      <c r="E34" s="57" t="s">
        <v>2433</v>
      </c>
      <c r="F34" s="57">
        <v>312.76799999999997</v>
      </c>
      <c r="G34" s="57">
        <v>259</v>
      </c>
      <c r="H34" s="57">
        <v>1.38091E-105</v>
      </c>
      <c r="I34" s="57">
        <v>71.921182266009893</v>
      </c>
      <c r="J34" s="57" t="s">
        <v>2434</v>
      </c>
    </row>
    <row r="35" spans="4:10" x14ac:dyDescent="0.25">
      <c r="D35" s="57" t="s">
        <v>2435</v>
      </c>
      <c r="E35" s="57" t="s">
        <v>2436</v>
      </c>
      <c r="F35" s="57">
        <v>152.52500000000001</v>
      </c>
      <c r="G35" s="57">
        <v>145</v>
      </c>
      <c r="H35" s="57">
        <v>5.9835099999999997E-44</v>
      </c>
      <c r="I35" s="57">
        <v>60.447761194029901</v>
      </c>
      <c r="J35" s="57" t="s">
        <v>2437</v>
      </c>
    </row>
    <row r="36" spans="4:10" x14ac:dyDescent="0.25">
      <c r="D36" s="57" t="s">
        <v>1964</v>
      </c>
      <c r="E36" s="57" t="s">
        <v>2438</v>
      </c>
      <c r="F36" s="57">
        <v>331.64299999999997</v>
      </c>
      <c r="G36" s="57">
        <v>274</v>
      </c>
      <c r="H36" s="57">
        <v>9.0165699999999998E-113</v>
      </c>
      <c r="I36" s="57">
        <v>65.328467153284706</v>
      </c>
      <c r="J36" s="57" t="s">
        <v>2439</v>
      </c>
    </row>
    <row r="37" spans="4:10" x14ac:dyDescent="0.25">
      <c r="D37" s="57" t="s">
        <v>2440</v>
      </c>
      <c r="E37" s="57" t="s">
        <v>2441</v>
      </c>
      <c r="F37" s="57">
        <v>123.25</v>
      </c>
      <c r="G37" s="57">
        <v>207</v>
      </c>
      <c r="H37" s="57">
        <v>6.6564099999999997E-30</v>
      </c>
      <c r="I37" s="57">
        <v>53.921568627451002</v>
      </c>
      <c r="J37" s="57" t="s">
        <v>2442</v>
      </c>
    </row>
    <row r="38" spans="4:10" x14ac:dyDescent="0.25">
      <c r="D38" s="57" t="s">
        <v>2443</v>
      </c>
      <c r="E38" s="57" t="s">
        <v>2444</v>
      </c>
      <c r="F38" s="57">
        <v>266.92899999999997</v>
      </c>
      <c r="G38" s="57">
        <v>276</v>
      </c>
      <c r="H38" s="57">
        <v>2.12478E-84</v>
      </c>
      <c r="I38" s="57">
        <v>62.6459143968872</v>
      </c>
      <c r="J38" s="57" t="s">
        <v>2445</v>
      </c>
    </row>
    <row r="39" spans="4:10" x14ac:dyDescent="0.25">
      <c r="D39" s="57" t="s">
        <v>1942</v>
      </c>
      <c r="E39" s="57" t="s">
        <v>2446</v>
      </c>
      <c r="F39" s="57">
        <v>585.87400000000002</v>
      </c>
      <c r="G39" s="57">
        <v>360</v>
      </c>
      <c r="H39" s="57">
        <v>0</v>
      </c>
      <c r="I39" s="57">
        <v>80.346820809248598</v>
      </c>
      <c r="J39" s="57" t="s">
        <v>1943</v>
      </c>
    </row>
    <row r="40" spans="4:10" x14ac:dyDescent="0.25">
      <c r="D40" s="57" t="s">
        <v>2447</v>
      </c>
      <c r="E40" s="57" t="s">
        <v>2448</v>
      </c>
      <c r="F40" s="57">
        <v>426.78699999999998</v>
      </c>
      <c r="G40" s="57">
        <v>328</v>
      </c>
      <c r="H40" s="57">
        <v>1.2286399999999999E-147</v>
      </c>
      <c r="I40" s="57">
        <v>64.048338368580104</v>
      </c>
      <c r="J40" s="57" t="s">
        <v>2449</v>
      </c>
    </row>
    <row r="41" spans="4:10" x14ac:dyDescent="0.25">
      <c r="D41" s="57" t="s">
        <v>2450</v>
      </c>
      <c r="E41" s="57" t="s">
        <v>2451</v>
      </c>
      <c r="F41" s="57">
        <v>3506.46</v>
      </c>
      <c r="G41" s="57">
        <v>2576</v>
      </c>
      <c r="H41" s="57">
        <v>0</v>
      </c>
      <c r="I41" s="57">
        <v>75.537634408602102</v>
      </c>
      <c r="J41" s="57" t="s">
        <v>2452</v>
      </c>
    </row>
    <row r="42" spans="4:10" x14ac:dyDescent="0.25">
      <c r="D42" s="57" t="s">
        <v>2453</v>
      </c>
      <c r="E42" s="57" t="s">
        <v>2454</v>
      </c>
      <c r="F42" s="57">
        <v>508.44900000000001</v>
      </c>
      <c r="G42" s="57">
        <v>731</v>
      </c>
      <c r="H42" s="57">
        <v>6.9464E-168</v>
      </c>
      <c r="I42" s="57">
        <v>56.849315068493198</v>
      </c>
      <c r="J42" s="57" t="s">
        <v>2455</v>
      </c>
    </row>
    <row r="43" spans="4:10" x14ac:dyDescent="0.25">
      <c r="D43" s="57" t="s">
        <v>329</v>
      </c>
      <c r="E43" s="57" t="s">
        <v>2456</v>
      </c>
      <c r="F43" s="57">
        <v>235.72800000000001</v>
      </c>
      <c r="G43" s="57">
        <v>215</v>
      </c>
      <c r="H43" s="57">
        <v>1.26361E-75</v>
      </c>
      <c r="I43" s="57">
        <v>60.098522167487701</v>
      </c>
      <c r="J43" s="57" t="s">
        <v>2457</v>
      </c>
    </row>
    <row r="44" spans="4:10" x14ac:dyDescent="0.25">
      <c r="D44" s="57" t="s">
        <v>2458</v>
      </c>
      <c r="E44" s="57" t="s">
        <v>2459</v>
      </c>
      <c r="F44" s="57">
        <v>397.512</v>
      </c>
      <c r="G44" s="57">
        <v>252</v>
      </c>
      <c r="H44" s="57">
        <v>9.43819E-139</v>
      </c>
      <c r="I44" s="57">
        <v>80.603448275862107</v>
      </c>
      <c r="J44" s="57" t="s">
        <v>2460</v>
      </c>
    </row>
    <row r="45" spans="4:10" x14ac:dyDescent="0.25">
      <c r="D45" s="57" t="s">
        <v>596</v>
      </c>
      <c r="E45" s="57" t="s">
        <v>2186</v>
      </c>
      <c r="F45" s="57">
        <v>1532.69</v>
      </c>
      <c r="G45" s="57">
        <v>999</v>
      </c>
      <c r="H45" s="57">
        <v>0</v>
      </c>
      <c r="I45" s="57">
        <v>75.126390293225498</v>
      </c>
      <c r="J45" s="57" t="s">
        <v>2461</v>
      </c>
    </row>
    <row r="46" spans="4:10" x14ac:dyDescent="0.25">
      <c r="D46" s="57" t="s">
        <v>2462</v>
      </c>
      <c r="E46" s="57" t="s">
        <v>2463</v>
      </c>
      <c r="F46" s="57">
        <v>811.98699999999997</v>
      </c>
      <c r="G46" s="57">
        <v>585</v>
      </c>
      <c r="H46" s="57">
        <v>0</v>
      </c>
      <c r="I46" s="57">
        <v>70.318021201413401</v>
      </c>
      <c r="J46" s="57" t="s">
        <v>2464</v>
      </c>
    </row>
    <row r="47" spans="4:10" x14ac:dyDescent="0.25">
      <c r="D47" s="57" t="s">
        <v>18</v>
      </c>
      <c r="E47" s="57" t="s">
        <v>2188</v>
      </c>
      <c r="F47" s="57">
        <v>319.31599999999997</v>
      </c>
      <c r="G47" s="57">
        <v>289</v>
      </c>
      <c r="H47" s="57">
        <v>6.1275000000000004E-103</v>
      </c>
      <c r="I47" s="57">
        <v>60.344827586206897</v>
      </c>
      <c r="J47" s="57" t="s">
        <v>2189</v>
      </c>
    </row>
    <row r="48" spans="4:10" x14ac:dyDescent="0.25">
      <c r="D48" s="57" t="s">
        <v>2465</v>
      </c>
      <c r="E48" s="57" t="s">
        <v>2466</v>
      </c>
      <c r="F48" s="57">
        <v>355.52499999999998</v>
      </c>
      <c r="G48" s="57">
        <v>343</v>
      </c>
      <c r="H48" s="57">
        <v>2.3120400000000001E-119</v>
      </c>
      <c r="I48" s="57">
        <v>55.865921787709503</v>
      </c>
      <c r="J48" s="57" t="s">
        <v>2467</v>
      </c>
    </row>
    <row r="49" spans="4:10" x14ac:dyDescent="0.25">
      <c r="D49" s="57" t="s">
        <v>2468</v>
      </c>
      <c r="E49" s="57" t="s">
        <v>2469</v>
      </c>
      <c r="F49" s="57">
        <v>468.00299999999999</v>
      </c>
      <c r="G49" s="57">
        <v>359</v>
      </c>
      <c r="H49" s="57">
        <v>6.19234E-164</v>
      </c>
      <c r="I49" s="57">
        <v>64.917127071823202</v>
      </c>
      <c r="J49" s="57" t="s">
        <v>2470</v>
      </c>
    </row>
    <row r="50" spans="4:10" x14ac:dyDescent="0.25">
      <c r="D50" s="57" t="s">
        <v>607</v>
      </c>
      <c r="E50" s="57" t="s">
        <v>2471</v>
      </c>
      <c r="F50" s="57">
        <v>426.78699999999998</v>
      </c>
      <c r="G50" s="57">
        <v>438</v>
      </c>
      <c r="H50" s="57">
        <v>7.2159900000000002E-142</v>
      </c>
      <c r="I50" s="57">
        <v>47.3333333333333</v>
      </c>
      <c r="J50" s="57" t="s">
        <v>2472</v>
      </c>
    </row>
    <row r="51" spans="4:10" x14ac:dyDescent="0.25">
      <c r="D51" s="57" t="s">
        <v>2473</v>
      </c>
      <c r="E51" s="57" t="s">
        <v>2474</v>
      </c>
      <c r="F51" s="57">
        <v>795.03800000000001</v>
      </c>
      <c r="G51" s="57">
        <v>427</v>
      </c>
      <c r="H51" s="57">
        <v>0</v>
      </c>
      <c r="I51" s="57">
        <v>87.353629976580805</v>
      </c>
      <c r="J51" s="57" t="s">
        <v>2475</v>
      </c>
    </row>
    <row r="52" spans="4:10" x14ac:dyDescent="0.25">
      <c r="D52" s="57" t="s">
        <v>1417</v>
      </c>
      <c r="E52" s="57" t="s">
        <v>2476</v>
      </c>
      <c r="F52" s="57">
        <v>598.971</v>
      </c>
      <c r="G52" s="57">
        <v>567</v>
      </c>
      <c r="H52" s="57">
        <v>0</v>
      </c>
      <c r="I52" s="57">
        <v>56.6243194192378</v>
      </c>
      <c r="J52" s="57" t="s">
        <v>2477</v>
      </c>
    </row>
    <row r="53" spans="4:10" x14ac:dyDescent="0.25">
      <c r="D53" s="57" t="s">
        <v>321</v>
      </c>
      <c r="E53" s="57" t="s">
        <v>2478</v>
      </c>
      <c r="F53" s="57">
        <v>791.57100000000003</v>
      </c>
      <c r="G53" s="57">
        <v>653</v>
      </c>
      <c r="H53" s="57">
        <v>0</v>
      </c>
      <c r="I53" s="57">
        <v>67.636986301369902</v>
      </c>
      <c r="J53" s="57" t="s">
        <v>2479</v>
      </c>
    </row>
    <row r="54" spans="4:10" x14ac:dyDescent="0.25">
      <c r="D54" s="57" t="s">
        <v>616</v>
      </c>
      <c r="E54" s="57" t="s">
        <v>2480</v>
      </c>
      <c r="F54" s="57">
        <v>615.15</v>
      </c>
      <c r="G54" s="57">
        <v>395</v>
      </c>
      <c r="H54" s="57">
        <v>0</v>
      </c>
      <c r="I54" s="57">
        <v>79.889807162534396</v>
      </c>
      <c r="J54" s="57" t="s">
        <v>2481</v>
      </c>
    </row>
    <row r="55" spans="4:10" x14ac:dyDescent="0.25">
      <c r="D55" s="57" t="s">
        <v>27</v>
      </c>
      <c r="E55" s="57" t="s">
        <v>2482</v>
      </c>
      <c r="F55" s="57">
        <v>304.29399999999998</v>
      </c>
      <c r="G55" s="57">
        <v>451</v>
      </c>
      <c r="H55" s="57">
        <v>1.66658E-94</v>
      </c>
      <c r="I55" s="57">
        <v>39.610389610389603</v>
      </c>
      <c r="J55" s="57" t="s">
        <v>2483</v>
      </c>
    </row>
    <row r="56" spans="4:10" x14ac:dyDescent="0.25">
      <c r="D56" s="57" t="s">
        <v>626</v>
      </c>
      <c r="E56" s="57" t="s">
        <v>2484</v>
      </c>
      <c r="F56" s="57">
        <v>882.09299999999996</v>
      </c>
      <c r="G56" s="57">
        <v>704</v>
      </c>
      <c r="H56" s="57">
        <v>0</v>
      </c>
      <c r="I56" s="57">
        <v>68.760064412238293</v>
      </c>
      <c r="J56" s="57" t="s">
        <v>2485</v>
      </c>
    </row>
    <row r="57" spans="4:10" x14ac:dyDescent="0.25">
      <c r="D57" s="57" t="s">
        <v>627</v>
      </c>
      <c r="E57" s="57" t="s">
        <v>2486</v>
      </c>
      <c r="F57" s="57">
        <v>1089.33</v>
      </c>
      <c r="G57" s="57">
        <v>839</v>
      </c>
      <c r="H57" s="57">
        <v>0</v>
      </c>
      <c r="I57" s="57">
        <v>65.643447461629293</v>
      </c>
      <c r="J57" s="57" t="s">
        <v>2487</v>
      </c>
    </row>
    <row r="58" spans="4:10" x14ac:dyDescent="0.25">
      <c r="D58" s="57" t="s">
        <v>2488</v>
      </c>
      <c r="E58" s="57" t="s">
        <v>2489</v>
      </c>
      <c r="F58" s="57">
        <v>538.88</v>
      </c>
      <c r="G58" s="57">
        <v>1221</v>
      </c>
      <c r="H58" s="57">
        <v>4.3993399999999997E-167</v>
      </c>
      <c r="I58" s="57">
        <v>33.978132884777096</v>
      </c>
      <c r="J58" s="57" t="s">
        <v>2490</v>
      </c>
    </row>
    <row r="59" spans="4:10" x14ac:dyDescent="0.25">
      <c r="D59" s="57" t="s">
        <v>2491</v>
      </c>
      <c r="E59" s="57" t="s">
        <v>2492</v>
      </c>
      <c r="F59" s="57">
        <v>770.38499999999999</v>
      </c>
      <c r="G59" s="57">
        <v>589</v>
      </c>
      <c r="H59" s="57">
        <v>0</v>
      </c>
      <c r="I59" s="57">
        <v>65.534804753819998</v>
      </c>
      <c r="J59" s="57" t="s">
        <v>2493</v>
      </c>
    </row>
    <row r="60" spans="4:10" x14ac:dyDescent="0.25">
      <c r="D60" s="57" t="s">
        <v>2494</v>
      </c>
      <c r="E60" s="57" t="s">
        <v>2495</v>
      </c>
      <c r="F60" s="57">
        <v>471.47</v>
      </c>
      <c r="G60" s="57">
        <v>404</v>
      </c>
      <c r="H60" s="57">
        <v>1.00207E-161</v>
      </c>
      <c r="I60" s="57">
        <v>65.243902439024396</v>
      </c>
      <c r="J60" s="57" t="s">
        <v>2496</v>
      </c>
    </row>
    <row r="61" spans="4:10" x14ac:dyDescent="0.25">
      <c r="D61" s="57" t="s">
        <v>2497</v>
      </c>
      <c r="E61" s="57" t="s">
        <v>2498</v>
      </c>
      <c r="F61" s="57">
        <v>514.61199999999997</v>
      </c>
      <c r="G61" s="57">
        <v>363</v>
      </c>
      <c r="H61" s="57">
        <v>2.2738699999999998E-180</v>
      </c>
      <c r="I61" s="57">
        <v>80</v>
      </c>
      <c r="J61" s="57" t="s">
        <v>2499</v>
      </c>
    </row>
    <row r="62" spans="4:10" x14ac:dyDescent="0.25">
      <c r="D62" s="57" t="s">
        <v>256</v>
      </c>
      <c r="E62" s="57" t="s">
        <v>2500</v>
      </c>
      <c r="F62" s="57">
        <v>889.79700000000003</v>
      </c>
      <c r="G62" s="57">
        <v>621</v>
      </c>
      <c r="H62" s="57">
        <v>0</v>
      </c>
      <c r="I62" s="57">
        <v>71.065989847715699</v>
      </c>
      <c r="J62" s="57" t="s">
        <v>2501</v>
      </c>
    </row>
    <row r="63" spans="4:10" x14ac:dyDescent="0.25">
      <c r="D63" s="57" t="s">
        <v>642</v>
      </c>
      <c r="E63" s="57" t="s">
        <v>2502</v>
      </c>
      <c r="F63" s="57">
        <v>1716.44</v>
      </c>
      <c r="G63" s="57">
        <v>1315</v>
      </c>
      <c r="H63" s="57">
        <v>0</v>
      </c>
      <c r="I63" s="57">
        <v>65.980167810831404</v>
      </c>
      <c r="J63" s="57" t="s">
        <v>2503</v>
      </c>
    </row>
    <row r="64" spans="4:10" x14ac:dyDescent="0.25">
      <c r="D64" s="57" t="s">
        <v>643</v>
      </c>
      <c r="E64" s="57" t="s">
        <v>2504</v>
      </c>
      <c r="F64" s="57">
        <v>1013.06</v>
      </c>
      <c r="G64" s="57">
        <v>1216</v>
      </c>
      <c r="H64" s="57">
        <v>0</v>
      </c>
      <c r="I64" s="57">
        <v>47.262005054759904</v>
      </c>
      <c r="J64" s="57" t="s">
        <v>2505</v>
      </c>
    </row>
    <row r="65" spans="4:10" x14ac:dyDescent="0.25">
      <c r="D65" s="57" t="s">
        <v>37</v>
      </c>
      <c r="E65" s="57" t="s">
        <v>2506</v>
      </c>
      <c r="F65" s="57">
        <v>889.79700000000003</v>
      </c>
      <c r="G65" s="57">
        <v>709</v>
      </c>
      <c r="H65" s="57">
        <v>0</v>
      </c>
      <c r="I65" s="57">
        <v>62.761506276150598</v>
      </c>
      <c r="J65" s="57" t="s">
        <v>2507</v>
      </c>
    </row>
    <row r="66" spans="4:10" x14ac:dyDescent="0.25">
      <c r="D66" s="57" t="s">
        <v>2508</v>
      </c>
      <c r="E66" s="57" t="s">
        <v>2509</v>
      </c>
      <c r="F66" s="57">
        <v>613.99400000000003</v>
      </c>
      <c r="G66" s="57">
        <v>449</v>
      </c>
      <c r="H66" s="57">
        <v>0</v>
      </c>
      <c r="I66" s="57">
        <v>73.647058823529406</v>
      </c>
      <c r="J66" s="57" t="s">
        <v>2510</v>
      </c>
    </row>
    <row r="67" spans="4:10" x14ac:dyDescent="0.25">
      <c r="D67" s="57" t="s">
        <v>2511</v>
      </c>
      <c r="E67" s="57" t="s">
        <v>2512</v>
      </c>
      <c r="F67" s="57">
        <v>399.82299999999998</v>
      </c>
      <c r="G67" s="57">
        <v>323</v>
      </c>
      <c r="H67" s="57">
        <v>3.07949E-136</v>
      </c>
      <c r="I67" s="57">
        <v>68.0297397769517</v>
      </c>
      <c r="J67" s="57" t="s">
        <v>2513</v>
      </c>
    </row>
    <row r="68" spans="4:10" x14ac:dyDescent="0.25">
      <c r="D68" s="57" t="s">
        <v>2514</v>
      </c>
      <c r="E68" s="57" t="s">
        <v>2515</v>
      </c>
      <c r="F68" s="57">
        <v>689.10799999999995</v>
      </c>
      <c r="G68" s="57">
        <v>672</v>
      </c>
      <c r="H68" s="57">
        <v>0</v>
      </c>
      <c r="I68" s="57">
        <v>53.120243531202398</v>
      </c>
      <c r="J68" s="57" t="s">
        <v>2516</v>
      </c>
    </row>
    <row r="69" spans="4:10" x14ac:dyDescent="0.25">
      <c r="D69" s="57" t="s">
        <v>648</v>
      </c>
      <c r="E69" s="57" t="s">
        <v>2517</v>
      </c>
      <c r="F69" s="57">
        <v>330.48700000000002</v>
      </c>
      <c r="G69" s="57">
        <v>226</v>
      </c>
      <c r="H69" s="57">
        <v>8.9356400000000007E-114</v>
      </c>
      <c r="I69" s="57">
        <v>70</v>
      </c>
      <c r="J69" s="57" t="s">
        <v>2518</v>
      </c>
    </row>
    <row r="70" spans="4:10" x14ac:dyDescent="0.25">
      <c r="D70" s="57" t="s">
        <v>45</v>
      </c>
      <c r="E70" s="57" t="s">
        <v>2519</v>
      </c>
      <c r="F70" s="57">
        <v>567.77</v>
      </c>
      <c r="G70" s="57">
        <v>495</v>
      </c>
      <c r="H70" s="57">
        <v>0</v>
      </c>
      <c r="I70" s="57">
        <v>61.616161616161598</v>
      </c>
      <c r="J70" s="57" t="s">
        <v>2520</v>
      </c>
    </row>
    <row r="71" spans="4:10" x14ac:dyDescent="0.25">
      <c r="D71" s="57" t="s">
        <v>2521</v>
      </c>
      <c r="E71" s="57" t="s">
        <v>2522</v>
      </c>
      <c r="F71" s="57">
        <v>702.59</v>
      </c>
      <c r="G71" s="57">
        <v>477</v>
      </c>
      <c r="H71" s="57">
        <v>0</v>
      </c>
      <c r="I71" s="57">
        <v>67.012448132780094</v>
      </c>
      <c r="J71" s="57" t="s">
        <v>2523</v>
      </c>
    </row>
    <row r="72" spans="4:10" x14ac:dyDescent="0.25">
      <c r="D72" s="57" t="s">
        <v>2524</v>
      </c>
      <c r="E72" s="57" t="s">
        <v>2525</v>
      </c>
      <c r="F72" s="57">
        <v>383.25900000000001</v>
      </c>
      <c r="G72" s="57">
        <v>333</v>
      </c>
      <c r="H72" s="57">
        <v>1.21912E-129</v>
      </c>
      <c r="I72" s="57">
        <v>67.845659163987094</v>
      </c>
      <c r="J72" s="57" t="s">
        <v>2526</v>
      </c>
    </row>
    <row r="73" spans="4:10" x14ac:dyDescent="0.25">
      <c r="D73" s="57" t="s">
        <v>49</v>
      </c>
      <c r="E73" s="57" t="s">
        <v>2527</v>
      </c>
      <c r="F73" s="57">
        <v>375.55500000000001</v>
      </c>
      <c r="G73" s="57">
        <v>387</v>
      </c>
      <c r="H73" s="57">
        <v>1.3237600000000001E-120</v>
      </c>
      <c r="I73" s="57">
        <v>51.435406698564599</v>
      </c>
      <c r="J73" s="57" t="s">
        <v>2528</v>
      </c>
    </row>
    <row r="74" spans="4:10" x14ac:dyDescent="0.25">
      <c r="D74" s="57" t="s">
        <v>2529</v>
      </c>
      <c r="E74" s="57" t="s">
        <v>2530</v>
      </c>
      <c r="F74" s="57">
        <v>793.88199999999995</v>
      </c>
      <c r="G74" s="57">
        <v>503</v>
      </c>
      <c r="H74" s="57">
        <v>0</v>
      </c>
      <c r="I74" s="57">
        <v>80.260303687635599</v>
      </c>
      <c r="J74" s="57" t="s">
        <v>2531</v>
      </c>
    </row>
    <row r="75" spans="4:10" x14ac:dyDescent="0.25">
      <c r="D75" s="57" t="s">
        <v>2532</v>
      </c>
      <c r="E75" s="57" t="s">
        <v>2533</v>
      </c>
      <c r="F75" s="57">
        <v>1037.71</v>
      </c>
      <c r="G75" s="57">
        <v>1063</v>
      </c>
      <c r="H75" s="57">
        <v>0</v>
      </c>
      <c r="I75" s="57">
        <v>51.518119490695398</v>
      </c>
      <c r="J75" s="57" t="s">
        <v>2534</v>
      </c>
    </row>
    <row r="76" spans="4:10" x14ac:dyDescent="0.25">
      <c r="D76" s="57" t="s">
        <v>663</v>
      </c>
      <c r="E76" s="57" t="s">
        <v>2535</v>
      </c>
      <c r="F76" s="57">
        <v>562.76199999999994</v>
      </c>
      <c r="G76" s="57">
        <v>441</v>
      </c>
      <c r="H76" s="57">
        <v>0</v>
      </c>
      <c r="I76" s="57">
        <v>65.989847715736104</v>
      </c>
      <c r="J76" s="57" t="s">
        <v>2536</v>
      </c>
    </row>
    <row r="77" spans="4:10" x14ac:dyDescent="0.25">
      <c r="D77" s="57" t="s">
        <v>2537</v>
      </c>
      <c r="E77" s="57" t="s">
        <v>2538</v>
      </c>
      <c r="F77" s="57">
        <v>399.053</v>
      </c>
      <c r="G77" s="57">
        <v>216</v>
      </c>
      <c r="H77" s="57">
        <v>2.7193300000000002E-141</v>
      </c>
      <c r="I77" s="57">
        <v>86.1111111111111</v>
      </c>
      <c r="J77" s="57" t="s">
        <v>2539</v>
      </c>
    </row>
    <row r="78" spans="4:10" x14ac:dyDescent="0.25">
      <c r="D78" s="57" t="s">
        <v>55</v>
      </c>
      <c r="E78" s="57" t="s">
        <v>2540</v>
      </c>
      <c r="F78" s="57">
        <v>667.53700000000003</v>
      </c>
      <c r="G78" s="57">
        <v>754</v>
      </c>
      <c r="H78" s="57">
        <v>0</v>
      </c>
      <c r="I78" s="57">
        <v>47.619047619047599</v>
      </c>
      <c r="J78" s="57" t="s">
        <v>2541</v>
      </c>
    </row>
    <row r="79" spans="4:10" x14ac:dyDescent="0.25">
      <c r="D79" s="57" t="s">
        <v>2542</v>
      </c>
      <c r="E79" s="57" t="s">
        <v>2543</v>
      </c>
      <c r="F79" s="57">
        <v>695.27099999999996</v>
      </c>
      <c r="G79" s="57">
        <v>627</v>
      </c>
      <c r="H79" s="57">
        <v>0</v>
      </c>
      <c r="I79" s="57">
        <v>58.914728682170498</v>
      </c>
      <c r="J79" s="57" t="s">
        <v>2544</v>
      </c>
    </row>
    <row r="80" spans="4:10" x14ac:dyDescent="0.25">
      <c r="D80" s="57" t="s">
        <v>56</v>
      </c>
      <c r="E80" s="57" t="s">
        <v>2545</v>
      </c>
      <c r="F80" s="57">
        <v>848.58100000000002</v>
      </c>
      <c r="G80" s="57">
        <v>602</v>
      </c>
      <c r="H80" s="57">
        <v>0</v>
      </c>
      <c r="I80" s="57">
        <v>71.951219512195095</v>
      </c>
      <c r="J80" s="57" t="s">
        <v>2546</v>
      </c>
    </row>
    <row r="81" spans="4:10" x14ac:dyDescent="0.25">
      <c r="D81" s="57" t="s">
        <v>2547</v>
      </c>
      <c r="E81" s="57" t="s">
        <v>2548</v>
      </c>
      <c r="F81" s="57">
        <v>823.928</v>
      </c>
      <c r="G81" s="57">
        <v>734</v>
      </c>
      <c r="H81" s="57">
        <v>0</v>
      </c>
      <c r="I81" s="57">
        <v>59.005376344086002</v>
      </c>
      <c r="J81" s="57" t="s">
        <v>2549</v>
      </c>
    </row>
    <row r="82" spans="4:10" x14ac:dyDescent="0.25">
      <c r="D82" s="57" t="s">
        <v>333</v>
      </c>
      <c r="E82" s="57" t="s">
        <v>2199</v>
      </c>
      <c r="F82" s="57">
        <v>682.94500000000005</v>
      </c>
      <c r="G82" s="57">
        <v>491</v>
      </c>
      <c r="H82" s="57">
        <v>0</v>
      </c>
      <c r="I82" s="57">
        <v>76.421052631578902</v>
      </c>
      <c r="J82" s="57" t="s">
        <v>2550</v>
      </c>
    </row>
    <row r="83" spans="4:10" x14ac:dyDescent="0.25">
      <c r="D83" s="57" t="s">
        <v>2551</v>
      </c>
      <c r="E83" s="57" t="s">
        <v>2552</v>
      </c>
      <c r="F83" s="57">
        <v>577.4</v>
      </c>
      <c r="G83" s="57">
        <v>461</v>
      </c>
      <c r="H83" s="57">
        <v>0</v>
      </c>
      <c r="I83" s="57">
        <v>72.839506172839506</v>
      </c>
      <c r="J83" s="57" t="s">
        <v>2553</v>
      </c>
    </row>
    <row r="84" spans="4:10" x14ac:dyDescent="0.25">
      <c r="D84" s="57" t="s">
        <v>668</v>
      </c>
      <c r="E84" s="57" t="s">
        <v>2554</v>
      </c>
      <c r="F84" s="57">
        <v>877.08500000000004</v>
      </c>
      <c r="G84" s="57">
        <v>505</v>
      </c>
      <c r="H84" s="57">
        <v>0</v>
      </c>
      <c r="I84" s="57">
        <v>83.967935871743506</v>
      </c>
      <c r="J84" s="57" t="s">
        <v>2555</v>
      </c>
    </row>
    <row r="85" spans="4:10" x14ac:dyDescent="0.25">
      <c r="D85" s="57" t="s">
        <v>2556</v>
      </c>
      <c r="E85" s="57" t="s">
        <v>2557</v>
      </c>
      <c r="F85" s="57">
        <v>754.97699999999998</v>
      </c>
      <c r="G85" s="57">
        <v>615</v>
      </c>
      <c r="H85" s="57">
        <v>0</v>
      </c>
      <c r="I85" s="57">
        <v>61.486486486486498</v>
      </c>
      <c r="J85" s="57" t="s">
        <v>2558</v>
      </c>
    </row>
    <row r="86" spans="4:10" x14ac:dyDescent="0.25">
      <c r="D86" s="57" t="s">
        <v>2559</v>
      </c>
      <c r="E86" s="57" t="s">
        <v>2560</v>
      </c>
      <c r="F86" s="57">
        <v>624.78</v>
      </c>
      <c r="G86" s="57">
        <v>472</v>
      </c>
      <c r="H86" s="57">
        <v>0</v>
      </c>
      <c r="I86" s="57">
        <v>82.758620689655203</v>
      </c>
      <c r="J86" s="57" t="s">
        <v>2561</v>
      </c>
    </row>
    <row r="87" spans="4:10" x14ac:dyDescent="0.25">
      <c r="D87" s="57" t="s">
        <v>2562</v>
      </c>
      <c r="E87" s="57" t="s">
        <v>2563</v>
      </c>
      <c r="F87" s="57">
        <v>312.76799999999997</v>
      </c>
      <c r="G87" s="57">
        <v>296</v>
      </c>
      <c r="H87" s="57">
        <v>2.5913300000000001E-94</v>
      </c>
      <c r="I87" s="57">
        <v>64.772727272727295</v>
      </c>
      <c r="J87" s="57" t="s">
        <v>2564</v>
      </c>
    </row>
    <row r="88" spans="4:10" x14ac:dyDescent="0.25">
      <c r="D88" s="57" t="s">
        <v>61</v>
      </c>
      <c r="E88" s="57" t="s">
        <v>2565</v>
      </c>
      <c r="F88" s="57">
        <v>427.17200000000003</v>
      </c>
      <c r="G88" s="57">
        <v>331</v>
      </c>
      <c r="H88" s="57">
        <v>4.3705199999999999E-147</v>
      </c>
      <c r="I88" s="57">
        <v>64.652567975830806</v>
      </c>
      <c r="J88" s="57" t="s">
        <v>2566</v>
      </c>
    </row>
    <row r="89" spans="4:10" x14ac:dyDescent="0.25">
      <c r="D89" s="57" t="s">
        <v>675</v>
      </c>
      <c r="E89" s="57" t="s">
        <v>2567</v>
      </c>
      <c r="F89" s="57">
        <v>810.06100000000004</v>
      </c>
      <c r="G89" s="57">
        <v>633</v>
      </c>
      <c r="H89" s="57">
        <v>0</v>
      </c>
      <c r="I89" s="57">
        <v>61.428571428571402</v>
      </c>
      <c r="J89" s="57" t="s">
        <v>2568</v>
      </c>
    </row>
    <row r="90" spans="4:10" x14ac:dyDescent="0.25">
      <c r="D90" s="57" t="s">
        <v>269</v>
      </c>
      <c r="E90" s="57" t="s">
        <v>2569</v>
      </c>
      <c r="F90" s="57">
        <v>753.43600000000004</v>
      </c>
      <c r="G90" s="57">
        <v>441</v>
      </c>
      <c r="H90" s="57">
        <v>0</v>
      </c>
      <c r="I90" s="57">
        <v>80.136986301369902</v>
      </c>
      <c r="J90" s="57" t="s">
        <v>2570</v>
      </c>
    </row>
    <row r="91" spans="4:10" x14ac:dyDescent="0.25">
      <c r="D91" s="57" t="s">
        <v>2202</v>
      </c>
      <c r="E91" s="57" t="s">
        <v>2203</v>
      </c>
      <c r="F91" s="57">
        <v>671.774</v>
      </c>
      <c r="G91" s="57">
        <v>429</v>
      </c>
      <c r="H91" s="57">
        <v>0</v>
      </c>
      <c r="I91" s="57">
        <v>75.413711583924396</v>
      </c>
      <c r="J91" s="57" t="s">
        <v>2571</v>
      </c>
    </row>
    <row r="92" spans="4:10" x14ac:dyDescent="0.25">
      <c r="D92" s="57" t="s">
        <v>2572</v>
      </c>
      <c r="E92" s="57" t="s">
        <v>2573</v>
      </c>
      <c r="F92" s="57">
        <v>895.57500000000005</v>
      </c>
      <c r="G92" s="57">
        <v>908</v>
      </c>
      <c r="H92" s="57">
        <v>0</v>
      </c>
      <c r="I92" s="57">
        <v>62.686567164179102</v>
      </c>
      <c r="J92" s="57" t="s">
        <v>2574</v>
      </c>
    </row>
    <row r="93" spans="4:10" x14ac:dyDescent="0.25">
      <c r="D93" s="57" t="s">
        <v>2575</v>
      </c>
      <c r="E93" s="57" t="s">
        <v>2576</v>
      </c>
      <c r="F93" s="57">
        <v>555.44399999999996</v>
      </c>
      <c r="G93" s="57">
        <v>436</v>
      </c>
      <c r="H93" s="57">
        <v>0</v>
      </c>
      <c r="I93" s="57">
        <v>66.5083135391924</v>
      </c>
      <c r="J93" s="57" t="s">
        <v>2577</v>
      </c>
    </row>
    <row r="94" spans="4:10" x14ac:dyDescent="0.25">
      <c r="D94" s="57" t="s">
        <v>1459</v>
      </c>
      <c r="E94" s="57" t="s">
        <v>2578</v>
      </c>
      <c r="F94" s="57">
        <v>473.78100000000001</v>
      </c>
      <c r="G94" s="57">
        <v>413</v>
      </c>
      <c r="H94" s="57">
        <v>4.0902900000000002E-162</v>
      </c>
      <c r="I94" s="57">
        <v>60.096153846153904</v>
      </c>
      <c r="J94" s="57" t="s">
        <v>2579</v>
      </c>
    </row>
    <row r="95" spans="4:10" x14ac:dyDescent="0.25">
      <c r="D95" s="57" t="s">
        <v>2580</v>
      </c>
      <c r="E95" s="57" t="s">
        <v>2581</v>
      </c>
      <c r="F95" s="57">
        <v>936.02099999999996</v>
      </c>
      <c r="G95" s="57">
        <v>577</v>
      </c>
      <c r="H95" s="57">
        <v>0</v>
      </c>
      <c r="I95" s="57">
        <v>80.961182994454703</v>
      </c>
      <c r="J95" s="57" t="s">
        <v>2582</v>
      </c>
    </row>
    <row r="96" spans="4:10" x14ac:dyDescent="0.25">
      <c r="D96" s="57" t="s">
        <v>690</v>
      </c>
      <c r="E96" s="57" t="s">
        <v>1374</v>
      </c>
      <c r="F96" s="57">
        <v>338.19099999999997</v>
      </c>
      <c r="G96" s="57">
        <v>296</v>
      </c>
      <c r="H96" s="57">
        <v>3.4080200000000002E-114</v>
      </c>
      <c r="I96" s="57">
        <v>66.25</v>
      </c>
      <c r="J96" s="57" t="s">
        <v>2583</v>
      </c>
    </row>
    <row r="97" spans="4:10" x14ac:dyDescent="0.25">
      <c r="D97" s="57" t="s">
        <v>691</v>
      </c>
      <c r="E97" s="57" t="s">
        <v>2584</v>
      </c>
      <c r="F97" s="57">
        <v>1075.08</v>
      </c>
      <c r="G97" s="57">
        <v>722</v>
      </c>
      <c r="H97" s="57">
        <v>0</v>
      </c>
      <c r="I97" s="57">
        <v>72.404371584699504</v>
      </c>
      <c r="J97" s="57" t="s">
        <v>2585</v>
      </c>
    </row>
    <row r="98" spans="4:10" x14ac:dyDescent="0.25">
      <c r="D98" s="57" t="s">
        <v>2586</v>
      </c>
      <c r="E98" s="57" t="s">
        <v>2587</v>
      </c>
      <c r="F98" s="57">
        <v>354.755</v>
      </c>
      <c r="G98" s="57">
        <v>260</v>
      </c>
      <c r="H98" s="57">
        <v>1.0051300000000001E-119</v>
      </c>
      <c r="I98" s="57">
        <v>65.8333333333333</v>
      </c>
      <c r="J98" s="57" t="s">
        <v>2588</v>
      </c>
    </row>
    <row r="99" spans="4:10" x14ac:dyDescent="0.25">
      <c r="D99" s="57" t="s">
        <v>323</v>
      </c>
      <c r="E99" s="57" t="s">
        <v>2589</v>
      </c>
      <c r="F99" s="57">
        <v>619.38699999999994</v>
      </c>
      <c r="G99" s="57">
        <v>444</v>
      </c>
      <c r="H99" s="57">
        <v>0</v>
      </c>
      <c r="I99" s="57">
        <v>69.585253456221196</v>
      </c>
      <c r="J99" s="57" t="s">
        <v>2590</v>
      </c>
    </row>
    <row r="100" spans="4:10" x14ac:dyDescent="0.25">
      <c r="D100" s="57" t="s">
        <v>2591</v>
      </c>
      <c r="E100" s="57" t="s">
        <v>2592</v>
      </c>
      <c r="F100" s="57">
        <v>702.97500000000002</v>
      </c>
      <c r="G100" s="57">
        <v>514</v>
      </c>
      <c r="H100" s="57">
        <v>0</v>
      </c>
      <c r="I100" s="57">
        <v>74.031007751938006</v>
      </c>
      <c r="J100" s="57" t="s">
        <v>2593</v>
      </c>
    </row>
    <row r="101" spans="4:10" x14ac:dyDescent="0.25">
      <c r="D101" s="57" t="s">
        <v>2594</v>
      </c>
      <c r="E101" s="57" t="s">
        <v>2595</v>
      </c>
      <c r="F101" s="57">
        <v>1650.95</v>
      </c>
      <c r="G101" s="57">
        <v>1329</v>
      </c>
      <c r="H101" s="57">
        <v>0</v>
      </c>
      <c r="I101" s="57">
        <v>66.445916114790293</v>
      </c>
      <c r="J101" s="57" t="s">
        <v>2596</v>
      </c>
    </row>
    <row r="102" spans="4:10" x14ac:dyDescent="0.25">
      <c r="D102" s="57" t="s">
        <v>2597</v>
      </c>
      <c r="E102" s="57" t="s">
        <v>2598</v>
      </c>
      <c r="F102" s="57">
        <v>375.55500000000001</v>
      </c>
      <c r="G102" s="57">
        <v>338</v>
      </c>
      <c r="H102" s="57">
        <v>3.28497E-127</v>
      </c>
      <c r="I102" s="57">
        <v>55.421686746988001</v>
      </c>
      <c r="J102" s="57" t="s">
        <v>2599</v>
      </c>
    </row>
    <row r="103" spans="4:10" x14ac:dyDescent="0.25">
      <c r="D103" s="57" t="s">
        <v>72</v>
      </c>
      <c r="E103" s="57" t="s">
        <v>2600</v>
      </c>
      <c r="F103" s="57">
        <v>581.25199999999995</v>
      </c>
      <c r="G103" s="57">
        <v>702</v>
      </c>
      <c r="H103" s="57">
        <v>0</v>
      </c>
      <c r="I103" s="57">
        <v>49.7167138810198</v>
      </c>
      <c r="J103" s="57" t="s">
        <v>2601</v>
      </c>
    </row>
    <row r="104" spans="4:10" x14ac:dyDescent="0.25">
      <c r="D104" s="57" t="s">
        <v>2602</v>
      </c>
      <c r="E104" s="57" t="s">
        <v>2603</v>
      </c>
      <c r="F104" s="57">
        <v>627.09100000000001</v>
      </c>
      <c r="G104" s="57">
        <v>546</v>
      </c>
      <c r="H104" s="57">
        <v>0</v>
      </c>
      <c r="I104" s="57">
        <v>55.226480836236902</v>
      </c>
      <c r="J104" s="57" t="s">
        <v>2604</v>
      </c>
    </row>
    <row r="105" spans="4:10" x14ac:dyDescent="0.25">
      <c r="D105" s="57" t="s">
        <v>2204</v>
      </c>
      <c r="E105" s="57" t="s">
        <v>2605</v>
      </c>
      <c r="F105" s="57">
        <v>462.22500000000002</v>
      </c>
      <c r="G105" s="57">
        <v>347</v>
      </c>
      <c r="H105" s="57">
        <v>2.17674E-159</v>
      </c>
      <c r="I105" s="57">
        <v>71.019108280254798</v>
      </c>
      <c r="J105" s="57" t="s">
        <v>2606</v>
      </c>
    </row>
    <row r="106" spans="4:10" x14ac:dyDescent="0.25">
      <c r="D106" s="57" t="s">
        <v>2607</v>
      </c>
      <c r="E106" s="57" t="s">
        <v>2608</v>
      </c>
      <c r="F106" s="57">
        <v>439.113</v>
      </c>
      <c r="G106" s="57">
        <v>616</v>
      </c>
      <c r="H106" s="57">
        <v>1.05363E-143</v>
      </c>
      <c r="I106" s="57">
        <v>56.969696969696997</v>
      </c>
      <c r="J106" s="57" t="s">
        <v>2609</v>
      </c>
    </row>
    <row r="107" spans="4:10" x14ac:dyDescent="0.25">
      <c r="D107" s="57" t="s">
        <v>2610</v>
      </c>
      <c r="E107" s="57" t="s">
        <v>2611</v>
      </c>
      <c r="F107" s="57">
        <v>320.47199999999998</v>
      </c>
      <c r="G107" s="57">
        <v>284</v>
      </c>
      <c r="H107" s="57">
        <v>7.1850099999999999E-108</v>
      </c>
      <c r="I107" s="57">
        <v>61.290322580645203</v>
      </c>
      <c r="J107" s="57" t="s">
        <v>2612</v>
      </c>
    </row>
    <row r="108" spans="4:10" x14ac:dyDescent="0.25">
      <c r="D108" s="57" t="s">
        <v>703</v>
      </c>
      <c r="E108" s="57" t="s">
        <v>2613</v>
      </c>
      <c r="F108" s="57">
        <v>1338.55</v>
      </c>
      <c r="G108" s="57">
        <v>844</v>
      </c>
      <c r="H108" s="57">
        <v>0</v>
      </c>
      <c r="I108" s="57">
        <v>79.383886255924196</v>
      </c>
      <c r="J108" s="57" t="s">
        <v>2614</v>
      </c>
    </row>
    <row r="109" spans="4:10" x14ac:dyDescent="0.25">
      <c r="D109" s="57" t="s">
        <v>708</v>
      </c>
      <c r="E109" s="57" t="s">
        <v>2615</v>
      </c>
      <c r="F109" s="57">
        <v>1395.95</v>
      </c>
      <c r="G109" s="57">
        <v>980</v>
      </c>
      <c r="H109" s="57">
        <v>0</v>
      </c>
      <c r="I109" s="57">
        <v>75.458248472505105</v>
      </c>
      <c r="J109" s="57" t="s">
        <v>2616</v>
      </c>
    </row>
    <row r="110" spans="4:10" x14ac:dyDescent="0.25">
      <c r="D110" s="57" t="s">
        <v>254</v>
      </c>
      <c r="E110" s="57" t="s">
        <v>2617</v>
      </c>
      <c r="F110" s="57">
        <v>1139.79</v>
      </c>
      <c r="G110" s="57">
        <v>782</v>
      </c>
      <c r="H110" s="57">
        <v>0</v>
      </c>
      <c r="I110" s="57">
        <v>69.419354838709694</v>
      </c>
      <c r="J110" s="57" t="s">
        <v>2618</v>
      </c>
    </row>
    <row r="111" spans="4:10" x14ac:dyDescent="0.25">
      <c r="D111" s="57" t="s">
        <v>716</v>
      </c>
      <c r="E111" s="57" t="s">
        <v>2619</v>
      </c>
      <c r="F111" s="57">
        <v>392.88900000000001</v>
      </c>
      <c r="G111" s="57">
        <v>235</v>
      </c>
      <c r="H111" s="57">
        <v>1.49245E-137</v>
      </c>
      <c r="I111" s="57">
        <v>88.8888888888889</v>
      </c>
      <c r="J111" s="57" t="s">
        <v>2620</v>
      </c>
    </row>
    <row r="112" spans="4:10" x14ac:dyDescent="0.25">
      <c r="D112" s="57" t="s">
        <v>720</v>
      </c>
      <c r="E112" s="57" t="s">
        <v>2621</v>
      </c>
      <c r="F112" s="57">
        <v>265.774</v>
      </c>
      <c r="G112" s="57">
        <v>166</v>
      </c>
      <c r="H112" s="57">
        <v>9.9637300000000003E-90</v>
      </c>
      <c r="I112" s="57">
        <v>77.710843373494001</v>
      </c>
      <c r="J112" s="57" t="s">
        <v>2622</v>
      </c>
    </row>
    <row r="113" spans="4:10" x14ac:dyDescent="0.25">
      <c r="D113" s="57" t="s">
        <v>721</v>
      </c>
      <c r="E113" s="57" t="s">
        <v>2623</v>
      </c>
      <c r="F113" s="57">
        <v>859.75099999999998</v>
      </c>
      <c r="G113" s="57">
        <v>630</v>
      </c>
      <c r="H113" s="57">
        <v>0</v>
      </c>
      <c r="I113" s="57">
        <v>65.4205607476636</v>
      </c>
      <c r="J113" s="57" t="s">
        <v>2624</v>
      </c>
    </row>
    <row r="114" spans="4:10" x14ac:dyDescent="0.25">
      <c r="D114" s="57" t="s">
        <v>2625</v>
      </c>
      <c r="E114" s="57" t="s">
        <v>2626</v>
      </c>
      <c r="F114" s="57">
        <v>1013.83</v>
      </c>
      <c r="G114" s="57">
        <v>890</v>
      </c>
      <c r="H114" s="57">
        <v>0</v>
      </c>
      <c r="I114" s="57">
        <v>58.314606741573002</v>
      </c>
      <c r="J114" s="57" t="s">
        <v>2627</v>
      </c>
    </row>
    <row r="115" spans="4:10" x14ac:dyDescent="0.25">
      <c r="D115" s="57" t="s">
        <v>722</v>
      </c>
      <c r="E115" s="57" t="s">
        <v>2628</v>
      </c>
      <c r="F115" s="57">
        <v>432.565</v>
      </c>
      <c r="G115" s="57">
        <v>283</v>
      </c>
      <c r="H115" s="57">
        <v>3.2220399999999998E-152</v>
      </c>
      <c r="I115" s="57">
        <v>71.942446043165504</v>
      </c>
      <c r="J115" s="57" t="s">
        <v>2629</v>
      </c>
    </row>
    <row r="116" spans="4:10" x14ac:dyDescent="0.25">
      <c r="D116" s="57" t="s">
        <v>2630</v>
      </c>
      <c r="E116" s="57" t="s">
        <v>2631</v>
      </c>
      <c r="F116" s="57">
        <v>206.83799999999999</v>
      </c>
      <c r="G116" s="57">
        <v>280</v>
      </c>
      <c r="H116" s="57">
        <v>2.1683600000000001E-61</v>
      </c>
      <c r="I116" s="57">
        <v>45.195729537366503</v>
      </c>
      <c r="J116" s="57" t="s">
        <v>2632</v>
      </c>
    </row>
    <row r="117" spans="4:10" x14ac:dyDescent="0.25">
      <c r="D117" s="57" t="s">
        <v>276</v>
      </c>
      <c r="E117" s="57" t="s">
        <v>2633</v>
      </c>
      <c r="F117" s="57">
        <v>561.99199999999996</v>
      </c>
      <c r="G117" s="57">
        <v>416</v>
      </c>
      <c r="H117" s="57">
        <v>0</v>
      </c>
      <c r="I117" s="57">
        <v>65.393794749403298</v>
      </c>
      <c r="J117" s="57" t="s">
        <v>2634</v>
      </c>
    </row>
    <row r="118" spans="4:10" x14ac:dyDescent="0.25">
      <c r="D118" s="57" t="s">
        <v>1488</v>
      </c>
      <c r="E118" s="57" t="s">
        <v>2635</v>
      </c>
      <c r="F118" s="57">
        <v>496.50799999999998</v>
      </c>
      <c r="G118" s="57">
        <v>491</v>
      </c>
      <c r="H118" s="57">
        <v>3.1229000000000001E-168</v>
      </c>
      <c r="I118" s="57">
        <v>51.950718685831603</v>
      </c>
      <c r="J118" s="57" t="s">
        <v>2636</v>
      </c>
    </row>
    <row r="119" spans="4:10" x14ac:dyDescent="0.25">
      <c r="D119" s="57" t="s">
        <v>2637</v>
      </c>
      <c r="E119" s="57" t="s">
        <v>2638</v>
      </c>
      <c r="F119" s="57">
        <v>430.25400000000002</v>
      </c>
      <c r="G119" s="57">
        <v>463</v>
      </c>
      <c r="H119" s="57">
        <v>6.5187100000000004E-145</v>
      </c>
      <c r="I119" s="57">
        <v>46.428571428571402</v>
      </c>
      <c r="J119" s="57" t="s">
        <v>2639</v>
      </c>
    </row>
    <row r="120" spans="4:10" x14ac:dyDescent="0.25">
      <c r="D120" s="57" t="s">
        <v>2640</v>
      </c>
      <c r="E120" s="57" t="s">
        <v>2641</v>
      </c>
      <c r="F120" s="57">
        <v>718.38300000000004</v>
      </c>
      <c r="G120" s="57">
        <v>591</v>
      </c>
      <c r="H120" s="57">
        <v>0</v>
      </c>
      <c r="I120" s="57">
        <v>67.736486486486498</v>
      </c>
      <c r="J120" s="57" t="s">
        <v>2642</v>
      </c>
    </row>
    <row r="121" spans="4:10" x14ac:dyDescent="0.25">
      <c r="D121" s="57" t="s">
        <v>2643</v>
      </c>
      <c r="E121" s="57" t="s">
        <v>2644</v>
      </c>
      <c r="F121" s="57">
        <v>536.18399999999997</v>
      </c>
      <c r="G121" s="57">
        <v>539</v>
      </c>
      <c r="H121" s="57">
        <v>0</v>
      </c>
      <c r="I121" s="57">
        <v>66.742596810933904</v>
      </c>
      <c r="J121" s="57" t="s">
        <v>2645</v>
      </c>
    </row>
    <row r="122" spans="4:10" x14ac:dyDescent="0.25">
      <c r="D122" s="57" t="s">
        <v>2646</v>
      </c>
      <c r="E122" s="57" t="s">
        <v>2647</v>
      </c>
      <c r="F122" s="57">
        <v>154.45099999999999</v>
      </c>
      <c r="G122" s="57">
        <v>101</v>
      </c>
      <c r="H122" s="57">
        <v>3.44741E-48</v>
      </c>
      <c r="I122" s="57">
        <v>74</v>
      </c>
      <c r="J122" s="57" t="s">
        <v>2648</v>
      </c>
    </row>
    <row r="123" spans="4:10" x14ac:dyDescent="0.25">
      <c r="D123" s="57" t="s">
        <v>2649</v>
      </c>
      <c r="E123" s="57" t="s">
        <v>2650</v>
      </c>
      <c r="F123" s="57">
        <v>912.524</v>
      </c>
      <c r="G123" s="57">
        <v>607</v>
      </c>
      <c r="H123" s="57">
        <v>0</v>
      </c>
      <c r="I123" s="57">
        <v>75.736568457538993</v>
      </c>
      <c r="J123" s="57" t="s">
        <v>2651</v>
      </c>
    </row>
    <row r="124" spans="4:10" x14ac:dyDescent="0.25">
      <c r="D124" s="57" t="s">
        <v>2652</v>
      </c>
      <c r="E124" s="57" t="s">
        <v>2653</v>
      </c>
      <c r="F124" s="57">
        <v>503.44200000000001</v>
      </c>
      <c r="G124" s="57">
        <v>303</v>
      </c>
      <c r="H124" s="57">
        <v>1.72742E-178</v>
      </c>
      <c r="I124" s="57">
        <v>79.598662207357904</v>
      </c>
      <c r="J124" s="57" t="s">
        <v>2654</v>
      </c>
    </row>
    <row r="125" spans="4:10" x14ac:dyDescent="0.25">
      <c r="D125" s="57" t="s">
        <v>93</v>
      </c>
      <c r="E125" s="57" t="s">
        <v>2655</v>
      </c>
      <c r="F125" s="57">
        <v>519.23500000000001</v>
      </c>
      <c r="G125" s="57">
        <v>390</v>
      </c>
      <c r="H125" s="57">
        <v>0</v>
      </c>
      <c r="I125" s="57">
        <v>69.428571428571402</v>
      </c>
      <c r="J125" s="57" t="s">
        <v>2656</v>
      </c>
    </row>
    <row r="126" spans="4:10" x14ac:dyDescent="0.25">
      <c r="D126" s="57" t="s">
        <v>2657</v>
      </c>
      <c r="E126" s="57" t="s">
        <v>2658</v>
      </c>
      <c r="F126" s="57">
        <v>414.46100000000001</v>
      </c>
      <c r="G126" s="57">
        <v>480</v>
      </c>
      <c r="H126" s="57">
        <v>1.01391E-138</v>
      </c>
      <c r="I126" s="57">
        <v>51.441241685144099</v>
      </c>
      <c r="J126" s="57" t="s">
        <v>2659</v>
      </c>
    </row>
    <row r="127" spans="4:10" x14ac:dyDescent="0.25">
      <c r="D127" s="57" t="s">
        <v>2660</v>
      </c>
      <c r="E127" s="57" t="s">
        <v>2661</v>
      </c>
      <c r="F127" s="57">
        <v>650.97299999999996</v>
      </c>
      <c r="G127" s="57">
        <v>660</v>
      </c>
      <c r="H127" s="57">
        <v>0</v>
      </c>
      <c r="I127" s="57">
        <v>54.190751445086697</v>
      </c>
      <c r="J127" s="57" t="s">
        <v>2662</v>
      </c>
    </row>
    <row r="128" spans="4:10" x14ac:dyDescent="0.25">
      <c r="D128" s="57" t="s">
        <v>745</v>
      </c>
      <c r="E128" s="57" t="s">
        <v>2663</v>
      </c>
      <c r="F128" s="57">
        <v>400.59300000000002</v>
      </c>
      <c r="G128" s="57">
        <v>301</v>
      </c>
      <c r="H128" s="57">
        <v>1.14948E-138</v>
      </c>
      <c r="I128" s="57">
        <v>75.757575757575793</v>
      </c>
      <c r="J128" s="57" t="s">
        <v>2664</v>
      </c>
    </row>
    <row r="129" spans="4:10" x14ac:dyDescent="0.25">
      <c r="D129" s="57" t="s">
        <v>2665</v>
      </c>
      <c r="E129" s="57" t="s">
        <v>2666</v>
      </c>
      <c r="F129" s="57">
        <v>132.88</v>
      </c>
      <c r="G129" s="57">
        <v>201</v>
      </c>
      <c r="H129" s="57">
        <v>8.3547800000000001E-35</v>
      </c>
      <c r="I129" s="57">
        <v>39.690721649484502</v>
      </c>
      <c r="J129" s="57" t="s">
        <v>2667</v>
      </c>
    </row>
    <row r="130" spans="4:10" x14ac:dyDescent="0.25">
      <c r="D130" s="57" t="s">
        <v>1501</v>
      </c>
      <c r="E130" s="57" t="s">
        <v>2668</v>
      </c>
      <c r="F130" s="57">
        <v>520.005</v>
      </c>
      <c r="G130" s="57">
        <v>442</v>
      </c>
      <c r="H130" s="57">
        <v>1.23587E-175</v>
      </c>
      <c r="I130" s="57">
        <v>68.269230769230802</v>
      </c>
      <c r="J130" s="57" t="s">
        <v>2669</v>
      </c>
    </row>
    <row r="131" spans="4:10" x14ac:dyDescent="0.25">
      <c r="D131" s="57" t="s">
        <v>2670</v>
      </c>
      <c r="E131" s="57" t="s">
        <v>2671</v>
      </c>
      <c r="F131" s="57">
        <v>552.36199999999997</v>
      </c>
      <c r="G131" s="57">
        <v>366</v>
      </c>
      <c r="H131" s="57">
        <v>0</v>
      </c>
      <c r="I131" s="57">
        <v>66.502463054187203</v>
      </c>
      <c r="J131" s="57" t="s">
        <v>2672</v>
      </c>
    </row>
    <row r="132" spans="4:10" x14ac:dyDescent="0.25">
      <c r="D132" s="57" t="s">
        <v>2673</v>
      </c>
      <c r="E132" s="57" t="s">
        <v>2674</v>
      </c>
      <c r="F132" s="57">
        <v>446.81700000000001</v>
      </c>
      <c r="G132" s="57">
        <v>253</v>
      </c>
      <c r="H132" s="57">
        <v>9.4233300000000008E-156</v>
      </c>
      <c r="I132" s="57">
        <v>85.5421686746988</v>
      </c>
      <c r="J132" s="57" t="s">
        <v>2675</v>
      </c>
    </row>
    <row r="133" spans="4:10" x14ac:dyDescent="0.25">
      <c r="D133" s="57" t="s">
        <v>2676</v>
      </c>
      <c r="E133" s="57" t="s">
        <v>2677</v>
      </c>
      <c r="F133" s="57">
        <v>201.83</v>
      </c>
      <c r="G133" s="57">
        <v>222</v>
      </c>
      <c r="H133" s="57">
        <v>1.5686600000000001E-57</v>
      </c>
      <c r="I133" s="57">
        <v>80.701754385964904</v>
      </c>
      <c r="J133" s="57" t="s">
        <v>2678</v>
      </c>
    </row>
    <row r="134" spans="4:10" x14ac:dyDescent="0.25">
      <c r="D134" s="57" t="s">
        <v>2679</v>
      </c>
      <c r="E134" s="57" t="s">
        <v>2680</v>
      </c>
      <c r="F134" s="57">
        <v>856.67</v>
      </c>
      <c r="G134" s="57">
        <v>988</v>
      </c>
      <c r="H134" s="57">
        <v>0</v>
      </c>
      <c r="I134" s="57">
        <v>49.537512846865397</v>
      </c>
      <c r="J134" s="57" t="s">
        <v>2681</v>
      </c>
    </row>
    <row r="135" spans="4:10" x14ac:dyDescent="0.25">
      <c r="D135" s="57" t="s">
        <v>2682</v>
      </c>
      <c r="E135" s="57" t="s">
        <v>2683</v>
      </c>
      <c r="F135" s="57">
        <v>447.20299999999997</v>
      </c>
      <c r="G135" s="57">
        <v>294</v>
      </c>
      <c r="H135" s="57">
        <v>6.8552900000000004E-155</v>
      </c>
      <c r="I135" s="57">
        <v>79.5138888888889</v>
      </c>
      <c r="J135" s="57" t="s">
        <v>2684</v>
      </c>
    </row>
    <row r="136" spans="4:10" x14ac:dyDescent="0.25">
      <c r="D136" s="57" t="s">
        <v>2685</v>
      </c>
      <c r="E136" s="57" t="s">
        <v>2686</v>
      </c>
      <c r="F136" s="57">
        <v>243.43199999999999</v>
      </c>
      <c r="G136" s="57">
        <v>339</v>
      </c>
      <c r="H136" s="57">
        <v>6.15786E-73</v>
      </c>
      <c r="I136" s="57">
        <v>51.840490797546003</v>
      </c>
      <c r="J136" s="57" t="s">
        <v>2687</v>
      </c>
    </row>
    <row r="137" spans="4:10" x14ac:dyDescent="0.25">
      <c r="D137" s="57" t="s">
        <v>2688</v>
      </c>
      <c r="E137" s="57" t="s">
        <v>2689</v>
      </c>
      <c r="F137" s="57">
        <v>895.96</v>
      </c>
      <c r="G137" s="57">
        <v>777</v>
      </c>
      <c r="H137" s="57">
        <v>0</v>
      </c>
      <c r="I137" s="57">
        <v>61.195928753180702</v>
      </c>
      <c r="J137" s="57" t="s">
        <v>2690</v>
      </c>
    </row>
    <row r="138" spans="4:10" x14ac:dyDescent="0.25">
      <c r="D138" s="57" t="s">
        <v>2691</v>
      </c>
      <c r="E138" s="57" t="s">
        <v>2692</v>
      </c>
      <c r="F138" s="57">
        <v>226.09800000000001</v>
      </c>
      <c r="G138" s="57">
        <v>644</v>
      </c>
      <c r="H138" s="57">
        <v>3.0789799999999999E-60</v>
      </c>
      <c r="I138" s="57">
        <v>31.746031746031701</v>
      </c>
      <c r="J138" s="57" t="s">
        <v>2693</v>
      </c>
    </row>
    <row r="139" spans="4:10" x14ac:dyDescent="0.25">
      <c r="D139" s="57" t="s">
        <v>2694</v>
      </c>
      <c r="E139" s="57" t="s">
        <v>2695</v>
      </c>
      <c r="F139" s="57">
        <v>874.38900000000001</v>
      </c>
      <c r="G139" s="57">
        <v>642</v>
      </c>
      <c r="H139" s="57">
        <v>0</v>
      </c>
      <c r="I139" s="57">
        <v>65.116279069767401</v>
      </c>
      <c r="J139" s="57" t="s">
        <v>2696</v>
      </c>
    </row>
    <row r="140" spans="4:10" x14ac:dyDescent="0.25">
      <c r="D140" s="57" t="s">
        <v>2697</v>
      </c>
      <c r="E140" s="57" t="s">
        <v>2698</v>
      </c>
      <c r="F140" s="57">
        <v>702.59</v>
      </c>
      <c r="G140" s="57">
        <v>512</v>
      </c>
      <c r="H140" s="57">
        <v>0</v>
      </c>
      <c r="I140" s="57">
        <v>66.355140186915904</v>
      </c>
      <c r="J140" s="57" t="s">
        <v>2699</v>
      </c>
    </row>
    <row r="141" spans="4:10" x14ac:dyDescent="0.25">
      <c r="D141" s="57" t="s">
        <v>2700</v>
      </c>
      <c r="E141" s="57" t="s">
        <v>2701</v>
      </c>
      <c r="F141" s="57">
        <v>671.38900000000001</v>
      </c>
      <c r="G141" s="57">
        <v>523</v>
      </c>
      <c r="H141" s="57">
        <v>0</v>
      </c>
      <c r="I141" s="57">
        <v>60.990099009901002</v>
      </c>
      <c r="J141" s="57" t="s">
        <v>2702</v>
      </c>
    </row>
    <row r="142" spans="4:10" x14ac:dyDescent="0.25">
      <c r="D142" s="57" t="s">
        <v>2703</v>
      </c>
      <c r="E142" s="57" t="s">
        <v>2704</v>
      </c>
      <c r="F142" s="57">
        <v>893.649</v>
      </c>
      <c r="G142" s="57">
        <v>719</v>
      </c>
      <c r="H142" s="57">
        <v>0</v>
      </c>
      <c r="I142" s="57">
        <v>64.317841079460294</v>
      </c>
      <c r="J142" s="57" t="s">
        <v>2705</v>
      </c>
    </row>
    <row r="143" spans="4:10" x14ac:dyDescent="0.25">
      <c r="D143" s="57" t="s">
        <v>2706</v>
      </c>
      <c r="E143" s="57" t="s">
        <v>2707</v>
      </c>
      <c r="F143" s="57">
        <v>548.125</v>
      </c>
      <c r="G143" s="57">
        <v>673</v>
      </c>
      <c r="H143" s="57">
        <v>1.95161E-160</v>
      </c>
      <c r="I143" s="57">
        <v>62.6086956521739</v>
      </c>
      <c r="J143" s="57" t="s">
        <v>2708</v>
      </c>
    </row>
    <row r="144" spans="4:10" x14ac:dyDescent="0.25">
      <c r="D144" s="57" t="s">
        <v>2709</v>
      </c>
      <c r="E144" s="57" t="s">
        <v>2710</v>
      </c>
      <c r="F144" s="57">
        <v>506.13799999999998</v>
      </c>
      <c r="G144" s="57">
        <v>366</v>
      </c>
      <c r="H144" s="57">
        <v>2.6849699999999999E-178</v>
      </c>
      <c r="I144" s="57">
        <v>74.440894568690098</v>
      </c>
      <c r="J144" s="57" t="s">
        <v>2711</v>
      </c>
    </row>
    <row r="145" spans="4:10" x14ac:dyDescent="0.25">
      <c r="D145" s="57" t="s">
        <v>2712</v>
      </c>
      <c r="E145" s="57" t="s">
        <v>2713</v>
      </c>
      <c r="F145" s="57">
        <v>537.72400000000005</v>
      </c>
      <c r="G145" s="57">
        <v>466</v>
      </c>
      <c r="H145" s="57">
        <v>0</v>
      </c>
      <c r="I145" s="57">
        <v>58.510638297872298</v>
      </c>
      <c r="J145" s="57" t="s">
        <v>2714</v>
      </c>
    </row>
    <row r="146" spans="4:10" x14ac:dyDescent="0.25">
      <c r="D146" s="57" t="s">
        <v>2715</v>
      </c>
      <c r="E146" s="57" t="s">
        <v>2716</v>
      </c>
      <c r="F146" s="57">
        <v>874.00400000000002</v>
      </c>
      <c r="G146" s="57">
        <v>516</v>
      </c>
      <c r="H146" s="57">
        <v>0</v>
      </c>
      <c r="I146" s="57">
        <v>79.457364341085295</v>
      </c>
      <c r="J146" s="57" t="s">
        <v>2717</v>
      </c>
    </row>
    <row r="147" spans="4:10" x14ac:dyDescent="0.25">
      <c r="D147" s="57" t="s">
        <v>2718</v>
      </c>
      <c r="E147" s="57" t="s">
        <v>2719</v>
      </c>
      <c r="F147" s="57">
        <v>492.65600000000001</v>
      </c>
      <c r="G147" s="57">
        <v>383</v>
      </c>
      <c r="H147" s="57">
        <v>2.8178199999999998E-172</v>
      </c>
      <c r="I147" s="57">
        <v>65.013054830287203</v>
      </c>
      <c r="J147" s="57" t="s">
        <v>2720</v>
      </c>
    </row>
    <row r="148" spans="4:10" x14ac:dyDescent="0.25">
      <c r="D148" s="57" t="s">
        <v>2721</v>
      </c>
      <c r="E148" s="57" t="s">
        <v>2722</v>
      </c>
      <c r="F148" s="57">
        <v>167.16200000000001</v>
      </c>
      <c r="G148" s="57">
        <v>192</v>
      </c>
      <c r="H148" s="57">
        <v>6.3214800000000001E-50</v>
      </c>
      <c r="I148" s="57">
        <v>50.6410256410256</v>
      </c>
      <c r="J148" s="57" t="s">
        <v>2723</v>
      </c>
    </row>
    <row r="149" spans="4:10" x14ac:dyDescent="0.25">
      <c r="D149" s="57" t="s">
        <v>2724</v>
      </c>
      <c r="E149" s="57" t="s">
        <v>2725</v>
      </c>
      <c r="F149" s="57">
        <v>310.45699999999999</v>
      </c>
      <c r="G149" s="57">
        <v>214</v>
      </c>
      <c r="H149" s="57">
        <v>2.2323100000000002E-106</v>
      </c>
      <c r="I149" s="57">
        <v>72.641509433962298</v>
      </c>
      <c r="J149" s="57" t="s">
        <v>2726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zoomScaleNormal="100" workbookViewId="0"/>
  </sheetViews>
  <sheetFormatPr defaultRowHeight="15" x14ac:dyDescent="0.25"/>
  <cols>
    <col min="1" max="1" width="30.28515625" style="50" customWidth="1"/>
    <col min="2" max="2" width="16.5703125" style="50" bestFit="1" customWidth="1"/>
    <col min="3" max="3" width="11.85546875" style="50" customWidth="1"/>
    <col min="4" max="4" width="106" style="50" bestFit="1" customWidth="1"/>
    <col min="5" max="5" width="10.140625" style="50" bestFit="1" customWidth="1"/>
    <col min="6" max="7" width="8.7109375" style="50" customWidth="1"/>
    <col min="8" max="8" width="12" style="74" bestFit="1" customWidth="1"/>
    <col min="9" max="9" width="14.7109375" style="50" customWidth="1"/>
    <col min="10" max="1024" width="8.7109375" style="50" customWidth="1"/>
    <col min="1025" max="1026" width="11.5703125" style="50"/>
    <col min="1027" max="16384" width="9.140625" style="50"/>
  </cols>
  <sheetData>
    <row r="1" spans="1:9" ht="15.75" x14ac:dyDescent="0.25">
      <c r="A1" s="178" t="s">
        <v>5853</v>
      </c>
    </row>
    <row r="2" spans="1:9" s="175" customFormat="1" ht="45" x14ac:dyDescent="0.25">
      <c r="A2" s="44" t="s">
        <v>5152</v>
      </c>
      <c r="B2" s="52" t="s">
        <v>5156</v>
      </c>
      <c r="C2" s="135" t="s">
        <v>0</v>
      </c>
      <c r="D2" s="135" t="s">
        <v>1509</v>
      </c>
      <c r="E2" s="135" t="s">
        <v>1</v>
      </c>
      <c r="F2" s="174" t="s">
        <v>2133</v>
      </c>
      <c r="G2" s="174" t="s">
        <v>2134</v>
      </c>
      <c r="H2" s="176" t="s">
        <v>5</v>
      </c>
      <c r="I2" s="135" t="s">
        <v>6</v>
      </c>
    </row>
    <row r="3" spans="1:9" x14ac:dyDescent="0.25">
      <c r="A3" s="47" t="s">
        <v>5157</v>
      </c>
      <c r="B3" s="63" t="s">
        <v>5630</v>
      </c>
      <c r="C3" s="57" t="s">
        <v>111</v>
      </c>
      <c r="D3" s="57" t="s">
        <v>112</v>
      </c>
      <c r="E3" s="57">
        <v>364.77</v>
      </c>
      <c r="F3" s="57">
        <v>207</v>
      </c>
      <c r="G3" s="57">
        <v>4.8085399999999998E-128</v>
      </c>
      <c r="H3" s="177">
        <v>82.125603864734302</v>
      </c>
      <c r="I3" s="57" t="s">
        <v>2219</v>
      </c>
    </row>
    <row r="4" spans="1:9" x14ac:dyDescent="0.25">
      <c r="A4" s="51" t="s">
        <v>5153</v>
      </c>
      <c r="B4" s="52" t="s">
        <v>5647</v>
      </c>
      <c r="C4" s="57" t="s">
        <v>1510</v>
      </c>
      <c r="D4" s="57" t="s">
        <v>2220</v>
      </c>
      <c r="E4" s="57">
        <v>425.24599999999998</v>
      </c>
      <c r="F4" s="57">
        <v>288</v>
      </c>
      <c r="G4" s="57">
        <v>1.34874E-148</v>
      </c>
      <c r="H4" s="177">
        <v>75.185185185185205</v>
      </c>
      <c r="I4" s="57" t="s">
        <v>2221</v>
      </c>
    </row>
    <row r="5" spans="1:9" x14ac:dyDescent="0.25">
      <c r="A5" s="51" t="s">
        <v>5154</v>
      </c>
      <c r="B5" s="61" t="s">
        <v>5151</v>
      </c>
      <c r="C5" s="57" t="s">
        <v>786</v>
      </c>
      <c r="D5" s="57" t="s">
        <v>1862</v>
      </c>
      <c r="E5" s="57">
        <v>384.41500000000002</v>
      </c>
      <c r="F5" s="57">
        <v>212</v>
      </c>
      <c r="G5" s="57">
        <v>1.4054300000000001E-135</v>
      </c>
      <c r="H5" s="177">
        <v>89.150943396226396</v>
      </c>
      <c r="I5" s="57" t="s">
        <v>2222</v>
      </c>
    </row>
    <row r="6" spans="1:9" x14ac:dyDescent="0.25">
      <c r="A6" s="51" t="s">
        <v>5648</v>
      </c>
      <c r="B6" s="63">
        <v>89</v>
      </c>
      <c r="C6" s="57" t="s">
        <v>2223</v>
      </c>
      <c r="D6" s="57" t="s">
        <v>2224</v>
      </c>
      <c r="E6" s="57">
        <v>440.654</v>
      </c>
      <c r="F6" s="57">
        <v>280</v>
      </c>
      <c r="G6" s="57">
        <v>3.5938500000000001E-155</v>
      </c>
      <c r="H6" s="177">
        <v>75.268817204301101</v>
      </c>
      <c r="I6" s="57" t="s">
        <v>2225</v>
      </c>
    </row>
    <row r="7" spans="1:9" x14ac:dyDescent="0.25">
      <c r="C7" s="57" t="s">
        <v>2226</v>
      </c>
      <c r="D7" s="57" t="s">
        <v>2227</v>
      </c>
      <c r="E7" s="57">
        <v>460.685</v>
      </c>
      <c r="F7" s="57">
        <v>345</v>
      </c>
      <c r="G7" s="57">
        <v>1.47834E-161</v>
      </c>
      <c r="H7" s="177">
        <v>73.913043478260903</v>
      </c>
      <c r="I7" s="57" t="s">
        <v>2228</v>
      </c>
    </row>
    <row r="8" spans="1:9" x14ac:dyDescent="0.25">
      <c r="C8" s="57" t="s">
        <v>1514</v>
      </c>
      <c r="D8" s="57" t="s">
        <v>2135</v>
      </c>
      <c r="E8" s="57">
        <v>556.98400000000004</v>
      </c>
      <c r="F8" s="46"/>
      <c r="G8" s="57">
        <v>0</v>
      </c>
      <c r="H8" s="177">
        <v>84.364820846905502</v>
      </c>
      <c r="I8" s="57" t="s">
        <v>2229</v>
      </c>
    </row>
    <row r="9" spans="1:9" x14ac:dyDescent="0.25">
      <c r="C9" s="57" t="s">
        <v>783</v>
      </c>
      <c r="D9" s="57" t="s">
        <v>2230</v>
      </c>
      <c r="E9" s="57">
        <v>591.65200000000004</v>
      </c>
      <c r="F9" s="57">
        <v>356</v>
      </c>
      <c r="G9" s="57">
        <v>0</v>
      </c>
      <c r="H9" s="177">
        <v>80.055401662049903</v>
      </c>
      <c r="I9" s="57" t="s">
        <v>2231</v>
      </c>
    </row>
    <row r="10" spans="1:9" x14ac:dyDescent="0.25">
      <c r="C10" s="57" t="s">
        <v>121</v>
      </c>
      <c r="D10" s="57" t="s">
        <v>122</v>
      </c>
      <c r="E10" s="57">
        <v>112.849</v>
      </c>
      <c r="F10" s="46"/>
      <c r="G10" s="57">
        <v>1.9488500000000001E-29</v>
      </c>
      <c r="H10" s="177">
        <v>84.615384615384599</v>
      </c>
      <c r="I10" s="57" t="s">
        <v>2232</v>
      </c>
    </row>
    <row r="11" spans="1:9" x14ac:dyDescent="0.25">
      <c r="C11" s="57" t="s">
        <v>1525</v>
      </c>
      <c r="D11" s="57" t="s">
        <v>2233</v>
      </c>
      <c r="E11" s="57">
        <v>212.23099999999999</v>
      </c>
      <c r="F11" s="57">
        <v>206</v>
      </c>
      <c r="G11" s="57">
        <v>1.00769E-67</v>
      </c>
      <c r="H11" s="177">
        <v>62.616822429906499</v>
      </c>
      <c r="I11" s="57" t="s">
        <v>2234</v>
      </c>
    </row>
    <row r="12" spans="1:9" x14ac:dyDescent="0.25">
      <c r="C12" s="57" t="s">
        <v>2235</v>
      </c>
      <c r="D12" s="57" t="s">
        <v>2236</v>
      </c>
      <c r="E12" s="57">
        <v>280.411</v>
      </c>
      <c r="F12" s="57">
        <v>202</v>
      </c>
      <c r="G12" s="57">
        <v>3.7706900000000002E-92</v>
      </c>
      <c r="H12" s="177">
        <v>63.054187192118199</v>
      </c>
      <c r="I12" s="57" t="s">
        <v>2237</v>
      </c>
    </row>
    <row r="13" spans="1:9" x14ac:dyDescent="0.25">
      <c r="C13" s="57" t="s">
        <v>137</v>
      </c>
      <c r="D13" s="57" t="s">
        <v>138</v>
      </c>
      <c r="E13" s="57">
        <v>413.30500000000001</v>
      </c>
      <c r="F13" s="57">
        <v>223</v>
      </c>
      <c r="G13" s="57">
        <v>1.63581E-146</v>
      </c>
      <c r="H13" s="177">
        <v>85.714285714285694</v>
      </c>
      <c r="I13" s="57" t="s">
        <v>2138</v>
      </c>
    </row>
    <row r="14" spans="1:9" x14ac:dyDescent="0.25">
      <c r="C14" s="57" t="s">
        <v>863</v>
      </c>
      <c r="D14" s="57" t="s">
        <v>2238</v>
      </c>
      <c r="E14" s="57">
        <v>632.48400000000004</v>
      </c>
      <c r="F14" s="57">
        <v>329</v>
      </c>
      <c r="G14" s="57">
        <v>0</v>
      </c>
      <c r="H14" s="177">
        <v>90.273556231002999</v>
      </c>
      <c r="I14" s="57" t="s">
        <v>2239</v>
      </c>
    </row>
    <row r="15" spans="1:9" x14ac:dyDescent="0.25">
      <c r="C15" s="57" t="s">
        <v>1529</v>
      </c>
      <c r="D15" s="57" t="s">
        <v>1558</v>
      </c>
      <c r="E15" s="57">
        <v>380.56299999999999</v>
      </c>
      <c r="F15" s="57">
        <v>268</v>
      </c>
      <c r="G15" s="57">
        <v>4.0418799999999998E-129</v>
      </c>
      <c r="H15" s="177">
        <v>84.834123222748801</v>
      </c>
      <c r="I15" s="57" t="s">
        <v>2240</v>
      </c>
    </row>
    <row r="16" spans="1:9" x14ac:dyDescent="0.25">
      <c r="C16" s="57" t="s">
        <v>799</v>
      </c>
      <c r="D16" s="57" t="s">
        <v>2241</v>
      </c>
      <c r="E16" s="57">
        <v>399.053</v>
      </c>
      <c r="F16" s="57">
        <v>313</v>
      </c>
      <c r="G16" s="57">
        <v>8.8407500000000001E-138</v>
      </c>
      <c r="H16" s="177">
        <v>65.423728813559293</v>
      </c>
      <c r="I16" s="57" t="s">
        <v>2242</v>
      </c>
    </row>
    <row r="17" spans="3:9" x14ac:dyDescent="0.25">
      <c r="C17" s="57" t="s">
        <v>141</v>
      </c>
      <c r="D17" s="57" t="s">
        <v>138</v>
      </c>
      <c r="E17" s="57">
        <v>383.25900000000001</v>
      </c>
      <c r="F17" s="57">
        <v>223</v>
      </c>
      <c r="G17" s="57">
        <v>7.7380600000000001E-135</v>
      </c>
      <c r="H17" s="177">
        <v>81.25</v>
      </c>
      <c r="I17" s="57" t="s">
        <v>2138</v>
      </c>
    </row>
    <row r="18" spans="3:9" x14ac:dyDescent="0.25">
      <c r="C18" s="57" t="s">
        <v>1594</v>
      </c>
      <c r="D18" s="57" t="s">
        <v>1595</v>
      </c>
      <c r="E18" s="57">
        <v>312.38299999999998</v>
      </c>
      <c r="F18" s="57">
        <v>251</v>
      </c>
      <c r="G18" s="57">
        <v>9.4378800000000008E-106</v>
      </c>
      <c r="H18" s="177">
        <v>61.224489795918402</v>
      </c>
      <c r="I18" s="57" t="s">
        <v>2243</v>
      </c>
    </row>
    <row r="19" spans="3:9" x14ac:dyDescent="0.25">
      <c r="C19" s="57" t="s">
        <v>1535</v>
      </c>
      <c r="D19" s="57" t="s">
        <v>2244</v>
      </c>
      <c r="E19" s="57">
        <v>389.423</v>
      </c>
      <c r="F19" s="57">
        <v>349</v>
      </c>
      <c r="G19" s="57">
        <v>4.5979600000000001E-132</v>
      </c>
      <c r="H19" s="177">
        <v>54.261363636363598</v>
      </c>
      <c r="I19" s="57" t="s">
        <v>2245</v>
      </c>
    </row>
    <row r="20" spans="3:9" x14ac:dyDescent="0.25">
      <c r="C20" s="57" t="s">
        <v>2246</v>
      </c>
      <c r="D20" s="57" t="s">
        <v>2247</v>
      </c>
      <c r="E20" s="57">
        <v>279.64100000000002</v>
      </c>
      <c r="F20" s="57">
        <v>202</v>
      </c>
      <c r="G20" s="57">
        <v>4.7739600000000003E-92</v>
      </c>
      <c r="H20" s="177">
        <v>66.6666666666667</v>
      </c>
      <c r="I20" s="57" t="s">
        <v>2248</v>
      </c>
    </row>
    <row r="21" spans="3:9" x14ac:dyDescent="0.25">
      <c r="C21" s="57" t="s">
        <v>143</v>
      </c>
      <c r="D21" s="57" t="s">
        <v>2249</v>
      </c>
      <c r="E21" s="57">
        <v>442.19499999999999</v>
      </c>
      <c r="F21" s="57">
        <v>256</v>
      </c>
      <c r="G21" s="57">
        <v>4.7883899999999997E-151</v>
      </c>
      <c r="H21" s="177">
        <v>86.328125</v>
      </c>
      <c r="I21" s="57" t="s">
        <v>2250</v>
      </c>
    </row>
    <row r="22" spans="3:9" x14ac:dyDescent="0.25">
      <c r="C22" s="57" t="s">
        <v>1764</v>
      </c>
      <c r="D22" s="57" t="s">
        <v>2251</v>
      </c>
      <c r="E22" s="57">
        <v>189.88900000000001</v>
      </c>
      <c r="F22" s="57">
        <v>268</v>
      </c>
      <c r="G22" s="57">
        <v>1.93084E-52</v>
      </c>
      <c r="H22" s="177">
        <v>42.236024844720497</v>
      </c>
      <c r="I22" s="57" t="s">
        <v>2252</v>
      </c>
    </row>
    <row r="23" spans="3:9" x14ac:dyDescent="0.25">
      <c r="C23" s="57" t="s">
        <v>790</v>
      </c>
      <c r="D23" s="57" t="s">
        <v>2253</v>
      </c>
      <c r="E23" s="57">
        <v>727.24300000000005</v>
      </c>
      <c r="F23" s="57">
        <v>544</v>
      </c>
      <c r="G23" s="57">
        <v>0</v>
      </c>
      <c r="H23" s="177">
        <v>63.099630996309997</v>
      </c>
      <c r="I23" s="57" t="s">
        <v>2254</v>
      </c>
    </row>
    <row r="24" spans="3:9" x14ac:dyDescent="0.25">
      <c r="C24" s="57" t="s">
        <v>155</v>
      </c>
      <c r="D24" s="57" t="s">
        <v>156</v>
      </c>
      <c r="E24" s="57">
        <v>833.173</v>
      </c>
      <c r="F24" s="57">
        <v>639</v>
      </c>
      <c r="G24" s="57">
        <v>0</v>
      </c>
      <c r="H24" s="177">
        <v>66.923076923076906</v>
      </c>
      <c r="I24" s="57" t="s">
        <v>2255</v>
      </c>
    </row>
    <row r="25" spans="3:9" x14ac:dyDescent="0.25">
      <c r="C25" s="57" t="s">
        <v>2256</v>
      </c>
      <c r="D25" s="57" t="s">
        <v>2257</v>
      </c>
      <c r="E25" s="57">
        <v>466.077</v>
      </c>
      <c r="F25" s="57">
        <v>490</v>
      </c>
      <c r="G25" s="57">
        <v>1.30607E-158</v>
      </c>
      <c r="H25" s="177">
        <v>46.694214876033101</v>
      </c>
      <c r="I25" s="57" t="s">
        <v>2258</v>
      </c>
    </row>
    <row r="26" spans="3:9" x14ac:dyDescent="0.25">
      <c r="C26" s="57" t="s">
        <v>1856</v>
      </c>
      <c r="D26" s="57" t="s">
        <v>2259</v>
      </c>
      <c r="E26" s="57">
        <v>679.09299999999996</v>
      </c>
      <c r="F26" s="57">
        <v>464</v>
      </c>
      <c r="G26" s="57">
        <v>0</v>
      </c>
      <c r="H26" s="177">
        <v>69.480519480519504</v>
      </c>
      <c r="I26" s="57" t="s">
        <v>2260</v>
      </c>
    </row>
    <row r="27" spans="3:9" x14ac:dyDescent="0.25">
      <c r="C27" s="57" t="s">
        <v>906</v>
      </c>
      <c r="D27" s="57" t="s">
        <v>853</v>
      </c>
      <c r="E27" s="57">
        <v>310.45699999999999</v>
      </c>
      <c r="F27" s="57">
        <v>247</v>
      </c>
      <c r="G27" s="57">
        <v>1.06208E-101</v>
      </c>
      <c r="H27" s="177">
        <v>62.096774193548399</v>
      </c>
      <c r="I27" s="57" t="s">
        <v>2261</v>
      </c>
    </row>
    <row r="28" spans="3:9" x14ac:dyDescent="0.25">
      <c r="C28" s="57" t="s">
        <v>803</v>
      </c>
      <c r="D28" s="57" t="s">
        <v>1888</v>
      </c>
      <c r="E28" s="57">
        <v>540.03599999999994</v>
      </c>
      <c r="F28" s="57">
        <v>309</v>
      </c>
      <c r="G28" s="57">
        <v>0</v>
      </c>
      <c r="H28" s="177">
        <v>78.640776699029104</v>
      </c>
      <c r="I28" s="57" t="s">
        <v>2262</v>
      </c>
    </row>
    <row r="29" spans="3:9" x14ac:dyDescent="0.25">
      <c r="C29" s="57" t="s">
        <v>1550</v>
      </c>
      <c r="D29" s="57" t="s">
        <v>1551</v>
      </c>
      <c r="E29" s="57">
        <v>449.899</v>
      </c>
      <c r="F29" s="57">
        <v>337</v>
      </c>
      <c r="G29" s="57">
        <v>2.2205900000000001E-156</v>
      </c>
      <c r="H29" s="177">
        <v>68.789808917197405</v>
      </c>
      <c r="I29" s="57" t="s">
        <v>2263</v>
      </c>
    </row>
    <row r="30" spans="3:9" x14ac:dyDescent="0.25">
      <c r="C30" s="57" t="s">
        <v>1598</v>
      </c>
      <c r="D30" s="57" t="s">
        <v>2264</v>
      </c>
      <c r="E30" s="57">
        <v>496.50799999999998</v>
      </c>
      <c r="F30" s="57">
        <v>345</v>
      </c>
      <c r="G30" s="57">
        <v>2.41796E-172</v>
      </c>
      <c r="H30" s="177">
        <v>71.428571428571402</v>
      </c>
      <c r="I30" s="57" t="s">
        <v>2265</v>
      </c>
    </row>
    <row r="31" spans="3:9" x14ac:dyDescent="0.25">
      <c r="C31" s="57" t="s">
        <v>172</v>
      </c>
      <c r="D31" s="57" t="s">
        <v>2146</v>
      </c>
      <c r="E31" s="57">
        <v>562.76199999999994</v>
      </c>
      <c r="F31" s="57">
        <v>400</v>
      </c>
      <c r="G31" s="57">
        <v>0</v>
      </c>
      <c r="H31" s="177">
        <v>69.211822660098505</v>
      </c>
      <c r="I31" s="57" t="s">
        <v>2147</v>
      </c>
    </row>
    <row r="32" spans="3:9" x14ac:dyDescent="0.25">
      <c r="C32" s="57" t="s">
        <v>901</v>
      </c>
      <c r="D32" s="57" t="s">
        <v>902</v>
      </c>
      <c r="E32" s="57">
        <v>781.94100000000003</v>
      </c>
      <c r="F32" s="57">
        <v>465</v>
      </c>
      <c r="G32" s="57">
        <v>0</v>
      </c>
      <c r="H32" s="177">
        <v>78.279569892473106</v>
      </c>
      <c r="I32" s="57" t="s">
        <v>2266</v>
      </c>
    </row>
    <row r="33" spans="3:9" x14ac:dyDescent="0.25">
      <c r="C33" s="57" t="s">
        <v>1554</v>
      </c>
      <c r="D33" s="57" t="s">
        <v>1555</v>
      </c>
      <c r="E33" s="57">
        <v>979.93399999999997</v>
      </c>
      <c r="F33" s="57">
        <v>555</v>
      </c>
      <c r="G33" s="57">
        <v>0</v>
      </c>
      <c r="H33" s="177">
        <v>82.278481012658204</v>
      </c>
      <c r="I33" s="57" t="s">
        <v>2267</v>
      </c>
    </row>
    <row r="34" spans="3:9" x14ac:dyDescent="0.25">
      <c r="C34" s="57" t="s">
        <v>812</v>
      </c>
      <c r="D34" s="57" t="s">
        <v>2268</v>
      </c>
      <c r="E34" s="57">
        <v>710.29399999999998</v>
      </c>
      <c r="F34" s="57">
        <v>424</v>
      </c>
      <c r="G34" s="57">
        <v>0</v>
      </c>
      <c r="H34" s="177">
        <v>80.629539951573804</v>
      </c>
      <c r="I34" s="57" t="s">
        <v>2269</v>
      </c>
    </row>
    <row r="35" spans="3:9" x14ac:dyDescent="0.25">
      <c r="C35" s="57" t="s">
        <v>1780</v>
      </c>
      <c r="D35" s="57" t="s">
        <v>1781</v>
      </c>
      <c r="E35" s="57">
        <v>587.79999999999995</v>
      </c>
      <c r="F35" s="57">
        <v>460</v>
      </c>
      <c r="G35" s="57">
        <v>0</v>
      </c>
      <c r="H35" s="177">
        <v>65.256124721603598</v>
      </c>
      <c r="I35" s="57" t="s">
        <v>2270</v>
      </c>
    </row>
    <row r="36" spans="3:9" x14ac:dyDescent="0.25">
      <c r="C36" s="57" t="s">
        <v>1557</v>
      </c>
      <c r="D36" s="57" t="s">
        <v>1558</v>
      </c>
      <c r="E36" s="57">
        <v>605.52</v>
      </c>
      <c r="F36" s="57">
        <v>439</v>
      </c>
      <c r="G36" s="57">
        <v>0</v>
      </c>
      <c r="H36" s="177">
        <v>78.891820580474899</v>
      </c>
      <c r="I36" s="57" t="s">
        <v>2240</v>
      </c>
    </row>
    <row r="37" spans="3:9" x14ac:dyDescent="0.25">
      <c r="C37" s="57" t="s">
        <v>1843</v>
      </c>
      <c r="D37" s="57" t="s">
        <v>2271</v>
      </c>
      <c r="E37" s="57">
        <v>704.90099999999995</v>
      </c>
      <c r="F37" s="57">
        <v>430</v>
      </c>
      <c r="G37" s="57">
        <v>0</v>
      </c>
      <c r="H37" s="177">
        <v>76.976744186046503</v>
      </c>
      <c r="I37" s="57" t="s">
        <v>2272</v>
      </c>
    </row>
    <row r="38" spans="3:9" x14ac:dyDescent="0.25">
      <c r="C38" s="57" t="s">
        <v>766</v>
      </c>
      <c r="D38" s="57" t="s">
        <v>767</v>
      </c>
      <c r="E38" s="57">
        <v>840.10599999999999</v>
      </c>
      <c r="F38" s="57">
        <v>593</v>
      </c>
      <c r="G38" s="57">
        <v>0</v>
      </c>
      <c r="H38" s="177">
        <v>78.293135435992596</v>
      </c>
      <c r="I38" s="57" t="s">
        <v>2148</v>
      </c>
    </row>
    <row r="39" spans="3:9" x14ac:dyDescent="0.25">
      <c r="C39" s="57" t="s">
        <v>1561</v>
      </c>
      <c r="D39" s="57" t="s">
        <v>2273</v>
      </c>
      <c r="E39" s="57">
        <v>860.52200000000005</v>
      </c>
      <c r="F39" s="57">
        <v>582</v>
      </c>
      <c r="G39" s="57">
        <v>0</v>
      </c>
      <c r="H39" s="177">
        <v>79.923518164436004</v>
      </c>
      <c r="I39" s="57" t="s">
        <v>2274</v>
      </c>
    </row>
    <row r="40" spans="3:9" x14ac:dyDescent="0.25">
      <c r="C40" s="57" t="s">
        <v>852</v>
      </c>
      <c r="D40" s="57" t="s">
        <v>853</v>
      </c>
      <c r="E40" s="57">
        <v>691.80399999999997</v>
      </c>
      <c r="F40" s="57">
        <v>494</v>
      </c>
      <c r="G40" s="57">
        <v>0</v>
      </c>
      <c r="H40" s="177">
        <v>67.714884696016796</v>
      </c>
      <c r="I40" s="57" t="s">
        <v>2275</v>
      </c>
    </row>
    <row r="41" spans="3:9" x14ac:dyDescent="0.25">
      <c r="C41" s="57" t="s">
        <v>2149</v>
      </c>
      <c r="D41" s="57" t="s">
        <v>2150</v>
      </c>
      <c r="E41" s="57">
        <v>717.22699999999998</v>
      </c>
      <c r="F41" s="57">
        <v>479</v>
      </c>
      <c r="G41" s="57">
        <v>0</v>
      </c>
      <c r="H41" s="177">
        <v>76.993166287015896</v>
      </c>
      <c r="I41" s="57" t="s">
        <v>2276</v>
      </c>
    </row>
    <row r="42" spans="3:9" x14ac:dyDescent="0.25">
      <c r="C42" s="57" t="s">
        <v>184</v>
      </c>
      <c r="D42" s="57" t="s">
        <v>2277</v>
      </c>
      <c r="E42" s="57">
        <v>652.51400000000001</v>
      </c>
      <c r="F42" s="57">
        <v>392</v>
      </c>
      <c r="G42" s="57">
        <v>0</v>
      </c>
      <c r="H42" s="177">
        <v>78.117048346055995</v>
      </c>
      <c r="I42" s="57" t="s">
        <v>2278</v>
      </c>
    </row>
    <row r="43" spans="3:9" x14ac:dyDescent="0.25">
      <c r="C43" s="57" t="s">
        <v>1756</v>
      </c>
      <c r="D43" s="57" t="s">
        <v>2279</v>
      </c>
      <c r="E43" s="57">
        <v>842.803</v>
      </c>
      <c r="F43" s="57">
        <v>438</v>
      </c>
      <c r="G43" s="57">
        <v>0</v>
      </c>
      <c r="H43" s="177">
        <v>96.118721461187207</v>
      </c>
      <c r="I43" s="57" t="s">
        <v>2280</v>
      </c>
    </row>
    <row r="44" spans="3:9" x14ac:dyDescent="0.25">
      <c r="C44" s="57" t="s">
        <v>1852</v>
      </c>
      <c r="D44" s="57" t="s">
        <v>2281</v>
      </c>
      <c r="E44" s="57">
        <v>767.68899999999996</v>
      </c>
      <c r="F44" s="57">
        <v>533</v>
      </c>
      <c r="G44" s="57">
        <v>0</v>
      </c>
      <c r="H44" s="177">
        <v>69.980119284294204</v>
      </c>
      <c r="I44" s="57" t="s">
        <v>2282</v>
      </c>
    </row>
    <row r="45" spans="3:9" x14ac:dyDescent="0.25">
      <c r="C45" s="57" t="s">
        <v>1869</v>
      </c>
      <c r="D45" s="57" t="s">
        <v>1870</v>
      </c>
      <c r="E45" s="57">
        <v>1083.94</v>
      </c>
      <c r="F45" s="57">
        <v>843</v>
      </c>
      <c r="G45" s="57">
        <v>0</v>
      </c>
      <c r="H45" s="177">
        <v>65.282583621683997</v>
      </c>
      <c r="I45" s="57" t="s">
        <v>2151</v>
      </c>
    </row>
    <row r="46" spans="3:9" x14ac:dyDescent="0.25">
      <c r="C46" s="57" t="s">
        <v>2283</v>
      </c>
      <c r="D46" s="57" t="s">
        <v>2284</v>
      </c>
      <c r="E46" s="57">
        <v>1228.77</v>
      </c>
      <c r="F46" s="57">
        <v>891</v>
      </c>
      <c r="G46" s="57">
        <v>0</v>
      </c>
      <c r="H46" s="177">
        <v>69.426048565121405</v>
      </c>
      <c r="I46" s="57" t="s">
        <v>2285</v>
      </c>
    </row>
    <row r="47" spans="3:9" x14ac:dyDescent="0.25">
      <c r="C47" s="57" t="s">
        <v>2286</v>
      </c>
      <c r="D47" s="57" t="s">
        <v>2287</v>
      </c>
      <c r="E47" s="57">
        <v>1381.31</v>
      </c>
      <c r="F47" s="57">
        <v>910</v>
      </c>
      <c r="G47" s="57">
        <v>0</v>
      </c>
      <c r="H47" s="177">
        <v>76.399560922063699</v>
      </c>
      <c r="I47" s="57" t="s">
        <v>2288</v>
      </c>
    </row>
    <row r="48" spans="3:9" x14ac:dyDescent="0.25">
      <c r="C48" s="57" t="s">
        <v>1902</v>
      </c>
      <c r="D48" s="57" t="s">
        <v>2289</v>
      </c>
      <c r="E48" s="57">
        <v>1338.17</v>
      </c>
      <c r="F48" s="57">
        <v>909</v>
      </c>
      <c r="G48" s="57">
        <v>0</v>
      </c>
      <c r="H48" s="177">
        <v>73.509933774834394</v>
      </c>
      <c r="I48" s="57" t="s">
        <v>2290</v>
      </c>
    </row>
    <row r="49" spans="3:9" x14ac:dyDescent="0.25">
      <c r="C49" s="57" t="s">
        <v>1873</v>
      </c>
      <c r="D49" s="57" t="s">
        <v>1870</v>
      </c>
      <c r="E49" s="57">
        <v>863.98800000000006</v>
      </c>
      <c r="F49" s="57">
        <v>671</v>
      </c>
      <c r="G49" s="57">
        <v>0</v>
      </c>
      <c r="H49" s="177">
        <v>67.579250720461104</v>
      </c>
      <c r="I49" s="57" t="s">
        <v>2151</v>
      </c>
    </row>
    <row r="50" spans="3:9" x14ac:dyDescent="0.25">
      <c r="C50" s="57" t="s">
        <v>779</v>
      </c>
      <c r="D50" s="57" t="s">
        <v>1768</v>
      </c>
      <c r="E50" s="57">
        <v>1513.82</v>
      </c>
      <c r="F50" s="57">
        <v>961</v>
      </c>
      <c r="G50" s="57">
        <v>0</v>
      </c>
      <c r="H50" s="177">
        <v>85.349611542730301</v>
      </c>
      <c r="I50" s="57" t="s">
        <v>2291</v>
      </c>
    </row>
    <row r="51" spans="3:9" x14ac:dyDescent="0.25">
      <c r="C51" s="57" t="s">
        <v>858</v>
      </c>
      <c r="D51" s="57" t="s">
        <v>2292</v>
      </c>
      <c r="E51" s="57">
        <v>324.32400000000001</v>
      </c>
      <c r="F51" s="57">
        <v>341</v>
      </c>
      <c r="G51" s="57">
        <v>4.6076999999999999E-107</v>
      </c>
      <c r="H51" s="177">
        <v>47.8494623655914</v>
      </c>
      <c r="I51" s="57" t="s">
        <v>2293</v>
      </c>
    </row>
    <row r="52" spans="3:9" x14ac:dyDescent="0.25">
      <c r="C52" s="57" t="s">
        <v>2294</v>
      </c>
      <c r="D52" s="57" t="s">
        <v>2295</v>
      </c>
      <c r="E52" s="57">
        <v>473.01100000000002</v>
      </c>
      <c r="F52" s="57">
        <v>602</v>
      </c>
      <c r="G52" s="57">
        <v>2.06439E-156</v>
      </c>
      <c r="H52" s="177">
        <v>60.174418604651201</v>
      </c>
      <c r="I52" s="57" t="s">
        <v>2296</v>
      </c>
    </row>
    <row r="53" spans="3:9" x14ac:dyDescent="0.25">
      <c r="C53" s="57" t="s">
        <v>2297</v>
      </c>
      <c r="D53" s="57" t="s">
        <v>2298</v>
      </c>
      <c r="E53" s="57">
        <v>436.41699999999997</v>
      </c>
      <c r="F53" s="57">
        <v>536</v>
      </c>
      <c r="G53" s="57">
        <v>8.0447800000000001E-146</v>
      </c>
      <c r="H53" s="177">
        <v>80.487804878048806</v>
      </c>
      <c r="I53" s="57" t="s">
        <v>2299</v>
      </c>
    </row>
    <row r="54" spans="3:9" x14ac:dyDescent="0.25">
      <c r="C54" s="57" t="s">
        <v>2300</v>
      </c>
      <c r="D54" s="57" t="s">
        <v>2301</v>
      </c>
      <c r="E54" s="57">
        <v>553.90300000000002</v>
      </c>
      <c r="F54" s="57">
        <v>418</v>
      </c>
      <c r="G54" s="57">
        <v>0</v>
      </c>
      <c r="H54" s="177">
        <v>67.298578199052102</v>
      </c>
      <c r="I54" s="57" t="s">
        <v>2302</v>
      </c>
    </row>
    <row r="55" spans="3:9" x14ac:dyDescent="0.25">
      <c r="C55" s="57" t="s">
        <v>1569</v>
      </c>
      <c r="D55" s="57" t="s">
        <v>1570</v>
      </c>
      <c r="E55" s="57">
        <v>619.38699999999994</v>
      </c>
      <c r="F55" s="57">
        <v>578</v>
      </c>
      <c r="G55" s="57">
        <v>0</v>
      </c>
      <c r="H55" s="177">
        <v>58.088235294117602</v>
      </c>
      <c r="I55" s="57" t="s">
        <v>2152</v>
      </c>
    </row>
    <row r="56" spans="3:9" x14ac:dyDescent="0.25">
      <c r="C56" s="57" t="s">
        <v>196</v>
      </c>
      <c r="D56" s="57" t="s">
        <v>197</v>
      </c>
      <c r="E56" s="57">
        <v>491.88600000000002</v>
      </c>
      <c r="F56" s="57">
        <v>346</v>
      </c>
      <c r="G56" s="57">
        <v>3.08717E-173</v>
      </c>
      <c r="H56" s="177">
        <v>77.881619937694694</v>
      </c>
      <c r="I56" s="57" t="s">
        <v>2303</v>
      </c>
    </row>
    <row r="57" spans="3:9" x14ac:dyDescent="0.25">
      <c r="C57" s="57" t="s">
        <v>2304</v>
      </c>
      <c r="D57" s="57" t="s">
        <v>2305</v>
      </c>
      <c r="E57" s="57">
        <v>714.53099999999995</v>
      </c>
      <c r="F57" s="57">
        <v>493</v>
      </c>
      <c r="G57" s="57">
        <v>0</v>
      </c>
      <c r="H57" s="177">
        <v>69.278350515463899</v>
      </c>
      <c r="I57" s="57" t="s">
        <v>2306</v>
      </c>
    </row>
    <row r="58" spans="3:9" x14ac:dyDescent="0.25">
      <c r="C58" s="57" t="s">
        <v>200</v>
      </c>
      <c r="D58" s="57" t="s">
        <v>201</v>
      </c>
      <c r="E58" s="57">
        <v>422.55</v>
      </c>
      <c r="F58" s="57">
        <v>275</v>
      </c>
      <c r="G58" s="57">
        <v>2.69421E-148</v>
      </c>
      <c r="H58" s="177">
        <v>76.639344262295097</v>
      </c>
      <c r="I58" s="57" t="s">
        <v>2307</v>
      </c>
    </row>
    <row r="59" spans="3:9" x14ac:dyDescent="0.25">
      <c r="C59" s="57" t="s">
        <v>1743</v>
      </c>
      <c r="D59" s="57" t="s">
        <v>2308</v>
      </c>
      <c r="E59" s="57">
        <v>600.89700000000005</v>
      </c>
      <c r="F59" s="57">
        <v>417</v>
      </c>
      <c r="G59" s="57">
        <v>0</v>
      </c>
      <c r="H59" s="177">
        <v>73.3333333333333</v>
      </c>
      <c r="I59" s="57" t="s">
        <v>2309</v>
      </c>
    </row>
    <row r="60" spans="3:9" x14ac:dyDescent="0.25">
      <c r="C60" s="57" t="s">
        <v>204</v>
      </c>
      <c r="D60" s="57" t="s">
        <v>2310</v>
      </c>
      <c r="E60" s="57">
        <v>456.83300000000003</v>
      </c>
      <c r="F60" s="57">
        <v>251</v>
      </c>
      <c r="G60" s="57">
        <v>1.1949800000000001E-161</v>
      </c>
      <c r="H60" s="177">
        <v>84.645669291338606</v>
      </c>
      <c r="I60" s="57" t="s">
        <v>2311</v>
      </c>
    </row>
    <row r="61" spans="3:9" x14ac:dyDescent="0.25">
      <c r="C61" s="57" t="s">
        <v>2312</v>
      </c>
      <c r="D61" s="57" t="s">
        <v>2224</v>
      </c>
      <c r="E61" s="57">
        <v>433.33499999999998</v>
      </c>
      <c r="F61" s="57">
        <v>280</v>
      </c>
      <c r="G61" s="57">
        <v>1.87082E-152</v>
      </c>
      <c r="H61" s="177">
        <v>73.943661971831006</v>
      </c>
      <c r="I61" s="57" t="s">
        <v>2225</v>
      </c>
    </row>
    <row r="62" spans="3:9" x14ac:dyDescent="0.25">
      <c r="C62" s="57" t="s">
        <v>2313</v>
      </c>
      <c r="D62" s="57" t="s">
        <v>2314</v>
      </c>
      <c r="E62" s="57">
        <v>519.62</v>
      </c>
      <c r="F62" s="57">
        <v>567</v>
      </c>
      <c r="G62" s="57">
        <v>9.0039500000000005E-173</v>
      </c>
      <c r="H62" s="177">
        <v>44.158075601374598</v>
      </c>
      <c r="I62" s="57" t="s">
        <v>2315</v>
      </c>
    </row>
    <row r="63" spans="3:9" x14ac:dyDescent="0.25">
      <c r="C63" s="57" t="s">
        <v>862</v>
      </c>
      <c r="D63" s="57" t="s">
        <v>2292</v>
      </c>
      <c r="E63" s="57">
        <v>324.32400000000001</v>
      </c>
      <c r="F63" s="57">
        <v>341</v>
      </c>
      <c r="G63" s="57">
        <v>3.6587200000000001E-107</v>
      </c>
      <c r="H63" s="177">
        <v>47.8494623655914</v>
      </c>
      <c r="I63" s="57" t="s">
        <v>2293</v>
      </c>
    </row>
    <row r="64" spans="3:9" x14ac:dyDescent="0.25">
      <c r="C64" s="57" t="s">
        <v>1050</v>
      </c>
      <c r="D64" s="57" t="s">
        <v>2155</v>
      </c>
      <c r="E64" s="57">
        <v>478.01900000000001</v>
      </c>
      <c r="F64" s="57">
        <v>406</v>
      </c>
      <c r="G64" s="57">
        <v>5.6229399999999998E-164</v>
      </c>
      <c r="H64" s="177">
        <v>58.791208791208803</v>
      </c>
      <c r="I64" s="57" t="s">
        <v>2316</v>
      </c>
    </row>
    <row r="65" spans="3:9" x14ac:dyDescent="0.25">
      <c r="C65" s="57" t="s">
        <v>762</v>
      </c>
      <c r="D65" s="57" t="s">
        <v>763</v>
      </c>
      <c r="E65" s="57">
        <v>536.95399999999995</v>
      </c>
      <c r="F65" s="57">
        <v>505</v>
      </c>
      <c r="G65" s="57">
        <v>0</v>
      </c>
      <c r="H65" s="177">
        <v>50.619834710743802</v>
      </c>
      <c r="I65" s="57" t="s">
        <v>2317</v>
      </c>
    </row>
    <row r="66" spans="3:9" x14ac:dyDescent="0.25">
      <c r="C66" s="57" t="s">
        <v>2318</v>
      </c>
      <c r="D66" s="57" t="s">
        <v>2319</v>
      </c>
      <c r="E66" s="57">
        <v>639.80200000000002</v>
      </c>
      <c r="F66" s="57">
        <v>471</v>
      </c>
      <c r="G66" s="57">
        <v>0</v>
      </c>
      <c r="H66" s="177">
        <v>69.107551487414199</v>
      </c>
      <c r="I66" s="57" t="s">
        <v>2320</v>
      </c>
    </row>
    <row r="67" spans="3:9" x14ac:dyDescent="0.25">
      <c r="C67" s="57" t="s">
        <v>1747</v>
      </c>
      <c r="D67" s="57" t="s">
        <v>1744</v>
      </c>
      <c r="E67" s="57">
        <v>600.12699999999995</v>
      </c>
      <c r="F67" s="57">
        <v>417</v>
      </c>
      <c r="G67" s="57">
        <v>0</v>
      </c>
      <c r="H67" s="177">
        <v>73.095238095238102</v>
      </c>
      <c r="I67" s="57" t="s">
        <v>2321</v>
      </c>
    </row>
    <row r="68" spans="3:9" x14ac:dyDescent="0.25">
      <c r="C68" s="57" t="s">
        <v>216</v>
      </c>
      <c r="D68" s="57" t="s">
        <v>2322</v>
      </c>
      <c r="E68" s="57">
        <v>5780.29</v>
      </c>
      <c r="F68" s="57">
        <v>3897</v>
      </c>
      <c r="G68" s="57">
        <v>0</v>
      </c>
      <c r="H68" s="177">
        <v>74.828025477707001</v>
      </c>
      <c r="I68" s="57" t="s">
        <v>2323</v>
      </c>
    </row>
    <row r="69" spans="3:9" x14ac:dyDescent="0.25">
      <c r="C69" s="57" t="s">
        <v>2324</v>
      </c>
      <c r="D69" s="57" t="s">
        <v>2325</v>
      </c>
      <c r="E69" s="57">
        <v>631.32799999999997</v>
      </c>
      <c r="F69" s="57">
        <v>478</v>
      </c>
      <c r="G69" s="57">
        <v>0</v>
      </c>
      <c r="H69" s="177">
        <v>71.074380165289298</v>
      </c>
      <c r="I69" s="57" t="s">
        <v>2326</v>
      </c>
    </row>
    <row r="70" spans="3:9" x14ac:dyDescent="0.25">
      <c r="C70" s="57" t="s">
        <v>810</v>
      </c>
      <c r="D70" s="57" t="s">
        <v>2327</v>
      </c>
      <c r="E70" s="57">
        <v>253.447</v>
      </c>
      <c r="F70" s="57">
        <v>365</v>
      </c>
      <c r="G70" s="57">
        <v>1.7039400000000001E-79</v>
      </c>
      <c r="H70" s="177">
        <v>43.243243243243199</v>
      </c>
      <c r="I70" s="57" t="s">
        <v>2328</v>
      </c>
    </row>
    <row r="71" spans="3:9" x14ac:dyDescent="0.25">
      <c r="C71" s="57" t="s">
        <v>2329</v>
      </c>
      <c r="D71" s="57" t="s">
        <v>2295</v>
      </c>
      <c r="E71" s="57">
        <v>473.01100000000002</v>
      </c>
      <c r="F71" s="57">
        <v>602</v>
      </c>
      <c r="G71" s="57">
        <v>2.06439E-156</v>
      </c>
      <c r="H71" s="177">
        <v>60.174418604651201</v>
      </c>
      <c r="I71" s="57" t="s">
        <v>2296</v>
      </c>
    </row>
    <row r="72" spans="3:9" x14ac:dyDescent="0.25">
      <c r="C72" s="57" t="s">
        <v>1791</v>
      </c>
      <c r="D72" s="57" t="s">
        <v>2330</v>
      </c>
      <c r="E72" s="57">
        <v>905.97500000000002</v>
      </c>
      <c r="F72" s="57">
        <v>838</v>
      </c>
      <c r="G72" s="57">
        <v>0</v>
      </c>
      <c r="H72" s="177">
        <v>55.906432748538002</v>
      </c>
      <c r="I72" s="57" t="s">
        <v>2331</v>
      </c>
    </row>
    <row r="73" spans="3:9" x14ac:dyDescent="0.25">
      <c r="C73" s="57" t="s">
        <v>867</v>
      </c>
      <c r="D73" s="57" t="s">
        <v>2332</v>
      </c>
      <c r="E73" s="57">
        <v>498.81900000000002</v>
      </c>
      <c r="F73" s="57">
        <v>437</v>
      </c>
      <c r="G73" s="57">
        <v>4.4746100000000003E-170</v>
      </c>
      <c r="H73" s="177">
        <v>61.675126903553299</v>
      </c>
      <c r="I73" s="57" t="s">
        <v>2333</v>
      </c>
    </row>
    <row r="74" spans="3:9" x14ac:dyDescent="0.25">
      <c r="C74" s="57" t="s">
        <v>225</v>
      </c>
      <c r="D74" s="57" t="s">
        <v>2334</v>
      </c>
      <c r="E74" s="57">
        <v>773.85199999999998</v>
      </c>
      <c r="F74" s="57">
        <v>616</v>
      </c>
      <c r="G74" s="57">
        <v>0</v>
      </c>
      <c r="H74" s="177">
        <v>72.471910112359595</v>
      </c>
      <c r="I74" s="57" t="s">
        <v>2335</v>
      </c>
    </row>
    <row r="75" spans="3:9" x14ac:dyDescent="0.25">
      <c r="C75" s="57" t="s">
        <v>794</v>
      </c>
      <c r="D75" s="57" t="s">
        <v>791</v>
      </c>
      <c r="E75" s="57">
        <v>727.24300000000005</v>
      </c>
      <c r="F75" s="57">
        <v>544</v>
      </c>
      <c r="G75" s="57">
        <v>0</v>
      </c>
      <c r="H75" s="177">
        <v>63.099630996309997</v>
      </c>
      <c r="I75" s="57" t="s">
        <v>2254</v>
      </c>
    </row>
    <row r="76" spans="3:9" x14ac:dyDescent="0.25">
      <c r="C76" s="57" t="s">
        <v>1860</v>
      </c>
      <c r="D76" s="57" t="s">
        <v>2259</v>
      </c>
      <c r="E76" s="57">
        <v>673.31500000000005</v>
      </c>
      <c r="F76" s="57">
        <v>470</v>
      </c>
      <c r="G76" s="57">
        <v>0</v>
      </c>
      <c r="H76" s="177">
        <v>68.7772925764192</v>
      </c>
      <c r="I76" s="57" t="s">
        <v>2336</v>
      </c>
    </row>
    <row r="77" spans="3:9" x14ac:dyDescent="0.25">
      <c r="C77" s="57" t="s">
        <v>1581</v>
      </c>
      <c r="D77" s="57" t="s">
        <v>1570</v>
      </c>
      <c r="E77" s="57">
        <v>619.38699999999994</v>
      </c>
      <c r="F77" s="57">
        <v>578</v>
      </c>
      <c r="G77" s="57">
        <v>0</v>
      </c>
      <c r="H77" s="177">
        <v>58.088235294117602</v>
      </c>
      <c r="I77" s="57" t="s">
        <v>2152</v>
      </c>
    </row>
    <row r="78" spans="3:9" x14ac:dyDescent="0.25">
      <c r="C78" s="57" t="s">
        <v>2337</v>
      </c>
      <c r="D78" s="57" t="s">
        <v>2338</v>
      </c>
      <c r="E78" s="57">
        <v>631.71299999999997</v>
      </c>
      <c r="F78" s="57">
        <v>428</v>
      </c>
      <c r="G78" s="57">
        <v>0</v>
      </c>
      <c r="H78" s="177">
        <v>69.931662870159499</v>
      </c>
      <c r="I78" s="57" t="s">
        <v>2339</v>
      </c>
    </row>
    <row r="79" spans="3:9" x14ac:dyDescent="0.25">
      <c r="C79" s="57" t="s">
        <v>2340</v>
      </c>
      <c r="D79" s="57" t="s">
        <v>2341</v>
      </c>
      <c r="E79" s="57">
        <v>169.85900000000001</v>
      </c>
      <c r="F79" s="57">
        <v>225</v>
      </c>
      <c r="G79" s="57">
        <v>2.0405099999999999E-47</v>
      </c>
      <c r="H79" s="177">
        <v>36.194029850746297</v>
      </c>
      <c r="I79" s="57" t="s">
        <v>2342</v>
      </c>
    </row>
    <row r="80" spans="3:9" x14ac:dyDescent="0.25">
      <c r="C80" s="57" t="s">
        <v>811</v>
      </c>
      <c r="D80" s="57" t="s">
        <v>2343</v>
      </c>
      <c r="E80" s="57">
        <v>1003.43</v>
      </c>
      <c r="F80" s="57">
        <v>1054</v>
      </c>
      <c r="G80" s="57">
        <v>0</v>
      </c>
      <c r="H80" s="177">
        <v>64.3229166666667</v>
      </c>
      <c r="I80" s="57" t="s">
        <v>2344</v>
      </c>
    </row>
    <row r="81" spans="3:9" x14ac:dyDescent="0.25">
      <c r="C81" s="57" t="s">
        <v>233</v>
      </c>
      <c r="D81" s="57" t="s">
        <v>2310</v>
      </c>
      <c r="E81" s="57">
        <v>456.83300000000003</v>
      </c>
      <c r="F81" s="57">
        <v>251</v>
      </c>
      <c r="G81" s="57">
        <v>1.1949800000000001E-161</v>
      </c>
      <c r="H81" s="177">
        <v>84.645669291338606</v>
      </c>
      <c r="I81" s="57" t="s">
        <v>2311</v>
      </c>
    </row>
    <row r="82" spans="3:9" x14ac:dyDescent="0.25">
      <c r="C82" s="57" t="s">
        <v>2345</v>
      </c>
      <c r="D82" s="57" t="s">
        <v>1826</v>
      </c>
      <c r="E82" s="57">
        <v>351.673</v>
      </c>
      <c r="F82" s="57">
        <v>485</v>
      </c>
      <c r="G82" s="57">
        <v>2.1321599999999999E-111</v>
      </c>
      <c r="H82" s="177">
        <v>42.7685950413223</v>
      </c>
      <c r="I82" s="57" t="s">
        <v>2346</v>
      </c>
    </row>
    <row r="83" spans="3:9" x14ac:dyDescent="0.25">
      <c r="C83" s="57" t="s">
        <v>1030</v>
      </c>
      <c r="D83" s="57" t="s">
        <v>2163</v>
      </c>
      <c r="E83" s="57">
        <v>74.329400000000007</v>
      </c>
      <c r="F83" s="57">
        <v>199</v>
      </c>
      <c r="G83" s="57">
        <v>1.3380899999999999E-13</v>
      </c>
      <c r="H83" s="177">
        <v>29.255319148936199</v>
      </c>
      <c r="I83" s="57" t="s">
        <v>2347</v>
      </c>
    </row>
    <row r="84" spans="3:9" x14ac:dyDescent="0.25">
      <c r="C84" s="57" t="s">
        <v>1917</v>
      </c>
      <c r="D84" s="57" t="s">
        <v>2348</v>
      </c>
      <c r="E84" s="57">
        <v>491.11500000000001</v>
      </c>
      <c r="F84" s="57">
        <v>655</v>
      </c>
      <c r="G84" s="57">
        <v>5.5567899999999997E-157</v>
      </c>
      <c r="H84" s="177">
        <v>42.4806201550388</v>
      </c>
      <c r="I84" s="57" t="s">
        <v>2349</v>
      </c>
    </row>
    <row r="85" spans="3:9" x14ac:dyDescent="0.25">
      <c r="C85" s="57" t="s">
        <v>2350</v>
      </c>
      <c r="D85" s="57" t="s">
        <v>2351</v>
      </c>
      <c r="E85" s="57">
        <v>549.28</v>
      </c>
      <c r="F85" s="57">
        <v>420</v>
      </c>
      <c r="G85" s="57">
        <v>0</v>
      </c>
      <c r="H85" s="177">
        <v>63.768115942028999</v>
      </c>
      <c r="I85" s="57" t="s">
        <v>2352</v>
      </c>
    </row>
    <row r="86" spans="3:9" x14ac:dyDescent="0.25">
      <c r="C86" s="57" t="s">
        <v>2353</v>
      </c>
      <c r="D86" s="57" t="s">
        <v>2354</v>
      </c>
      <c r="E86" s="57">
        <v>391.34899999999999</v>
      </c>
      <c r="F86" s="57">
        <v>1285</v>
      </c>
      <c r="G86" s="57">
        <v>2.5728000000000001E-112</v>
      </c>
      <c r="H86" s="177">
        <v>27.6483846731781</v>
      </c>
      <c r="I86" s="57" t="s">
        <v>2355</v>
      </c>
    </row>
    <row r="87" spans="3:9" x14ac:dyDescent="0.25">
      <c r="C87" s="57" t="s">
        <v>1787</v>
      </c>
      <c r="D87" s="57" t="s">
        <v>2356</v>
      </c>
      <c r="E87" s="57">
        <v>113.235</v>
      </c>
      <c r="F87" s="57">
        <v>130</v>
      </c>
      <c r="G87" s="57">
        <v>5.44457E-30</v>
      </c>
      <c r="H87" s="177">
        <v>46.0992907801418</v>
      </c>
      <c r="I87" s="57" t="s">
        <v>2357</v>
      </c>
    </row>
    <row r="88" spans="3:9" x14ac:dyDescent="0.25">
      <c r="C88" s="57" t="s">
        <v>2358</v>
      </c>
      <c r="D88" s="57" t="s">
        <v>2359</v>
      </c>
      <c r="E88" s="57">
        <v>515.76800000000003</v>
      </c>
      <c r="F88" s="57">
        <v>514</v>
      </c>
      <c r="G88" s="57">
        <v>1.76808E-177</v>
      </c>
      <c r="H88" s="177">
        <v>50.816326530612201</v>
      </c>
      <c r="I88" s="57" t="s">
        <v>2360</v>
      </c>
    </row>
    <row r="89" spans="3:9" x14ac:dyDescent="0.25">
      <c r="C89" s="57" t="s">
        <v>2361</v>
      </c>
      <c r="D89" s="57" t="s">
        <v>2362</v>
      </c>
      <c r="E89" s="57">
        <v>1178.31</v>
      </c>
      <c r="F89" s="57">
        <v>811</v>
      </c>
      <c r="G89" s="57">
        <v>0</v>
      </c>
      <c r="H89" s="177">
        <v>76.004872107186401</v>
      </c>
      <c r="I89" s="57" t="s">
        <v>2363</v>
      </c>
    </row>
    <row r="90" spans="3:9" x14ac:dyDescent="0.25">
      <c r="C90" s="57" t="s">
        <v>2170</v>
      </c>
      <c r="D90" s="57" t="s">
        <v>2171</v>
      </c>
      <c r="E90" s="57">
        <v>332.41300000000001</v>
      </c>
      <c r="F90" s="57">
        <v>762</v>
      </c>
      <c r="G90" s="57">
        <v>3.5558800000000003E-95</v>
      </c>
      <c r="H90" s="177">
        <v>44.881889763779498</v>
      </c>
      <c r="I90" s="57" t="s">
        <v>2364</v>
      </c>
    </row>
    <row r="91" spans="3:9" x14ac:dyDescent="0.25">
      <c r="C91" s="57" t="s">
        <v>2365</v>
      </c>
      <c r="D91" s="57" t="s">
        <v>2366</v>
      </c>
      <c r="E91" s="57">
        <v>759.59900000000005</v>
      </c>
      <c r="F91" s="57">
        <v>696</v>
      </c>
      <c r="G91" s="57">
        <v>0</v>
      </c>
      <c r="H91" s="177">
        <v>61.048158640226603</v>
      </c>
      <c r="I91" s="57" t="s">
        <v>2367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/>
  </sheetViews>
  <sheetFormatPr defaultRowHeight="15" x14ac:dyDescent="0.25"/>
  <cols>
    <col min="1" max="1" width="42.140625" style="50" bestFit="1" customWidth="1"/>
    <col min="2" max="2" width="22.42578125" style="50" bestFit="1" customWidth="1"/>
    <col min="3" max="3" width="11" style="50" bestFit="1" customWidth="1"/>
    <col min="4" max="4" width="91" style="50" bestFit="1" customWidth="1"/>
    <col min="5" max="5" width="10.7109375" style="50" bestFit="1" customWidth="1"/>
    <col min="6" max="8" width="9.140625" style="50"/>
    <col min="9" max="9" width="13.42578125" style="50" bestFit="1" customWidth="1"/>
    <col min="10" max="16384" width="9.140625" style="50"/>
  </cols>
  <sheetData>
    <row r="1" spans="1:9" ht="15.75" x14ac:dyDescent="0.25">
      <c r="A1" s="178" t="s">
        <v>5853</v>
      </c>
    </row>
    <row r="2" spans="1:9" ht="45" x14ac:dyDescent="0.25">
      <c r="A2" s="51" t="s">
        <v>5152</v>
      </c>
      <c r="B2" s="142" t="s">
        <v>5156</v>
      </c>
      <c r="C2" s="135" t="s">
        <v>0</v>
      </c>
      <c r="D2" s="135" t="s">
        <v>1509</v>
      </c>
      <c r="E2" s="135" t="s">
        <v>2</v>
      </c>
      <c r="F2" s="143" t="s">
        <v>2133</v>
      </c>
      <c r="G2" s="143" t="s">
        <v>2134</v>
      </c>
      <c r="H2" s="135" t="s">
        <v>5</v>
      </c>
      <c r="I2" s="135" t="s">
        <v>6</v>
      </c>
    </row>
    <row r="3" spans="1:9" x14ac:dyDescent="0.25">
      <c r="A3" s="51" t="s">
        <v>5157</v>
      </c>
      <c r="B3" s="63" t="s">
        <v>5159</v>
      </c>
      <c r="C3" s="46" t="s">
        <v>1046</v>
      </c>
      <c r="D3" s="46" t="s">
        <v>2139</v>
      </c>
      <c r="E3" s="46">
        <v>342.81299999999999</v>
      </c>
      <c r="F3" s="46">
        <v>265</v>
      </c>
      <c r="G3" s="46">
        <v>1.94433E-117</v>
      </c>
      <c r="H3" s="46">
        <v>69.963369963369956</v>
      </c>
      <c r="I3" s="46" t="s">
        <v>2140</v>
      </c>
    </row>
    <row r="4" spans="1:9" x14ac:dyDescent="0.25">
      <c r="A4" s="51" t="s">
        <v>5153</v>
      </c>
      <c r="B4" s="63" t="s">
        <v>5652</v>
      </c>
      <c r="C4" s="46" t="s">
        <v>1048</v>
      </c>
      <c r="D4" s="46" t="s">
        <v>4123</v>
      </c>
      <c r="E4" s="46">
        <v>276.55900000000003</v>
      </c>
      <c r="F4" s="46">
        <v>548</v>
      </c>
      <c r="G4" s="46">
        <v>3.34267E-83</v>
      </c>
      <c r="H4" s="46">
        <v>45.911949685534594</v>
      </c>
      <c r="I4" s="46" t="s">
        <v>4124</v>
      </c>
    </row>
    <row r="5" spans="1:9" x14ac:dyDescent="0.25">
      <c r="A5" s="51" t="s">
        <v>5154</v>
      </c>
      <c r="B5" s="63" t="s">
        <v>5151</v>
      </c>
      <c r="C5" s="46" t="s">
        <v>1050</v>
      </c>
      <c r="D5" s="46" t="s">
        <v>1573</v>
      </c>
      <c r="E5" s="46">
        <v>478.01900000000001</v>
      </c>
      <c r="F5" s="46">
        <v>406</v>
      </c>
      <c r="G5" s="46">
        <v>5.6229399999999998E-164</v>
      </c>
      <c r="H5" s="46">
        <v>58.791208791208788</v>
      </c>
      <c r="I5" s="46" t="s">
        <v>2156</v>
      </c>
    </row>
    <row r="6" spans="1:9" x14ac:dyDescent="0.25">
      <c r="A6" s="51" t="s">
        <v>5155</v>
      </c>
      <c r="B6" s="63">
        <v>44</v>
      </c>
      <c r="C6" s="46" t="s">
        <v>225</v>
      </c>
      <c r="D6" s="46" t="s">
        <v>2159</v>
      </c>
      <c r="E6" s="46">
        <v>779.63</v>
      </c>
      <c r="F6" s="46">
        <v>617</v>
      </c>
      <c r="G6" s="46">
        <v>0</v>
      </c>
      <c r="H6" s="46">
        <v>72.375690607734811</v>
      </c>
      <c r="I6" s="46" t="s">
        <v>2160</v>
      </c>
    </row>
    <row r="7" spans="1:9" x14ac:dyDescent="0.25">
      <c r="C7" s="46" t="s">
        <v>1028</v>
      </c>
      <c r="D7" s="46" t="s">
        <v>2027</v>
      </c>
      <c r="E7" s="46">
        <v>351.28800000000001</v>
      </c>
      <c r="F7" s="46">
        <v>223</v>
      </c>
      <c r="G7" s="46">
        <v>5.1582699999999998E-122</v>
      </c>
      <c r="H7" s="46">
        <v>81.308411214953267</v>
      </c>
      <c r="I7" s="46" t="s">
        <v>2028</v>
      </c>
    </row>
    <row r="8" spans="1:9" x14ac:dyDescent="0.25">
      <c r="C8" s="46" t="s">
        <v>5615</v>
      </c>
      <c r="D8" s="46" t="s">
        <v>4136</v>
      </c>
      <c r="E8" s="46">
        <v>211.46</v>
      </c>
      <c r="F8" s="46">
        <v>219</v>
      </c>
      <c r="G8" s="46">
        <v>1.26713E-63</v>
      </c>
      <c r="H8" s="46">
        <v>47.111111111111114</v>
      </c>
      <c r="I8" s="46" t="s">
        <v>4137</v>
      </c>
    </row>
    <row r="9" spans="1:9" x14ac:dyDescent="0.25">
      <c r="C9" s="46" t="s">
        <v>4144</v>
      </c>
      <c r="D9" s="46" t="s">
        <v>3625</v>
      </c>
      <c r="E9" s="46">
        <v>468.774</v>
      </c>
      <c r="F9" s="46">
        <v>440</v>
      </c>
      <c r="G9" s="46">
        <v>6.9968300000000006E-151</v>
      </c>
      <c r="H9" s="46">
        <v>53.636363636363633</v>
      </c>
      <c r="I9" s="46" t="s">
        <v>3626</v>
      </c>
    </row>
    <row r="10" spans="1:9" x14ac:dyDescent="0.25">
      <c r="C10" s="46" t="s">
        <v>5616</v>
      </c>
      <c r="D10" s="46" t="s">
        <v>4178</v>
      </c>
      <c r="E10" s="46">
        <v>216.46799999999999</v>
      </c>
      <c r="F10" s="46">
        <v>226</v>
      </c>
      <c r="G10" s="46">
        <v>5.9651000000000005E-66</v>
      </c>
      <c r="H10" s="46">
        <v>47.867298578199055</v>
      </c>
      <c r="I10" s="46" t="s">
        <v>4179</v>
      </c>
    </row>
    <row r="11" spans="1:9" x14ac:dyDescent="0.25">
      <c r="C11" s="46" t="s">
        <v>4160</v>
      </c>
      <c r="D11" s="46" t="s">
        <v>3662</v>
      </c>
      <c r="E11" s="46">
        <v>371.31799999999998</v>
      </c>
      <c r="F11" s="46">
        <v>439</v>
      </c>
      <c r="G11" s="46">
        <v>4.3328099999999999E-117</v>
      </c>
      <c r="H11" s="46">
        <v>48.412698412698411</v>
      </c>
      <c r="I11" s="46" t="s">
        <v>3663</v>
      </c>
    </row>
    <row r="12" spans="1:9" x14ac:dyDescent="0.25">
      <c r="C12" s="46" t="s">
        <v>4177</v>
      </c>
      <c r="D12" s="46" t="s">
        <v>4178</v>
      </c>
      <c r="E12" s="46">
        <v>218.39400000000001</v>
      </c>
      <c r="F12" s="46">
        <v>219</v>
      </c>
      <c r="G12" s="46">
        <v>2.7514499999999998E-65</v>
      </c>
      <c r="H12" s="46">
        <v>48.888888888888886</v>
      </c>
      <c r="I12" s="46" t="s">
        <v>4179</v>
      </c>
    </row>
    <row r="13" spans="1:9" x14ac:dyDescent="0.25">
      <c r="C13" s="46" t="s">
        <v>5617</v>
      </c>
      <c r="D13" s="46" t="s">
        <v>5618</v>
      </c>
      <c r="E13" s="46">
        <v>271.93700000000001</v>
      </c>
      <c r="F13" s="46">
        <v>364</v>
      </c>
      <c r="G13" s="46">
        <v>1.13392E-85</v>
      </c>
      <c r="H13" s="46">
        <v>39.682539682539684</v>
      </c>
      <c r="I13" s="46" t="s">
        <v>5620</v>
      </c>
    </row>
    <row r="14" spans="1:9" x14ac:dyDescent="0.25">
      <c r="C14" s="46" t="s">
        <v>4184</v>
      </c>
      <c r="D14" s="46" t="s">
        <v>4178</v>
      </c>
      <c r="E14" s="46">
        <v>201.83</v>
      </c>
      <c r="F14" s="46">
        <v>220</v>
      </c>
      <c r="G14" s="46">
        <v>8.0696200000000006E-59</v>
      </c>
      <c r="H14" s="46">
        <v>47.085201793721971</v>
      </c>
      <c r="I14" s="46" t="s">
        <v>4179</v>
      </c>
    </row>
    <row r="15" spans="1:9" x14ac:dyDescent="0.25">
      <c r="C15" s="46" t="s">
        <v>4190</v>
      </c>
      <c r="D15" s="46" t="s">
        <v>3563</v>
      </c>
      <c r="E15" s="46">
        <v>235.72800000000001</v>
      </c>
      <c r="F15" s="46">
        <v>425</v>
      </c>
      <c r="G15" s="46">
        <v>2.4593199999999999E-67</v>
      </c>
      <c r="H15" s="46">
        <v>49.056603773584904</v>
      </c>
      <c r="I15" s="46" t="s">
        <v>3564</v>
      </c>
    </row>
    <row r="16" spans="1:9" x14ac:dyDescent="0.25">
      <c r="C16" s="46" t="s">
        <v>4193</v>
      </c>
      <c r="D16" s="46" t="s">
        <v>4178</v>
      </c>
      <c r="E16" s="46">
        <v>187.19300000000001</v>
      </c>
      <c r="F16" s="46">
        <v>211</v>
      </c>
      <c r="G16" s="46">
        <v>2.79985E-55</v>
      </c>
      <c r="H16" s="46">
        <v>48.341232227488149</v>
      </c>
      <c r="I16" s="46" t="s">
        <v>4179</v>
      </c>
    </row>
    <row r="17" spans="3:9" x14ac:dyDescent="0.25">
      <c r="C17" s="46" t="s">
        <v>4194</v>
      </c>
      <c r="D17" s="46" t="s">
        <v>4195</v>
      </c>
      <c r="E17" s="46">
        <v>403.67500000000001</v>
      </c>
      <c r="F17" s="46">
        <v>650</v>
      </c>
      <c r="G17" s="46">
        <v>2.26192E-129</v>
      </c>
      <c r="H17" s="46">
        <v>46.534653465346537</v>
      </c>
      <c r="I17" s="46" t="s">
        <v>4196</v>
      </c>
    </row>
    <row r="18" spans="3:9" x14ac:dyDescent="0.25">
      <c r="C18" s="46" t="s">
        <v>4199</v>
      </c>
      <c r="D18" s="46" t="s">
        <v>4200</v>
      </c>
      <c r="E18" s="46">
        <v>385.95600000000002</v>
      </c>
      <c r="F18" s="46">
        <v>550</v>
      </c>
      <c r="G18" s="46">
        <v>3.4255399999999999E-121</v>
      </c>
      <c r="H18" s="46">
        <v>39.478584729981378</v>
      </c>
      <c r="I18" s="46" t="s">
        <v>4201</v>
      </c>
    </row>
    <row r="19" spans="3:9" x14ac:dyDescent="0.25">
      <c r="C19" s="46" t="s">
        <v>4207</v>
      </c>
      <c r="D19" s="46" t="s">
        <v>4200</v>
      </c>
      <c r="E19" s="46">
        <v>384.8</v>
      </c>
      <c r="F19" s="46">
        <v>551</v>
      </c>
      <c r="G19" s="46">
        <v>6.8985899999999998E-121</v>
      </c>
      <c r="H19" s="46">
        <v>39.106145251396647</v>
      </c>
      <c r="I19" s="46" t="s">
        <v>4201</v>
      </c>
    </row>
    <row r="20" spans="3:9" x14ac:dyDescent="0.25">
      <c r="C20" s="46" t="s">
        <v>4211</v>
      </c>
      <c r="D20" s="46" t="s">
        <v>4212</v>
      </c>
      <c r="E20" s="46">
        <v>306.60500000000002</v>
      </c>
      <c r="F20" s="46">
        <v>553</v>
      </c>
      <c r="G20" s="46">
        <v>1.95478E-94</v>
      </c>
      <c r="H20" s="46">
        <v>70.422535211267601</v>
      </c>
      <c r="I20" s="46" t="s">
        <v>4213</v>
      </c>
    </row>
    <row r="21" spans="3:9" x14ac:dyDescent="0.25">
      <c r="C21" s="46" t="s">
        <v>4216</v>
      </c>
      <c r="D21" s="46" t="s">
        <v>4217</v>
      </c>
      <c r="E21" s="46">
        <v>250.751</v>
      </c>
      <c r="F21" s="46">
        <v>424</v>
      </c>
      <c r="G21" s="46">
        <v>2.6662499999999999E-71</v>
      </c>
      <c r="H21" s="46">
        <v>49.642857142857146</v>
      </c>
      <c r="I21" s="46" t="s">
        <v>4218</v>
      </c>
    </row>
    <row r="22" spans="3:9" x14ac:dyDescent="0.25">
      <c r="C22" s="46" t="s">
        <v>4220</v>
      </c>
      <c r="D22" s="46" t="s">
        <v>3581</v>
      </c>
      <c r="E22" s="46">
        <v>616.30499999999995</v>
      </c>
      <c r="F22" s="46">
        <v>902</v>
      </c>
      <c r="G22" s="46">
        <v>0</v>
      </c>
      <c r="H22" s="46">
        <v>46.861313868613138</v>
      </c>
      <c r="I22" s="46" t="s">
        <v>3582</v>
      </c>
    </row>
    <row r="23" spans="3:9" x14ac:dyDescent="0.25">
      <c r="C23" s="46" t="s">
        <v>4225</v>
      </c>
      <c r="D23" s="46" t="s">
        <v>4136</v>
      </c>
      <c r="E23" s="46">
        <v>219.16399999999999</v>
      </c>
      <c r="F23" s="46">
        <v>224</v>
      </c>
      <c r="G23" s="46">
        <v>8.7336700000000002E-66</v>
      </c>
      <c r="H23" s="46">
        <v>48.888888888888886</v>
      </c>
      <c r="I23" s="46" t="s">
        <v>4137</v>
      </c>
    </row>
    <row r="24" spans="3:9" x14ac:dyDescent="0.25">
      <c r="C24" s="46" t="s">
        <v>4230</v>
      </c>
      <c r="D24" s="46" t="s">
        <v>3563</v>
      </c>
      <c r="E24" s="46">
        <v>478.78899999999999</v>
      </c>
      <c r="F24" s="46">
        <v>730</v>
      </c>
      <c r="G24" s="46">
        <v>1.46793E-156</v>
      </c>
      <c r="H24" s="46">
        <v>46.767241379310342</v>
      </c>
      <c r="I24" s="46" t="s">
        <v>3564</v>
      </c>
    </row>
    <row r="25" spans="3:9" x14ac:dyDescent="0.25">
      <c r="C25" s="46" t="s">
        <v>4231</v>
      </c>
      <c r="D25" s="46" t="s">
        <v>4200</v>
      </c>
      <c r="E25" s="46">
        <v>553.13199999999995</v>
      </c>
      <c r="F25" s="46">
        <v>807</v>
      </c>
      <c r="G25" s="46">
        <v>3.0860299999999997E-179</v>
      </c>
      <c r="H25" s="46">
        <v>47.991967871485947</v>
      </c>
      <c r="I25" s="46" t="s">
        <v>4201</v>
      </c>
    </row>
    <row r="26" spans="3:9" x14ac:dyDescent="0.25">
      <c r="C26" s="46" t="s">
        <v>4246</v>
      </c>
      <c r="D26" s="46" t="s">
        <v>3625</v>
      </c>
      <c r="E26" s="46">
        <v>313.15300000000002</v>
      </c>
      <c r="F26" s="46">
        <v>325</v>
      </c>
      <c r="G26" s="46">
        <v>5.2040900000000001E-93</v>
      </c>
      <c r="H26" s="46">
        <v>52.38095238095238</v>
      </c>
      <c r="I26" s="46" t="s">
        <v>3626</v>
      </c>
    </row>
    <row r="27" spans="3:9" x14ac:dyDescent="0.25">
      <c r="C27" s="46" t="s">
        <v>4251</v>
      </c>
      <c r="D27" s="46" t="s">
        <v>3625</v>
      </c>
      <c r="E27" s="46">
        <v>624.39400000000001</v>
      </c>
      <c r="F27" s="46">
        <v>769</v>
      </c>
      <c r="G27" s="46">
        <v>0</v>
      </c>
      <c r="H27" s="46">
        <v>53.039832285115303</v>
      </c>
      <c r="I27" s="46" t="s">
        <v>3626</v>
      </c>
    </row>
    <row r="28" spans="3:9" x14ac:dyDescent="0.25">
      <c r="C28" s="46" t="s">
        <v>4252</v>
      </c>
      <c r="D28" s="46" t="s">
        <v>3563</v>
      </c>
      <c r="E28" s="46">
        <v>243.81700000000001</v>
      </c>
      <c r="F28" s="46">
        <v>281</v>
      </c>
      <c r="G28" s="46">
        <v>1.2983700000000001E-68</v>
      </c>
      <c r="H28" s="46">
        <v>50.236966824644547</v>
      </c>
      <c r="I28" s="46" t="s">
        <v>3564</v>
      </c>
    </row>
    <row r="29" spans="3:9" x14ac:dyDescent="0.25">
      <c r="C29" s="46" t="s">
        <v>4256</v>
      </c>
      <c r="D29" s="46" t="s">
        <v>3563</v>
      </c>
      <c r="E29" s="46">
        <v>415.61599999999999</v>
      </c>
      <c r="F29" s="46">
        <v>446</v>
      </c>
      <c r="G29" s="46">
        <v>2.91178E-131</v>
      </c>
      <c r="H29" s="46">
        <v>55.925925925925924</v>
      </c>
      <c r="I29" s="46" t="s">
        <v>3564</v>
      </c>
    </row>
    <row r="30" spans="3:9" x14ac:dyDescent="0.25">
      <c r="C30" s="46" t="s">
        <v>4258</v>
      </c>
      <c r="D30" s="46" t="s">
        <v>2168</v>
      </c>
      <c r="E30" s="46">
        <v>649.81799999999998</v>
      </c>
      <c r="F30" s="46">
        <v>967</v>
      </c>
      <c r="G30" s="46">
        <v>0</v>
      </c>
      <c r="H30" s="46">
        <v>55.052264808362366</v>
      </c>
      <c r="I30" s="46" t="s">
        <v>2169</v>
      </c>
    </row>
    <row r="31" spans="3:9" x14ac:dyDescent="0.25">
      <c r="C31" s="46" t="s">
        <v>4259</v>
      </c>
      <c r="D31" s="46" t="s">
        <v>3563</v>
      </c>
      <c r="E31" s="46">
        <v>389.423</v>
      </c>
      <c r="F31" s="46">
        <v>398</v>
      </c>
      <c r="G31" s="46">
        <v>5.6220599999999996E-122</v>
      </c>
      <c r="H31" s="46">
        <v>54.724409448818896</v>
      </c>
      <c r="I31" s="46" t="s">
        <v>3564</v>
      </c>
    </row>
    <row r="32" spans="3:9" x14ac:dyDescent="0.25">
      <c r="C32" s="46" t="s">
        <v>1042</v>
      </c>
      <c r="D32" s="46" t="s">
        <v>5619</v>
      </c>
      <c r="E32" s="46">
        <v>191.04499999999999</v>
      </c>
      <c r="F32" s="46">
        <v>176</v>
      </c>
      <c r="G32" s="46">
        <v>2.30453E-58</v>
      </c>
      <c r="H32" s="46">
        <v>57.558139534883722</v>
      </c>
      <c r="I32" s="46" t="s">
        <v>5621</v>
      </c>
    </row>
    <row r="33" spans="3:9" x14ac:dyDescent="0.25">
      <c r="C33" s="46" t="s">
        <v>4261</v>
      </c>
      <c r="D33" s="46" t="s">
        <v>4200</v>
      </c>
      <c r="E33" s="46">
        <v>375.17</v>
      </c>
      <c r="F33" s="46">
        <v>635</v>
      </c>
      <c r="G33" s="46">
        <v>3.49341E-117</v>
      </c>
      <c r="H33" s="46">
        <v>38.175046554934823</v>
      </c>
      <c r="I33" s="46" t="s">
        <v>4201</v>
      </c>
    </row>
    <row r="34" spans="3:9" x14ac:dyDescent="0.25">
      <c r="C34" s="46" t="s">
        <v>4263</v>
      </c>
      <c r="D34" s="46" t="s">
        <v>4178</v>
      </c>
      <c r="E34" s="46">
        <v>189.119</v>
      </c>
      <c r="F34" s="46">
        <v>211</v>
      </c>
      <c r="G34" s="46">
        <v>5.1066700000000001E-56</v>
      </c>
      <c r="H34" s="46">
        <v>48.81516587677725</v>
      </c>
      <c r="I34" s="46" t="s">
        <v>4179</v>
      </c>
    </row>
    <row r="35" spans="3:9" x14ac:dyDescent="0.25">
      <c r="C35" s="46" t="s">
        <v>4267</v>
      </c>
      <c r="D35" s="46" t="s">
        <v>4188</v>
      </c>
      <c r="E35" s="46">
        <v>415.61599999999999</v>
      </c>
      <c r="F35" s="46">
        <v>550</v>
      </c>
      <c r="G35" s="46">
        <v>1.1012800000000001E-126</v>
      </c>
      <c r="H35" s="46">
        <v>51.492537313432834</v>
      </c>
      <c r="I35" s="46" t="s">
        <v>4189</v>
      </c>
    </row>
    <row r="36" spans="3:9" x14ac:dyDescent="0.25">
      <c r="C36" s="46" t="s">
        <v>4268</v>
      </c>
      <c r="D36" s="46" t="s">
        <v>3625</v>
      </c>
      <c r="E36" s="46">
        <v>560.83600000000001</v>
      </c>
      <c r="F36" s="46">
        <v>748</v>
      </c>
      <c r="G36" s="46">
        <v>0</v>
      </c>
      <c r="H36" s="46">
        <v>44.421487603305785</v>
      </c>
      <c r="I36" s="46" t="s">
        <v>3626</v>
      </c>
    </row>
    <row r="37" spans="3:9" x14ac:dyDescent="0.25">
      <c r="C37" s="46" t="s">
        <v>4269</v>
      </c>
      <c r="D37" s="46" t="s">
        <v>3625</v>
      </c>
      <c r="E37" s="46">
        <v>365.54</v>
      </c>
      <c r="F37" s="46">
        <v>595</v>
      </c>
      <c r="G37" s="46">
        <v>2.8684400000000001E-113</v>
      </c>
      <c r="H37" s="46">
        <v>49.83050847457627</v>
      </c>
      <c r="I37" s="46" t="s">
        <v>3626</v>
      </c>
    </row>
    <row r="38" spans="3:9" x14ac:dyDescent="0.25">
      <c r="C38" s="46" t="s">
        <v>4272</v>
      </c>
      <c r="D38" s="46" t="s">
        <v>3563</v>
      </c>
      <c r="E38" s="46">
        <v>543.88800000000003</v>
      </c>
      <c r="F38" s="46">
        <v>768</v>
      </c>
      <c r="G38" s="46">
        <v>0</v>
      </c>
      <c r="H38" s="46">
        <v>55.172413793103445</v>
      </c>
      <c r="I38" s="46" t="s">
        <v>3564</v>
      </c>
    </row>
    <row r="39" spans="3:9" x14ac:dyDescent="0.25">
      <c r="C39" s="46" t="s">
        <v>4273</v>
      </c>
      <c r="D39" s="46" t="s">
        <v>3563</v>
      </c>
      <c r="E39" s="46">
        <v>483.79700000000003</v>
      </c>
      <c r="F39" s="46">
        <v>695</v>
      </c>
      <c r="G39" s="46">
        <v>6.3255300000000003E-159</v>
      </c>
      <c r="H39" s="46">
        <v>59.701492537313435</v>
      </c>
      <c r="I39" s="46" t="s">
        <v>3564</v>
      </c>
    </row>
    <row r="40" spans="3:9" x14ac:dyDescent="0.25">
      <c r="C40" s="46" t="s">
        <v>4277</v>
      </c>
      <c r="D40" s="46" t="s">
        <v>3563</v>
      </c>
      <c r="E40" s="46">
        <v>404.06</v>
      </c>
      <c r="F40" s="46">
        <v>467</v>
      </c>
      <c r="G40" s="46">
        <v>5.3926499999999997E-127</v>
      </c>
      <c r="H40" s="46">
        <v>54.444444444444443</v>
      </c>
      <c r="I40" s="46" t="s">
        <v>3564</v>
      </c>
    </row>
    <row r="41" spans="3:9" x14ac:dyDescent="0.25">
      <c r="C41" s="46" t="s">
        <v>4278</v>
      </c>
      <c r="D41" s="46" t="s">
        <v>3563</v>
      </c>
      <c r="E41" s="46">
        <v>416.77199999999999</v>
      </c>
      <c r="F41" s="46">
        <v>426</v>
      </c>
      <c r="G41" s="46">
        <v>5.6677799999999994E-132</v>
      </c>
      <c r="H41" s="46">
        <v>56.439393939393938</v>
      </c>
      <c r="I41" s="46" t="s">
        <v>3564</v>
      </c>
    </row>
    <row r="42" spans="3:9" x14ac:dyDescent="0.25">
      <c r="C42" s="46" t="s">
        <v>4282</v>
      </c>
      <c r="D42" s="46" t="s">
        <v>4178</v>
      </c>
      <c r="E42" s="46">
        <v>226.09800000000001</v>
      </c>
      <c r="F42" s="46">
        <v>246</v>
      </c>
      <c r="G42" s="46">
        <v>9.0372499999999998E-67</v>
      </c>
      <c r="H42" s="46">
        <v>77.272727272727266</v>
      </c>
      <c r="I42" s="46" t="s">
        <v>4179</v>
      </c>
    </row>
    <row r="43" spans="3:9" x14ac:dyDescent="0.25">
      <c r="C43" s="46" t="s">
        <v>4284</v>
      </c>
      <c r="D43" s="46" t="s">
        <v>4130</v>
      </c>
      <c r="E43" s="46">
        <v>376.71100000000001</v>
      </c>
      <c r="F43" s="46">
        <v>580</v>
      </c>
      <c r="G43" s="46">
        <v>1.7168400000000001E-119</v>
      </c>
      <c r="H43" s="46">
        <v>50</v>
      </c>
      <c r="I43" s="46" t="s">
        <v>4131</v>
      </c>
    </row>
    <row r="44" spans="3:9" x14ac:dyDescent="0.25">
      <c r="C44" s="46" t="s">
        <v>4285</v>
      </c>
      <c r="D44" s="46" t="s">
        <v>3563</v>
      </c>
      <c r="E44" s="46">
        <v>432.18</v>
      </c>
      <c r="F44" s="46">
        <v>639</v>
      </c>
      <c r="G44" s="46">
        <v>1.1630299999999999E-138</v>
      </c>
      <c r="H44" s="46">
        <v>51.724137931034484</v>
      </c>
      <c r="I44" s="46" t="s">
        <v>3564</v>
      </c>
    </row>
    <row r="45" spans="3:9" x14ac:dyDescent="0.25">
      <c r="C45" s="46" t="s">
        <v>4286</v>
      </c>
      <c r="D45" s="46" t="s">
        <v>4287</v>
      </c>
      <c r="E45" s="46">
        <v>189.50399999999999</v>
      </c>
      <c r="F45" s="46">
        <v>192</v>
      </c>
      <c r="G45" s="46">
        <v>3.6670099999999997E-52</v>
      </c>
      <c r="H45" s="46">
        <v>62.406015037593988</v>
      </c>
      <c r="I45" s="46" t="s">
        <v>4288</v>
      </c>
    </row>
    <row r="46" spans="3:9" x14ac:dyDescent="0.25">
      <c r="C46" s="46" t="s">
        <v>4290</v>
      </c>
      <c r="D46" s="46" t="s">
        <v>4200</v>
      </c>
      <c r="E46" s="46">
        <v>468.00299999999999</v>
      </c>
      <c r="F46" s="46">
        <v>768</v>
      </c>
      <c r="G46" s="46">
        <v>2.3903800000000001E-151</v>
      </c>
      <c r="H46" s="46">
        <v>48.534201954397396</v>
      </c>
      <c r="I46" s="46" t="s">
        <v>4201</v>
      </c>
    </row>
  </sheetData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7"/>
  <sheetViews>
    <sheetView workbookViewId="0"/>
  </sheetViews>
  <sheetFormatPr defaultRowHeight="15" x14ac:dyDescent="0.25"/>
  <cols>
    <col min="1" max="1" width="42.140625" style="50" bestFit="1" customWidth="1"/>
    <col min="2" max="2" width="22.42578125" style="50" bestFit="1" customWidth="1"/>
    <col min="3" max="3" width="16.28515625" style="50" customWidth="1"/>
    <col min="4" max="4" width="124" style="50" bestFit="1" customWidth="1"/>
    <col min="5" max="5" width="10.7109375" style="50" bestFit="1" customWidth="1"/>
    <col min="6" max="8" width="9.140625" style="50"/>
    <col min="9" max="9" width="13.42578125" style="50" bestFit="1" customWidth="1"/>
    <col min="10" max="16384" width="9.140625" style="50"/>
  </cols>
  <sheetData>
    <row r="1" spans="1:9" ht="29.25" customHeight="1" x14ac:dyDescent="0.25">
      <c r="A1" s="178" t="s">
        <v>5853</v>
      </c>
    </row>
    <row r="2" spans="1:9" ht="45" x14ac:dyDescent="0.25">
      <c r="A2" s="51" t="s">
        <v>5152</v>
      </c>
      <c r="B2" s="142" t="s">
        <v>5156</v>
      </c>
      <c r="C2" s="135" t="s">
        <v>0</v>
      </c>
      <c r="D2" s="135" t="s">
        <v>1509</v>
      </c>
      <c r="E2" s="135" t="s">
        <v>2</v>
      </c>
      <c r="F2" s="143" t="s">
        <v>2133</v>
      </c>
      <c r="G2" s="143" t="s">
        <v>2134</v>
      </c>
      <c r="H2" s="135" t="s">
        <v>5</v>
      </c>
      <c r="I2" s="135" t="s">
        <v>6</v>
      </c>
    </row>
    <row r="3" spans="1:9" x14ac:dyDescent="0.25">
      <c r="A3" s="51" t="s">
        <v>5157</v>
      </c>
      <c r="B3" s="63" t="s">
        <v>5159</v>
      </c>
      <c r="C3" s="46" t="s">
        <v>1025</v>
      </c>
      <c r="D3" s="46" t="s">
        <v>5655</v>
      </c>
      <c r="E3" s="46">
        <v>328.56099999999998</v>
      </c>
      <c r="F3" s="46">
        <v>255</v>
      </c>
      <c r="G3" s="46">
        <v>1.2635900000000001E-111</v>
      </c>
      <c r="H3" s="46">
        <v>58.649789029535867</v>
      </c>
      <c r="I3" s="46" t="s">
        <v>5748</v>
      </c>
    </row>
    <row r="4" spans="1:9" x14ac:dyDescent="0.25">
      <c r="A4" s="51" t="s">
        <v>5153</v>
      </c>
      <c r="B4" s="142" t="s">
        <v>5652</v>
      </c>
      <c r="C4" s="46" t="s">
        <v>1026</v>
      </c>
      <c r="D4" s="46" t="s">
        <v>5656</v>
      </c>
      <c r="E4" s="46">
        <v>164.46600000000001</v>
      </c>
      <c r="F4" s="46">
        <v>145</v>
      </c>
      <c r="G4" s="46">
        <v>1.81742E-49</v>
      </c>
      <c r="H4" s="46">
        <v>60.483870967741936</v>
      </c>
      <c r="I4" s="46" t="s">
        <v>5749</v>
      </c>
    </row>
    <row r="5" spans="1:9" x14ac:dyDescent="0.25">
      <c r="A5" s="51" t="s">
        <v>5154</v>
      </c>
      <c r="B5" s="63" t="s">
        <v>5654</v>
      </c>
      <c r="C5" s="46" t="s">
        <v>1029</v>
      </c>
      <c r="D5" s="46" t="s">
        <v>5657</v>
      </c>
      <c r="E5" s="46">
        <v>562.76199999999994</v>
      </c>
      <c r="F5" s="46">
        <v>463</v>
      </c>
      <c r="G5" s="46">
        <v>0</v>
      </c>
      <c r="H5" s="46">
        <v>58.785249457700651</v>
      </c>
      <c r="I5" s="46" t="s">
        <v>5750</v>
      </c>
    </row>
    <row r="6" spans="1:9" x14ac:dyDescent="0.25">
      <c r="A6" s="51" t="s">
        <v>5653</v>
      </c>
      <c r="B6" s="63">
        <v>125</v>
      </c>
      <c r="C6" s="46" t="s">
        <v>1031</v>
      </c>
      <c r="D6" s="46" t="s">
        <v>5658</v>
      </c>
      <c r="E6" s="46">
        <v>358.221</v>
      </c>
      <c r="F6" s="46">
        <v>352</v>
      </c>
      <c r="G6" s="46">
        <v>1.50284E-120</v>
      </c>
      <c r="H6" s="46">
        <v>50.862068965517238</v>
      </c>
      <c r="I6" s="46" t="s">
        <v>5751</v>
      </c>
    </row>
    <row r="7" spans="1:9" x14ac:dyDescent="0.25">
      <c r="C7" s="46" t="s">
        <v>1032</v>
      </c>
      <c r="D7" s="46" t="s">
        <v>5659</v>
      </c>
      <c r="E7" s="46">
        <v>325.86500000000001</v>
      </c>
      <c r="F7" s="46">
        <v>567</v>
      </c>
      <c r="G7" s="46">
        <v>5.4321799999999997E-101</v>
      </c>
      <c r="H7" s="46">
        <v>33.655394524959739</v>
      </c>
      <c r="I7" s="46" t="s">
        <v>5752</v>
      </c>
    </row>
    <row r="8" spans="1:9" x14ac:dyDescent="0.25">
      <c r="C8" s="46" t="s">
        <v>1033</v>
      </c>
      <c r="D8" s="46" t="s">
        <v>5660</v>
      </c>
      <c r="E8" s="46">
        <v>142.124</v>
      </c>
      <c r="F8" s="46">
        <v>161</v>
      </c>
      <c r="G8" s="46">
        <v>1.3809699999999999E-41</v>
      </c>
      <c r="H8" s="46">
        <v>43.478260869565219</v>
      </c>
      <c r="I8" s="46" t="s">
        <v>5753</v>
      </c>
    </row>
    <row r="9" spans="1:9" x14ac:dyDescent="0.25">
      <c r="C9" s="46" t="s">
        <v>1034</v>
      </c>
      <c r="D9" s="46" t="s">
        <v>4327</v>
      </c>
      <c r="E9" s="46">
        <v>234.572</v>
      </c>
      <c r="F9" s="46">
        <v>361</v>
      </c>
      <c r="G9" s="46">
        <v>4.3068400000000001E-68</v>
      </c>
      <c r="H9" s="46">
        <v>35.628742514970057</v>
      </c>
      <c r="I9" s="46" t="s">
        <v>4328</v>
      </c>
    </row>
    <row r="10" spans="1:9" x14ac:dyDescent="0.25">
      <c r="C10" s="46" t="s">
        <v>1035</v>
      </c>
      <c r="D10" s="46" t="s">
        <v>5661</v>
      </c>
      <c r="E10" s="46">
        <v>182.57</v>
      </c>
      <c r="F10" s="46">
        <v>243</v>
      </c>
      <c r="G10" s="46">
        <v>1.52121E-52</v>
      </c>
      <c r="H10" s="46">
        <v>41.880341880341881</v>
      </c>
      <c r="I10" s="46" t="s">
        <v>5754</v>
      </c>
    </row>
    <row r="11" spans="1:9" x14ac:dyDescent="0.25">
      <c r="C11" s="46" t="s">
        <v>1037</v>
      </c>
      <c r="D11" s="46" t="s">
        <v>3170</v>
      </c>
      <c r="E11" s="46">
        <v>576.24400000000003</v>
      </c>
      <c r="F11" s="46">
        <v>508</v>
      </c>
      <c r="G11" s="46">
        <v>0</v>
      </c>
      <c r="H11" s="46">
        <v>56.756756756756758</v>
      </c>
      <c r="I11" s="46" t="s">
        <v>3171</v>
      </c>
    </row>
    <row r="12" spans="1:9" x14ac:dyDescent="0.25">
      <c r="C12" s="46" t="s">
        <v>1038</v>
      </c>
      <c r="D12" s="46" t="s">
        <v>1039</v>
      </c>
      <c r="E12" s="46">
        <v>224.55699999999999</v>
      </c>
      <c r="F12" s="46">
        <v>150</v>
      </c>
      <c r="G12" s="46">
        <v>6.1894200000000005E-73</v>
      </c>
      <c r="H12" s="46">
        <v>78.030303030303031</v>
      </c>
      <c r="I12" s="46" t="s">
        <v>5755</v>
      </c>
    </row>
    <row r="13" spans="1:9" x14ac:dyDescent="0.25">
      <c r="C13" s="46" t="s">
        <v>1040</v>
      </c>
      <c r="D13" s="46" t="s">
        <v>5662</v>
      </c>
      <c r="E13" s="46">
        <v>343.584</v>
      </c>
      <c r="F13" s="46">
        <v>461</v>
      </c>
      <c r="G13" s="46">
        <v>4.1804500000000002E-106</v>
      </c>
      <c r="H13" s="46">
        <v>43.855421686746986</v>
      </c>
      <c r="I13" s="46" t="s">
        <v>5756</v>
      </c>
    </row>
    <row r="14" spans="1:9" x14ac:dyDescent="0.25">
      <c r="C14" s="46" t="s">
        <v>1041</v>
      </c>
      <c r="D14" s="46" t="s">
        <v>5663</v>
      </c>
      <c r="E14" s="46">
        <v>384.8</v>
      </c>
      <c r="F14" s="46">
        <v>450</v>
      </c>
      <c r="G14" s="46">
        <v>3.2524299999999998E-122</v>
      </c>
      <c r="H14" s="46">
        <v>57.777777777777779</v>
      </c>
      <c r="I14" s="46" t="s">
        <v>5757</v>
      </c>
    </row>
    <row r="15" spans="1:9" x14ac:dyDescent="0.25">
      <c r="C15" s="46" t="s">
        <v>1043</v>
      </c>
      <c r="D15" s="46" t="s">
        <v>5664</v>
      </c>
      <c r="E15" s="46">
        <v>286.57400000000001</v>
      </c>
      <c r="F15" s="46">
        <v>276</v>
      </c>
      <c r="G15" s="46">
        <v>7.8412999999999996E-92</v>
      </c>
      <c r="H15" s="46">
        <v>55.118110236220474</v>
      </c>
      <c r="I15" s="46" t="s">
        <v>5758</v>
      </c>
    </row>
    <row r="16" spans="1:9" x14ac:dyDescent="0.25">
      <c r="C16" s="46" t="s">
        <v>1044</v>
      </c>
      <c r="D16" s="46" t="s">
        <v>5665</v>
      </c>
      <c r="E16" s="46">
        <v>224.172</v>
      </c>
      <c r="F16" s="46">
        <v>373</v>
      </c>
      <c r="G16" s="46">
        <v>8.0782799999999994E-62</v>
      </c>
      <c r="H16" s="46">
        <v>36.71641791044776</v>
      </c>
      <c r="I16" s="46" t="s">
        <v>5759</v>
      </c>
    </row>
    <row r="17" spans="3:9" x14ac:dyDescent="0.25">
      <c r="C17" s="46" t="s">
        <v>1045</v>
      </c>
      <c r="D17" s="46" t="s">
        <v>5666</v>
      </c>
      <c r="E17" s="46">
        <v>441.81</v>
      </c>
      <c r="F17" s="46">
        <v>290</v>
      </c>
      <c r="G17" s="46">
        <v>1.1800299999999999E-151</v>
      </c>
      <c r="H17" s="46">
        <v>72.982456140350877</v>
      </c>
      <c r="I17" s="46" t="s">
        <v>5760</v>
      </c>
    </row>
    <row r="18" spans="3:9" x14ac:dyDescent="0.25">
      <c r="C18" s="46" t="s">
        <v>1047</v>
      </c>
      <c r="D18" s="46" t="s">
        <v>5667</v>
      </c>
      <c r="E18" s="46">
        <v>405.601</v>
      </c>
      <c r="F18" s="46">
        <v>640</v>
      </c>
      <c r="G18" s="46">
        <v>3.0134E-131</v>
      </c>
      <c r="H18" s="46">
        <v>40.894039735099341</v>
      </c>
      <c r="I18" s="46" t="s">
        <v>5761</v>
      </c>
    </row>
    <row r="19" spans="3:9" x14ac:dyDescent="0.25">
      <c r="C19" s="46" t="s">
        <v>1049</v>
      </c>
      <c r="D19" s="46" t="s">
        <v>5668</v>
      </c>
      <c r="E19" s="46">
        <v>229.18</v>
      </c>
      <c r="F19" s="46">
        <v>287</v>
      </c>
      <c r="G19" s="46">
        <v>2.3886599999999999E-67</v>
      </c>
      <c r="H19" s="46">
        <v>44.329896907216494</v>
      </c>
      <c r="I19" s="46" t="s">
        <v>5762</v>
      </c>
    </row>
    <row r="20" spans="3:9" x14ac:dyDescent="0.25">
      <c r="C20" s="46" t="s">
        <v>1051</v>
      </c>
      <c r="D20" s="46" t="s">
        <v>5669</v>
      </c>
      <c r="E20" s="46">
        <v>301.59699999999998</v>
      </c>
      <c r="F20" s="46">
        <v>195</v>
      </c>
      <c r="G20" s="46">
        <v>1.33285E-100</v>
      </c>
      <c r="H20" s="46">
        <v>72.081218274111677</v>
      </c>
      <c r="I20" s="46" t="s">
        <v>5763</v>
      </c>
    </row>
    <row r="21" spans="3:9" x14ac:dyDescent="0.25">
      <c r="C21" s="46" t="s">
        <v>1052</v>
      </c>
      <c r="D21" s="46" t="s">
        <v>5670</v>
      </c>
      <c r="E21" s="46">
        <v>103.21899999999999</v>
      </c>
      <c r="F21" s="46">
        <v>143</v>
      </c>
      <c r="G21" s="46">
        <v>4.7503299999999997E-24</v>
      </c>
      <c r="H21" s="46">
        <v>39.568345323741006</v>
      </c>
      <c r="I21" s="46" t="s">
        <v>5764</v>
      </c>
    </row>
    <row r="22" spans="3:9" x14ac:dyDescent="0.25">
      <c r="C22" s="46" t="s">
        <v>1053</v>
      </c>
      <c r="D22" s="46" t="s">
        <v>5671</v>
      </c>
      <c r="E22" s="46">
        <v>369.00700000000001</v>
      </c>
      <c r="F22" s="46">
        <v>291</v>
      </c>
      <c r="G22" s="46">
        <v>1.2112400000000001E-125</v>
      </c>
      <c r="H22" s="46">
        <v>56.9023569023569</v>
      </c>
      <c r="I22" s="46" t="s">
        <v>5765</v>
      </c>
    </row>
    <row r="23" spans="3:9" x14ac:dyDescent="0.25">
      <c r="C23" s="46" t="s">
        <v>1054</v>
      </c>
      <c r="D23" s="46" t="s">
        <v>5671</v>
      </c>
      <c r="E23" s="46">
        <v>369.00700000000001</v>
      </c>
      <c r="F23" s="46">
        <v>291</v>
      </c>
      <c r="G23" s="46">
        <v>1.2112400000000001E-125</v>
      </c>
      <c r="H23" s="46">
        <v>56.9023569023569</v>
      </c>
      <c r="I23" s="46" t="s">
        <v>5765</v>
      </c>
    </row>
    <row r="24" spans="3:9" x14ac:dyDescent="0.25">
      <c r="C24" s="46" t="s">
        <v>1055</v>
      </c>
      <c r="D24" s="46" t="s">
        <v>5672</v>
      </c>
      <c r="E24" s="46">
        <v>453.36599999999999</v>
      </c>
      <c r="F24" s="46">
        <v>474</v>
      </c>
      <c r="G24" s="46">
        <v>2.9267800000000001E-154</v>
      </c>
      <c r="H24" s="46">
        <v>49.372384937238493</v>
      </c>
      <c r="I24" s="46" t="s">
        <v>5766</v>
      </c>
    </row>
    <row r="25" spans="3:9" x14ac:dyDescent="0.25">
      <c r="C25" s="46" t="s">
        <v>1056</v>
      </c>
      <c r="D25" s="46" t="s">
        <v>5673</v>
      </c>
      <c r="E25" s="46">
        <v>408.68299999999999</v>
      </c>
      <c r="F25" s="46">
        <v>603</v>
      </c>
      <c r="G25" s="46">
        <v>8.8811700000000007E-133</v>
      </c>
      <c r="H25" s="46">
        <v>46.475770925110133</v>
      </c>
      <c r="I25" s="46" t="s">
        <v>5767</v>
      </c>
    </row>
    <row r="26" spans="3:9" x14ac:dyDescent="0.25">
      <c r="C26" s="46" t="s">
        <v>1057</v>
      </c>
      <c r="D26" s="46" t="s">
        <v>5674</v>
      </c>
      <c r="E26" s="46">
        <v>336.26499999999999</v>
      </c>
      <c r="F26" s="46">
        <v>350</v>
      </c>
      <c r="G26" s="46">
        <v>2.4375200000000001E-110</v>
      </c>
      <c r="H26" s="46">
        <v>54.896142433234424</v>
      </c>
      <c r="I26" s="46" t="s">
        <v>5768</v>
      </c>
    </row>
    <row r="27" spans="3:9" x14ac:dyDescent="0.25">
      <c r="C27" s="46" t="s">
        <v>1058</v>
      </c>
      <c r="D27" s="46" t="s">
        <v>5675</v>
      </c>
      <c r="E27" s="46">
        <v>354.36900000000003</v>
      </c>
      <c r="F27" s="46">
        <v>415</v>
      </c>
      <c r="G27" s="46">
        <v>3.47962E-117</v>
      </c>
      <c r="H27" s="46">
        <v>46.774193548387096</v>
      </c>
      <c r="I27" s="46" t="s">
        <v>5769</v>
      </c>
    </row>
    <row r="28" spans="3:9" x14ac:dyDescent="0.25">
      <c r="C28" s="46" t="s">
        <v>1059</v>
      </c>
      <c r="D28" s="46" t="s">
        <v>5676</v>
      </c>
      <c r="E28" s="46">
        <v>252.292</v>
      </c>
      <c r="F28" s="46">
        <v>209</v>
      </c>
      <c r="G28" s="46">
        <v>7.2590099999999998E-76</v>
      </c>
      <c r="H28" s="46">
        <v>57.209302325581397</v>
      </c>
      <c r="I28" s="46" t="s">
        <v>5770</v>
      </c>
    </row>
    <row r="29" spans="3:9" x14ac:dyDescent="0.25">
      <c r="C29" s="46" t="s">
        <v>1060</v>
      </c>
      <c r="D29" s="46" t="s">
        <v>5677</v>
      </c>
      <c r="E29" s="46">
        <v>247.28399999999999</v>
      </c>
      <c r="F29" s="46">
        <v>343</v>
      </c>
      <c r="G29" s="46">
        <v>4.44341E-76</v>
      </c>
      <c r="H29" s="46">
        <v>41.242937853107343</v>
      </c>
      <c r="I29" s="46" t="s">
        <v>5771</v>
      </c>
    </row>
    <row r="30" spans="3:9" x14ac:dyDescent="0.25">
      <c r="C30" s="46" t="s">
        <v>1061</v>
      </c>
      <c r="D30" s="46" t="s">
        <v>5678</v>
      </c>
      <c r="E30" s="46">
        <v>238.03899999999999</v>
      </c>
      <c r="F30" s="46">
        <v>566</v>
      </c>
      <c r="G30" s="46">
        <v>4.9736399999999996E-66</v>
      </c>
      <c r="H30" s="46">
        <v>38.33634719710669</v>
      </c>
      <c r="I30" s="46" t="s">
        <v>5772</v>
      </c>
    </row>
    <row r="31" spans="3:9" x14ac:dyDescent="0.25">
      <c r="C31" s="46" t="s">
        <v>1062</v>
      </c>
      <c r="D31" s="46" t="s">
        <v>5679</v>
      </c>
      <c r="E31" s="46">
        <v>565.07399999999996</v>
      </c>
      <c r="F31" s="46">
        <v>433</v>
      </c>
      <c r="G31" s="46">
        <v>0</v>
      </c>
      <c r="H31" s="46">
        <v>64.530892448512589</v>
      </c>
      <c r="I31" s="46" t="s">
        <v>5773</v>
      </c>
    </row>
    <row r="32" spans="3:9" x14ac:dyDescent="0.25">
      <c r="C32" s="46" t="s">
        <v>1063</v>
      </c>
      <c r="D32" s="46" t="s">
        <v>5680</v>
      </c>
      <c r="E32" s="46">
        <v>227.25399999999999</v>
      </c>
      <c r="F32" s="46">
        <v>184</v>
      </c>
      <c r="G32" s="46">
        <v>1.09885E-73</v>
      </c>
      <c r="H32" s="46">
        <v>72.185430463576154</v>
      </c>
      <c r="I32" s="46" t="s">
        <v>5774</v>
      </c>
    </row>
    <row r="33" spans="3:9" x14ac:dyDescent="0.25">
      <c r="C33" s="46" t="s">
        <v>1064</v>
      </c>
      <c r="D33" s="46" t="s">
        <v>5680</v>
      </c>
      <c r="E33" s="46">
        <v>224.55699999999999</v>
      </c>
      <c r="F33" s="46">
        <v>184</v>
      </c>
      <c r="G33" s="46">
        <v>1.05432E-72</v>
      </c>
      <c r="H33" s="46">
        <v>71.523178807947019</v>
      </c>
      <c r="I33" s="46" t="s">
        <v>5774</v>
      </c>
    </row>
    <row r="34" spans="3:9" x14ac:dyDescent="0.25">
      <c r="C34" s="46" t="s">
        <v>1065</v>
      </c>
      <c r="D34" s="46" t="s">
        <v>5681</v>
      </c>
      <c r="E34" s="46">
        <v>975.31100000000004</v>
      </c>
      <c r="F34" s="46">
        <v>780</v>
      </c>
      <c r="G34" s="46">
        <v>0</v>
      </c>
      <c r="H34" s="46">
        <v>65.161290322580641</v>
      </c>
      <c r="I34" s="46" t="s">
        <v>5775</v>
      </c>
    </row>
    <row r="35" spans="3:9" x14ac:dyDescent="0.25">
      <c r="C35" s="46" t="s">
        <v>1066</v>
      </c>
      <c r="D35" s="46" t="s">
        <v>5682</v>
      </c>
      <c r="E35" s="46">
        <v>707.59699999999998</v>
      </c>
      <c r="F35" s="46">
        <v>910</v>
      </c>
      <c r="G35" s="46">
        <v>0</v>
      </c>
      <c r="H35" s="46">
        <v>46.498905908096283</v>
      </c>
      <c r="I35" s="46" t="s">
        <v>5776</v>
      </c>
    </row>
    <row r="36" spans="3:9" x14ac:dyDescent="0.25">
      <c r="C36" s="46" t="s">
        <v>1067</v>
      </c>
      <c r="D36" s="46" t="s">
        <v>5683</v>
      </c>
      <c r="E36" s="46">
        <v>114.005</v>
      </c>
      <c r="F36" s="46">
        <v>359</v>
      </c>
      <c r="G36" s="46">
        <v>2.5762599999999999E-25</v>
      </c>
      <c r="H36" s="46">
        <v>46.774193548387096</v>
      </c>
      <c r="I36" s="46" t="s">
        <v>5777</v>
      </c>
    </row>
    <row r="37" spans="3:9" x14ac:dyDescent="0.25">
      <c r="C37" s="46" t="s">
        <v>1068</v>
      </c>
      <c r="D37" s="46" t="s">
        <v>5684</v>
      </c>
      <c r="E37" s="46">
        <v>146.36199999999999</v>
      </c>
      <c r="F37" s="46">
        <v>313</v>
      </c>
      <c r="G37" s="46">
        <v>3.25039E-37</v>
      </c>
      <c r="H37" s="46">
        <v>32.8125</v>
      </c>
      <c r="I37" s="46" t="s">
        <v>5778</v>
      </c>
    </row>
    <row r="38" spans="3:9" x14ac:dyDescent="0.25">
      <c r="C38" s="46" t="s">
        <v>1069</v>
      </c>
      <c r="D38" s="46" t="s">
        <v>5685</v>
      </c>
      <c r="E38" s="46">
        <v>766.91800000000001</v>
      </c>
      <c r="F38" s="46">
        <v>509</v>
      </c>
      <c r="G38" s="46">
        <v>0</v>
      </c>
      <c r="H38" s="46">
        <v>76.844262295081961</v>
      </c>
      <c r="I38" s="46" t="s">
        <v>5779</v>
      </c>
    </row>
    <row r="39" spans="3:9" x14ac:dyDescent="0.25">
      <c r="C39" s="46" t="s">
        <v>1070</v>
      </c>
      <c r="D39" s="46" t="s">
        <v>5686</v>
      </c>
      <c r="E39" s="46">
        <v>341.65800000000002</v>
      </c>
      <c r="F39" s="46">
        <v>644</v>
      </c>
      <c r="G39" s="46">
        <v>1.6570400000000001E-100</v>
      </c>
      <c r="H39" s="46">
        <v>36.842105263157897</v>
      </c>
      <c r="I39" s="46" t="s">
        <v>5780</v>
      </c>
    </row>
    <row r="40" spans="3:9" x14ac:dyDescent="0.25">
      <c r="C40" s="46" t="s">
        <v>1071</v>
      </c>
      <c r="D40" s="46" t="s">
        <v>5687</v>
      </c>
      <c r="E40" s="46">
        <v>278.48500000000001</v>
      </c>
      <c r="F40" s="46">
        <v>392</v>
      </c>
      <c r="G40" s="46">
        <v>2.1495999999999998E-84</v>
      </c>
      <c r="H40" s="46">
        <v>48.310810810810814</v>
      </c>
      <c r="I40" s="46" t="s">
        <v>5781</v>
      </c>
    </row>
    <row r="41" spans="3:9" x14ac:dyDescent="0.25">
      <c r="C41" s="46" t="s">
        <v>1072</v>
      </c>
      <c r="D41" s="46" t="s">
        <v>5660</v>
      </c>
      <c r="E41" s="46">
        <v>142.124</v>
      </c>
      <c r="F41" s="46">
        <v>161</v>
      </c>
      <c r="G41" s="46">
        <v>1.3809699999999999E-41</v>
      </c>
      <c r="H41" s="46">
        <v>43.478260869565219</v>
      </c>
      <c r="I41" s="46" t="s">
        <v>5753</v>
      </c>
    </row>
    <row r="42" spans="3:9" x14ac:dyDescent="0.25">
      <c r="C42" s="46" t="s">
        <v>1073</v>
      </c>
      <c r="D42" s="46" t="s">
        <v>5688</v>
      </c>
      <c r="E42" s="46">
        <v>202.601</v>
      </c>
      <c r="F42" s="46">
        <v>224</v>
      </c>
      <c r="G42" s="46">
        <v>3.8024499999999997E-63</v>
      </c>
      <c r="H42" s="46">
        <v>50.884955752212392</v>
      </c>
      <c r="I42" s="46" t="s">
        <v>5782</v>
      </c>
    </row>
    <row r="43" spans="3:9" x14ac:dyDescent="0.25">
      <c r="C43" s="46" t="s">
        <v>1074</v>
      </c>
      <c r="D43" s="46" t="s">
        <v>5689</v>
      </c>
      <c r="E43" s="46">
        <v>408.68299999999999</v>
      </c>
      <c r="F43" s="46">
        <v>301</v>
      </c>
      <c r="G43" s="46">
        <v>8.0833799999999998E-140</v>
      </c>
      <c r="H43" s="46">
        <v>62.671232876712331</v>
      </c>
      <c r="I43" s="46" t="s">
        <v>5783</v>
      </c>
    </row>
    <row r="44" spans="3:9" x14ac:dyDescent="0.25">
      <c r="C44" s="46" t="s">
        <v>1075</v>
      </c>
      <c r="D44" s="46" t="s">
        <v>5676</v>
      </c>
      <c r="E44" s="46">
        <v>252.292</v>
      </c>
      <c r="F44" s="46">
        <v>209</v>
      </c>
      <c r="G44" s="46">
        <v>7.2590099999999998E-76</v>
      </c>
      <c r="H44" s="46">
        <v>57.209302325581397</v>
      </c>
      <c r="I44" s="46" t="s">
        <v>5770</v>
      </c>
    </row>
    <row r="45" spans="3:9" x14ac:dyDescent="0.25">
      <c r="C45" s="46" t="s">
        <v>1076</v>
      </c>
      <c r="D45" s="46" t="s">
        <v>5690</v>
      </c>
      <c r="E45" s="46">
        <v>176.02199999999999</v>
      </c>
      <c r="F45" s="46">
        <v>345</v>
      </c>
      <c r="G45" s="46">
        <v>6.4567399999999996E-47</v>
      </c>
      <c r="H45" s="46">
        <v>33.983286908077993</v>
      </c>
      <c r="I45" s="46" t="s">
        <v>5784</v>
      </c>
    </row>
    <row r="46" spans="3:9" x14ac:dyDescent="0.25">
      <c r="C46" s="46" t="s">
        <v>1077</v>
      </c>
      <c r="D46" s="46" t="s">
        <v>5691</v>
      </c>
      <c r="E46" s="46">
        <v>425.24599999999998</v>
      </c>
      <c r="F46" s="46">
        <v>400</v>
      </c>
      <c r="G46" s="46">
        <v>9.5189299999999996E-138</v>
      </c>
      <c r="H46" s="46">
        <v>51.288659793814432</v>
      </c>
      <c r="I46" s="46" t="s">
        <v>5785</v>
      </c>
    </row>
    <row r="47" spans="3:9" x14ac:dyDescent="0.25">
      <c r="C47" s="46" t="s">
        <v>1078</v>
      </c>
      <c r="D47" s="46" t="s">
        <v>5692</v>
      </c>
      <c r="E47" s="46">
        <v>705.28599999999994</v>
      </c>
      <c r="F47" s="46">
        <v>964</v>
      </c>
      <c r="G47" s="46">
        <v>0</v>
      </c>
      <c r="H47" s="46">
        <v>43.962848297213625</v>
      </c>
      <c r="I47" s="46" t="s">
        <v>5786</v>
      </c>
    </row>
    <row r="48" spans="3:9" x14ac:dyDescent="0.25">
      <c r="C48" s="46" t="s">
        <v>1079</v>
      </c>
      <c r="D48" s="46" t="s">
        <v>5660</v>
      </c>
      <c r="E48" s="46">
        <v>142.89500000000001</v>
      </c>
      <c r="F48" s="46">
        <v>161</v>
      </c>
      <c r="G48" s="46">
        <v>8.2889100000000006E-42</v>
      </c>
      <c r="H48" s="46">
        <v>41.875</v>
      </c>
      <c r="I48" s="46" t="s">
        <v>5753</v>
      </c>
    </row>
    <row r="49" spans="3:9" x14ac:dyDescent="0.25">
      <c r="C49" s="46" t="s">
        <v>1080</v>
      </c>
      <c r="D49" s="46" t="s">
        <v>5206</v>
      </c>
      <c r="E49" s="46">
        <v>460.29899999999998</v>
      </c>
      <c r="F49" s="46">
        <v>381</v>
      </c>
      <c r="G49" s="46">
        <v>7.2253199999999995E-157</v>
      </c>
      <c r="H49" s="46">
        <v>59.408602150537632</v>
      </c>
      <c r="I49" s="46" t="s">
        <v>5313</v>
      </c>
    </row>
    <row r="50" spans="3:9" x14ac:dyDescent="0.25">
      <c r="C50" s="46" t="s">
        <v>1081</v>
      </c>
      <c r="D50" s="46" t="s">
        <v>5673</v>
      </c>
      <c r="E50" s="46">
        <v>408.68299999999999</v>
      </c>
      <c r="F50" s="46">
        <v>622</v>
      </c>
      <c r="G50" s="46">
        <v>1.11847E-132</v>
      </c>
      <c r="H50" s="46">
        <v>46.475770925110133</v>
      </c>
      <c r="I50" s="46" t="s">
        <v>5767</v>
      </c>
    </row>
    <row r="51" spans="3:9" x14ac:dyDescent="0.25">
      <c r="C51" s="46" t="s">
        <v>1082</v>
      </c>
      <c r="D51" s="46" t="s">
        <v>2257</v>
      </c>
      <c r="E51" s="46">
        <v>329.33100000000002</v>
      </c>
      <c r="F51" s="46">
        <v>314</v>
      </c>
      <c r="G51" s="46">
        <v>6.5826299999999998E-108</v>
      </c>
      <c r="H51" s="46">
        <v>51.986754966887418</v>
      </c>
      <c r="I51" s="46" t="s">
        <v>5787</v>
      </c>
    </row>
    <row r="52" spans="3:9" x14ac:dyDescent="0.25">
      <c r="C52" s="46" t="s">
        <v>1083</v>
      </c>
      <c r="D52" s="46" t="s">
        <v>5693</v>
      </c>
      <c r="E52" s="46">
        <v>313.923</v>
      </c>
      <c r="F52" s="46">
        <v>396</v>
      </c>
      <c r="G52" s="46">
        <v>8.7658599999999998E-101</v>
      </c>
      <c r="H52" s="46">
        <v>43.564356435643568</v>
      </c>
      <c r="I52" s="46" t="s">
        <v>5788</v>
      </c>
    </row>
    <row r="53" spans="3:9" x14ac:dyDescent="0.25">
      <c r="C53" s="46" t="s">
        <v>1084</v>
      </c>
      <c r="D53" s="46" t="s">
        <v>5694</v>
      </c>
      <c r="E53" s="46">
        <v>120.16800000000001</v>
      </c>
      <c r="F53" s="46">
        <v>163</v>
      </c>
      <c r="G53" s="46">
        <v>2.1767399999999999E-30</v>
      </c>
      <c r="H53" s="46">
        <v>39.263803680981596</v>
      </c>
      <c r="I53" s="46" t="s">
        <v>5789</v>
      </c>
    </row>
    <row r="54" spans="3:9" x14ac:dyDescent="0.25">
      <c r="C54" s="46" t="s">
        <v>1085</v>
      </c>
      <c r="D54" s="46" t="s">
        <v>5695</v>
      </c>
      <c r="E54" s="46">
        <v>383.25900000000001</v>
      </c>
      <c r="F54" s="46">
        <v>450</v>
      </c>
      <c r="G54" s="46">
        <v>6.3703200000000002E-122</v>
      </c>
      <c r="H54" s="46">
        <v>57.777777777777779</v>
      </c>
      <c r="I54" s="46" t="s">
        <v>5790</v>
      </c>
    </row>
    <row r="55" spans="3:9" x14ac:dyDescent="0.25">
      <c r="C55" s="46" t="s">
        <v>1086</v>
      </c>
      <c r="D55" s="46" t="s">
        <v>5696</v>
      </c>
      <c r="E55" s="46">
        <v>257.29899999999998</v>
      </c>
      <c r="F55" s="46">
        <v>234</v>
      </c>
      <c r="G55" s="46">
        <v>1.23053E-83</v>
      </c>
      <c r="H55" s="46">
        <v>57.692307692307693</v>
      </c>
      <c r="I55" s="46" t="s">
        <v>5791</v>
      </c>
    </row>
    <row r="56" spans="3:9" x14ac:dyDescent="0.25">
      <c r="C56" s="46" t="s">
        <v>1087</v>
      </c>
      <c r="D56" s="46" t="s">
        <v>5697</v>
      </c>
      <c r="E56" s="46">
        <v>75.870199999999997</v>
      </c>
      <c r="F56" s="46">
        <v>206</v>
      </c>
      <c r="G56" s="46">
        <v>2.3841900000000001E-14</v>
      </c>
      <c r="H56" s="46">
        <v>29.45736434108527</v>
      </c>
      <c r="I56" s="46" t="s">
        <v>5792</v>
      </c>
    </row>
    <row r="57" spans="3:9" x14ac:dyDescent="0.25">
      <c r="C57" s="46" t="s">
        <v>1088</v>
      </c>
      <c r="D57" s="46" t="s">
        <v>5698</v>
      </c>
      <c r="E57" s="46">
        <v>438.34300000000002</v>
      </c>
      <c r="F57" s="46">
        <v>542</v>
      </c>
      <c r="G57" s="46">
        <v>5.8687499999999995E-141</v>
      </c>
      <c r="H57" s="46">
        <v>43.933823529411768</v>
      </c>
      <c r="I57" s="46" t="s">
        <v>5793</v>
      </c>
    </row>
    <row r="58" spans="3:9" x14ac:dyDescent="0.25">
      <c r="C58" s="46" t="s">
        <v>1089</v>
      </c>
      <c r="D58" s="46" t="s">
        <v>5699</v>
      </c>
      <c r="E58" s="46">
        <v>242.66200000000001</v>
      </c>
      <c r="F58" s="46">
        <v>170</v>
      </c>
      <c r="G58" s="46">
        <v>1.7927E-73</v>
      </c>
      <c r="H58" s="46">
        <v>71.929824561403507</v>
      </c>
      <c r="I58" s="46" t="s">
        <v>5794</v>
      </c>
    </row>
    <row r="59" spans="3:9" x14ac:dyDescent="0.25">
      <c r="C59" s="46" t="s">
        <v>1090</v>
      </c>
      <c r="D59" s="46" t="s">
        <v>5249</v>
      </c>
      <c r="E59" s="46">
        <v>361.68799999999999</v>
      </c>
      <c r="F59" s="46">
        <v>308</v>
      </c>
      <c r="G59" s="46">
        <v>2.0260399999999998E-121</v>
      </c>
      <c r="H59" s="46">
        <v>60.606060606060609</v>
      </c>
      <c r="I59" s="46" t="s">
        <v>5358</v>
      </c>
    </row>
    <row r="60" spans="3:9" x14ac:dyDescent="0.25">
      <c r="C60" s="46" t="s">
        <v>1091</v>
      </c>
      <c r="D60" s="46" t="s">
        <v>5700</v>
      </c>
      <c r="E60" s="46">
        <v>378.25200000000001</v>
      </c>
      <c r="F60" s="46">
        <v>290</v>
      </c>
      <c r="G60" s="46">
        <v>3.5808E-130</v>
      </c>
      <c r="H60" s="46">
        <v>67.931034482758619</v>
      </c>
      <c r="I60" s="46" t="s">
        <v>5795</v>
      </c>
    </row>
    <row r="61" spans="3:9" x14ac:dyDescent="0.25">
      <c r="C61" s="46" t="s">
        <v>1092</v>
      </c>
      <c r="D61" s="46" t="s">
        <v>5701</v>
      </c>
      <c r="E61" s="46">
        <v>362.459</v>
      </c>
      <c r="F61" s="46">
        <v>297</v>
      </c>
      <c r="G61" s="46">
        <v>6.2667799999999997E-121</v>
      </c>
      <c r="H61" s="46">
        <v>56.506849315068493</v>
      </c>
      <c r="I61" s="46" t="s">
        <v>5796</v>
      </c>
    </row>
    <row r="62" spans="3:9" x14ac:dyDescent="0.25">
      <c r="C62" s="46" t="s">
        <v>1093</v>
      </c>
      <c r="D62" s="46" t="s">
        <v>5702</v>
      </c>
      <c r="E62" s="46">
        <v>239.58</v>
      </c>
      <c r="F62" s="46">
        <v>186</v>
      </c>
      <c r="G62" s="46">
        <v>6.9773799999999997E-75</v>
      </c>
      <c r="H62" s="46">
        <v>80.254777070063696</v>
      </c>
      <c r="I62" s="46" t="s">
        <v>5797</v>
      </c>
    </row>
    <row r="63" spans="3:9" x14ac:dyDescent="0.25">
      <c r="C63" s="46" t="s">
        <v>1094</v>
      </c>
      <c r="D63" s="46" t="s">
        <v>5703</v>
      </c>
      <c r="E63" s="46">
        <v>536.95399999999995</v>
      </c>
      <c r="F63" s="46">
        <v>505</v>
      </c>
      <c r="G63" s="46">
        <v>0</v>
      </c>
      <c r="H63" s="46">
        <v>53.907815631262523</v>
      </c>
      <c r="I63" s="46" t="s">
        <v>5798</v>
      </c>
    </row>
    <row r="64" spans="3:9" x14ac:dyDescent="0.25">
      <c r="C64" s="46" t="s">
        <v>1095</v>
      </c>
      <c r="D64" s="46" t="s">
        <v>5206</v>
      </c>
      <c r="E64" s="46">
        <v>691.41899999999998</v>
      </c>
      <c r="F64" s="46">
        <v>568</v>
      </c>
      <c r="G64" s="46">
        <v>0</v>
      </c>
      <c r="H64" s="46">
        <v>58.65209471766849</v>
      </c>
      <c r="I64" s="46" t="s">
        <v>5313</v>
      </c>
    </row>
    <row r="65" spans="3:9" x14ac:dyDescent="0.25">
      <c r="C65" s="46" t="s">
        <v>1096</v>
      </c>
      <c r="D65" s="46" t="s">
        <v>5704</v>
      </c>
      <c r="E65" s="46">
        <v>752.66600000000005</v>
      </c>
      <c r="F65" s="46">
        <v>486</v>
      </c>
      <c r="G65" s="46">
        <v>0</v>
      </c>
      <c r="H65" s="46">
        <v>73.251028806584358</v>
      </c>
      <c r="I65" s="46" t="s">
        <v>5799</v>
      </c>
    </row>
    <row r="66" spans="3:9" x14ac:dyDescent="0.25">
      <c r="C66" s="46" t="s">
        <v>1097</v>
      </c>
      <c r="D66" s="46" t="s">
        <v>5705</v>
      </c>
      <c r="E66" s="46">
        <v>578.94100000000003</v>
      </c>
      <c r="F66" s="46">
        <v>510</v>
      </c>
      <c r="G66" s="46">
        <v>0</v>
      </c>
      <c r="H66" s="46">
        <v>55.96153846153846</v>
      </c>
      <c r="I66" s="46" t="s">
        <v>5800</v>
      </c>
    </row>
    <row r="67" spans="3:9" x14ac:dyDescent="0.25">
      <c r="C67" s="46" t="s">
        <v>1098</v>
      </c>
      <c r="D67" s="46" t="s">
        <v>5706</v>
      </c>
      <c r="E67" s="46">
        <v>310.84199999999998</v>
      </c>
      <c r="F67" s="46">
        <v>530</v>
      </c>
      <c r="G67" s="46">
        <v>3.0436699999999999E-95</v>
      </c>
      <c r="H67" s="46">
        <v>35.009310986964621</v>
      </c>
      <c r="I67" s="46" t="s">
        <v>5801</v>
      </c>
    </row>
    <row r="68" spans="3:9" x14ac:dyDescent="0.25">
      <c r="C68" s="46" t="s">
        <v>1099</v>
      </c>
      <c r="D68" s="46" t="s">
        <v>5707</v>
      </c>
      <c r="E68" s="46">
        <v>414.07499999999999</v>
      </c>
      <c r="F68" s="46">
        <v>362</v>
      </c>
      <c r="G68" s="46">
        <v>2.1887099999999999E-139</v>
      </c>
      <c r="H68" s="46">
        <v>60.10928961748634</v>
      </c>
      <c r="I68" s="46" t="s">
        <v>5802</v>
      </c>
    </row>
    <row r="69" spans="3:9" x14ac:dyDescent="0.25">
      <c r="C69" s="46" t="s">
        <v>1100</v>
      </c>
      <c r="D69" s="46" t="s">
        <v>5696</v>
      </c>
      <c r="E69" s="46">
        <v>259.61</v>
      </c>
      <c r="F69" s="46">
        <v>206</v>
      </c>
      <c r="G69" s="46">
        <v>5.8464400000000001E-85</v>
      </c>
      <c r="H69" s="46">
        <v>63.902439024390247</v>
      </c>
      <c r="I69" s="46" t="s">
        <v>5791</v>
      </c>
    </row>
    <row r="70" spans="3:9" x14ac:dyDescent="0.25">
      <c r="C70" s="46" t="s">
        <v>1101</v>
      </c>
      <c r="D70" s="46" t="s">
        <v>5708</v>
      </c>
      <c r="E70" s="46">
        <v>329.71699999999998</v>
      </c>
      <c r="F70" s="46">
        <v>313</v>
      </c>
      <c r="G70" s="46">
        <v>2.8150200000000003E-110</v>
      </c>
      <c r="H70" s="46">
        <v>53.51681957186544</v>
      </c>
      <c r="I70" s="46" t="s">
        <v>5803</v>
      </c>
    </row>
    <row r="71" spans="3:9" x14ac:dyDescent="0.25">
      <c r="C71" s="46" t="s">
        <v>1102</v>
      </c>
      <c r="D71" s="46" t="s">
        <v>5709</v>
      </c>
      <c r="E71" s="46">
        <v>307.375</v>
      </c>
      <c r="F71" s="46">
        <v>185</v>
      </c>
      <c r="G71" s="46">
        <v>2.3325399999999999E-104</v>
      </c>
      <c r="H71" s="46">
        <v>82.967032967032964</v>
      </c>
      <c r="I71" s="46" t="s">
        <v>5804</v>
      </c>
    </row>
    <row r="72" spans="3:9" x14ac:dyDescent="0.25">
      <c r="C72" s="46" t="s">
        <v>1103</v>
      </c>
      <c r="D72" s="46" t="s">
        <v>5710</v>
      </c>
      <c r="E72" s="46">
        <v>233.80199999999999</v>
      </c>
      <c r="F72" s="46">
        <v>588</v>
      </c>
      <c r="G72" s="46">
        <v>6.7169600000000004E-64</v>
      </c>
      <c r="H72" s="46">
        <v>38.33634719710669</v>
      </c>
      <c r="I72" s="46" t="s">
        <v>5805</v>
      </c>
    </row>
    <row r="73" spans="3:9" x14ac:dyDescent="0.25">
      <c r="C73" s="46" t="s">
        <v>1104</v>
      </c>
      <c r="D73" s="46" t="s">
        <v>3221</v>
      </c>
      <c r="E73" s="46">
        <v>318.161</v>
      </c>
      <c r="F73" s="46">
        <v>287</v>
      </c>
      <c r="G73" s="46">
        <v>6.9651100000000006E-107</v>
      </c>
      <c r="H73" s="46">
        <v>56.439393939393938</v>
      </c>
      <c r="I73" s="46" t="s">
        <v>5806</v>
      </c>
    </row>
    <row r="74" spans="3:9" x14ac:dyDescent="0.25">
      <c r="C74" s="46" t="s">
        <v>1105</v>
      </c>
      <c r="D74" s="46" t="s">
        <v>5711</v>
      </c>
      <c r="E74" s="46">
        <v>169.85900000000001</v>
      </c>
      <c r="F74" s="46">
        <v>245</v>
      </c>
      <c r="G74" s="46">
        <v>1.1563099999999999E-47</v>
      </c>
      <c r="H74" s="46">
        <v>40.769230769230766</v>
      </c>
      <c r="I74" s="46" t="s">
        <v>5807</v>
      </c>
    </row>
    <row r="75" spans="3:9" x14ac:dyDescent="0.25">
      <c r="C75" s="46" t="s">
        <v>1106</v>
      </c>
      <c r="D75" s="46" t="s">
        <v>5712</v>
      </c>
      <c r="E75" s="46">
        <v>675.24099999999999</v>
      </c>
      <c r="F75" s="46">
        <v>845</v>
      </c>
      <c r="G75" s="46">
        <v>0</v>
      </c>
      <c r="H75" s="46">
        <v>47.349397590361448</v>
      </c>
      <c r="I75" s="46" t="s">
        <v>5808</v>
      </c>
    </row>
    <row r="76" spans="3:9" x14ac:dyDescent="0.25">
      <c r="C76" s="46" t="s">
        <v>1107</v>
      </c>
      <c r="D76" s="46" t="s">
        <v>5713</v>
      </c>
      <c r="E76" s="46">
        <v>386.34100000000001</v>
      </c>
      <c r="F76" s="46">
        <v>353</v>
      </c>
      <c r="G76" s="46">
        <v>2.1229500000000001E-129</v>
      </c>
      <c r="H76" s="46">
        <v>58.095238095238095</v>
      </c>
      <c r="I76" s="46" t="s">
        <v>5809</v>
      </c>
    </row>
    <row r="77" spans="3:9" x14ac:dyDescent="0.25">
      <c r="C77" s="46" t="s">
        <v>1108</v>
      </c>
      <c r="D77" s="46" t="s">
        <v>5714</v>
      </c>
      <c r="E77" s="46">
        <v>66.240200000000002</v>
      </c>
      <c r="F77" s="46">
        <v>152</v>
      </c>
      <c r="G77" s="46">
        <v>5.1618399999999999E-11</v>
      </c>
      <c r="H77" s="46">
        <v>31.081081081081081</v>
      </c>
      <c r="I77" s="46" t="s">
        <v>5810</v>
      </c>
    </row>
    <row r="78" spans="3:9" x14ac:dyDescent="0.25">
      <c r="C78" s="46" t="s">
        <v>1109</v>
      </c>
      <c r="D78" s="46" t="s">
        <v>5715</v>
      </c>
      <c r="E78" s="46">
        <v>221.86099999999999</v>
      </c>
      <c r="F78" s="46">
        <v>260</v>
      </c>
      <c r="G78" s="46">
        <v>1.2236700000000001E-68</v>
      </c>
      <c r="H78" s="46">
        <v>43.579766536964982</v>
      </c>
      <c r="I78" s="46" t="s">
        <v>5811</v>
      </c>
    </row>
    <row r="79" spans="3:9" x14ac:dyDescent="0.25">
      <c r="C79" s="46" t="s">
        <v>1110</v>
      </c>
      <c r="D79" s="46" t="s">
        <v>5259</v>
      </c>
      <c r="E79" s="46">
        <v>389.423</v>
      </c>
      <c r="F79" s="46">
        <v>376</v>
      </c>
      <c r="G79" s="46">
        <v>2.13959E-130</v>
      </c>
      <c r="H79" s="46">
        <v>51.474530831099194</v>
      </c>
      <c r="I79" s="46" t="s">
        <v>5812</v>
      </c>
    </row>
    <row r="80" spans="3:9" x14ac:dyDescent="0.25">
      <c r="C80" s="46" t="s">
        <v>1111</v>
      </c>
      <c r="D80" s="46" t="s">
        <v>5693</v>
      </c>
      <c r="E80" s="46">
        <v>313.923</v>
      </c>
      <c r="F80" s="46">
        <v>389</v>
      </c>
      <c r="G80" s="46">
        <v>6.9604700000000005E-101</v>
      </c>
      <c r="H80" s="46">
        <v>44.887780548628427</v>
      </c>
      <c r="I80" s="46" t="s">
        <v>5788</v>
      </c>
    </row>
    <row r="81" spans="3:9" x14ac:dyDescent="0.25">
      <c r="C81" s="46" t="s">
        <v>1112</v>
      </c>
      <c r="D81" s="46" t="s">
        <v>5263</v>
      </c>
      <c r="E81" s="46">
        <v>335.88</v>
      </c>
      <c r="F81" s="46">
        <v>289</v>
      </c>
      <c r="G81" s="46">
        <v>1.5070799999999999E-110</v>
      </c>
      <c r="H81" s="46">
        <v>58.075601374570446</v>
      </c>
      <c r="I81" s="46" t="s">
        <v>5374</v>
      </c>
    </row>
    <row r="82" spans="3:9" x14ac:dyDescent="0.25">
      <c r="C82" s="46" t="s">
        <v>1113</v>
      </c>
      <c r="D82" s="46" t="s">
        <v>5716</v>
      </c>
      <c r="E82" s="46">
        <v>358.60700000000003</v>
      </c>
      <c r="F82" s="46">
        <v>613</v>
      </c>
      <c r="G82" s="46">
        <v>2.07658E-113</v>
      </c>
      <c r="H82" s="46">
        <v>36.102236421725237</v>
      </c>
      <c r="I82" s="46" t="s">
        <v>5813</v>
      </c>
    </row>
    <row r="83" spans="3:9" x14ac:dyDescent="0.25">
      <c r="C83" s="46" t="s">
        <v>1114</v>
      </c>
      <c r="D83" s="46" t="s">
        <v>1849</v>
      </c>
      <c r="E83" s="46">
        <v>390.19299999999998</v>
      </c>
      <c r="F83" s="46">
        <v>344</v>
      </c>
      <c r="G83" s="46">
        <v>1.7155999999999999E-133</v>
      </c>
      <c r="H83" s="46">
        <v>58.550724637681157</v>
      </c>
      <c r="I83" s="46" t="s">
        <v>2166</v>
      </c>
    </row>
    <row r="84" spans="3:9" x14ac:dyDescent="0.25">
      <c r="C84" s="46" t="s">
        <v>1115</v>
      </c>
      <c r="D84" s="46" t="s">
        <v>5717</v>
      </c>
      <c r="E84" s="46">
        <v>327.791</v>
      </c>
      <c r="F84" s="46">
        <v>981</v>
      </c>
      <c r="G84" s="46">
        <v>4.51611E-93</v>
      </c>
      <c r="H84" s="46">
        <v>35.675675675675677</v>
      </c>
      <c r="I84" s="46" t="s">
        <v>5814</v>
      </c>
    </row>
    <row r="85" spans="3:9" x14ac:dyDescent="0.25">
      <c r="C85" s="46" t="s">
        <v>1116</v>
      </c>
      <c r="D85" s="46" t="s">
        <v>5718</v>
      </c>
      <c r="E85" s="46">
        <v>160.614</v>
      </c>
      <c r="F85" s="46">
        <v>157</v>
      </c>
      <c r="G85" s="46">
        <v>4.1317900000000002E-43</v>
      </c>
      <c r="H85" s="46">
        <v>48.780487804878049</v>
      </c>
      <c r="I85" s="46" t="s">
        <v>5815</v>
      </c>
    </row>
    <row r="86" spans="3:9" x14ac:dyDescent="0.25">
      <c r="C86" s="46" t="s">
        <v>1117</v>
      </c>
      <c r="D86" s="46" t="s">
        <v>3250</v>
      </c>
      <c r="E86" s="46">
        <v>593.96400000000006</v>
      </c>
      <c r="F86" s="46">
        <v>674</v>
      </c>
      <c r="G86" s="46">
        <v>0</v>
      </c>
      <c r="H86" s="46">
        <v>48.074179743223965</v>
      </c>
      <c r="I86" s="46" t="s">
        <v>3251</v>
      </c>
    </row>
    <row r="87" spans="3:9" x14ac:dyDescent="0.25">
      <c r="C87" s="46" t="s">
        <v>1118</v>
      </c>
      <c r="D87" s="46" t="s">
        <v>1772</v>
      </c>
      <c r="E87" s="46">
        <v>393.66</v>
      </c>
      <c r="F87" s="46">
        <v>857</v>
      </c>
      <c r="G87" s="46">
        <v>2.5205700000000001E-118</v>
      </c>
      <c r="H87" s="46">
        <v>34.728506787330318</v>
      </c>
      <c r="I87" s="46" t="s">
        <v>3224</v>
      </c>
    </row>
    <row r="88" spans="3:9" x14ac:dyDescent="0.25">
      <c r="C88" s="46" t="s">
        <v>1119</v>
      </c>
      <c r="D88" s="46" t="s">
        <v>5719</v>
      </c>
      <c r="E88" s="46">
        <v>115.931</v>
      </c>
      <c r="F88" s="46">
        <v>130</v>
      </c>
      <c r="G88" s="46">
        <v>1.7704800000000001E-29</v>
      </c>
      <c r="H88" s="46">
        <v>53.211009174311926</v>
      </c>
      <c r="I88" s="46" t="s">
        <v>5816</v>
      </c>
    </row>
    <row r="89" spans="3:9" x14ac:dyDescent="0.25">
      <c r="C89" s="46" t="s">
        <v>1120</v>
      </c>
      <c r="D89" s="46" t="s">
        <v>5720</v>
      </c>
      <c r="E89" s="46">
        <v>147.90199999999999</v>
      </c>
      <c r="F89" s="46">
        <v>162</v>
      </c>
      <c r="G89" s="46">
        <v>2.5429E-40</v>
      </c>
      <c r="H89" s="46">
        <v>48.550724637681157</v>
      </c>
      <c r="I89" s="46" t="s">
        <v>5817</v>
      </c>
    </row>
    <row r="90" spans="3:9" x14ac:dyDescent="0.25">
      <c r="C90" s="46" t="s">
        <v>1121</v>
      </c>
      <c r="D90" s="46" t="s">
        <v>5721</v>
      </c>
      <c r="E90" s="46">
        <v>653.28399999999999</v>
      </c>
      <c r="F90" s="46">
        <v>484</v>
      </c>
      <c r="G90" s="46">
        <v>0</v>
      </c>
      <c r="H90" s="46">
        <v>64.742268041237111</v>
      </c>
      <c r="I90" s="46" t="s">
        <v>5818</v>
      </c>
    </row>
    <row r="91" spans="3:9" x14ac:dyDescent="0.25">
      <c r="C91" s="46" t="s">
        <v>1122</v>
      </c>
      <c r="D91" s="46" t="s">
        <v>5722</v>
      </c>
      <c r="E91" s="46">
        <v>706.827</v>
      </c>
      <c r="F91" s="46">
        <v>558</v>
      </c>
      <c r="G91" s="46">
        <v>0</v>
      </c>
      <c r="H91" s="46">
        <v>61.53846153846154</v>
      </c>
      <c r="I91" s="46" t="s">
        <v>5819</v>
      </c>
    </row>
    <row r="92" spans="3:9" x14ac:dyDescent="0.25">
      <c r="C92" s="46" t="s">
        <v>1123</v>
      </c>
      <c r="D92" s="46" t="s">
        <v>5723</v>
      </c>
      <c r="E92" s="46">
        <v>173.32599999999999</v>
      </c>
      <c r="F92" s="46">
        <v>148</v>
      </c>
      <c r="G92" s="46">
        <v>3.5050099999999997E-54</v>
      </c>
      <c r="H92" s="46">
        <v>54.729729729729726</v>
      </c>
      <c r="I92" s="46" t="s">
        <v>5820</v>
      </c>
    </row>
    <row r="93" spans="3:9" x14ac:dyDescent="0.25">
      <c r="C93" s="46" t="s">
        <v>1124</v>
      </c>
      <c r="D93" s="46" t="s">
        <v>5724</v>
      </c>
      <c r="E93" s="46">
        <v>617.07600000000002</v>
      </c>
      <c r="F93" s="46">
        <v>469</v>
      </c>
      <c r="G93" s="46">
        <v>0</v>
      </c>
      <c r="H93" s="46">
        <v>63.179916317991633</v>
      </c>
      <c r="I93" s="46" t="s">
        <v>5821</v>
      </c>
    </row>
    <row r="94" spans="3:9" x14ac:dyDescent="0.25">
      <c r="C94" s="46" t="s">
        <v>1125</v>
      </c>
      <c r="D94" s="46" t="s">
        <v>5298</v>
      </c>
      <c r="E94" s="46">
        <v>273.09199999999998</v>
      </c>
      <c r="F94" s="46">
        <v>489</v>
      </c>
      <c r="G94" s="46">
        <v>4.9555199999999999E-78</v>
      </c>
      <c r="H94" s="46">
        <v>37.44855967078189</v>
      </c>
      <c r="I94" s="46" t="s">
        <v>5822</v>
      </c>
    </row>
    <row r="95" spans="3:9" x14ac:dyDescent="0.25">
      <c r="C95" s="46" t="s">
        <v>1126</v>
      </c>
      <c r="D95" s="46" t="s">
        <v>3221</v>
      </c>
      <c r="E95" s="46">
        <v>228.40899999999999</v>
      </c>
      <c r="F95" s="46">
        <v>190</v>
      </c>
      <c r="G95" s="46">
        <v>3.24911E-73</v>
      </c>
      <c r="H95" s="46">
        <v>57.591623036649217</v>
      </c>
      <c r="I95" s="46" t="s">
        <v>5806</v>
      </c>
    </row>
    <row r="96" spans="3:9" x14ac:dyDescent="0.25">
      <c r="C96" s="46" t="s">
        <v>1127</v>
      </c>
      <c r="D96" s="46" t="s">
        <v>5725</v>
      </c>
      <c r="E96" s="46">
        <v>318.93099999999998</v>
      </c>
      <c r="F96" s="46">
        <v>509</v>
      </c>
      <c r="G96" s="46">
        <v>4.0275700000000001E-98</v>
      </c>
      <c r="H96" s="46">
        <v>40.453686200378073</v>
      </c>
      <c r="I96" s="46" t="s">
        <v>5823</v>
      </c>
    </row>
    <row r="97" spans="3:9" x14ac:dyDescent="0.25">
      <c r="C97" s="46" t="s">
        <v>1128</v>
      </c>
      <c r="D97" s="46" t="s">
        <v>3270</v>
      </c>
      <c r="E97" s="46">
        <v>511.14600000000002</v>
      </c>
      <c r="F97" s="46">
        <v>569</v>
      </c>
      <c r="G97" s="46">
        <v>1.7990200000000001E-173</v>
      </c>
      <c r="H97" s="46">
        <v>47.007042253521128</v>
      </c>
      <c r="I97" s="46" t="s">
        <v>3271</v>
      </c>
    </row>
    <row r="98" spans="3:9" x14ac:dyDescent="0.25">
      <c r="C98" s="46" t="s">
        <v>1129</v>
      </c>
      <c r="D98" s="46" t="s">
        <v>5726</v>
      </c>
      <c r="E98" s="46">
        <v>405.601</v>
      </c>
      <c r="F98" s="46">
        <v>617</v>
      </c>
      <c r="G98" s="46">
        <v>3.15166E-131</v>
      </c>
      <c r="H98" s="46">
        <v>41.100323624595468</v>
      </c>
      <c r="I98" s="46" t="s">
        <v>5824</v>
      </c>
    </row>
    <row r="99" spans="3:9" x14ac:dyDescent="0.25">
      <c r="C99" s="46" t="s">
        <v>1130</v>
      </c>
      <c r="D99" s="46" t="s">
        <v>5727</v>
      </c>
      <c r="E99" s="46">
        <v>546.96900000000005</v>
      </c>
      <c r="F99" s="46">
        <v>417</v>
      </c>
      <c r="G99" s="46">
        <v>0</v>
      </c>
      <c r="H99" s="46">
        <v>62.291169451073984</v>
      </c>
      <c r="I99" s="46" t="s">
        <v>5825</v>
      </c>
    </row>
    <row r="100" spans="3:9" x14ac:dyDescent="0.25">
      <c r="C100" s="46" t="s">
        <v>1131</v>
      </c>
      <c r="D100" s="46" t="s">
        <v>5728</v>
      </c>
      <c r="E100" s="46">
        <v>258.83999999999997</v>
      </c>
      <c r="F100" s="46">
        <v>321</v>
      </c>
      <c r="G100" s="46">
        <v>2.6743999999999998E-80</v>
      </c>
      <c r="H100" s="46">
        <v>48.813559322033896</v>
      </c>
      <c r="I100" s="46" t="s">
        <v>5826</v>
      </c>
    </row>
    <row r="101" spans="3:9" x14ac:dyDescent="0.25">
      <c r="C101" s="46" t="s">
        <v>1132</v>
      </c>
      <c r="D101" s="46" t="s">
        <v>5729</v>
      </c>
      <c r="E101" s="46">
        <v>259.61</v>
      </c>
      <c r="F101" s="46">
        <v>378</v>
      </c>
      <c r="G101" s="46">
        <v>2.1462500000000002E-80</v>
      </c>
      <c r="H101" s="46">
        <v>40.673575129533681</v>
      </c>
      <c r="I101" s="46" t="s">
        <v>5827</v>
      </c>
    </row>
    <row r="102" spans="3:9" x14ac:dyDescent="0.25">
      <c r="C102" s="46" t="s">
        <v>1133</v>
      </c>
      <c r="D102" s="46" t="s">
        <v>5705</v>
      </c>
      <c r="E102" s="46">
        <v>393.27499999999998</v>
      </c>
      <c r="F102" s="46">
        <v>268</v>
      </c>
      <c r="G102" s="46">
        <v>3.3530100000000002E-133</v>
      </c>
      <c r="H102" s="46">
        <v>68.656716417910445</v>
      </c>
      <c r="I102" s="46" t="s">
        <v>5828</v>
      </c>
    </row>
    <row r="103" spans="3:9" x14ac:dyDescent="0.25">
      <c r="C103" s="46" t="s">
        <v>1134</v>
      </c>
      <c r="D103" s="46" t="s">
        <v>5730</v>
      </c>
      <c r="E103" s="46">
        <v>290.81200000000001</v>
      </c>
      <c r="F103" s="46">
        <v>227</v>
      </c>
      <c r="G103" s="46">
        <v>3.5396500000000002E-98</v>
      </c>
      <c r="H103" s="46">
        <v>68.159203980099505</v>
      </c>
      <c r="I103" s="46" t="s">
        <v>5829</v>
      </c>
    </row>
    <row r="104" spans="3:9" x14ac:dyDescent="0.25">
      <c r="C104" s="46" t="s">
        <v>1135</v>
      </c>
      <c r="D104" s="46" t="s">
        <v>5731</v>
      </c>
      <c r="E104" s="46">
        <v>515.76800000000003</v>
      </c>
      <c r="F104" s="46">
        <v>505</v>
      </c>
      <c r="G104" s="46">
        <v>1.6306000000000001E-177</v>
      </c>
      <c r="H104" s="46">
        <v>50.627615062761507</v>
      </c>
      <c r="I104" s="46" t="s">
        <v>5830</v>
      </c>
    </row>
    <row r="105" spans="3:9" x14ac:dyDescent="0.25">
      <c r="C105" s="46" t="s">
        <v>1136</v>
      </c>
      <c r="D105" s="46" t="s">
        <v>5732</v>
      </c>
      <c r="E105" s="46">
        <v>372.85899999999998</v>
      </c>
      <c r="F105" s="46">
        <v>319</v>
      </c>
      <c r="G105" s="46">
        <v>3.0878599999999998E-127</v>
      </c>
      <c r="H105" s="46">
        <v>60.124610591900314</v>
      </c>
      <c r="I105" s="46" t="s">
        <v>5831</v>
      </c>
    </row>
    <row r="106" spans="3:9" x14ac:dyDescent="0.25">
      <c r="C106" s="46" t="s">
        <v>1137</v>
      </c>
      <c r="D106" s="46" t="s">
        <v>5733</v>
      </c>
      <c r="E106" s="46">
        <v>287.34500000000003</v>
      </c>
      <c r="F106" s="46">
        <v>447</v>
      </c>
      <c r="G106" s="46">
        <v>5.3963000000000003E-84</v>
      </c>
      <c r="H106" s="46">
        <v>39.651416122004356</v>
      </c>
      <c r="I106" s="46" t="s">
        <v>5832</v>
      </c>
    </row>
    <row r="107" spans="3:9" x14ac:dyDescent="0.25">
      <c r="C107" s="46" t="s">
        <v>1138</v>
      </c>
      <c r="D107" s="46" t="s">
        <v>5695</v>
      </c>
      <c r="E107" s="46">
        <v>383.25900000000001</v>
      </c>
      <c r="F107" s="46">
        <v>450</v>
      </c>
      <c r="G107" s="46">
        <v>6.3703200000000002E-122</v>
      </c>
      <c r="H107" s="46">
        <v>57.777777777777779</v>
      </c>
      <c r="I107" s="46" t="s">
        <v>5790</v>
      </c>
    </row>
    <row r="108" spans="3:9" x14ac:dyDescent="0.25">
      <c r="C108" s="46" t="s">
        <v>1139</v>
      </c>
      <c r="D108" s="46" t="s">
        <v>5734</v>
      </c>
      <c r="E108" s="46">
        <v>405.601</v>
      </c>
      <c r="F108" s="46">
        <v>415</v>
      </c>
      <c r="G108" s="46">
        <v>4.6634400000000004E-136</v>
      </c>
      <c r="H108" s="46">
        <v>50.694444444444443</v>
      </c>
      <c r="I108" s="46" t="s">
        <v>5833</v>
      </c>
    </row>
    <row r="109" spans="3:9" x14ac:dyDescent="0.25">
      <c r="C109" s="46" t="s">
        <v>1140</v>
      </c>
      <c r="D109" s="46" t="s">
        <v>5735</v>
      </c>
      <c r="E109" s="46">
        <v>682.17399999999998</v>
      </c>
      <c r="F109" s="46">
        <v>493</v>
      </c>
      <c r="G109" s="46">
        <v>0</v>
      </c>
      <c r="H109" s="46">
        <v>67.561983471074385</v>
      </c>
      <c r="I109" s="46" t="s">
        <v>5834</v>
      </c>
    </row>
    <row r="110" spans="3:9" x14ac:dyDescent="0.25">
      <c r="C110" s="46" t="s">
        <v>1141</v>
      </c>
      <c r="D110" s="46" t="s">
        <v>5736</v>
      </c>
      <c r="E110" s="46">
        <v>244.97300000000001</v>
      </c>
      <c r="F110" s="46">
        <v>209</v>
      </c>
      <c r="G110" s="46">
        <v>3.6495200000000004E-77</v>
      </c>
      <c r="H110" s="46">
        <v>59.390862944162436</v>
      </c>
      <c r="I110" s="46" t="s">
        <v>5835</v>
      </c>
    </row>
    <row r="111" spans="3:9" x14ac:dyDescent="0.25">
      <c r="C111" s="46" t="s">
        <v>1142</v>
      </c>
      <c r="D111" s="46" t="s">
        <v>5737</v>
      </c>
      <c r="E111" s="46">
        <v>153.29499999999999</v>
      </c>
      <c r="F111" s="46">
        <v>152</v>
      </c>
      <c r="G111" s="46">
        <v>3.1068E-42</v>
      </c>
      <c r="H111" s="46">
        <v>54.545454545454547</v>
      </c>
      <c r="I111" s="46" t="s">
        <v>5836</v>
      </c>
    </row>
    <row r="112" spans="3:9" x14ac:dyDescent="0.25">
      <c r="C112" s="46" t="s">
        <v>1143</v>
      </c>
      <c r="D112" s="46" t="s">
        <v>5738</v>
      </c>
      <c r="E112" s="46">
        <v>512.68600000000004</v>
      </c>
      <c r="F112" s="46">
        <v>351</v>
      </c>
      <c r="G112" s="46">
        <v>1.2350999999999999E-180</v>
      </c>
      <c r="H112" s="46">
        <v>68.285714285714292</v>
      </c>
      <c r="I112" s="46" t="s">
        <v>5837</v>
      </c>
    </row>
    <row r="113" spans="3:9" x14ac:dyDescent="0.25">
      <c r="C113" s="46" t="s">
        <v>1144</v>
      </c>
      <c r="D113" s="46" t="s">
        <v>5709</v>
      </c>
      <c r="E113" s="46">
        <v>495.738</v>
      </c>
      <c r="F113" s="46">
        <v>293</v>
      </c>
      <c r="G113" s="46">
        <v>6.1493900000000002E-177</v>
      </c>
      <c r="H113" s="46">
        <v>80.756013745704465</v>
      </c>
      <c r="I113" s="46" t="s">
        <v>5804</v>
      </c>
    </row>
    <row r="114" spans="3:9" x14ac:dyDescent="0.25">
      <c r="C114" s="46" t="s">
        <v>1145</v>
      </c>
      <c r="D114" s="46" t="s">
        <v>5739</v>
      </c>
      <c r="E114" s="46">
        <v>401.74900000000002</v>
      </c>
      <c r="F114" s="46">
        <v>528</v>
      </c>
      <c r="G114" s="46">
        <v>6.3150100000000004E-127</v>
      </c>
      <c r="H114" s="46">
        <v>43.548387096774192</v>
      </c>
      <c r="I114" s="46" t="s">
        <v>5838</v>
      </c>
    </row>
    <row r="115" spans="3:9" x14ac:dyDescent="0.25">
      <c r="C115" s="46" t="s">
        <v>1146</v>
      </c>
      <c r="D115" s="46" t="s">
        <v>5740</v>
      </c>
      <c r="E115" s="46">
        <v>335.495</v>
      </c>
      <c r="F115" s="46">
        <v>289</v>
      </c>
      <c r="G115" s="46">
        <v>9.32517E-110</v>
      </c>
      <c r="H115" s="46">
        <v>58.075601374570446</v>
      </c>
      <c r="I115" s="46" t="s">
        <v>5839</v>
      </c>
    </row>
    <row r="116" spans="3:9" x14ac:dyDescent="0.25">
      <c r="C116" s="46" t="s">
        <v>1147</v>
      </c>
      <c r="D116" s="46" t="s">
        <v>5741</v>
      </c>
      <c r="E116" s="46">
        <v>503.44200000000001</v>
      </c>
      <c r="F116" s="46">
        <v>510</v>
      </c>
      <c r="G116" s="46">
        <v>7.87205E-174</v>
      </c>
      <c r="H116" s="46">
        <v>50.491159135559919</v>
      </c>
      <c r="I116" s="46" t="s">
        <v>5840</v>
      </c>
    </row>
    <row r="117" spans="3:9" x14ac:dyDescent="0.25">
      <c r="C117" s="46" t="s">
        <v>1148</v>
      </c>
      <c r="D117" s="46" t="s">
        <v>5659</v>
      </c>
      <c r="E117" s="46">
        <v>339.73200000000003</v>
      </c>
      <c r="F117" s="46">
        <v>588</v>
      </c>
      <c r="G117" s="46">
        <v>1.2439E-106</v>
      </c>
      <c r="H117" s="46">
        <v>35.374149659863946</v>
      </c>
      <c r="I117" s="46" t="s">
        <v>5752</v>
      </c>
    </row>
    <row r="118" spans="3:9" x14ac:dyDescent="0.25">
      <c r="C118" s="46" t="s">
        <v>1149</v>
      </c>
      <c r="D118" s="46" t="s">
        <v>5742</v>
      </c>
      <c r="E118" s="46">
        <v>278.87</v>
      </c>
      <c r="F118" s="46">
        <v>701</v>
      </c>
      <c r="G118" s="46">
        <v>4.0331000000000002E-78</v>
      </c>
      <c r="H118" s="46">
        <v>30.474934036939313</v>
      </c>
      <c r="I118" s="46" t="s">
        <v>5841</v>
      </c>
    </row>
    <row r="119" spans="3:9" x14ac:dyDescent="0.25">
      <c r="C119" s="46" t="s">
        <v>1151</v>
      </c>
      <c r="D119" s="46" t="s">
        <v>5743</v>
      </c>
      <c r="E119" s="46">
        <v>180.25899999999999</v>
      </c>
      <c r="F119" s="46">
        <v>183</v>
      </c>
      <c r="G119" s="46">
        <v>1.6543899999999999E-52</v>
      </c>
      <c r="H119" s="46">
        <v>47.826086956521742</v>
      </c>
      <c r="I119" s="46" t="s">
        <v>5842</v>
      </c>
    </row>
    <row r="120" spans="3:9" x14ac:dyDescent="0.25">
      <c r="C120" s="46" t="s">
        <v>1152</v>
      </c>
      <c r="D120" s="46" t="s">
        <v>4327</v>
      </c>
      <c r="E120" s="46">
        <v>157.14699999999999</v>
      </c>
      <c r="F120" s="46">
        <v>222</v>
      </c>
      <c r="G120" s="46">
        <v>4.8328999999999998E-42</v>
      </c>
      <c r="H120" s="46">
        <v>39.366515837104075</v>
      </c>
      <c r="I120" s="46" t="s">
        <v>4328</v>
      </c>
    </row>
    <row r="121" spans="3:9" x14ac:dyDescent="0.25">
      <c r="C121" s="46" t="s">
        <v>1153</v>
      </c>
      <c r="D121" s="46" t="s">
        <v>5744</v>
      </c>
      <c r="E121" s="46">
        <v>439.88400000000001</v>
      </c>
      <c r="F121" s="46">
        <v>492</v>
      </c>
      <c r="G121" s="46">
        <v>1.9317299999999999E-148</v>
      </c>
      <c r="H121" s="46">
        <v>48.421052631578945</v>
      </c>
      <c r="I121" s="46" t="s">
        <v>5843</v>
      </c>
    </row>
    <row r="122" spans="3:9" x14ac:dyDescent="0.25">
      <c r="C122" s="46" t="s">
        <v>1154</v>
      </c>
      <c r="D122" s="46" t="s">
        <v>3266</v>
      </c>
      <c r="E122" s="46">
        <v>360.91800000000001</v>
      </c>
      <c r="F122" s="46">
        <v>374</v>
      </c>
      <c r="G122" s="46">
        <v>3.5824899999999999E-118</v>
      </c>
      <c r="H122" s="46">
        <v>54.59940652818991</v>
      </c>
      <c r="I122" s="46" t="s">
        <v>3267</v>
      </c>
    </row>
    <row r="123" spans="3:9" x14ac:dyDescent="0.25">
      <c r="C123" s="46" t="s">
        <v>1155</v>
      </c>
      <c r="D123" s="46" t="s">
        <v>5745</v>
      </c>
      <c r="E123" s="46">
        <v>459.14400000000001</v>
      </c>
      <c r="F123" s="46">
        <v>621</v>
      </c>
      <c r="G123" s="46">
        <v>7.7681100000000002E-148</v>
      </c>
      <c r="H123" s="46">
        <v>42.307692307692307</v>
      </c>
      <c r="I123" s="46" t="s">
        <v>5844</v>
      </c>
    </row>
    <row r="124" spans="3:9" x14ac:dyDescent="0.25">
      <c r="C124" s="46" t="s">
        <v>1156</v>
      </c>
      <c r="D124" s="46" t="s">
        <v>5746</v>
      </c>
      <c r="E124" s="46">
        <v>598.58600000000001</v>
      </c>
      <c r="F124" s="46">
        <v>489</v>
      </c>
      <c r="G124" s="46">
        <v>0</v>
      </c>
      <c r="H124" s="46">
        <v>65.197215777262187</v>
      </c>
      <c r="I124" s="46" t="s">
        <v>5845</v>
      </c>
    </row>
    <row r="125" spans="3:9" x14ac:dyDescent="0.25">
      <c r="C125" s="46" t="s">
        <v>1157</v>
      </c>
      <c r="D125" s="46" t="s">
        <v>5666</v>
      </c>
      <c r="E125" s="46">
        <v>441.81</v>
      </c>
      <c r="F125" s="46">
        <v>290</v>
      </c>
      <c r="G125" s="46">
        <v>1.1800299999999999E-151</v>
      </c>
      <c r="H125" s="46">
        <v>72.982456140350877</v>
      </c>
      <c r="I125" s="46" t="s">
        <v>5760</v>
      </c>
    </row>
    <row r="126" spans="3:9" x14ac:dyDescent="0.25">
      <c r="C126" s="46" t="s">
        <v>1158</v>
      </c>
      <c r="D126" s="46" t="s">
        <v>5747</v>
      </c>
      <c r="E126" s="46">
        <v>417.92700000000002</v>
      </c>
      <c r="F126" s="46">
        <v>1008</v>
      </c>
      <c r="G126" s="46">
        <v>3.58511E-124</v>
      </c>
      <c r="H126" s="46">
        <v>35.164835164835168</v>
      </c>
      <c r="I126" s="46" t="s">
        <v>5846</v>
      </c>
    </row>
    <row r="127" spans="3:9" x14ac:dyDescent="0.25">
      <c r="C127" s="46" t="s">
        <v>1159</v>
      </c>
      <c r="D127" s="46" t="s">
        <v>3170</v>
      </c>
      <c r="E127" s="46">
        <v>489.57400000000001</v>
      </c>
      <c r="F127" s="46">
        <v>342</v>
      </c>
      <c r="G127" s="46">
        <v>1.4398099999999999E-169</v>
      </c>
      <c r="H127" s="46">
        <v>72.941176470588232</v>
      </c>
      <c r="I127" s="46" t="s">
        <v>3171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(A) DTX184_pila</vt:lpstr>
      <vt:lpstr>(B)DTX184_pita</vt:lpstr>
      <vt:lpstr>(C)LTR1813_pila</vt:lpstr>
      <vt:lpstr>(D)LTR1813_pilaf</vt:lpstr>
      <vt:lpstr>(E)LTR1813_pita</vt:lpstr>
      <vt:lpstr>(F)LTR1813_pitaf</vt:lpstr>
      <vt:lpstr>(G)MITE3321_pila</vt:lpstr>
      <vt:lpstr>(H)MITE3321_pilaf</vt:lpstr>
      <vt:lpstr>(I)MITE3321_pita</vt:lpstr>
      <vt:lpstr>(J)MITE3321_pitaf</vt:lpstr>
      <vt:lpstr>(K) Co25_pila</vt:lpstr>
      <vt:lpstr>(L)Copia25_pita</vt:lpstr>
      <vt:lpstr>(M)IFG_pita</vt:lpstr>
      <vt:lpstr>(N)IFG_pita_f</vt:lpstr>
      <vt:lpstr>(O) ifg_pila</vt:lpstr>
      <vt:lpstr>(P)IFG_pila_f</vt:lpstr>
      <vt:lpstr>(Q) Copia-17_pita</vt:lpstr>
      <vt:lpstr>(R)Co17_pila</vt:lpstr>
      <vt:lpstr>(S)pita_2602</vt:lpstr>
      <vt:lpstr>(T)pila_2602</vt:lpstr>
      <vt:lpstr>(U)pita_930</vt:lpstr>
      <vt:lpstr>(V)pila_930</vt:lpstr>
      <vt:lpstr>(W)App_pila</vt:lpstr>
      <vt:lpstr>(X)AppPita</vt:lpstr>
      <vt:lpstr>(Y)pita_Ryx6</vt:lpstr>
      <vt:lpstr>(Z)pita_RYX6f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Angelika Voronova</dc:creator>
  <dc:description/>
  <cp:lastModifiedBy>Angelika Voronova</cp:lastModifiedBy>
  <cp:revision>21</cp:revision>
  <cp:lastPrinted>2019-12-02T07:14:17Z</cp:lastPrinted>
  <dcterms:created xsi:type="dcterms:W3CDTF">2019-11-25T13:49:57Z</dcterms:created>
  <dcterms:modified xsi:type="dcterms:W3CDTF">2020-06-10T13:38:53Z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