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published paper\SCI\11th\SI\"/>
    </mc:Choice>
  </mc:AlternateContent>
  <xr:revisionPtr revIDLastSave="0" documentId="13_ncr:1_{125E2924-6CC6-417C-97BF-E22403BDC72E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risk of individual species" sheetId="4" r:id="rId1"/>
    <sheet name="detailed noncaricinogenic risk" sheetId="2" r:id="rId2"/>
    <sheet name="detailed caricinogenic ris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6" i="2" l="1"/>
  <c r="AS26" i="2"/>
  <c r="BA25" i="2"/>
  <c r="AS25" i="2"/>
  <c r="BA24" i="2"/>
  <c r="AS24" i="2"/>
  <c r="BA23" i="2"/>
  <c r="AS23" i="2"/>
  <c r="BA22" i="2"/>
  <c r="AS22" i="2"/>
  <c r="BA21" i="2"/>
  <c r="AS21" i="2"/>
  <c r="BA20" i="2"/>
  <c r="AS20" i="2"/>
  <c r="BA19" i="2"/>
  <c r="AS19" i="2"/>
  <c r="BA18" i="2"/>
  <c r="AS18" i="2"/>
  <c r="BA17" i="2"/>
  <c r="AS17" i="2"/>
  <c r="BA16" i="2"/>
  <c r="AS16" i="2"/>
  <c r="BA15" i="2"/>
  <c r="AS15" i="2"/>
  <c r="BA14" i="2"/>
  <c r="AS14" i="2"/>
  <c r="BA13" i="2"/>
  <c r="AS13" i="2"/>
  <c r="BA12" i="2"/>
  <c r="AS12" i="2"/>
  <c r="BA11" i="2"/>
  <c r="AS11" i="2"/>
  <c r="BA10" i="2"/>
  <c r="AS10" i="2"/>
  <c r="BA9" i="2"/>
  <c r="AS9" i="2"/>
  <c r="BA8" i="2"/>
  <c r="AS8" i="2"/>
  <c r="BA7" i="2"/>
  <c r="AS7" i="2"/>
  <c r="BA6" i="2"/>
  <c r="AS6" i="2"/>
  <c r="BA5" i="2"/>
  <c r="AS5" i="2"/>
  <c r="BA4" i="2"/>
  <c r="AS4" i="2"/>
</calcChain>
</file>

<file path=xl/sharedStrings.xml><?xml version="1.0" encoding="utf-8"?>
<sst xmlns="http://schemas.openxmlformats.org/spreadsheetml/2006/main" count="191" uniqueCount="119">
  <si>
    <t>1,2-dibromoethane</t>
    <phoneticPr fontId="1" type="noConversion"/>
  </si>
  <si>
    <t>formaldehyde</t>
    <phoneticPr fontId="1" type="noConversion"/>
  </si>
  <si>
    <t>acetaldehyde</t>
    <phoneticPr fontId="1" type="noConversion"/>
  </si>
  <si>
    <t>propionaldehyde</t>
    <phoneticPr fontId="1" type="noConversion"/>
  </si>
  <si>
    <t>acrolein</t>
    <phoneticPr fontId="1" type="noConversion"/>
  </si>
  <si>
    <t>vinyl acetate</t>
    <phoneticPr fontId="1" type="noConversion"/>
  </si>
  <si>
    <t>methyl methacrylate</t>
    <phoneticPr fontId="1" type="noConversion"/>
  </si>
  <si>
    <t xml:space="preserve">	1,2-dichloroethane</t>
    <phoneticPr fontId="1" type="noConversion"/>
  </si>
  <si>
    <t>1,1,2-trichloroethane</t>
    <phoneticPr fontId="1" type="noConversion"/>
  </si>
  <si>
    <t xml:space="preserve">	1,2-dichloropropane</t>
    <phoneticPr fontId="1" type="noConversion"/>
  </si>
  <si>
    <t>cis-1,3-dichloropropene</t>
    <phoneticPr fontId="1" type="noConversion"/>
  </si>
  <si>
    <t>trans-1,3-dichloropropene</t>
    <phoneticPr fontId="1" type="noConversion"/>
  </si>
  <si>
    <t>naphthalene</t>
    <phoneticPr fontId="1" type="noConversion"/>
  </si>
  <si>
    <t>toluene</t>
    <phoneticPr fontId="1" type="noConversion"/>
  </si>
  <si>
    <t>o-xylene</t>
    <phoneticPr fontId="1" type="noConversion"/>
  </si>
  <si>
    <t>m.p-xylene</t>
    <phoneticPr fontId="1" type="noConversion"/>
  </si>
  <si>
    <t>styrene</t>
    <phoneticPr fontId="1" type="noConversion"/>
  </si>
  <si>
    <t>1,2,3-trimethylbenzene</t>
    <phoneticPr fontId="1" type="noConversion"/>
  </si>
  <si>
    <t>1,2,4-trimethylbenzene</t>
    <phoneticPr fontId="1" type="noConversion"/>
  </si>
  <si>
    <t>acetone</t>
    <phoneticPr fontId="1" type="noConversion"/>
  </si>
  <si>
    <t>2-butanone</t>
    <phoneticPr fontId="1" type="noConversion"/>
  </si>
  <si>
    <t>2-hexanone</t>
    <phoneticPr fontId="1" type="noConversion"/>
  </si>
  <si>
    <t>chloromethane</t>
    <phoneticPr fontId="1" type="noConversion"/>
  </si>
  <si>
    <t>1,1,1-trichloroethane</t>
    <phoneticPr fontId="1" type="noConversion"/>
  </si>
  <si>
    <t>allyl chloride</t>
    <phoneticPr fontId="1" type="noConversion"/>
  </si>
  <si>
    <t>carbon disulfide</t>
    <phoneticPr fontId="1" type="noConversion"/>
  </si>
  <si>
    <t>cyclohexane</t>
    <phoneticPr fontId="1" type="noConversion"/>
  </si>
  <si>
    <t>ethylbenzene</t>
    <phoneticPr fontId="1" type="noConversion"/>
  </si>
  <si>
    <t>1,3,5-trimethylbenzene</t>
    <phoneticPr fontId="1" type="noConversion"/>
  </si>
  <si>
    <t>methyl isobutyl ketone</t>
    <phoneticPr fontId="1" type="noConversion"/>
  </si>
  <si>
    <t xml:space="preserve">	chloroethane</t>
    <phoneticPr fontId="1" type="noConversion"/>
  </si>
  <si>
    <t>trichloroethylene</t>
    <phoneticPr fontId="1" type="noConversion"/>
  </si>
  <si>
    <t>dichloromethane</t>
    <phoneticPr fontId="1" type="noConversion"/>
  </si>
  <si>
    <t>chloroform</t>
    <phoneticPr fontId="1" type="noConversion"/>
  </si>
  <si>
    <t>carbon tetrachloride</t>
    <phoneticPr fontId="1" type="noConversion"/>
  </si>
  <si>
    <t>vinyl chloride</t>
  </si>
  <si>
    <t>p-dichlorobenzene</t>
    <phoneticPr fontId="1" type="noConversion"/>
  </si>
  <si>
    <t>methyl tert-butyl ether</t>
    <phoneticPr fontId="1" type="noConversion"/>
  </si>
  <si>
    <t>benzene</t>
    <phoneticPr fontId="1" type="noConversion"/>
  </si>
  <si>
    <t>cumene</t>
    <phoneticPr fontId="1" type="noConversion"/>
  </si>
  <si>
    <t>1,3-butadiene</t>
    <phoneticPr fontId="1" type="noConversion"/>
  </si>
  <si>
    <t>tetrachloroethane</t>
    <phoneticPr fontId="1" type="noConversion"/>
  </si>
  <si>
    <t xml:space="preserve">	1,4-dioxane</t>
    <phoneticPr fontId="1" type="noConversion"/>
  </si>
  <si>
    <t>bromoform</t>
    <phoneticPr fontId="1" type="noConversion"/>
  </si>
  <si>
    <t>hexachlorobutadiene</t>
    <phoneticPr fontId="1" type="noConversion"/>
  </si>
  <si>
    <t>Respiratory</t>
  </si>
  <si>
    <t>Nervous</t>
  </si>
  <si>
    <t>Developmental</t>
  </si>
  <si>
    <t>Hepatic</t>
  </si>
  <si>
    <t>Immune</t>
  </si>
  <si>
    <t xml:space="preserve"> Musculoskeletal</t>
    <phoneticPr fontId="1" type="noConversion"/>
  </si>
  <si>
    <t>Endocrine</t>
    <phoneticPr fontId="1" type="noConversion"/>
  </si>
  <si>
    <t>Urinary</t>
    <phoneticPr fontId="1" type="noConversion"/>
  </si>
  <si>
    <t xml:space="preserve"> Ocular</t>
    <phoneticPr fontId="1" type="noConversion"/>
  </si>
  <si>
    <t>Reproductive</t>
  </si>
  <si>
    <t>Endocrine</t>
  </si>
  <si>
    <t>Gastrointestinal</t>
  </si>
  <si>
    <t>Hematologic</t>
  </si>
  <si>
    <t>Urinary</t>
  </si>
  <si>
    <t>other</t>
    <phoneticPr fontId="1" type="noConversion"/>
  </si>
  <si>
    <t>Aircraft Maintenance</t>
    <phoneticPr fontId="1" type="noConversion"/>
  </si>
  <si>
    <t>Auto Parts manufacturing</t>
    <phoneticPr fontId="1" type="noConversion"/>
  </si>
  <si>
    <t xml:space="preserve">Automobile Maintenance </t>
    <phoneticPr fontId="1" type="noConversion"/>
  </si>
  <si>
    <t>Automobile manufacturing</t>
    <phoneticPr fontId="1" type="noConversion"/>
  </si>
  <si>
    <t>Ceramic manufacturing</t>
    <phoneticPr fontId="1" type="noConversion"/>
  </si>
  <si>
    <t>Coal Chemical</t>
    <phoneticPr fontId="1" type="noConversion"/>
  </si>
  <si>
    <t>Coking</t>
    <phoneticPr fontId="1" type="noConversion"/>
  </si>
  <si>
    <t>Equipment manufacturing</t>
    <phoneticPr fontId="1" type="noConversion"/>
  </si>
  <si>
    <t>Food manufacturing</t>
    <phoneticPr fontId="1" type="noConversion"/>
  </si>
  <si>
    <t>Furniture manufacturing</t>
    <phoneticPr fontId="1" type="noConversion"/>
  </si>
  <si>
    <t xml:space="preserve">General equipment manufacturing </t>
    <phoneticPr fontId="1" type="noConversion"/>
  </si>
  <si>
    <t>Husehold appliance manufacturing</t>
    <phoneticPr fontId="1" type="noConversion"/>
  </si>
  <si>
    <t xml:space="preserve">Liquor making </t>
    <phoneticPr fontId="1" type="noConversion"/>
  </si>
  <si>
    <t>Metal Products Manufacturing</t>
    <phoneticPr fontId="1" type="noConversion"/>
  </si>
  <si>
    <t>Oil and gas storage</t>
    <phoneticPr fontId="1" type="noConversion"/>
  </si>
  <si>
    <t xml:space="preserve">Organic chemical </t>
    <phoneticPr fontId="1" type="noConversion"/>
  </si>
  <si>
    <t>Packaging and Printing</t>
    <phoneticPr fontId="1" type="noConversion"/>
  </si>
  <si>
    <t>Paint and ink manufacturing</t>
    <phoneticPr fontId="1" type="noConversion"/>
  </si>
  <si>
    <t>Paper product manufacturing</t>
    <phoneticPr fontId="1" type="noConversion"/>
  </si>
  <si>
    <t>Petrochemical</t>
    <phoneticPr fontId="1" type="noConversion"/>
  </si>
  <si>
    <t>Petroleum refining</t>
    <phoneticPr fontId="1" type="noConversion"/>
  </si>
  <si>
    <t>Pharmaceutical manufacturing</t>
    <phoneticPr fontId="1" type="noConversion"/>
  </si>
  <si>
    <t>Plastic product manufacturing</t>
    <phoneticPr fontId="1" type="noConversion"/>
  </si>
  <si>
    <t>rubber products manufacturing</t>
    <phoneticPr fontId="1" type="noConversion"/>
  </si>
  <si>
    <t>Electrical machinery manufacturing</t>
    <phoneticPr fontId="1" type="noConversion"/>
  </si>
  <si>
    <t>Species</t>
    <phoneticPr fontId="1" type="noConversion"/>
  </si>
  <si>
    <t>vinyl acetate</t>
  </si>
  <si>
    <t>1,1,2-trichloroethane</t>
  </si>
  <si>
    <t>carbon tetrachloride</t>
  </si>
  <si>
    <t>o-xylene</t>
  </si>
  <si>
    <t>m.p-xylene</t>
  </si>
  <si>
    <t>1,2,3-trimethylbenzene</t>
  </si>
  <si>
    <t>1,2,4-trimethylbenzene</t>
  </si>
  <si>
    <t>formaldehyde</t>
  </si>
  <si>
    <t>2-hexanone</t>
  </si>
  <si>
    <t>benzene</t>
  </si>
  <si>
    <t>1,4-dioxane</t>
  </si>
  <si>
    <t>cis-1,3-dichloropropene</t>
  </si>
  <si>
    <t>trans-1,3-dichloropropene</t>
  </si>
  <si>
    <t>1,2-dibromoethane</t>
  </si>
  <si>
    <t>acetaldehyde</t>
  </si>
  <si>
    <t>propionaldehyde</t>
  </si>
  <si>
    <t>1,2-dichloropropane</t>
  </si>
  <si>
    <t>naphthalene</t>
  </si>
  <si>
    <t>1,3-butadiene</t>
  </si>
  <si>
    <t>trichloroethylene</t>
  </si>
  <si>
    <t>allyl chloride</t>
  </si>
  <si>
    <t>acrolein</t>
  </si>
  <si>
    <t>dichloromethane</t>
  </si>
  <si>
    <t>bromoform</t>
  </si>
  <si>
    <t>tetrachloroethane</t>
  </si>
  <si>
    <t>hexachlorobutadiene</t>
  </si>
  <si>
    <t>chloroform</t>
  </si>
  <si>
    <t>1,2-dichloroethane</t>
  </si>
  <si>
    <t>noncaicinogenic species</t>
    <phoneticPr fontId="1" type="noConversion"/>
  </si>
  <si>
    <t>HQ</t>
    <phoneticPr fontId="1" type="noConversion"/>
  </si>
  <si>
    <t>carcinogenic species</t>
    <phoneticPr fontId="1" type="noConversion"/>
  </si>
  <si>
    <t>R</t>
    <phoneticPr fontId="1" type="noConversion"/>
  </si>
  <si>
    <t>health end point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</si>
</sst>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5C24-D2EB-407B-BDCE-0F69809474A5}">
  <dimension ref="A1:E24"/>
  <sheetViews>
    <sheetView workbookViewId="0">
      <selection activeCell="D2" sqref="D2:D16"/>
    </sheetView>
  </sheetViews>
  <sheetFormatPr defaultRowHeight="13.8" x14ac:dyDescent="0.25"/>
  <cols>
    <col min="1" max="1" width="25.5546875" bestFit="1" customWidth="1"/>
    <col min="2" max="2" width="11.109375" bestFit="1" customWidth="1"/>
    <col min="4" max="4" width="20.33203125" bestFit="1" customWidth="1"/>
  </cols>
  <sheetData>
    <row r="1" spans="1:5" x14ac:dyDescent="0.25">
      <c r="A1" s="4" t="s">
        <v>114</v>
      </c>
      <c r="B1" s="4" t="s">
        <v>115</v>
      </c>
      <c r="C1" s="4"/>
      <c r="D1" s="4" t="s">
        <v>116</v>
      </c>
      <c r="E1" s="4" t="s">
        <v>117</v>
      </c>
    </row>
    <row r="2" spans="1:5" x14ac:dyDescent="0.25">
      <c r="A2" s="1" t="s">
        <v>86</v>
      </c>
      <c r="B2" s="2">
        <v>0.32179999999999997</v>
      </c>
      <c r="C2" s="1"/>
      <c r="D2" s="1" t="s">
        <v>108</v>
      </c>
      <c r="E2" s="3">
        <v>1.225E-5</v>
      </c>
    </row>
    <row r="3" spans="1:5" x14ac:dyDescent="0.25">
      <c r="A3" s="1" t="s">
        <v>87</v>
      </c>
      <c r="B3" s="2">
        <v>0.29625000000000001</v>
      </c>
      <c r="C3" s="1"/>
      <c r="D3" s="1" t="s">
        <v>109</v>
      </c>
      <c r="E3" s="3">
        <v>5.5659999999999998E-4</v>
      </c>
    </row>
    <row r="4" spans="1:5" x14ac:dyDescent="0.25">
      <c r="A4" s="1" t="s">
        <v>88</v>
      </c>
      <c r="B4" s="2">
        <v>0.3498</v>
      </c>
      <c r="C4" s="1"/>
      <c r="D4" s="1" t="s">
        <v>95</v>
      </c>
      <c r="E4" s="3">
        <v>6.1228300000000003E-4</v>
      </c>
    </row>
    <row r="5" spans="1:5" x14ac:dyDescent="0.25">
      <c r="A5" s="1" t="s">
        <v>35</v>
      </c>
      <c r="B5" s="2">
        <v>1.29E-2</v>
      </c>
      <c r="C5" s="1"/>
      <c r="D5" s="1" t="s">
        <v>100</v>
      </c>
      <c r="E5" s="3">
        <v>5.1303999999999998E-4</v>
      </c>
    </row>
    <row r="6" spans="1:5" x14ac:dyDescent="0.25">
      <c r="A6" s="1" t="s">
        <v>89</v>
      </c>
      <c r="B6" s="2">
        <v>40.535139999999998</v>
      </c>
      <c r="C6" s="1"/>
      <c r="D6" s="1" t="s">
        <v>105</v>
      </c>
      <c r="E6" s="1">
        <v>1.3799999999999999E-3</v>
      </c>
    </row>
    <row r="7" spans="1:5" x14ac:dyDescent="0.25">
      <c r="A7" s="1" t="s">
        <v>90</v>
      </c>
      <c r="B7" s="2">
        <v>32.708570000000002</v>
      </c>
      <c r="C7" s="1"/>
      <c r="D7" s="1" t="s">
        <v>35</v>
      </c>
      <c r="E7" s="3">
        <v>5.6760000000000004E-6</v>
      </c>
    </row>
    <row r="8" spans="1:5" x14ac:dyDescent="0.25">
      <c r="A8" s="1" t="s">
        <v>91</v>
      </c>
      <c r="B8" s="2">
        <v>3.4266700000000001</v>
      </c>
      <c r="C8" s="1"/>
      <c r="D8" s="1" t="s">
        <v>96</v>
      </c>
      <c r="E8" s="3">
        <v>6.4800000000000003E-4</v>
      </c>
    </row>
    <row r="9" spans="1:5" x14ac:dyDescent="0.25">
      <c r="A9" s="1" t="s">
        <v>92</v>
      </c>
      <c r="B9" s="2">
        <v>16.133330000000001</v>
      </c>
      <c r="C9" s="1"/>
      <c r="D9" s="1" t="s">
        <v>88</v>
      </c>
      <c r="E9" s="3">
        <v>2.0987999999999999E-4</v>
      </c>
    </row>
    <row r="10" spans="1:5" x14ac:dyDescent="0.25">
      <c r="A10" s="1" t="s">
        <v>93</v>
      </c>
      <c r="B10" s="2">
        <v>6.9141300000000001</v>
      </c>
      <c r="C10" s="1"/>
      <c r="D10" s="1" t="s">
        <v>110</v>
      </c>
      <c r="E10" s="1">
        <v>1.5900000000000001E-3</v>
      </c>
    </row>
    <row r="11" spans="1:5" x14ac:dyDescent="0.25">
      <c r="A11" s="1" t="s">
        <v>94</v>
      </c>
      <c r="B11" s="2">
        <v>10.89133</v>
      </c>
      <c r="C11" s="1"/>
      <c r="D11" s="1" t="s">
        <v>93</v>
      </c>
      <c r="E11" s="1">
        <v>4.8199999999999996E-3</v>
      </c>
    </row>
    <row r="12" spans="1:5" x14ac:dyDescent="0.25">
      <c r="A12" s="1" t="s">
        <v>95</v>
      </c>
      <c r="B12" s="2">
        <v>9.2770100000000006</v>
      </c>
      <c r="C12" s="1"/>
      <c r="D12" s="1" t="s">
        <v>87</v>
      </c>
      <c r="E12" s="3">
        <v>8.4431999999999997E-4</v>
      </c>
    </row>
    <row r="13" spans="1:5" x14ac:dyDescent="0.25">
      <c r="A13" s="1" t="s">
        <v>96</v>
      </c>
      <c r="B13" s="2">
        <v>4.32</v>
      </c>
      <c r="C13" s="1"/>
      <c r="D13" s="1" t="s">
        <v>111</v>
      </c>
      <c r="E13" s="1">
        <v>5.1000000000000004E-3</v>
      </c>
    </row>
    <row r="14" spans="1:5" x14ac:dyDescent="0.25">
      <c r="A14" s="1" t="s">
        <v>97</v>
      </c>
      <c r="B14" s="2">
        <v>23.914929999999998</v>
      </c>
      <c r="C14" s="1"/>
      <c r="D14" s="1" t="s">
        <v>112</v>
      </c>
      <c r="E14" s="1">
        <v>1.6199999999999999E-3</v>
      </c>
    </row>
    <row r="15" spans="1:5" x14ac:dyDescent="0.25">
      <c r="A15" s="1" t="s">
        <v>98</v>
      </c>
      <c r="B15" s="2">
        <v>17.044640000000001</v>
      </c>
      <c r="C15" s="1"/>
      <c r="D15" s="1" t="s">
        <v>113</v>
      </c>
      <c r="E15" s="1">
        <v>1.5900000000000001E-3</v>
      </c>
    </row>
    <row r="16" spans="1:5" x14ac:dyDescent="0.25">
      <c r="A16" s="1" t="s">
        <v>99</v>
      </c>
      <c r="B16" s="2">
        <v>9.6444399999999995</v>
      </c>
      <c r="C16" s="1"/>
      <c r="D16" s="1" t="s">
        <v>99</v>
      </c>
      <c r="E16" s="1">
        <v>2.6040000000000001E-2</v>
      </c>
    </row>
    <row r="17" spans="1:5" x14ac:dyDescent="0.25">
      <c r="A17" s="1" t="s">
        <v>100</v>
      </c>
      <c r="B17" s="2">
        <v>25.911110000000001</v>
      </c>
      <c r="C17" s="1"/>
      <c r="D17" s="1"/>
      <c r="E17" s="1"/>
    </row>
    <row r="18" spans="1:5" x14ac:dyDescent="0.25">
      <c r="A18" s="1" t="s">
        <v>101</v>
      </c>
      <c r="B18" s="2">
        <v>20.926400000000001</v>
      </c>
      <c r="C18" s="1"/>
      <c r="D18" s="1"/>
      <c r="E18" s="1"/>
    </row>
    <row r="19" spans="1:5" x14ac:dyDescent="0.25">
      <c r="A19" s="1" t="s">
        <v>102</v>
      </c>
      <c r="B19" s="2">
        <v>303.78500000000003</v>
      </c>
      <c r="C19" s="1"/>
      <c r="D19" s="1"/>
      <c r="E19" s="1"/>
    </row>
    <row r="20" spans="1:5" x14ac:dyDescent="0.25">
      <c r="A20" s="1" t="s">
        <v>103</v>
      </c>
      <c r="B20" s="2">
        <v>21.66667</v>
      </c>
      <c r="C20" s="1"/>
      <c r="D20" s="1"/>
      <c r="E20" s="1"/>
    </row>
    <row r="21" spans="1:5" x14ac:dyDescent="0.25">
      <c r="A21" s="1" t="s">
        <v>104</v>
      </c>
      <c r="B21" s="2">
        <v>64.366069999999993</v>
      </c>
      <c r="C21" s="1"/>
      <c r="D21" s="1"/>
      <c r="E21" s="1"/>
    </row>
    <row r="22" spans="1:5" x14ac:dyDescent="0.25">
      <c r="A22" s="1" t="s">
        <v>105</v>
      </c>
      <c r="B22" s="2">
        <v>168.37857</v>
      </c>
      <c r="C22" s="1"/>
      <c r="D22" s="1"/>
      <c r="E22" s="1"/>
    </row>
    <row r="23" spans="1:5" x14ac:dyDescent="0.25">
      <c r="A23" s="1" t="s">
        <v>106</v>
      </c>
      <c r="B23" s="2">
        <v>4.5683800000000003</v>
      </c>
      <c r="C23" s="1"/>
      <c r="D23" s="1"/>
      <c r="E23" s="1"/>
    </row>
    <row r="24" spans="1:5" x14ac:dyDescent="0.25">
      <c r="A24" s="1" t="s">
        <v>107</v>
      </c>
      <c r="B24" s="2">
        <v>19091.78513</v>
      </c>
      <c r="C24" s="1"/>
      <c r="D24" s="1"/>
      <c r="E24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868E-86A8-4037-887D-7A584A89458B}">
  <dimension ref="A1:BB27"/>
  <sheetViews>
    <sheetView workbookViewId="0">
      <selection activeCell="D8" sqref="A1:BB27"/>
    </sheetView>
  </sheetViews>
  <sheetFormatPr defaultRowHeight="13.8" x14ac:dyDescent="0.25"/>
  <cols>
    <col min="1" max="1" width="38.6640625" style="6" customWidth="1"/>
    <col min="2" max="14" width="8.88671875" style="12"/>
    <col min="48" max="48" width="18.109375" customWidth="1"/>
    <col min="49" max="49" width="13.109375" bestFit="1" customWidth="1"/>
    <col min="54" max="54" width="13.5546875" bestFit="1" customWidth="1"/>
  </cols>
  <sheetData>
    <row r="1" spans="1:54" s="6" customFormat="1" x14ac:dyDescent="0.25">
      <c r="A1" s="8" t="s">
        <v>85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2</v>
      </c>
      <c r="V1" s="9" t="s">
        <v>3</v>
      </c>
      <c r="W1" s="9" t="s">
        <v>19</v>
      </c>
      <c r="X1" s="9" t="s">
        <v>20</v>
      </c>
      <c r="Y1" s="9" t="s">
        <v>21</v>
      </c>
      <c r="Z1" s="9" t="s">
        <v>5</v>
      </c>
      <c r="AA1" s="9" t="s">
        <v>6</v>
      </c>
      <c r="AB1" s="9" t="s">
        <v>22</v>
      </c>
      <c r="AC1" s="9" t="s">
        <v>23</v>
      </c>
      <c r="AD1" s="9" t="s">
        <v>24</v>
      </c>
      <c r="AE1" s="9" t="s">
        <v>25</v>
      </c>
      <c r="AF1" s="9" t="s">
        <v>12</v>
      </c>
      <c r="AG1" s="9" t="s">
        <v>26</v>
      </c>
      <c r="AH1" s="9" t="s">
        <v>27</v>
      </c>
      <c r="AI1" s="9" t="s">
        <v>28</v>
      </c>
      <c r="AJ1" s="9" t="s">
        <v>29</v>
      </c>
      <c r="AK1" s="9" t="s">
        <v>30</v>
      </c>
      <c r="AL1" s="9" t="s">
        <v>31</v>
      </c>
      <c r="AM1" s="9" t="s">
        <v>32</v>
      </c>
      <c r="AN1" s="9" t="s">
        <v>33</v>
      </c>
      <c r="AO1" s="9" t="s">
        <v>34</v>
      </c>
      <c r="AP1" s="9" t="s">
        <v>35</v>
      </c>
      <c r="AQ1" s="9" t="s">
        <v>36</v>
      </c>
      <c r="AR1" s="9" t="s">
        <v>37</v>
      </c>
      <c r="AS1" s="9"/>
      <c r="AT1" s="9" t="s">
        <v>38</v>
      </c>
      <c r="AU1" s="9" t="s">
        <v>31</v>
      </c>
      <c r="AV1" s="9" t="s">
        <v>29</v>
      </c>
      <c r="AW1" s="9" t="s">
        <v>39</v>
      </c>
      <c r="AX1" s="9" t="s">
        <v>39</v>
      </c>
      <c r="AY1" s="9" t="s">
        <v>37</v>
      </c>
      <c r="AZ1" s="9" t="s">
        <v>37</v>
      </c>
      <c r="BA1" s="9"/>
      <c r="BB1" s="9" t="s">
        <v>40</v>
      </c>
    </row>
    <row r="2" spans="1:54" s="7" customFormat="1" x14ac:dyDescent="0.25">
      <c r="A2" s="8" t="s">
        <v>118</v>
      </c>
      <c r="B2" s="10" t="s">
        <v>45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 t="s">
        <v>46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 t="s">
        <v>47</v>
      </c>
      <c r="AH2" s="10"/>
      <c r="AI2" s="10"/>
      <c r="AJ2" s="10"/>
      <c r="AK2" s="10"/>
      <c r="AL2" s="10"/>
      <c r="AM2" s="10" t="s">
        <v>48</v>
      </c>
      <c r="AN2" s="10"/>
      <c r="AO2" s="10"/>
      <c r="AP2" s="10"/>
      <c r="AQ2" s="10"/>
      <c r="AR2" s="10"/>
      <c r="AS2" s="10"/>
      <c r="AT2" s="10" t="s">
        <v>49</v>
      </c>
      <c r="AU2" s="10"/>
      <c r="AV2" s="8" t="s">
        <v>50</v>
      </c>
      <c r="AW2" s="9" t="s">
        <v>51</v>
      </c>
      <c r="AX2" s="10" t="s">
        <v>52</v>
      </c>
      <c r="AY2" s="10"/>
      <c r="AZ2" s="11" t="s">
        <v>53</v>
      </c>
      <c r="BA2" s="11"/>
      <c r="BB2" s="9" t="s">
        <v>54</v>
      </c>
    </row>
    <row r="3" spans="1:54" x14ac:dyDescent="0.25">
      <c r="A3" s="9" t="s">
        <v>60</v>
      </c>
      <c r="B3" s="15"/>
      <c r="C3" s="15"/>
      <c r="D3" s="15"/>
      <c r="E3" s="15"/>
      <c r="F3" s="15">
        <v>13.501500000071243</v>
      </c>
      <c r="G3" s="15"/>
      <c r="H3" s="15"/>
      <c r="I3" s="15">
        <v>1.3577192850101422E-4</v>
      </c>
      <c r="J3" s="15"/>
      <c r="K3" s="15">
        <v>9.0009999999747375E-2</v>
      </c>
      <c r="L3" s="15"/>
      <c r="M3" s="15">
        <v>1.8001999999949475E-2</v>
      </c>
      <c r="N3" s="15"/>
      <c r="O3" s="15">
        <v>4.0170040000081057E-3</v>
      </c>
      <c r="P3" s="15">
        <v>10.002499999999998</v>
      </c>
      <c r="Q3" s="15">
        <v>1.4963740000128742</v>
      </c>
      <c r="R3" s="15">
        <v>9.4423600000143021E-2</v>
      </c>
      <c r="S3" s="15"/>
      <c r="T3" s="15">
        <v>0.11202799999900161</v>
      </c>
      <c r="U3" s="15"/>
      <c r="V3" s="15"/>
      <c r="W3" s="15">
        <v>6.2194855185132058E-3</v>
      </c>
      <c r="X3" s="15">
        <v>0.81407013340450818</v>
      </c>
      <c r="Y3" s="15"/>
      <c r="Z3" s="15"/>
      <c r="AA3" s="15"/>
      <c r="AB3" s="15"/>
      <c r="AC3" s="15"/>
      <c r="AD3" s="15"/>
      <c r="AE3" s="15"/>
      <c r="AF3" s="15"/>
      <c r="AG3" s="15"/>
      <c r="AH3" s="15">
        <v>8.9622400000691396E-2</v>
      </c>
      <c r="AI3" s="15"/>
      <c r="AJ3" s="15"/>
      <c r="AK3" s="15">
        <v>4.1358441029597158E-6</v>
      </c>
      <c r="AL3" s="15"/>
      <c r="AM3" s="15">
        <v>2.013836666663487</v>
      </c>
      <c r="AN3" s="15"/>
      <c r="AO3" s="15"/>
      <c r="AP3" s="15"/>
      <c r="AQ3" s="15">
        <v>5.6256250000296857E-4</v>
      </c>
      <c r="AR3" s="15"/>
      <c r="AS3" s="15"/>
      <c r="AT3" s="15"/>
      <c r="AU3" s="15"/>
      <c r="AV3" s="15"/>
      <c r="AW3" s="15">
        <v>5.5356150000292095E-4</v>
      </c>
      <c r="AX3" s="15">
        <v>1.3501500000071243E-3</v>
      </c>
      <c r="AY3" s="15"/>
      <c r="AZ3" s="15"/>
      <c r="BA3" s="15"/>
      <c r="BB3" s="15"/>
    </row>
    <row r="4" spans="1:54" x14ac:dyDescent="0.25">
      <c r="A4" s="9" t="s">
        <v>61</v>
      </c>
      <c r="B4" s="15">
        <v>3.9333333333333331</v>
      </c>
      <c r="C4" s="15">
        <v>6.2036996698704039</v>
      </c>
      <c r="D4" s="15">
        <v>37.084168750793658</v>
      </c>
      <c r="E4" s="15">
        <v>47.774460913281253</v>
      </c>
      <c r="F4" s="15">
        <v>2729.0000000000014</v>
      </c>
      <c r="G4" s="15">
        <v>5.2613999999165531E-3</v>
      </c>
      <c r="H4" s="15">
        <v>200.74473017729591</v>
      </c>
      <c r="I4" s="15">
        <v>0.76431103401463152</v>
      </c>
      <c r="J4" s="15">
        <v>0.16280701754385965</v>
      </c>
      <c r="K4" s="15">
        <v>0.58525000000000005</v>
      </c>
      <c r="L4" s="15">
        <v>2.0780979508928579</v>
      </c>
      <c r="M4" s="15">
        <v>5.8919432687499995</v>
      </c>
      <c r="N4" s="15">
        <v>15.216666666666667</v>
      </c>
      <c r="O4" s="15">
        <v>2.2800000000000011E-2</v>
      </c>
      <c r="P4" s="15">
        <v>1.66</v>
      </c>
      <c r="Q4" s="15">
        <v>3.4359999999999977</v>
      </c>
      <c r="R4" s="15">
        <v>2.895602571428571E-2</v>
      </c>
      <c r="S4" s="15">
        <v>0.23333333333333334</v>
      </c>
      <c r="T4" s="15">
        <v>1.0000000000000007</v>
      </c>
      <c r="U4" s="15">
        <v>37.084168750793658</v>
      </c>
      <c r="V4" s="15">
        <v>47.774460913281253</v>
      </c>
      <c r="W4" s="15">
        <v>5.9495172426102475E-3</v>
      </c>
      <c r="X4" s="15">
        <v>1.914677576503529E-2</v>
      </c>
      <c r="Y4" s="15">
        <v>7.7246790267857168</v>
      </c>
      <c r="Z4" s="15">
        <v>5.2613999999165531E-3</v>
      </c>
      <c r="AA4" s="15">
        <v>275.02028034289543</v>
      </c>
      <c r="AB4" s="15">
        <v>5.2439637579863359E-3</v>
      </c>
      <c r="AC4" s="15">
        <v>3.0017772845238092E-3</v>
      </c>
      <c r="AD4" s="15"/>
      <c r="AE4" s="15">
        <v>0.10285714285714306</v>
      </c>
      <c r="AF4" s="15">
        <v>15.216666666666667</v>
      </c>
      <c r="AG4" s="15">
        <v>1.5295000000000005E-2</v>
      </c>
      <c r="AH4" s="15">
        <v>0.128</v>
      </c>
      <c r="AI4" s="15">
        <v>1.7130945758928574E-2</v>
      </c>
      <c r="AJ4" s="15">
        <v>7.9166666666666677E-2</v>
      </c>
      <c r="AK4" s="15">
        <v>3.7103589747243017E-3</v>
      </c>
      <c r="AL4" s="15">
        <v>10.251650616071428</v>
      </c>
      <c r="AM4" s="15">
        <v>0.32056666666666639</v>
      </c>
      <c r="AN4" s="15">
        <v>7.2282352941176492E-2</v>
      </c>
      <c r="AO4" s="15">
        <v>0.34260290200000004</v>
      </c>
      <c r="AP4" s="15">
        <v>3.4764285714285713E-3</v>
      </c>
      <c r="AQ4" s="15">
        <v>6.9749999999999937E-2</v>
      </c>
      <c r="AR4" s="15">
        <v>9.33333333333333E-4</v>
      </c>
      <c r="AS4" s="15">
        <f>AR4*0.23</f>
        <v>2.1466666666666661E-4</v>
      </c>
      <c r="AT4" s="15">
        <v>1.3133333333333339</v>
      </c>
      <c r="AU4" s="15">
        <v>12.814563270089286</v>
      </c>
      <c r="AV4" s="15">
        <v>7.9166666666666677E-2</v>
      </c>
      <c r="AW4" s="15">
        <v>2.228662793392858E-2</v>
      </c>
      <c r="AX4" s="15">
        <v>5.4357629107142882E-2</v>
      </c>
      <c r="AY4" s="15">
        <v>9.33333333333333E-4</v>
      </c>
      <c r="AZ4" s="15">
        <v>9.33333333333333E-4</v>
      </c>
      <c r="BA4" s="15">
        <f>AZ4*0.08</f>
        <v>7.4666666666666647E-5</v>
      </c>
      <c r="BB4" s="15">
        <v>1.593240498660714</v>
      </c>
    </row>
    <row r="5" spans="1:54" x14ac:dyDescent="0.25">
      <c r="A5" s="9" t="s">
        <v>62</v>
      </c>
      <c r="B5" s="15">
        <v>6.2</v>
      </c>
      <c r="C5" s="15"/>
      <c r="D5" s="15"/>
      <c r="E5" s="15"/>
      <c r="F5" s="15">
        <v>1581.7499923706055</v>
      </c>
      <c r="G5" s="15"/>
      <c r="H5" s="15">
        <v>12.561748046875001</v>
      </c>
      <c r="I5" s="15">
        <v>2.512255826231239E-2</v>
      </c>
      <c r="J5" s="15">
        <v>0.22119298245614027</v>
      </c>
      <c r="K5" s="15">
        <v>198.2701744079589</v>
      </c>
      <c r="L5" s="15">
        <v>5.4006000000284972E-2</v>
      </c>
      <c r="M5" s="15">
        <v>5.4006000000284972E-2</v>
      </c>
      <c r="N5" s="15">
        <v>11.409999999999997</v>
      </c>
      <c r="O5" s="15">
        <v>1.1824555078125001</v>
      </c>
      <c r="P5" s="15">
        <v>71.023946289062522</v>
      </c>
      <c r="Q5" s="15">
        <v>70.959403808593748</v>
      </c>
      <c r="R5" s="15">
        <v>2.5098662109374974</v>
      </c>
      <c r="S5" s="15">
        <v>2.5351333333800234E-2</v>
      </c>
      <c r="T5" s="15">
        <v>273.02219238281248</v>
      </c>
      <c r="U5" s="15"/>
      <c r="V5" s="15"/>
      <c r="W5" s="15">
        <v>0.10833350074641676</v>
      </c>
      <c r="X5" s="15">
        <v>0.15576395861844633</v>
      </c>
      <c r="Y5" s="15">
        <v>7.3885133334000903</v>
      </c>
      <c r="Z5" s="15"/>
      <c r="AA5" s="15">
        <v>17.209594824218755</v>
      </c>
      <c r="AB5" s="15">
        <v>1.0964480142273999E-2</v>
      </c>
      <c r="AC5" s="15">
        <v>1.4001555555500088E-4</v>
      </c>
      <c r="AD5" s="15"/>
      <c r="AE5" s="15">
        <v>5.508571428571428E-2</v>
      </c>
      <c r="AF5" s="15">
        <v>11.409999999999997</v>
      </c>
      <c r="AG5" s="15">
        <v>1.6937499999999998E-2</v>
      </c>
      <c r="AH5" s="15">
        <v>7.1649144531250037</v>
      </c>
      <c r="AI5" s="15">
        <v>1.30641494140625</v>
      </c>
      <c r="AJ5" s="15">
        <v>0.21446666666666669</v>
      </c>
      <c r="AK5" s="15">
        <v>1.0339610257482872E-5</v>
      </c>
      <c r="AL5" s="15">
        <v>17.099999999999998</v>
      </c>
      <c r="AM5" s="15">
        <v>18.811419677734392</v>
      </c>
      <c r="AN5" s="15">
        <v>3.4108235294117648E-2</v>
      </c>
      <c r="AO5" s="15">
        <v>0.19400000000000012</v>
      </c>
      <c r="AP5" s="15">
        <v>3.6003999999898954E-3</v>
      </c>
      <c r="AQ5" s="15">
        <v>0.18749999999999992</v>
      </c>
      <c r="AR5" s="15">
        <v>1.5780000000000006E-2</v>
      </c>
      <c r="AS5" s="15">
        <f>AR5*0.23</f>
        <v>3.6294000000000014E-3</v>
      </c>
      <c r="AT5" s="15">
        <v>23.995019124348925</v>
      </c>
      <c r="AU5" s="15">
        <v>21.374999999999996</v>
      </c>
      <c r="AV5" s="15">
        <v>0.21446666666666669</v>
      </c>
      <c r="AW5" s="15">
        <v>0.49885989257812441</v>
      </c>
      <c r="AX5" s="15">
        <v>1.2167314453124987</v>
      </c>
      <c r="AY5" s="15">
        <v>1.5780000000000006E-2</v>
      </c>
      <c r="AZ5" s="15">
        <v>1.5780000000000006E-2</v>
      </c>
      <c r="BA5" s="15">
        <f>AZ5*0.08</f>
        <v>1.2624000000000005E-3</v>
      </c>
      <c r="BB5" s="15">
        <v>0.16003999999898949</v>
      </c>
    </row>
    <row r="6" spans="1:54" x14ac:dyDescent="0.25">
      <c r="A6" s="9" t="s">
        <v>63</v>
      </c>
      <c r="B6" s="15"/>
      <c r="C6" s="15"/>
      <c r="D6" s="15"/>
      <c r="E6" s="15"/>
      <c r="F6" s="15">
        <v>2037090.0390625</v>
      </c>
      <c r="G6" s="15"/>
      <c r="H6" s="15">
        <v>2.3428571428571422E-3</v>
      </c>
      <c r="I6" s="15">
        <v>1.4168677677781986E-2</v>
      </c>
      <c r="J6" s="15"/>
      <c r="K6" s="15">
        <v>140.16750373840318</v>
      </c>
      <c r="L6" s="15">
        <v>1.8001999999949475E-2</v>
      </c>
      <c r="M6" s="15">
        <v>2.3500001043430498E-5</v>
      </c>
      <c r="N6" s="15">
        <v>3.8666666666666667</v>
      </c>
      <c r="O6" s="15">
        <v>2.2969508984375011</v>
      </c>
      <c r="P6" s="15">
        <v>224.88278125000019</v>
      </c>
      <c r="Q6" s="15">
        <v>159.40413085937507</v>
      </c>
      <c r="R6" s="15">
        <v>1.6134522460937495</v>
      </c>
      <c r="S6" s="15">
        <v>963.20016927083338</v>
      </c>
      <c r="T6" s="15">
        <v>790.47623372396515</v>
      </c>
      <c r="U6" s="15"/>
      <c r="V6" s="15"/>
      <c r="W6" s="15">
        <v>0.75046400338802755</v>
      </c>
      <c r="X6" s="15">
        <v>2.0012000435806625</v>
      </c>
      <c r="Y6" s="15">
        <v>4.6706666665656199E-3</v>
      </c>
      <c r="Z6" s="15"/>
      <c r="AA6" s="15">
        <v>3.2097142857142849E-3</v>
      </c>
      <c r="AB6" s="15">
        <v>0.55669747634872802</v>
      </c>
      <c r="AC6" s="15"/>
      <c r="AD6" s="15"/>
      <c r="AE6" s="15">
        <v>1.2028571428571434E-2</v>
      </c>
      <c r="AF6" s="15">
        <v>3.8666666666666667</v>
      </c>
      <c r="AG6" s="15">
        <v>1.5175000000000001</v>
      </c>
      <c r="AH6" s="15">
        <v>19.0326787109375</v>
      </c>
      <c r="AI6" s="15">
        <v>8.6857167968750009</v>
      </c>
      <c r="AJ6" s="15">
        <v>1.5813186279296876</v>
      </c>
      <c r="AK6" s="15"/>
      <c r="AL6" s="15">
        <v>8.79999983590096E-4</v>
      </c>
      <c r="AM6" s="15">
        <v>8.583998046874985</v>
      </c>
      <c r="AN6" s="15">
        <v>1.2440168098000925E-2</v>
      </c>
      <c r="AO6" s="15">
        <v>0.80087033081054604</v>
      </c>
      <c r="AP6" s="15"/>
      <c r="AQ6" s="15">
        <v>4.1000000000000003E-3</v>
      </c>
      <c r="AR6" s="15">
        <v>5.4666666666666687E-4</v>
      </c>
      <c r="AS6" s="15">
        <f>AR6*0.23</f>
        <v>1.257333333333334E-4</v>
      </c>
      <c r="AT6" s="15">
        <v>25.941963704427071</v>
      </c>
      <c r="AU6" s="15">
        <v>1.0999999794876201E-3</v>
      </c>
      <c r="AV6" s="15">
        <v>1.5813186279296876</v>
      </c>
      <c r="AW6" s="15">
        <v>3.29827372802733</v>
      </c>
      <c r="AX6" s="15">
        <v>8.0445700683593415</v>
      </c>
      <c r="AY6" s="15">
        <v>5.4666666666666687E-4</v>
      </c>
      <c r="AZ6" s="15">
        <v>5.4666666666666687E-4</v>
      </c>
      <c r="BA6" s="15">
        <f>AZ6*0.08</f>
        <v>4.3733333333333351E-5</v>
      </c>
      <c r="BB6" s="15">
        <v>3758.39990234375</v>
      </c>
    </row>
    <row r="7" spans="1:54" x14ac:dyDescent="0.25">
      <c r="A7" s="9" t="s">
        <v>64</v>
      </c>
      <c r="B7" s="15"/>
      <c r="C7" s="15"/>
      <c r="D7" s="15"/>
      <c r="E7" s="15">
        <v>0.13309646695852256</v>
      </c>
      <c r="F7" s="15"/>
      <c r="G7" s="15"/>
      <c r="H7" s="15"/>
      <c r="I7" s="15">
        <v>3.7541291420434007E-5</v>
      </c>
      <c r="J7" s="15">
        <v>4.164812857644597E-5</v>
      </c>
      <c r="K7" s="15">
        <v>2.3077358491718749E-5</v>
      </c>
      <c r="L7" s="15"/>
      <c r="M7" s="15">
        <v>6.5432479605078493E-4</v>
      </c>
      <c r="N7" s="15"/>
      <c r="O7" s="15">
        <v>3.5659067230224523E-2</v>
      </c>
      <c r="P7" s="15">
        <v>0.57356968688964793</v>
      </c>
      <c r="Q7" s="15">
        <v>0.8603392639160149</v>
      </c>
      <c r="R7" s="15">
        <v>1.0144773697853075E-2</v>
      </c>
      <c r="S7" s="15">
        <v>0.11581544001897173</v>
      </c>
      <c r="T7" s="15">
        <v>0.30808599789937269</v>
      </c>
      <c r="U7" s="15"/>
      <c r="V7" s="15">
        <v>0.13309646695852256</v>
      </c>
      <c r="W7" s="15">
        <v>6.7423344198561661E-4</v>
      </c>
      <c r="X7" s="15">
        <v>1.3111078103927916E-7</v>
      </c>
      <c r="Y7" s="15"/>
      <c r="Z7" s="15"/>
      <c r="AA7" s="15"/>
      <c r="AB7" s="15">
        <v>8.7698005566299545E-4</v>
      </c>
      <c r="AC7" s="15"/>
      <c r="AD7" s="15"/>
      <c r="AE7" s="15"/>
      <c r="AF7" s="15"/>
      <c r="AG7" s="15">
        <v>1.1839539011319473E-4</v>
      </c>
      <c r="AH7" s="15">
        <v>3.681047821044918E-2</v>
      </c>
      <c r="AI7" s="15">
        <v>2.0559570074081398E-3</v>
      </c>
      <c r="AJ7" s="15"/>
      <c r="AK7" s="15"/>
      <c r="AL7" s="15">
        <v>8.3545563711595499E-7</v>
      </c>
      <c r="AM7" s="15">
        <v>2.2153640538453954E-4</v>
      </c>
      <c r="AN7" s="15">
        <v>5.0950512815924218E-5</v>
      </c>
      <c r="AO7" s="15">
        <v>5.0855404138564994E-4</v>
      </c>
      <c r="AP7" s="15">
        <v>7.9038256406784003E-4</v>
      </c>
      <c r="AQ7" s="15">
        <v>2.1152634988538811E-5</v>
      </c>
      <c r="AR7" s="15">
        <v>1.5756078561147045E-5</v>
      </c>
      <c r="AS7" s="15">
        <f>AR7*0.23</f>
        <v>3.6238980690638204E-6</v>
      </c>
      <c r="AT7" s="15">
        <v>2.07517177581787</v>
      </c>
      <c r="AU7" s="15">
        <v>1.0443195463949438E-6</v>
      </c>
      <c r="AV7" s="15"/>
      <c r="AW7" s="15">
        <v>1.8636035379767349E-3</v>
      </c>
      <c r="AX7" s="15">
        <v>4.5453744828700855E-3</v>
      </c>
      <c r="AY7" s="15">
        <v>1.5756078561147045E-5</v>
      </c>
      <c r="AZ7" s="15">
        <v>1.5756078561147045E-5</v>
      </c>
      <c r="BA7" s="15">
        <f>AZ7*0.08</f>
        <v>1.2604862848917635E-6</v>
      </c>
      <c r="BB7" s="15">
        <v>0.37557337582111333</v>
      </c>
    </row>
    <row r="8" spans="1:54" x14ac:dyDescent="0.25">
      <c r="A8" s="9" t="s">
        <v>65</v>
      </c>
      <c r="B8" s="15">
        <v>1.4596171677112558E-3</v>
      </c>
      <c r="C8" s="15"/>
      <c r="D8" s="15"/>
      <c r="E8" s="15">
        <v>2.8828490059822732E-2</v>
      </c>
      <c r="F8" s="15"/>
      <c r="G8" s="15"/>
      <c r="H8" s="15"/>
      <c r="I8" s="15">
        <v>1.3910595967368811E-4</v>
      </c>
      <c r="J8" s="15">
        <v>2.1543147271139534E-4</v>
      </c>
      <c r="K8" s="15"/>
      <c r="L8" s="15"/>
      <c r="M8" s="15">
        <v>7.80911371111865E-4</v>
      </c>
      <c r="N8" s="15"/>
      <c r="O8" s="15">
        <v>9.2178525424003628E-3</v>
      </c>
      <c r="P8" s="15">
        <v>6.9018149495124817E-2</v>
      </c>
      <c r="Q8" s="15">
        <v>0.18729754674434598</v>
      </c>
      <c r="R8" s="15">
        <v>3.0636400714516595E-3</v>
      </c>
      <c r="S8" s="15">
        <v>3.579378511756659E-2</v>
      </c>
      <c r="T8" s="15">
        <v>6.78442198286454E-2</v>
      </c>
      <c r="U8" s="15"/>
      <c r="V8" s="15">
        <v>2.8828490059822732E-2</v>
      </c>
      <c r="W8" s="15">
        <v>1.296500656133087E-3</v>
      </c>
      <c r="X8" s="15"/>
      <c r="Y8" s="15"/>
      <c r="Z8" s="15"/>
      <c r="AA8" s="15"/>
      <c r="AB8" s="15">
        <v>8.8287462048006258E-4</v>
      </c>
      <c r="AC8" s="15"/>
      <c r="AD8" s="15"/>
      <c r="AE8" s="15"/>
      <c r="AF8" s="15"/>
      <c r="AG8" s="15">
        <v>1.6229703227678896E-4</v>
      </c>
      <c r="AH8" s="15">
        <v>8.8748669803142138E-3</v>
      </c>
      <c r="AI8" s="15">
        <v>4.5267088506370637E-4</v>
      </c>
      <c r="AJ8" s="15"/>
      <c r="AK8" s="15"/>
      <c r="AL8" s="15">
        <v>7.0699966978281636E-3</v>
      </c>
      <c r="AM8" s="15">
        <v>1.9657924373944497E-3</v>
      </c>
      <c r="AN8" s="15">
        <v>2.1800144980935432E-4</v>
      </c>
      <c r="AO8" s="15">
        <v>9.0757688879966689E-4</v>
      </c>
      <c r="AP8" s="15">
        <v>4.0211522132158279E-3</v>
      </c>
      <c r="AQ8" s="15">
        <v>2.7746502278372581E-2</v>
      </c>
      <c r="AR8" s="15">
        <v>1.7483805616696656E-5</v>
      </c>
      <c r="AS8" s="15">
        <f>AR8*0.23</f>
        <v>4.0212752918402315E-6</v>
      </c>
      <c r="AT8" s="15">
        <v>0.45662297328313056</v>
      </c>
      <c r="AU8" s="15">
        <v>8.8374958722852049E-3</v>
      </c>
      <c r="AV8" s="15"/>
      <c r="AW8" s="15">
        <v>4.2359506088308956E-4</v>
      </c>
      <c r="AX8" s="15">
        <v>1.0331586850807063E-3</v>
      </c>
      <c r="AY8" s="15">
        <v>1.7483805616696656E-5</v>
      </c>
      <c r="AZ8" s="15">
        <v>1.7483805616696656E-5</v>
      </c>
      <c r="BA8" s="15">
        <f>AZ8*0.08</f>
        <v>1.3987044493357325E-6</v>
      </c>
      <c r="BB8" s="15">
        <v>0.10739670060574982</v>
      </c>
    </row>
    <row r="9" spans="1:54" x14ac:dyDescent="0.25">
      <c r="A9" s="9" t="s">
        <v>66</v>
      </c>
      <c r="B9" s="15">
        <v>6.9647045806050301E-2</v>
      </c>
      <c r="C9" s="15"/>
      <c r="D9" s="15"/>
      <c r="E9" s="15">
        <v>0.11093221232294975</v>
      </c>
      <c r="F9" s="15"/>
      <c r="G9" s="15"/>
      <c r="H9" s="15"/>
      <c r="I9" s="15">
        <v>1.7671052286982541E-3</v>
      </c>
      <c r="J9" s="15">
        <v>1.2353020488170144E-3</v>
      </c>
      <c r="K9" s="15"/>
      <c r="L9" s="15"/>
      <c r="M9" s="15">
        <v>3.8273102045059196E-2</v>
      </c>
      <c r="N9" s="15"/>
      <c r="O9" s="15">
        <v>0.25634062499999999</v>
      </c>
      <c r="P9" s="15">
        <v>2.5214145088195803</v>
      </c>
      <c r="Q9" s="15">
        <v>9.387262725830066</v>
      </c>
      <c r="R9" s="15">
        <v>0.31235944914817809</v>
      </c>
      <c r="S9" s="15">
        <v>1.6440709948539707</v>
      </c>
      <c r="T9" s="15">
        <v>3.2906792322794578</v>
      </c>
      <c r="U9" s="15"/>
      <c r="V9" s="15">
        <v>0.11093221232294975</v>
      </c>
      <c r="W9" s="15">
        <v>4.63828863371425E-2</v>
      </c>
      <c r="X9" s="15">
        <v>1.0149361505350922E-2</v>
      </c>
      <c r="Y9" s="15"/>
      <c r="Z9" s="15"/>
      <c r="AA9" s="15"/>
      <c r="AB9" s="15">
        <v>1.7011496956968511E-3</v>
      </c>
      <c r="AC9" s="15"/>
      <c r="AD9" s="15"/>
      <c r="AE9" s="15"/>
      <c r="AF9" s="15"/>
      <c r="AG9" s="15">
        <v>8.0284754594166993E-2</v>
      </c>
      <c r="AH9" s="15">
        <v>0.77208498573302975</v>
      </c>
      <c r="AI9" s="15">
        <v>2.7460736632347004E-2</v>
      </c>
      <c r="AJ9" s="15"/>
      <c r="AK9" s="15"/>
      <c r="AL9" s="15">
        <v>8.8182731345295501E-2</v>
      </c>
      <c r="AM9" s="15">
        <v>1.864981452623999E-2</v>
      </c>
      <c r="AN9" s="15">
        <v>9.2779761202195108E-4</v>
      </c>
      <c r="AO9" s="15">
        <v>5.0935785472392995E-3</v>
      </c>
      <c r="AP9" s="15">
        <v>1.6736545413732504E-3</v>
      </c>
      <c r="AQ9" s="15">
        <v>2.1783045027404935E-4</v>
      </c>
      <c r="AR9" s="15">
        <v>9.3238967160383672E-5</v>
      </c>
      <c r="AS9" s="15">
        <f>AR9*0.23</f>
        <v>2.1444962446888245E-5</v>
      </c>
      <c r="AT9" s="15">
        <v>57.536952718098867</v>
      </c>
      <c r="AU9" s="15">
        <v>0.11022841418161938</v>
      </c>
      <c r="AV9" s="15"/>
      <c r="AW9" s="15">
        <v>7.4646257318555934E-3</v>
      </c>
      <c r="AX9" s="15">
        <v>1.8206404224038034E-2</v>
      </c>
      <c r="AY9" s="15">
        <v>9.3238967160383672E-5</v>
      </c>
      <c r="AZ9" s="15">
        <v>9.3238967160383672E-5</v>
      </c>
      <c r="BA9" s="15">
        <f>AZ9*0.08</f>
        <v>7.4591173728306939E-6</v>
      </c>
      <c r="BB9" s="15">
        <v>374.80271619558334</v>
      </c>
    </row>
    <row r="10" spans="1:54" x14ac:dyDescent="0.25">
      <c r="A10" s="9" t="s">
        <v>84</v>
      </c>
      <c r="B10" s="15"/>
      <c r="C10" s="15"/>
      <c r="D10" s="15"/>
      <c r="E10" s="15"/>
      <c r="F10" s="15">
        <v>246.17999434471093</v>
      </c>
      <c r="G10" s="15"/>
      <c r="H10" s="15">
        <v>0.31755101885114356</v>
      </c>
      <c r="I10" s="15">
        <v>1.5944641669848967E-4</v>
      </c>
      <c r="J10" s="15">
        <v>3.9298244212803082E-6</v>
      </c>
      <c r="K10" s="15">
        <v>1.0899999702814955E-3</v>
      </c>
      <c r="L10" s="15">
        <v>1.99999994947575E-5</v>
      </c>
      <c r="M10" s="15">
        <v>3.0000001424923504E-5</v>
      </c>
      <c r="N10" s="15">
        <v>4.4666665295759666E-3</v>
      </c>
      <c r="O10" s="15">
        <v>2.4803199218750009</v>
      </c>
      <c r="P10" s="15">
        <v>18.549999389648356</v>
      </c>
      <c r="Q10" s="15">
        <v>32.095285644531231</v>
      </c>
      <c r="R10" s="15">
        <v>6.1304285430907976E-2</v>
      </c>
      <c r="S10" s="15">
        <v>4.873333312571033E-4</v>
      </c>
      <c r="T10" s="15">
        <v>2.7560000307857878E-3</v>
      </c>
      <c r="U10" s="15"/>
      <c r="V10" s="15"/>
      <c r="W10" s="15">
        <v>2.499200062478284</v>
      </c>
      <c r="X10" s="15">
        <v>0.65715200960702391</v>
      </c>
      <c r="Y10" s="15">
        <v>326.19047241210939</v>
      </c>
      <c r="Z10" s="15"/>
      <c r="AA10" s="15">
        <v>0.4350448958260667</v>
      </c>
      <c r="AB10" s="15">
        <v>1.1988479824230908E-5</v>
      </c>
      <c r="AC10" s="15">
        <v>5.5555558194302776E-8</v>
      </c>
      <c r="AD10" s="15"/>
      <c r="AE10" s="15">
        <v>4.3371426739862938E-5</v>
      </c>
      <c r="AF10" s="15">
        <v>4.4666665295759666E-3</v>
      </c>
      <c r="AG10" s="15">
        <v>1.0304238333324589</v>
      </c>
      <c r="AH10" s="15">
        <v>2.3244284667968702</v>
      </c>
      <c r="AI10" s="15">
        <v>1.0742500098422167E-5</v>
      </c>
      <c r="AJ10" s="15">
        <v>6.3091664950052639E-3</v>
      </c>
      <c r="AK10" s="15">
        <v>4.5948716792479877E-9</v>
      </c>
      <c r="AL10" s="15"/>
      <c r="AM10" s="15">
        <v>2.2880820000022668</v>
      </c>
      <c r="AN10" s="15">
        <v>1.1670588570482579E-5</v>
      </c>
      <c r="AO10" s="15">
        <v>2.0999999251216595E-5</v>
      </c>
      <c r="AP10" s="15"/>
      <c r="AQ10" s="15">
        <v>3.4499999383115205E-6</v>
      </c>
      <c r="AR10" s="15">
        <v>8.0000003799796013E-7</v>
      </c>
      <c r="AS10" s="15">
        <f>AR10*0.23</f>
        <v>1.8400000873953084E-7</v>
      </c>
      <c r="AT10" s="15">
        <v>523.68347746531174</v>
      </c>
      <c r="AU10" s="15">
        <v>0</v>
      </c>
      <c r="AV10" s="15">
        <v>6.3091664950052639E-3</v>
      </c>
      <c r="AW10" s="15">
        <v>9.7272499429527654E-6</v>
      </c>
      <c r="AX10" s="15">
        <v>2.3724999860860406E-5</v>
      </c>
      <c r="AY10" s="15">
        <v>8.0000003799796013E-7</v>
      </c>
      <c r="AZ10" s="15">
        <v>8.0000003799796013E-7</v>
      </c>
      <c r="BA10" s="15">
        <f>AZ10*0.08</f>
        <v>6.4000003039836808E-8</v>
      </c>
      <c r="BB10" s="15">
        <v>4.4992000579833764</v>
      </c>
    </row>
    <row r="11" spans="1:54" x14ac:dyDescent="0.25">
      <c r="A11" s="9" t="s">
        <v>67</v>
      </c>
      <c r="B11" s="15">
        <v>0.52222222222222225</v>
      </c>
      <c r="C11" s="15">
        <v>1.7919999856640003</v>
      </c>
      <c r="D11" s="15">
        <v>25.000000000000004</v>
      </c>
      <c r="E11" s="15"/>
      <c r="F11" s="15">
        <v>8470</v>
      </c>
      <c r="G11" s="15">
        <v>0.33199999999999996</v>
      </c>
      <c r="H11" s="15">
        <v>0.16228571428571434</v>
      </c>
      <c r="I11" s="15">
        <v>8.4848027754732602E-2</v>
      </c>
      <c r="J11" s="15">
        <v>5.4456140350877189E-2</v>
      </c>
      <c r="K11" s="15"/>
      <c r="L11" s="15">
        <v>7.4999999999999997E-2</v>
      </c>
      <c r="M11" s="15">
        <v>0.10500000000000001</v>
      </c>
      <c r="N11" s="15">
        <v>35.133333333333333</v>
      </c>
      <c r="O11" s="15">
        <v>0.22280000000000039</v>
      </c>
      <c r="P11" s="15">
        <v>19.37599999999998</v>
      </c>
      <c r="Q11" s="15">
        <v>33.507000000000033</v>
      </c>
      <c r="R11" s="15">
        <v>0.92159999999999997</v>
      </c>
      <c r="S11" s="15">
        <v>6.2499999999999993E-2</v>
      </c>
      <c r="T11" s="15">
        <v>1.1000000000000001</v>
      </c>
      <c r="U11" s="15">
        <v>25.000000000000004</v>
      </c>
      <c r="V11" s="15"/>
      <c r="W11" s="15">
        <v>2.7951724143714151E-3</v>
      </c>
      <c r="X11" s="15">
        <v>2.4755733335533839E-2</v>
      </c>
      <c r="Y11" s="15">
        <v>0.23000000000000004</v>
      </c>
      <c r="Z11" s="15">
        <v>0.33199999999999996</v>
      </c>
      <c r="AA11" s="15">
        <v>0.22233142857142865</v>
      </c>
      <c r="AB11" s="15">
        <v>1.9039999992688638E-2</v>
      </c>
      <c r="AC11" s="15">
        <v>1.1111111111111111E-3</v>
      </c>
      <c r="AD11" s="15"/>
      <c r="AE11" s="15">
        <v>7.9571428571428585E-2</v>
      </c>
      <c r="AF11" s="15">
        <v>35.133333333333333</v>
      </c>
      <c r="AG11" s="15">
        <v>1.7333333333333333E-2</v>
      </c>
      <c r="AH11" s="15">
        <v>3.5669999999999935</v>
      </c>
      <c r="AI11" s="15">
        <v>1.5349999999999994E-2</v>
      </c>
      <c r="AJ11" s="15">
        <v>9.1666666666666667E-3</v>
      </c>
      <c r="AK11" s="15"/>
      <c r="AL11" s="15">
        <v>1.9</v>
      </c>
      <c r="AM11" s="15">
        <v>0.57050000000000045</v>
      </c>
      <c r="AN11" s="15">
        <v>0.37797647058823525</v>
      </c>
      <c r="AO11" s="15">
        <v>0.66799999999999871</v>
      </c>
      <c r="AP11" s="15"/>
      <c r="AQ11" s="15">
        <v>7.0387499999999992E-2</v>
      </c>
      <c r="AR11" s="15">
        <v>1.2633333333333331E-2</v>
      </c>
      <c r="AS11" s="15">
        <f>AR11*0.23</f>
        <v>2.9056666666666662E-3</v>
      </c>
      <c r="AT11" s="15">
        <v>0.91466666666666574</v>
      </c>
      <c r="AU11" s="15">
        <v>2.375</v>
      </c>
      <c r="AV11" s="15">
        <v>9.1666666666666667E-3</v>
      </c>
      <c r="AW11" s="15">
        <v>4.8687499999999989E-3</v>
      </c>
      <c r="AX11" s="15">
        <v>1.1874999999999998E-2</v>
      </c>
      <c r="AY11" s="15">
        <v>1.2633333333333331E-2</v>
      </c>
      <c r="AZ11" s="15">
        <v>1.2633333333333331E-2</v>
      </c>
      <c r="BA11" s="15">
        <f>AZ11*0.08</f>
        <v>1.0106666666666664E-3</v>
      </c>
      <c r="BB11" s="15">
        <v>0.7</v>
      </c>
    </row>
    <row r="12" spans="1:54" x14ac:dyDescent="0.25">
      <c r="A12" s="9" t="s">
        <v>68</v>
      </c>
      <c r="B12" s="15"/>
      <c r="C12" s="15">
        <v>1.4205333219690672</v>
      </c>
      <c r="D12" s="15">
        <v>6.7000000000000028</v>
      </c>
      <c r="E12" s="15">
        <v>1.0963672684738412E-4</v>
      </c>
      <c r="F12" s="15">
        <v>6965.0000000000018</v>
      </c>
      <c r="G12" s="15"/>
      <c r="H12" s="15"/>
      <c r="I12" s="15">
        <v>1.0828870955577337</v>
      </c>
      <c r="J12" s="15">
        <v>7.2425653087791724E-8</v>
      </c>
      <c r="K12" s="15">
        <v>4.3017393181798749E-5</v>
      </c>
      <c r="L12" s="15"/>
      <c r="M12" s="15"/>
      <c r="N12" s="15">
        <v>17.700000000000006</v>
      </c>
      <c r="O12" s="15">
        <v>0.60763999999999974</v>
      </c>
      <c r="P12" s="15">
        <v>1.6399999999999992</v>
      </c>
      <c r="Q12" s="15">
        <v>7.6599999999999966</v>
      </c>
      <c r="R12" s="15">
        <v>2.0999999999999994E-2</v>
      </c>
      <c r="S12" s="15">
        <v>2.6532264503960669E-7</v>
      </c>
      <c r="T12" s="15">
        <v>0.43666666666666676</v>
      </c>
      <c r="U12" s="15">
        <v>6.7000000000000028</v>
      </c>
      <c r="V12" s="15">
        <v>1.0963672684738412E-4</v>
      </c>
      <c r="W12" s="15">
        <v>1.3915927248578248E-6</v>
      </c>
      <c r="X12" s="15">
        <v>6.2229476046795511E-7</v>
      </c>
      <c r="Y12" s="15"/>
      <c r="Z12" s="15"/>
      <c r="AA12" s="15"/>
      <c r="AB12" s="15">
        <v>5.726138649172158E-7</v>
      </c>
      <c r="AC12" s="15"/>
      <c r="AD12" s="15"/>
      <c r="AE12" s="15">
        <v>1.6514285714285721E-2</v>
      </c>
      <c r="AF12" s="15">
        <v>17.700000000000006</v>
      </c>
      <c r="AG12" s="15">
        <v>0.16049999999999989</v>
      </c>
      <c r="AH12" s="15">
        <v>0.23239999999999986</v>
      </c>
      <c r="AI12" s="15">
        <v>6.7500000983764371E-3</v>
      </c>
      <c r="AJ12" s="15"/>
      <c r="AK12" s="15"/>
      <c r="AL12" s="15">
        <v>4.3344130062905597E-6</v>
      </c>
      <c r="AM12" s="15">
        <v>0.38326666666666648</v>
      </c>
      <c r="AN12" s="15">
        <v>5.3202070588235246</v>
      </c>
      <c r="AO12" s="15"/>
      <c r="AP12" s="15">
        <v>4.5147648052079604E-7</v>
      </c>
      <c r="AQ12" s="15">
        <v>2.6749999999999989E-2</v>
      </c>
      <c r="AR12" s="15">
        <v>2.7218632264217964E-8</v>
      </c>
      <c r="AS12" s="15">
        <f>AR12*0.23</f>
        <v>6.2602854207701316E-9</v>
      </c>
      <c r="AT12" s="15">
        <v>41.139999999999986</v>
      </c>
      <c r="AU12" s="15">
        <v>5.4180162578631999E-6</v>
      </c>
      <c r="AV12" s="15"/>
      <c r="AW12" s="15">
        <v>5.7595730368120671E-9</v>
      </c>
      <c r="AX12" s="15">
        <v>1.4047739114175774E-8</v>
      </c>
      <c r="AY12" s="15">
        <v>2.7218632264217964E-8</v>
      </c>
      <c r="AZ12" s="15">
        <v>2.7218632264217964E-8</v>
      </c>
      <c r="BA12" s="15">
        <f>AZ12*0.08</f>
        <v>2.1774905811374372E-9</v>
      </c>
      <c r="BB12" s="15">
        <v>1.5633100701961646E-5</v>
      </c>
    </row>
    <row r="13" spans="1:54" x14ac:dyDescent="0.25">
      <c r="A13" s="9" t="s">
        <v>69</v>
      </c>
      <c r="B13" s="15"/>
      <c r="C13" s="15"/>
      <c r="D13" s="15"/>
      <c r="E13" s="15"/>
      <c r="F13" s="15">
        <v>11.506999786943185</v>
      </c>
      <c r="G13" s="15">
        <v>3.4499999601393896E-5</v>
      </c>
      <c r="H13" s="15">
        <v>6.897959136962882E-2</v>
      </c>
      <c r="I13" s="15">
        <v>5.460441854541962E-6</v>
      </c>
      <c r="J13" s="15"/>
      <c r="K13" s="15">
        <v>81.199996948242003</v>
      </c>
      <c r="L13" s="15"/>
      <c r="M13" s="15"/>
      <c r="N13" s="15">
        <v>4.866666595141087E-3</v>
      </c>
      <c r="O13" s="15">
        <v>0.25562856445312399</v>
      </c>
      <c r="P13" s="15">
        <v>47.889287109374997</v>
      </c>
      <c r="Q13" s="15">
        <v>69.498143554687488</v>
      </c>
      <c r="R13" s="15">
        <v>13.155257519531245</v>
      </c>
      <c r="S13" s="15">
        <v>4.8333332718660335E-5</v>
      </c>
      <c r="T13" s="15">
        <v>1.757190277669574</v>
      </c>
      <c r="U13" s="15"/>
      <c r="V13" s="15"/>
      <c r="W13" s="15">
        <v>1.5999999371912158E-2</v>
      </c>
      <c r="X13" s="15">
        <v>0.1315520003372144</v>
      </c>
      <c r="Y13" s="15">
        <v>2.276785786946613</v>
      </c>
      <c r="Z13" s="15">
        <v>3.4499999601393896E-5</v>
      </c>
      <c r="AA13" s="15">
        <v>9.4502040176391494E-2</v>
      </c>
      <c r="AB13" s="15">
        <v>2.3535999673579298E-2</v>
      </c>
      <c r="AC13" s="15"/>
      <c r="AD13" s="15"/>
      <c r="AE13" s="15">
        <v>9.1285712218710343E-6</v>
      </c>
      <c r="AF13" s="15">
        <v>4.866666595141087E-3</v>
      </c>
      <c r="AG13" s="15">
        <v>0.14159999593098951</v>
      </c>
      <c r="AH13" s="15">
        <v>4.5201430664062503</v>
      </c>
      <c r="AI13" s="15">
        <v>6.3001750000054001E-3</v>
      </c>
      <c r="AJ13" s="15">
        <v>0.21130952962239569</v>
      </c>
      <c r="AK13" s="15"/>
      <c r="AL13" s="15">
        <v>1.2750000040978152E-2</v>
      </c>
      <c r="AM13" s="15">
        <v>0.81674999999999964</v>
      </c>
      <c r="AN13" s="15">
        <v>1.0051764986094298E-5</v>
      </c>
      <c r="AO13" s="15"/>
      <c r="AP13" s="15"/>
      <c r="AQ13" s="15">
        <v>3.1250000029103804E-6</v>
      </c>
      <c r="AR13" s="15">
        <v>1.5966667250419652E-6</v>
      </c>
      <c r="AS13" s="15">
        <f>AR13*0.23</f>
        <v>3.6723334675965202E-7</v>
      </c>
      <c r="AT13" s="15">
        <v>1.2839821751912428</v>
      </c>
      <c r="AU13" s="15">
        <v>1.593750005122269E-2</v>
      </c>
      <c r="AV13" s="15">
        <v>0.21130952962239569</v>
      </c>
      <c r="AW13" s="15">
        <v>0.254785712051391</v>
      </c>
      <c r="AX13" s="15">
        <v>0.62142856597900242</v>
      </c>
      <c r="AY13" s="15">
        <v>1.5966667250419652E-6</v>
      </c>
      <c r="AZ13" s="15">
        <v>1.5966667250419652E-6</v>
      </c>
      <c r="BA13" s="15">
        <f>AZ13*0.08</f>
        <v>1.2773333800335722E-7</v>
      </c>
      <c r="BB13" s="15">
        <v>0.22967999204993242</v>
      </c>
    </row>
    <row r="14" spans="1:54" x14ac:dyDescent="0.25">
      <c r="A14" s="9" t="s">
        <v>70</v>
      </c>
      <c r="B14" s="15"/>
      <c r="C14" s="15"/>
      <c r="D14" s="15"/>
      <c r="E14" s="15"/>
      <c r="F14" s="15">
        <v>1.2644999939948278</v>
      </c>
      <c r="G14" s="15"/>
      <c r="H14" s="15"/>
      <c r="I14" s="15">
        <v>3.1676595898961685E-6</v>
      </c>
      <c r="J14" s="15"/>
      <c r="K14" s="15"/>
      <c r="L14" s="15"/>
      <c r="M14" s="15"/>
      <c r="N14" s="15"/>
      <c r="O14" s="15">
        <v>1.327999976929277E-6</v>
      </c>
      <c r="P14" s="15">
        <v>5.1669999118894268E-4</v>
      </c>
      <c r="Q14" s="15">
        <v>5.9900003345683206E-4</v>
      </c>
      <c r="R14" s="15">
        <v>8.6000000359490497E-6</v>
      </c>
      <c r="S14" s="15">
        <v>6.666666983316333E-5</v>
      </c>
      <c r="T14" s="15">
        <v>1.2999999647339184E-4</v>
      </c>
      <c r="U14" s="15"/>
      <c r="V14" s="15"/>
      <c r="W14" s="15">
        <v>2.5489655331811751E-6</v>
      </c>
      <c r="X14" s="15">
        <v>1.8355556247938761E-6</v>
      </c>
      <c r="Y14" s="15"/>
      <c r="Z14" s="15"/>
      <c r="AA14" s="15"/>
      <c r="AB14" s="15">
        <v>3.6736000166137748E-6</v>
      </c>
      <c r="AC14" s="15"/>
      <c r="AD14" s="15"/>
      <c r="AE14" s="15">
        <v>1.7142857957099147E-6</v>
      </c>
      <c r="AF14" s="15"/>
      <c r="AG14" s="15"/>
      <c r="AH14" s="15">
        <v>3.5900000110268543E-5</v>
      </c>
      <c r="AI14" s="15">
        <v>1.6624999727355309E-6</v>
      </c>
      <c r="AJ14" s="15">
        <v>8.3399999576310052E-6</v>
      </c>
      <c r="AK14" s="15"/>
      <c r="AL14" s="15"/>
      <c r="AM14" s="15">
        <v>2.1033332838366369E-5</v>
      </c>
      <c r="AN14" s="15">
        <v>1.2630588517469515E-5</v>
      </c>
      <c r="AO14" s="15">
        <v>8.9999998454004496E-6</v>
      </c>
      <c r="AP14" s="15"/>
      <c r="AQ14" s="15">
        <v>6.0000002849847003E-6</v>
      </c>
      <c r="AR14" s="15">
        <v>1.1660000247259912E-5</v>
      </c>
      <c r="AS14" s="15">
        <f>AR14*0.23</f>
        <v>2.6818000568697797E-6</v>
      </c>
      <c r="AT14" s="15">
        <v>2.0000000173846867E-4</v>
      </c>
      <c r="AU14" s="15">
        <v>0</v>
      </c>
      <c r="AV14" s="15">
        <v>8.3399999576310052E-6</v>
      </c>
      <c r="AW14" s="15">
        <v>4.4075001496821641E-6</v>
      </c>
      <c r="AX14" s="15">
        <v>1.075000036507845E-5</v>
      </c>
      <c r="AY14" s="15">
        <v>1.1660000247259912E-5</v>
      </c>
      <c r="AZ14" s="15">
        <v>1.1660000247259912E-5</v>
      </c>
      <c r="BA14" s="15">
        <f>AZ14*0.08</f>
        <v>9.3280001978079302E-7</v>
      </c>
      <c r="BB14" s="15">
        <v>6.99999975040555E-4</v>
      </c>
    </row>
    <row r="15" spans="1:54" x14ac:dyDescent="0.25">
      <c r="A15" s="9" t="s">
        <v>71</v>
      </c>
      <c r="B15" s="15"/>
      <c r="C15" s="15">
        <v>0.57269332875178669</v>
      </c>
      <c r="D15" s="15">
        <v>4.1688888888888886</v>
      </c>
      <c r="E15" s="15"/>
      <c r="F15" s="15">
        <v>6552.4999999999982</v>
      </c>
      <c r="G15" s="15"/>
      <c r="H15" s="15"/>
      <c r="I15" s="15"/>
      <c r="J15" s="15"/>
      <c r="K15" s="15"/>
      <c r="L15" s="15"/>
      <c r="M15" s="15"/>
      <c r="N15" s="15"/>
      <c r="O15" s="15">
        <v>1.1087999999999997E-2</v>
      </c>
      <c r="P15" s="15">
        <v>0.25659999999999994</v>
      </c>
      <c r="Q15" s="15">
        <v>0.61619999999999986</v>
      </c>
      <c r="R15" s="15">
        <v>1.9219999999999998E-2</v>
      </c>
      <c r="S15" s="15"/>
      <c r="T15" s="15"/>
      <c r="U15" s="15">
        <v>4.1688888888888886</v>
      </c>
      <c r="V15" s="15"/>
      <c r="W15" s="15"/>
      <c r="X15" s="15"/>
      <c r="Y15" s="15"/>
      <c r="Z15" s="15"/>
      <c r="AA15" s="15"/>
      <c r="AB15" s="15"/>
      <c r="AC15" s="15"/>
      <c r="AD15" s="15"/>
      <c r="AE15" s="15">
        <v>0.1954285714285714</v>
      </c>
      <c r="AF15" s="15"/>
      <c r="AG15" s="15">
        <v>1.6591333333333331</v>
      </c>
      <c r="AH15" s="15"/>
      <c r="AI15" s="15"/>
      <c r="AJ15" s="15"/>
      <c r="AK15" s="15"/>
      <c r="AL15" s="15"/>
      <c r="AM15" s="15">
        <v>0.95736666666666648</v>
      </c>
      <c r="AN15" s="15">
        <v>0.12867764705882351</v>
      </c>
      <c r="AO15" s="15"/>
      <c r="AP15" s="15"/>
      <c r="AQ15" s="15"/>
      <c r="AR15" s="15"/>
      <c r="AS15" s="15">
        <f>AR15*0.23</f>
        <v>0</v>
      </c>
      <c r="AT15" s="15"/>
      <c r="AU15" s="15">
        <v>0</v>
      </c>
      <c r="AV15" s="15"/>
      <c r="AW15" s="15"/>
      <c r="AX15" s="15"/>
      <c r="AY15" s="15"/>
      <c r="AZ15" s="15"/>
      <c r="BA15" s="15">
        <f>AZ15*0.08</f>
        <v>0</v>
      </c>
      <c r="BB15" s="15"/>
    </row>
    <row r="16" spans="1:54" x14ac:dyDescent="0.25">
      <c r="A16" s="9" t="s">
        <v>72</v>
      </c>
      <c r="B16" s="15">
        <v>4.4444443321683342E-5</v>
      </c>
      <c r="C16" s="15"/>
      <c r="D16" s="15"/>
      <c r="E16" s="15"/>
      <c r="F16" s="15">
        <v>0.87999999523162498</v>
      </c>
      <c r="G16" s="15">
        <v>1.5999999595806001E-5</v>
      </c>
      <c r="H16" s="15">
        <v>1.1499999718840358E-5</v>
      </c>
      <c r="I16" s="15">
        <v>5.8579079822819398E-5</v>
      </c>
      <c r="J16" s="15">
        <v>3.5609826419437114E-4</v>
      </c>
      <c r="K16" s="15">
        <v>2.7349999407306272E-3</v>
      </c>
      <c r="L16" s="15"/>
      <c r="M16" s="15"/>
      <c r="N16" s="15">
        <v>2.899999963119625E-4</v>
      </c>
      <c r="O16" s="15">
        <v>4.091999903321256E-6</v>
      </c>
      <c r="P16" s="15">
        <v>7.5999998021870837E-5</v>
      </c>
      <c r="Q16" s="15">
        <v>7.3600000701844643E-5</v>
      </c>
      <c r="R16" s="15">
        <v>1.2439999822527149E-5</v>
      </c>
      <c r="S16" s="15">
        <v>7.1666669100522995E-5</v>
      </c>
      <c r="T16" s="15">
        <v>1.8133333573738624E-4</v>
      </c>
      <c r="U16" s="15"/>
      <c r="V16" s="15"/>
      <c r="W16" s="15">
        <v>7.7685516574917119E-6</v>
      </c>
      <c r="X16" s="15">
        <v>6.0789617787572418E-3</v>
      </c>
      <c r="Y16" s="15">
        <v>1.3333332996505002E-5</v>
      </c>
      <c r="Z16" s="15">
        <v>1.5999999595806001E-5</v>
      </c>
      <c r="AA16" s="15">
        <v>1.575499961481129E-5</v>
      </c>
      <c r="AB16" s="15">
        <v>3.7631999895427072E-6</v>
      </c>
      <c r="AC16" s="15"/>
      <c r="AD16" s="15"/>
      <c r="AE16" s="15">
        <v>3.3942857491118477E-5</v>
      </c>
      <c r="AF16" s="15">
        <v>2.899999963119625E-4</v>
      </c>
      <c r="AG16" s="15"/>
      <c r="AH16" s="15">
        <v>4.1999998502433302E-6</v>
      </c>
      <c r="AI16" s="15">
        <v>3.4500000328989553E-7</v>
      </c>
      <c r="AJ16" s="15">
        <v>2.2333333392937956E-5</v>
      </c>
      <c r="AK16" s="15"/>
      <c r="AL16" s="15"/>
      <c r="AM16" s="15">
        <v>2.4318667526046335E-3</v>
      </c>
      <c r="AN16" s="15">
        <v>7.740235138027106E-5</v>
      </c>
      <c r="AO16" s="15">
        <v>1.9000000320374899E-5</v>
      </c>
      <c r="AP16" s="15"/>
      <c r="AQ16" s="15"/>
      <c r="AR16" s="15">
        <v>1.791999950073657E-5</v>
      </c>
      <c r="AS16" s="15">
        <f>AR16*0.23</f>
        <v>4.1215998851694108E-6</v>
      </c>
      <c r="AT16" s="15">
        <v>4.3666665597508284E-4</v>
      </c>
      <c r="AU16" s="15">
        <v>0</v>
      </c>
      <c r="AV16" s="15">
        <v>2.2333333392937956E-5</v>
      </c>
      <c r="AW16" s="15">
        <v>6.1500002921093178E-7</v>
      </c>
      <c r="AX16" s="15">
        <v>1.5000000712461751E-6</v>
      </c>
      <c r="AY16" s="15">
        <v>1.791999950073657E-5</v>
      </c>
      <c r="AZ16" s="15">
        <v>1.791999950073657E-5</v>
      </c>
      <c r="BA16" s="15">
        <f>AZ16*0.08</f>
        <v>1.4335999600589255E-6</v>
      </c>
      <c r="BB16" s="15"/>
    </row>
    <row r="17" spans="1:54" x14ac:dyDescent="0.25">
      <c r="A17" s="9" t="s">
        <v>73</v>
      </c>
      <c r="B17" s="15">
        <v>0.67918023003472161</v>
      </c>
      <c r="C17" s="15"/>
      <c r="D17" s="15"/>
      <c r="E17" s="15"/>
      <c r="F17" s="15"/>
      <c r="G17" s="15"/>
      <c r="H17" s="15">
        <v>0.62244899204798998</v>
      </c>
      <c r="I17" s="15">
        <v>1.7682750962853863E-3</v>
      </c>
      <c r="J17" s="15">
        <v>6.921403650651867E-3</v>
      </c>
      <c r="K17" s="15">
        <v>10912</v>
      </c>
      <c r="L17" s="15"/>
      <c r="M17" s="15"/>
      <c r="N17" s="15"/>
      <c r="O17" s="15">
        <v>1.5817428222656251</v>
      </c>
      <c r="P17" s="15">
        <v>43.311560058593741</v>
      </c>
      <c r="Q17" s="15">
        <v>27.803978271484347</v>
      </c>
      <c r="R17" s="15">
        <v>0.35970516357421856</v>
      </c>
      <c r="S17" s="15"/>
      <c r="T17" s="15">
        <v>45.197768147786419</v>
      </c>
      <c r="U17" s="15"/>
      <c r="V17" s="15"/>
      <c r="W17" s="15">
        <v>0.22098000749621868</v>
      </c>
      <c r="X17" s="15">
        <v>0.31040000274026447</v>
      </c>
      <c r="Y17" s="15"/>
      <c r="Z17" s="15"/>
      <c r="AA17" s="15">
        <v>0.85275511910574631</v>
      </c>
      <c r="AB17" s="15">
        <v>0.1739999979800585</v>
      </c>
      <c r="AC17" s="15">
        <v>6.1113219790988438E-5</v>
      </c>
      <c r="AD17" s="15">
        <v>4.5683788299560524</v>
      </c>
      <c r="AE17" s="15"/>
      <c r="AF17" s="15"/>
      <c r="AG17" s="15"/>
      <c r="AH17" s="15">
        <v>3.4071547851562451</v>
      </c>
      <c r="AI17" s="15">
        <v>0.22995536041259762</v>
      </c>
      <c r="AJ17" s="15">
        <v>0.38190474446614336</v>
      </c>
      <c r="AK17" s="15"/>
      <c r="AL17" s="15"/>
      <c r="AM17" s="15">
        <v>5.2719999949137364</v>
      </c>
      <c r="AN17" s="15">
        <v>2.6888997695025205E-3</v>
      </c>
      <c r="AO17" s="15">
        <v>0.10898904418945297</v>
      </c>
      <c r="AP17" s="15"/>
      <c r="AQ17" s="15">
        <v>2.3878149986266972E-3</v>
      </c>
      <c r="AR17" s="15"/>
      <c r="AS17" s="15">
        <f>AR17*0.23</f>
        <v>0</v>
      </c>
      <c r="AT17" s="15">
        <v>13.159714355468727</v>
      </c>
      <c r="AU17" s="15">
        <v>0</v>
      </c>
      <c r="AV17" s="15">
        <v>0.38190474446614336</v>
      </c>
      <c r="AW17" s="15">
        <v>7.9906074333190844E-2</v>
      </c>
      <c r="AX17" s="15">
        <v>0.19489286422729474</v>
      </c>
      <c r="AY17" s="15"/>
      <c r="AZ17" s="15"/>
      <c r="BA17" s="15">
        <f>AZ17*0.08</f>
        <v>0</v>
      </c>
      <c r="BB17" s="15"/>
    </row>
    <row r="18" spans="1:54" x14ac:dyDescent="0.25">
      <c r="A18" s="9" t="s">
        <v>74</v>
      </c>
      <c r="B18" s="15"/>
      <c r="C18" s="15"/>
      <c r="D18" s="15"/>
      <c r="E18" s="15"/>
      <c r="F18" s="15">
        <v>6.5000000176950998E-2</v>
      </c>
      <c r="G18" s="15">
        <v>3.0000001424923501E-6</v>
      </c>
      <c r="H18" s="15">
        <v>2.2174285671540649E-4</v>
      </c>
      <c r="I18" s="15">
        <v>1.543102779201818E-5</v>
      </c>
      <c r="J18" s="15"/>
      <c r="K18" s="15"/>
      <c r="L18" s="15"/>
      <c r="M18" s="15"/>
      <c r="N18" s="15">
        <v>2.0280000008642649E-2</v>
      </c>
      <c r="O18" s="15">
        <v>1.3051999941468231E-4</v>
      </c>
      <c r="P18" s="15">
        <v>1.98299992829561E-4</v>
      </c>
      <c r="Q18" s="15">
        <v>3.0760001204907831E-4</v>
      </c>
      <c r="R18" s="15">
        <v>4.2499999748542879E-6</v>
      </c>
      <c r="S18" s="15">
        <v>1.6799999866634531E-4</v>
      </c>
      <c r="T18" s="15">
        <v>2.7966667587558356E-4</v>
      </c>
      <c r="U18" s="15"/>
      <c r="V18" s="15"/>
      <c r="W18" s="15">
        <v>4.3472413059711604E-6</v>
      </c>
      <c r="X18" s="15">
        <v>3.0768889194088237E-6</v>
      </c>
      <c r="Y18" s="15">
        <v>6.6666664982525008E-6</v>
      </c>
      <c r="Z18" s="15">
        <v>3.0000001424923501E-6</v>
      </c>
      <c r="AA18" s="15">
        <v>3.037877137001069E-4</v>
      </c>
      <c r="AB18" s="15">
        <v>2.8671999264674307E-6</v>
      </c>
      <c r="AC18" s="15"/>
      <c r="AD18" s="15"/>
      <c r="AE18" s="15">
        <v>7.1142859025193046E-6</v>
      </c>
      <c r="AF18" s="15">
        <v>2.0280000008642649E-2</v>
      </c>
      <c r="AG18" s="15">
        <v>3.7996665139992943E-5</v>
      </c>
      <c r="AH18" s="15">
        <v>1.9720000401139179E-5</v>
      </c>
      <c r="AI18" s="15">
        <v>1.5949999564327286E-6</v>
      </c>
      <c r="AJ18" s="15">
        <v>1.8373332700381654E-5</v>
      </c>
      <c r="AK18" s="15"/>
      <c r="AL18" s="15"/>
      <c r="AM18" s="15">
        <v>1.9399999408051347E-5</v>
      </c>
      <c r="AN18" s="15">
        <v>2.1048471086165463E-4</v>
      </c>
      <c r="AO18" s="15">
        <v>1.700000022538E-5</v>
      </c>
      <c r="AP18" s="15">
        <v>3.9999998989515001E-6</v>
      </c>
      <c r="AQ18" s="15"/>
      <c r="AR18" s="15">
        <v>3.2504000435272713E-3</v>
      </c>
      <c r="AS18" s="15">
        <f>AR18*0.23</f>
        <v>7.4759201001127246E-4</v>
      </c>
      <c r="AT18" s="15">
        <v>8.2533331836263275E-3</v>
      </c>
      <c r="AU18" s="15">
        <v>0</v>
      </c>
      <c r="AV18" s="15">
        <v>1.8373332700381654E-5</v>
      </c>
      <c r="AW18" s="15">
        <v>4.4382500974461374E-6</v>
      </c>
      <c r="AX18" s="15">
        <v>1.0825000237673507E-5</v>
      </c>
      <c r="AY18" s="15">
        <v>3.2504000435272713E-3</v>
      </c>
      <c r="AZ18" s="15">
        <v>3.2504000435272713E-3</v>
      </c>
      <c r="BA18" s="15">
        <f>AZ18*0.08</f>
        <v>2.6003200348218171E-4</v>
      </c>
      <c r="BB18" s="15">
        <v>2.4289999599568509E-2</v>
      </c>
    </row>
    <row r="19" spans="1:54" x14ac:dyDescent="0.25">
      <c r="A19" s="9" t="s">
        <v>75</v>
      </c>
      <c r="B19" s="15">
        <v>141.1888888888889</v>
      </c>
      <c r="C19" s="15">
        <v>690.00399447996813</v>
      </c>
      <c r="D19" s="15">
        <v>51.156666666666688</v>
      </c>
      <c r="E19" s="15">
        <v>13.12104724107142</v>
      </c>
      <c r="F19" s="15">
        <v>25104.999999999989</v>
      </c>
      <c r="G19" s="15"/>
      <c r="H19" s="15">
        <v>9.7950349489795918E-2</v>
      </c>
      <c r="I19" s="15">
        <v>4.2107247907082021E-2</v>
      </c>
      <c r="J19" s="15">
        <v>0.2329824561403509</v>
      </c>
      <c r="K19" s="15">
        <v>112.74750000000024</v>
      </c>
      <c r="L19" s="15">
        <v>27.497999999999998</v>
      </c>
      <c r="M19" s="15">
        <v>25.188999999999997</v>
      </c>
      <c r="N19" s="15">
        <v>60.680000000000589</v>
      </c>
      <c r="O19" s="15">
        <v>0.15142</v>
      </c>
      <c r="P19" s="15">
        <v>0.38367000000000046</v>
      </c>
      <c r="Q19" s="15">
        <v>0.71350000000000002</v>
      </c>
      <c r="R19" s="15">
        <v>3.6200000000000003E-2</v>
      </c>
      <c r="S19" s="15">
        <v>6.706000000000004</v>
      </c>
      <c r="T19" s="15">
        <v>1.3276666666666679</v>
      </c>
      <c r="U19" s="15">
        <v>51.156666666666688</v>
      </c>
      <c r="V19" s="15">
        <v>13.12104724107142</v>
      </c>
      <c r="W19" s="15">
        <v>2.0918896556052266E-2</v>
      </c>
      <c r="X19" s="15">
        <v>6.3993314005688327E-3</v>
      </c>
      <c r="Y19" s="15">
        <v>32.432000000000002</v>
      </c>
      <c r="Z19" s="15"/>
      <c r="AA19" s="15">
        <v>0.13419197880102041</v>
      </c>
      <c r="AB19" s="15">
        <v>2.6485759989829469E-2</v>
      </c>
      <c r="AC19" s="15">
        <v>5.5477777777777756E-3</v>
      </c>
      <c r="AD19" s="15"/>
      <c r="AE19" s="15">
        <v>0.1107714285714286</v>
      </c>
      <c r="AF19" s="15">
        <v>60.680000000000589</v>
      </c>
      <c r="AG19" s="15">
        <v>0.21442333333333341</v>
      </c>
      <c r="AH19" s="15">
        <v>3.2198000000000032E-2</v>
      </c>
      <c r="AI19" s="15">
        <v>0.1084349999999997</v>
      </c>
      <c r="AJ19" s="15">
        <v>1.3333333333333334E-4</v>
      </c>
      <c r="AK19" s="15">
        <v>6.5171364108981104E-3</v>
      </c>
      <c r="AL19" s="15">
        <v>18.699999999999996</v>
      </c>
      <c r="AM19" s="15">
        <v>1.1052666666666662</v>
      </c>
      <c r="AN19" s="15">
        <v>0.11851294117647058</v>
      </c>
      <c r="AO19" s="15">
        <v>0.58599999999999963</v>
      </c>
      <c r="AP19" s="15">
        <v>1.3999999999999999E-2</v>
      </c>
      <c r="AQ19" s="15">
        <v>1.8530750000000014</v>
      </c>
      <c r="AR19" s="15">
        <v>2.9673789880952386E-3</v>
      </c>
      <c r="AS19" s="15">
        <f>AR19*0.23</f>
        <v>6.8249716726190486E-4</v>
      </c>
      <c r="AT19" s="15">
        <v>1.1033333333333339</v>
      </c>
      <c r="AU19" s="15">
        <v>23.374999999999993</v>
      </c>
      <c r="AV19" s="15">
        <v>1.3333333333333334E-4</v>
      </c>
      <c r="AW19" s="15">
        <v>1.2183764999999998</v>
      </c>
      <c r="AX19" s="15">
        <v>2.9716499999999995</v>
      </c>
      <c r="AY19" s="15">
        <v>2.9673789880952386E-3</v>
      </c>
      <c r="AZ19" s="15">
        <v>2.9673789880952386E-3</v>
      </c>
      <c r="BA19" s="15">
        <f>AZ19*0.08</f>
        <v>2.3739031904761908E-4</v>
      </c>
      <c r="BB19" s="15">
        <v>10.387923843750004</v>
      </c>
    </row>
    <row r="20" spans="1:54" x14ac:dyDescent="0.25">
      <c r="A20" s="9" t="s">
        <v>76</v>
      </c>
      <c r="B20" s="15"/>
      <c r="C20" s="15">
        <v>10.912533246033064</v>
      </c>
      <c r="D20" s="15">
        <v>16.31111111111111</v>
      </c>
      <c r="E20" s="15">
        <v>15.042838573455807</v>
      </c>
      <c r="F20" s="15">
        <v>3805.0000000000032</v>
      </c>
      <c r="G20" s="15">
        <v>0.97500000000000064</v>
      </c>
      <c r="H20" s="15">
        <v>0.5043367322026463</v>
      </c>
      <c r="I20" s="15">
        <v>0.16079644015385844</v>
      </c>
      <c r="J20" s="15">
        <v>1.4119298245614036</v>
      </c>
      <c r="K20" s="15">
        <v>774.46759033203</v>
      </c>
      <c r="L20" s="15">
        <v>55.025817871093494</v>
      </c>
      <c r="M20" s="15">
        <v>94.312750244140489</v>
      </c>
      <c r="N20" s="15">
        <v>43.928492228189995</v>
      </c>
      <c r="O20" s="15">
        <v>0.12774857666015624</v>
      </c>
      <c r="P20" s="15">
        <v>1.8549654006957952</v>
      </c>
      <c r="Q20" s="15">
        <v>1.7837999725341775</v>
      </c>
      <c r="R20" s="15">
        <v>1.8870779418945318</v>
      </c>
      <c r="S20" s="15">
        <v>1.7835583114624001</v>
      </c>
      <c r="T20" s="15">
        <v>2.5666666666666669</v>
      </c>
      <c r="U20" s="15">
        <v>16.31111111111111</v>
      </c>
      <c r="V20" s="15">
        <v>15.042838573455807</v>
      </c>
      <c r="W20" s="15">
        <v>0.11925477070085846</v>
      </c>
      <c r="X20" s="15">
        <v>5.0560000004494225E-2</v>
      </c>
      <c r="Y20" s="15">
        <v>5.8851799647013384E-2</v>
      </c>
      <c r="Z20" s="15">
        <v>0.97500000000000064</v>
      </c>
      <c r="AA20" s="15">
        <v>0.69094132311762546</v>
      </c>
      <c r="AB20" s="15">
        <v>4.3950304402068392E-3</v>
      </c>
      <c r="AC20" s="15"/>
      <c r="AD20" s="15"/>
      <c r="AE20" s="15">
        <v>9.5714285714285724E-2</v>
      </c>
      <c r="AF20" s="15">
        <v>43.928492228189995</v>
      </c>
      <c r="AG20" s="15">
        <v>0.58814999999999973</v>
      </c>
      <c r="AH20" s="15">
        <v>0.5216524932861345</v>
      </c>
      <c r="AI20" s="15">
        <v>2.8050000000000005E-2</v>
      </c>
      <c r="AJ20" s="15">
        <v>0.53227489420572938</v>
      </c>
      <c r="AK20" s="15">
        <v>3.4159763956796893E-6</v>
      </c>
      <c r="AL20" s="15">
        <v>5281.34228515625</v>
      </c>
      <c r="AM20" s="15">
        <v>4.4100508626302082</v>
      </c>
      <c r="AN20" s="15">
        <v>0.4171294117647058</v>
      </c>
      <c r="AO20" s="15">
        <v>0.49299999999999983</v>
      </c>
      <c r="AP20" s="15">
        <v>2.4897742986679062E-2</v>
      </c>
      <c r="AQ20" s="15">
        <v>1.7974344100952115</v>
      </c>
      <c r="AR20" s="15">
        <v>2.50921147664388E-2</v>
      </c>
      <c r="AS20" s="15">
        <f>AR20*0.23</f>
        <v>5.7711863962809241E-3</v>
      </c>
      <c r="AT20" s="15">
        <v>8.6635713704427122</v>
      </c>
      <c r="AU20" s="15">
        <v>6601.6778564453125</v>
      </c>
      <c r="AV20" s="15">
        <v>0.53227489420572938</v>
      </c>
      <c r="AW20" s="15">
        <v>2.7155736823654211</v>
      </c>
      <c r="AX20" s="15">
        <v>6.6233504447937106</v>
      </c>
      <c r="AY20" s="15">
        <v>2.50921147664388E-2</v>
      </c>
      <c r="AZ20" s="15">
        <v>2.50921147664388E-2</v>
      </c>
      <c r="BA20" s="15">
        <f>AZ20*0.08</f>
        <v>2.0073691813151042E-3</v>
      </c>
      <c r="BB20" s="15">
        <v>0.2</v>
      </c>
    </row>
    <row r="21" spans="1:54" x14ac:dyDescent="0.25">
      <c r="A21" s="9" t="s">
        <v>77</v>
      </c>
      <c r="B21" s="15"/>
      <c r="C21" s="15"/>
      <c r="D21" s="15"/>
      <c r="E21" s="15"/>
      <c r="F21" s="15">
        <v>0.42500002309679952</v>
      </c>
      <c r="G21" s="15">
        <v>5.1308100000210105E-2</v>
      </c>
      <c r="H21" s="15">
        <v>1.6514285714285711E-2</v>
      </c>
      <c r="I21" s="15">
        <v>9.834829172637451E-3</v>
      </c>
      <c r="J21" s="15"/>
      <c r="K21" s="15"/>
      <c r="L21" s="15">
        <v>0.02</v>
      </c>
      <c r="M21" s="15"/>
      <c r="N21" s="15">
        <v>5.9466666666666663</v>
      </c>
      <c r="O21" s="15">
        <v>3.0655999999999961E-2</v>
      </c>
      <c r="P21" s="15">
        <v>2.9063999999999988</v>
      </c>
      <c r="Q21" s="15">
        <v>14.146799999999995</v>
      </c>
      <c r="R21" s="15">
        <v>3.2279999999999996E-2</v>
      </c>
      <c r="S21" s="15">
        <v>1.3333333333333334E-2</v>
      </c>
      <c r="T21" s="15">
        <v>0.4486666666666661</v>
      </c>
      <c r="U21" s="15"/>
      <c r="V21" s="15"/>
      <c r="W21" s="15">
        <v>1.3459310347612273E-2</v>
      </c>
      <c r="X21" s="15">
        <v>3.8406666670080594E-2</v>
      </c>
      <c r="Y21" s="15">
        <v>11.277333333333335</v>
      </c>
      <c r="Z21" s="15">
        <v>5.1308100000210105E-2</v>
      </c>
      <c r="AA21" s="15">
        <v>2.2624571428571424E-2</v>
      </c>
      <c r="AB21" s="15">
        <v>2.581044479009613E-3</v>
      </c>
      <c r="AC21" s="15"/>
      <c r="AD21" s="15"/>
      <c r="AE21" s="15">
        <v>1.2885714285714285E-2</v>
      </c>
      <c r="AF21" s="15">
        <v>5.9466666666666663</v>
      </c>
      <c r="AG21" s="15">
        <v>1.0565000000000001E-2</v>
      </c>
      <c r="AH21" s="15">
        <v>0.42147999999999985</v>
      </c>
      <c r="AI21" s="15">
        <v>5.1400000000000022E-3</v>
      </c>
      <c r="AJ21" s="15">
        <v>4.3666666666666663E-3</v>
      </c>
      <c r="AK21" s="15"/>
      <c r="AL21" s="15"/>
      <c r="AM21" s="15">
        <v>0.28519999999999929</v>
      </c>
      <c r="AN21" s="15">
        <v>0.44167529411764689</v>
      </c>
      <c r="AO21" s="15">
        <v>4.9999999999999996E-2</v>
      </c>
      <c r="AP21" s="15"/>
      <c r="AQ21" s="15">
        <v>1.41E-2</v>
      </c>
      <c r="AR21" s="15">
        <v>1.5333333333333334E-3</v>
      </c>
      <c r="AS21" s="15">
        <f>AR21*0.23</f>
        <v>3.5266666666666671E-4</v>
      </c>
      <c r="AT21" s="15">
        <v>1.0633333333333332</v>
      </c>
      <c r="AU21" s="15">
        <v>0</v>
      </c>
      <c r="AV21" s="15">
        <v>4.3666666666666663E-3</v>
      </c>
      <c r="AW21" s="15">
        <v>1.3837499999999998E-3</v>
      </c>
      <c r="AX21" s="15">
        <v>3.3749999999999995E-3</v>
      </c>
      <c r="AY21" s="15">
        <v>1.5333333333333334E-3</v>
      </c>
      <c r="AZ21" s="15">
        <v>1.5333333333333334E-3</v>
      </c>
      <c r="BA21" s="15">
        <f>AZ21*0.08</f>
        <v>1.2266666666666668E-4</v>
      </c>
      <c r="BB21" s="15">
        <v>0.5</v>
      </c>
    </row>
    <row r="22" spans="1:54" x14ac:dyDescent="0.25">
      <c r="A22" s="9" t="s">
        <v>78</v>
      </c>
      <c r="B22" s="15"/>
      <c r="C22" s="15"/>
      <c r="D22" s="15"/>
      <c r="E22" s="15"/>
      <c r="F22" s="15">
        <v>0.52000000141560987</v>
      </c>
      <c r="G22" s="15"/>
      <c r="H22" s="15">
        <v>4.5314285714285724E-2</v>
      </c>
      <c r="I22" s="15">
        <v>2.6095482313899989E-3</v>
      </c>
      <c r="J22" s="15"/>
      <c r="K22" s="15"/>
      <c r="L22" s="15"/>
      <c r="M22" s="15"/>
      <c r="N22" s="15">
        <v>2.4733333333333336</v>
      </c>
      <c r="O22" s="15">
        <v>5.392000000000001E-3</v>
      </c>
      <c r="P22" s="15">
        <v>5.9200000000000003E-2</v>
      </c>
      <c r="Q22" s="15">
        <v>0.1356</v>
      </c>
      <c r="R22" s="15">
        <v>8.8000000000000023E-3</v>
      </c>
      <c r="S22" s="15">
        <v>1.2002999999948463E-2</v>
      </c>
      <c r="T22" s="15">
        <v>4.2666666666666679E-2</v>
      </c>
      <c r="U22" s="15"/>
      <c r="V22" s="15"/>
      <c r="W22" s="15">
        <v>0.12253379312880018</v>
      </c>
      <c r="X22" s="15">
        <v>1.1554666667693752</v>
      </c>
      <c r="Y22" s="15">
        <v>1.0179999999999996</v>
      </c>
      <c r="Z22" s="15"/>
      <c r="AA22" s="15">
        <v>6.2080571428571443E-2</v>
      </c>
      <c r="AB22" s="15">
        <v>5.7260761578053244E-3</v>
      </c>
      <c r="AC22" s="15"/>
      <c r="AD22" s="15"/>
      <c r="AE22" s="15">
        <v>3.1714285714285716E-3</v>
      </c>
      <c r="AF22" s="15">
        <v>2.4733333333333336</v>
      </c>
      <c r="AG22" s="15">
        <v>7.4133333333333395E-3</v>
      </c>
      <c r="AH22" s="15">
        <v>5.8900000000000022E-2</v>
      </c>
      <c r="AI22" s="15">
        <v>1.7000000000000007E-4</v>
      </c>
      <c r="AJ22" s="15">
        <v>1.7101900000032035E-3</v>
      </c>
      <c r="AK22" s="15"/>
      <c r="AL22" s="15"/>
      <c r="AM22" s="15">
        <v>2.480000000000001E-2</v>
      </c>
      <c r="AN22" s="15">
        <v>7.8682352941176498E-3</v>
      </c>
      <c r="AO22" s="15">
        <v>8.3999999999999995E-3</v>
      </c>
      <c r="AP22" s="15"/>
      <c r="AQ22" s="15">
        <v>1.8500000000000005E-3</v>
      </c>
      <c r="AR22" s="15">
        <v>5.3333333333333336E-4</v>
      </c>
      <c r="AS22" s="15">
        <f>AR22*0.23</f>
        <v>1.2266666666666668E-4</v>
      </c>
      <c r="AT22" s="15">
        <v>0.21200000000000005</v>
      </c>
      <c r="AU22" s="15">
        <v>0</v>
      </c>
      <c r="AV22" s="15">
        <v>1.7101900000032035E-3</v>
      </c>
      <c r="AW22" s="15">
        <v>9.9629999999999962E-3</v>
      </c>
      <c r="AX22" s="15">
        <v>2.4299999999999992E-2</v>
      </c>
      <c r="AY22" s="15">
        <v>5.3333333333333336E-4</v>
      </c>
      <c r="AZ22" s="15">
        <v>5.3333333333333336E-4</v>
      </c>
      <c r="BA22" s="15">
        <f>AZ22*0.08</f>
        <v>4.2666666666666669E-5</v>
      </c>
      <c r="BB22" s="15">
        <v>8.0019999999494745E-2</v>
      </c>
    </row>
    <row r="23" spans="1:54" x14ac:dyDescent="0.25">
      <c r="A23" s="9" t="s">
        <v>79</v>
      </c>
      <c r="B23" s="15"/>
      <c r="C23" s="15"/>
      <c r="D23" s="15"/>
      <c r="E23" s="15"/>
      <c r="F23" s="15">
        <v>64.999999999999986</v>
      </c>
      <c r="G23" s="15">
        <v>2.9999999999999996E-3</v>
      </c>
      <c r="H23" s="15">
        <v>0.24729999999999996</v>
      </c>
      <c r="I23" s="15">
        <v>1.5431027980994043E-2</v>
      </c>
      <c r="J23" s="15"/>
      <c r="K23" s="15"/>
      <c r="L23" s="15"/>
      <c r="M23" s="15"/>
      <c r="N23" s="15">
        <v>22.086666666666662</v>
      </c>
      <c r="O23" s="15">
        <v>0.13898000000000002</v>
      </c>
      <c r="P23" s="15">
        <v>0.92700000000000005</v>
      </c>
      <c r="Q23" s="15">
        <v>1.6767000000000005</v>
      </c>
      <c r="R23" s="15">
        <v>0.30476000000000009</v>
      </c>
      <c r="S23" s="15">
        <v>1.1295000000000002</v>
      </c>
      <c r="T23" s="15">
        <v>2.2921666666666667</v>
      </c>
      <c r="U23" s="15"/>
      <c r="V23" s="15"/>
      <c r="W23" s="15">
        <v>4.6610344837229728E-3</v>
      </c>
      <c r="X23" s="15">
        <v>3.0768888891623903E-3</v>
      </c>
      <c r="Y23" s="15">
        <v>6.6666666666666671E-3</v>
      </c>
      <c r="Z23" s="15">
        <v>2.9999999999999996E-3</v>
      </c>
      <c r="AA23" s="15">
        <v>0.33880099999999996</v>
      </c>
      <c r="AB23" s="15">
        <v>2.8671999988989952E-3</v>
      </c>
      <c r="AC23" s="15"/>
      <c r="AD23" s="15"/>
      <c r="AE23" s="15">
        <v>7.1142857142857145E-3</v>
      </c>
      <c r="AF23" s="15">
        <v>22.086666666666662</v>
      </c>
      <c r="AG23" s="15">
        <v>3.3123333333333345E-2</v>
      </c>
      <c r="AH23" s="15">
        <v>0.10957000000000003</v>
      </c>
      <c r="AI23" s="15">
        <v>1.2523250000000003E-2</v>
      </c>
      <c r="AJ23" s="15">
        <v>2.0193333333333334E-2</v>
      </c>
      <c r="AK23" s="15"/>
      <c r="AL23" s="15"/>
      <c r="AM23" s="15">
        <v>1.9400000000000001E-2</v>
      </c>
      <c r="AN23" s="15">
        <v>0.23135999999999998</v>
      </c>
      <c r="AO23" s="15">
        <v>1.6999999999999998E-2</v>
      </c>
      <c r="AP23" s="15">
        <v>4.0000000000000001E-3</v>
      </c>
      <c r="AQ23" s="15"/>
      <c r="AR23" s="15">
        <v>4.1501333333333337</v>
      </c>
      <c r="AS23" s="15">
        <f>AR23*0.23</f>
        <v>0.95453066666666675</v>
      </c>
      <c r="AT23" s="15">
        <v>26.776000000000003</v>
      </c>
      <c r="AU23" s="15">
        <v>0</v>
      </c>
      <c r="AV23" s="15">
        <v>2.0193333333333334E-2</v>
      </c>
      <c r="AW23" s="15">
        <v>2.6189774999999998E-2</v>
      </c>
      <c r="AX23" s="15">
        <v>6.3877500000000004E-2</v>
      </c>
      <c r="AY23" s="15">
        <v>4.1501333333333337</v>
      </c>
      <c r="AZ23" s="15">
        <v>4.1501333333333337</v>
      </c>
      <c r="BA23" s="15">
        <f>AZ23*0.08</f>
        <v>0.33201066666666668</v>
      </c>
      <c r="BB23" s="15">
        <v>26.959999999999997</v>
      </c>
    </row>
    <row r="24" spans="1:54" x14ac:dyDescent="0.25">
      <c r="A24" s="9" t="s">
        <v>80</v>
      </c>
      <c r="B24" s="15">
        <v>1.0201914442910089E-3</v>
      </c>
      <c r="C24" s="15"/>
      <c r="D24" s="15"/>
      <c r="E24" s="15">
        <v>2.2942587733268623E-2</v>
      </c>
      <c r="F24" s="15"/>
      <c r="G24" s="15"/>
      <c r="H24" s="15"/>
      <c r="I24" s="15">
        <v>1.4930580057739274E-3</v>
      </c>
      <c r="J24" s="15">
        <v>3.647848179465841E-4</v>
      </c>
      <c r="K24" s="15"/>
      <c r="L24" s="15"/>
      <c r="M24" s="15"/>
      <c r="N24" s="15"/>
      <c r="O24" s="15">
        <v>3.73792694091796E-2</v>
      </c>
      <c r="P24" s="15">
        <v>1.06238365173339</v>
      </c>
      <c r="Q24" s="15">
        <v>1.7401296997070299</v>
      </c>
      <c r="R24" s="15">
        <v>6.0164566040038997E-3</v>
      </c>
      <c r="S24" s="15">
        <v>0.51728785832722834</v>
      </c>
      <c r="T24" s="15">
        <v>0.99000040690104174</v>
      </c>
      <c r="U24" s="15"/>
      <c r="V24" s="15">
        <v>2.2942587733268623E-2</v>
      </c>
      <c r="W24" s="15">
        <v>8.7945790802307605E-4</v>
      </c>
      <c r="X24" s="15"/>
      <c r="Y24" s="15"/>
      <c r="Z24" s="15"/>
      <c r="AA24" s="15"/>
      <c r="AB24" s="15">
        <v>9.6607156334972352E-4</v>
      </c>
      <c r="AC24" s="15"/>
      <c r="AD24" s="15"/>
      <c r="AE24" s="15">
        <v>1.4474744509373286E-5</v>
      </c>
      <c r="AF24" s="15"/>
      <c r="AG24" s="15">
        <v>0.10341717529296868</v>
      </c>
      <c r="AH24" s="15">
        <v>0.123815124511718</v>
      </c>
      <c r="AI24" s="15">
        <v>5.5857172012329006E-3</v>
      </c>
      <c r="AJ24" s="15"/>
      <c r="AK24" s="15"/>
      <c r="AL24" s="15">
        <v>8.3945915102958499E-2</v>
      </c>
      <c r="AM24" s="15">
        <v>1.590582355856895E-4</v>
      </c>
      <c r="AN24" s="15">
        <v>1.7019379840177637E-4</v>
      </c>
      <c r="AO24" s="15">
        <v>5.9552147984504695E-4</v>
      </c>
      <c r="AP24" s="15">
        <v>1.8488565459847401E-4</v>
      </c>
      <c r="AQ24" s="15">
        <v>8.2645202055573369E-5</v>
      </c>
      <c r="AR24" s="15">
        <v>3.3168566102782871E-6</v>
      </c>
      <c r="AS24" s="15">
        <f>AR24*0.23</f>
        <v>7.6287702036400606E-7</v>
      </c>
      <c r="AT24" s="15">
        <v>2.8925893147786437</v>
      </c>
      <c r="AU24" s="15">
        <v>0.10493239387869813</v>
      </c>
      <c r="AV24" s="15"/>
      <c r="AW24" s="15">
        <v>9.4160398960113426E-3</v>
      </c>
      <c r="AX24" s="15">
        <v>2.2965950965881325E-2</v>
      </c>
      <c r="AY24" s="15">
        <v>3.3168566102782871E-6</v>
      </c>
      <c r="AZ24" s="15">
        <v>3.3168566102782871E-6</v>
      </c>
      <c r="BA24" s="15">
        <f>AZ24*0.08</f>
        <v>2.6534852882226299E-7</v>
      </c>
      <c r="BB24" s="15">
        <v>2.1679770946502646</v>
      </c>
    </row>
    <row r="25" spans="1:54" x14ac:dyDescent="0.25">
      <c r="A25" s="9" t="s">
        <v>81</v>
      </c>
      <c r="B25" s="15">
        <v>7.7777775004506111E-5</v>
      </c>
      <c r="C25" s="15"/>
      <c r="D25" s="15"/>
      <c r="E25" s="15"/>
      <c r="F25" s="15"/>
      <c r="G25" s="15">
        <v>1.5000000712461751E-6</v>
      </c>
      <c r="H25" s="15">
        <v>5.7142855699307146E-7</v>
      </c>
      <c r="I25" s="15">
        <v>1.2141187119060478E-4</v>
      </c>
      <c r="J25" s="15">
        <v>3.5372350877052859E-3</v>
      </c>
      <c r="K25" s="15">
        <v>0.22124999761581399</v>
      </c>
      <c r="L25" s="15">
        <v>1.8001999999949475E-2</v>
      </c>
      <c r="M25" s="15">
        <v>1.8001999999949475E-2</v>
      </c>
      <c r="N25" s="15"/>
      <c r="O25" s="15">
        <v>1.1530599999874827E-3</v>
      </c>
      <c r="P25" s="15">
        <v>3.5999999381601799E-5</v>
      </c>
      <c r="Q25" s="15">
        <v>1.5209200000204141E-2</v>
      </c>
      <c r="R25" s="15">
        <v>3.3544369999617345E-2</v>
      </c>
      <c r="S25" s="15">
        <v>4.6666665002703664E-5</v>
      </c>
      <c r="T25" s="15">
        <v>5.499999970197667E-5</v>
      </c>
      <c r="U25" s="15"/>
      <c r="V25" s="15"/>
      <c r="W25" s="15">
        <v>2.2600344003614959E-5</v>
      </c>
      <c r="X25" s="15">
        <v>9.9368892220746841E-3</v>
      </c>
      <c r="Y25" s="15"/>
      <c r="Z25" s="15">
        <v>1.5000000712461751E-6</v>
      </c>
      <c r="AA25" s="15">
        <v>7.82857123080508E-7</v>
      </c>
      <c r="AB25" s="15">
        <v>2.8679167989327657E-3</v>
      </c>
      <c r="AC25" s="15"/>
      <c r="AD25" s="15"/>
      <c r="AE25" s="15"/>
      <c r="AF25" s="15"/>
      <c r="AG25" s="15">
        <v>5.0000002374872508E-8</v>
      </c>
      <c r="AH25" s="15">
        <v>3.5000001080334099E-6</v>
      </c>
      <c r="AI25" s="15">
        <v>4.0050000002374868E-5</v>
      </c>
      <c r="AJ25" s="15">
        <v>1.6666667458290833E-7</v>
      </c>
      <c r="AK25" s="15">
        <v>1.2407532308979444E-5</v>
      </c>
      <c r="AL25" s="15"/>
      <c r="AM25" s="15">
        <v>1.2607100000046199E-2</v>
      </c>
      <c r="AN25" s="15">
        <v>1.2423529344446512E-5</v>
      </c>
      <c r="AO25" s="15">
        <v>1.9000000320374899E-5</v>
      </c>
      <c r="AP25" s="15">
        <v>5.6013999999500793E-3</v>
      </c>
      <c r="AQ25" s="15">
        <v>5.6256250000296857E-4</v>
      </c>
      <c r="AR25" s="15">
        <v>1.63333335270484E-6</v>
      </c>
      <c r="AS25" s="15">
        <f>AR25*0.23</f>
        <v>3.7566667112211322E-7</v>
      </c>
      <c r="AT25" s="15">
        <v>1.1333333483586699E-4</v>
      </c>
      <c r="AU25" s="15">
        <v>0</v>
      </c>
      <c r="AV25" s="15">
        <v>1.6666667458290833E-7</v>
      </c>
      <c r="AW25" s="15">
        <v>3.2818449999683064E-4</v>
      </c>
      <c r="AX25" s="15">
        <v>8.0044999999226993E-4</v>
      </c>
      <c r="AY25" s="15">
        <v>1.63333335270484E-6</v>
      </c>
      <c r="AZ25" s="15">
        <v>1.63333335270484E-6</v>
      </c>
      <c r="BA25" s="15">
        <f>AZ25*0.08</f>
        <v>1.3066666821638719E-7</v>
      </c>
      <c r="BB25" s="15">
        <v>3.3614400000683973</v>
      </c>
    </row>
    <row r="26" spans="1:54" x14ac:dyDescent="0.25">
      <c r="A26" s="9" t="s">
        <v>82</v>
      </c>
      <c r="B26" s="15">
        <v>50.25555555555556</v>
      </c>
      <c r="C26" s="15">
        <v>7.4405332738090655</v>
      </c>
      <c r="D26" s="15">
        <v>6.0555555555555571</v>
      </c>
      <c r="E26" s="15">
        <v>5.8604315711363585E-8</v>
      </c>
      <c r="F26" s="15"/>
      <c r="G26" s="15"/>
      <c r="H26" s="15"/>
      <c r="I26" s="15">
        <v>4.0123689569349141E-2</v>
      </c>
      <c r="J26" s="15">
        <v>1.8795789473684212</v>
      </c>
      <c r="K26" s="15">
        <v>45.950000000000017</v>
      </c>
      <c r="L26" s="15">
        <v>6.3274581130201502E-10</v>
      </c>
      <c r="M26" s="15">
        <v>2.0196050343201902E-8</v>
      </c>
      <c r="N26" s="15"/>
      <c r="O26" s="15">
        <v>1.3680000000000001E-2</v>
      </c>
      <c r="P26" s="15">
        <v>1.79</v>
      </c>
      <c r="Q26" s="15">
        <v>3.2360000000000007</v>
      </c>
      <c r="R26" s="15">
        <v>4.3962164788524596E-10</v>
      </c>
      <c r="S26" s="15">
        <v>0.67666666666666642</v>
      </c>
      <c r="T26" s="15">
        <v>1.2266666666666661</v>
      </c>
      <c r="U26" s="15">
        <v>6.0555555555555571</v>
      </c>
      <c r="V26" s="15">
        <v>5.8604315711363585E-8</v>
      </c>
      <c r="W26" s="15">
        <v>3.789655173197861E-2</v>
      </c>
      <c r="X26" s="15">
        <v>1.8536299852743334E-10</v>
      </c>
      <c r="Y26" s="15"/>
      <c r="Z26" s="15"/>
      <c r="AA26" s="15"/>
      <c r="AB26" s="15">
        <v>1.7192814150567695E-9</v>
      </c>
      <c r="AC26" s="15">
        <v>4.4833333333333336E-2</v>
      </c>
      <c r="AD26" s="15"/>
      <c r="AE26" s="15">
        <v>0.16142857142857145</v>
      </c>
      <c r="AF26" s="15"/>
      <c r="AG26" s="15">
        <v>7.1333333333333374E-2</v>
      </c>
      <c r="AH26" s="15">
        <v>0.17149999999999999</v>
      </c>
      <c r="AI26" s="15">
        <v>1.4249999999999995E-2</v>
      </c>
      <c r="AJ26" s="15"/>
      <c r="AK26" s="15"/>
      <c r="AL26" s="15">
        <v>124.70000000000002</v>
      </c>
      <c r="AM26" s="15">
        <v>1.0033333333333336</v>
      </c>
      <c r="AN26" s="15">
        <v>0.22249411764705895</v>
      </c>
      <c r="AO26" s="15">
        <v>4.5859999999999994</v>
      </c>
      <c r="AP26" s="15">
        <v>7.3696002722556359E-9</v>
      </c>
      <c r="AQ26" s="15">
        <v>0.28462500000000002</v>
      </c>
      <c r="AR26" s="15">
        <v>4.6380903976720634E-11</v>
      </c>
      <c r="AS26" s="15">
        <f>AR26*0.23</f>
        <v>1.0667607914645746E-11</v>
      </c>
      <c r="AT26" s="15">
        <v>8.807996986585426E-9</v>
      </c>
      <c r="AU26" s="15">
        <v>155.87500000000003</v>
      </c>
      <c r="AV26" s="15"/>
      <c r="AW26" s="15">
        <v>1.3312621534033929E-11</v>
      </c>
      <c r="AX26" s="15">
        <v>3.246980861959495E-11</v>
      </c>
      <c r="AY26" s="15">
        <v>4.6380903976720634E-11</v>
      </c>
      <c r="AZ26" s="15">
        <v>4.6380903976720634E-11</v>
      </c>
      <c r="BA26" s="15">
        <f>AZ26*0.08</f>
        <v>3.7104723181376504E-12</v>
      </c>
      <c r="BB26" s="15">
        <v>1.7943970753719856E-8</v>
      </c>
    </row>
    <row r="27" spans="1:54" x14ac:dyDescent="0.25">
      <c r="A27" s="9" t="s">
        <v>83</v>
      </c>
      <c r="B27" s="15">
        <v>2.5755555555555558</v>
      </c>
      <c r="C27" s="15"/>
      <c r="D27" s="15"/>
      <c r="E27" s="15"/>
      <c r="F27" s="15"/>
      <c r="G27" s="15"/>
      <c r="H27" s="15"/>
      <c r="I27" s="15">
        <v>2.5529828795535107E-2</v>
      </c>
      <c r="J27" s="15">
        <v>0.12154385964912282</v>
      </c>
      <c r="K27" s="15"/>
      <c r="L27" s="15"/>
      <c r="M27" s="15"/>
      <c r="N27" s="15">
        <v>5.6833333333333336</v>
      </c>
      <c r="O27" s="15">
        <v>1.099E-2</v>
      </c>
      <c r="P27" s="15">
        <v>0.23099999999999998</v>
      </c>
      <c r="Q27" s="15">
        <v>0.50549999999999995</v>
      </c>
      <c r="R27" s="15"/>
      <c r="S27" s="15"/>
      <c r="T27" s="15">
        <v>0.3163333333333333</v>
      </c>
      <c r="U27" s="15"/>
      <c r="V27" s="15"/>
      <c r="W27" s="15"/>
      <c r="X27" s="15"/>
      <c r="Y27" s="15"/>
      <c r="Z27" s="15"/>
      <c r="AA27" s="15"/>
      <c r="AB27" s="15">
        <v>1.4873599994288538E-2</v>
      </c>
      <c r="AC27" s="15">
        <v>2.9166666666666664E-3</v>
      </c>
      <c r="AD27" s="15"/>
      <c r="AE27" s="15">
        <v>4.4928571428571429E-2</v>
      </c>
      <c r="AF27" s="15">
        <v>5.6833333333333336</v>
      </c>
      <c r="AG27" s="15">
        <v>1.2933333333333333E-2</v>
      </c>
      <c r="AH27" s="15">
        <v>2.0959999999999999E-2</v>
      </c>
      <c r="AI27" s="15"/>
      <c r="AJ27" s="15"/>
      <c r="AK27" s="15">
        <v>6.4787692314071407E-4</v>
      </c>
      <c r="AL27" s="15"/>
      <c r="AM27" s="15">
        <v>0.4863333333333334</v>
      </c>
      <c r="AN27" s="15">
        <v>5.4305882352941176E-2</v>
      </c>
      <c r="AO27" s="15">
        <v>0.33750000000000002</v>
      </c>
      <c r="AP27" s="15"/>
      <c r="AQ27" s="15"/>
      <c r="AR27" s="15"/>
      <c r="AS27" s="15"/>
      <c r="AT27" s="15">
        <v>0.54666666666666663</v>
      </c>
      <c r="AU27" s="15">
        <v>0</v>
      </c>
      <c r="AV27" s="15"/>
      <c r="AW27" s="15"/>
      <c r="AX27" s="15"/>
      <c r="AY27" s="15"/>
      <c r="AZ27" s="15"/>
      <c r="BA27" s="15"/>
      <c r="BB27" s="15"/>
    </row>
  </sheetData>
  <mergeCells count="7">
    <mergeCell ref="AZ2:BA2"/>
    <mergeCell ref="B2:N2"/>
    <mergeCell ref="O2:AF2"/>
    <mergeCell ref="AG2:AL2"/>
    <mergeCell ref="AM2:AS2"/>
    <mergeCell ref="AT2:AU2"/>
    <mergeCell ref="AX2:AY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F0E5-1AB8-477C-B077-4C3816D84FD3}">
  <dimension ref="A1:AA27"/>
  <sheetViews>
    <sheetView tabSelected="1" workbookViewId="0">
      <selection activeCell="F11" sqref="F11"/>
    </sheetView>
  </sheetViews>
  <sheetFormatPr defaultRowHeight="13.8" x14ac:dyDescent="0.25"/>
  <cols>
    <col min="1" max="1" width="38.6640625" style="6" customWidth="1"/>
    <col min="2" max="6" width="9" bestFit="1" customWidth="1"/>
    <col min="7" max="7" width="12.109375" bestFit="1" customWidth="1"/>
    <col min="8" max="19" width="9" bestFit="1" customWidth="1"/>
  </cols>
  <sheetData>
    <row r="1" spans="1:27" s="6" customFormat="1" x14ac:dyDescent="0.25">
      <c r="A1" s="5" t="s">
        <v>85</v>
      </c>
      <c r="B1" s="4" t="s">
        <v>32</v>
      </c>
      <c r="C1" s="4" t="s">
        <v>33</v>
      </c>
      <c r="D1" s="4" t="s">
        <v>41</v>
      </c>
      <c r="E1" s="4" t="s">
        <v>8</v>
      </c>
      <c r="F1" s="4" t="s">
        <v>41</v>
      </c>
      <c r="G1" s="4" t="s">
        <v>35</v>
      </c>
      <c r="H1" s="4" t="s">
        <v>31</v>
      </c>
      <c r="I1" s="4" t="s">
        <v>42</v>
      </c>
      <c r="J1" s="4" t="s">
        <v>0</v>
      </c>
      <c r="K1" s="4" t="s">
        <v>1</v>
      </c>
      <c r="L1" s="4" t="s">
        <v>2</v>
      </c>
      <c r="M1" s="4" t="s">
        <v>32</v>
      </c>
      <c r="N1" s="4" t="s">
        <v>42</v>
      </c>
      <c r="O1" s="4" t="s">
        <v>34</v>
      </c>
      <c r="P1" s="4" t="s">
        <v>42</v>
      </c>
      <c r="Q1" s="4" t="s">
        <v>43</v>
      </c>
      <c r="R1" s="4" t="s">
        <v>0</v>
      </c>
      <c r="S1" s="4" t="s">
        <v>42</v>
      </c>
      <c r="T1" s="16" t="s">
        <v>38</v>
      </c>
      <c r="U1" s="16" t="s">
        <v>31</v>
      </c>
      <c r="V1" s="16" t="s">
        <v>31</v>
      </c>
      <c r="W1" s="16" t="s">
        <v>44</v>
      </c>
      <c r="X1" s="16" t="s">
        <v>42</v>
      </c>
      <c r="Y1" s="16" t="s">
        <v>0</v>
      </c>
      <c r="Z1" s="16" t="s">
        <v>7</v>
      </c>
      <c r="AA1" s="16" t="s">
        <v>42</v>
      </c>
    </row>
    <row r="2" spans="1:27" s="6" customFormat="1" ht="27.6" customHeight="1" x14ac:dyDescent="0.25">
      <c r="A2" s="8" t="s">
        <v>118</v>
      </c>
      <c r="B2" s="13" t="s">
        <v>48</v>
      </c>
      <c r="C2" s="13"/>
      <c r="D2" s="13"/>
      <c r="E2" s="13"/>
      <c r="F2" s="13"/>
      <c r="G2" s="13"/>
      <c r="H2" s="13"/>
      <c r="I2" s="13"/>
      <c r="J2" s="13" t="s">
        <v>45</v>
      </c>
      <c r="K2" s="13"/>
      <c r="L2" s="13"/>
      <c r="M2" s="13"/>
      <c r="N2" s="13"/>
      <c r="O2" s="4" t="s">
        <v>55</v>
      </c>
      <c r="P2" s="14" t="s">
        <v>56</v>
      </c>
      <c r="Q2" s="14"/>
      <c r="R2" s="13" t="s">
        <v>54</v>
      </c>
      <c r="S2" s="13"/>
      <c r="T2" s="13" t="s">
        <v>57</v>
      </c>
      <c r="U2" s="13"/>
      <c r="V2" s="13" t="s">
        <v>58</v>
      </c>
      <c r="W2" s="13"/>
      <c r="X2" s="13"/>
      <c r="Y2" s="13" t="s">
        <v>59</v>
      </c>
      <c r="Z2" s="13"/>
      <c r="AA2" s="13"/>
    </row>
    <row r="3" spans="1:27" x14ac:dyDescent="0.25">
      <c r="A3" s="4" t="s">
        <v>60</v>
      </c>
      <c r="B3" s="1">
        <v>1.2083019999980924E-5</v>
      </c>
      <c r="C3" s="1"/>
      <c r="D3" s="1"/>
      <c r="E3" s="1"/>
      <c r="F3" s="1"/>
      <c r="G3" s="1"/>
      <c r="H3" s="1"/>
      <c r="I3" s="1">
        <v>4.2410599999874823E-4</v>
      </c>
      <c r="J3" s="1"/>
      <c r="K3" s="1"/>
      <c r="L3" s="1"/>
      <c r="M3" s="1">
        <v>1.2083019999980924E-5</v>
      </c>
      <c r="N3" s="1">
        <v>4.2410599999874823E-4</v>
      </c>
      <c r="O3" s="1"/>
      <c r="P3" s="1">
        <v>4.2410599999874823E-4</v>
      </c>
      <c r="Q3" s="1"/>
      <c r="R3" s="1"/>
      <c r="S3" s="1">
        <v>4.2410599999874823E-4</v>
      </c>
      <c r="T3" s="17"/>
      <c r="U3" s="17"/>
      <c r="V3" s="17"/>
      <c r="W3" s="17">
        <v>1.7821979999965985E-5</v>
      </c>
      <c r="X3" s="17">
        <v>4.2410599999874823E-4</v>
      </c>
      <c r="Y3" s="17"/>
      <c r="Z3" s="17">
        <v>4.6805199999868634E-6</v>
      </c>
      <c r="AA3" s="17">
        <v>4.2410599999874823E-4</v>
      </c>
    </row>
    <row r="4" spans="1:27" x14ac:dyDescent="0.25">
      <c r="A4" s="4" t="s">
        <v>61</v>
      </c>
      <c r="B4" s="1">
        <v>1.9233999999999984E-6</v>
      </c>
      <c r="C4" s="1">
        <v>8.8320000000000022E-4</v>
      </c>
      <c r="D4" s="1">
        <v>7.0522000000000022E-4</v>
      </c>
      <c r="E4" s="1">
        <v>4.64E-4</v>
      </c>
      <c r="F4" s="1"/>
      <c r="G4" s="1">
        <v>1.5296285714285715E-6</v>
      </c>
      <c r="H4" s="1">
        <v>8.4063535051785712E-5</v>
      </c>
      <c r="I4" s="1">
        <v>5.2424155714285718E-4</v>
      </c>
      <c r="J4" s="1">
        <v>1.0619999999999997E-2</v>
      </c>
      <c r="K4" s="1">
        <v>4.3204337332232142E-3</v>
      </c>
      <c r="L4" s="1">
        <v>7.3426654126571456E-4</v>
      </c>
      <c r="M4" s="1">
        <v>1.9233999999999984E-6</v>
      </c>
      <c r="N4" s="1">
        <v>5.2424155714285718E-4</v>
      </c>
      <c r="O4" s="1">
        <v>2.0556174120000002E-4</v>
      </c>
      <c r="P4" s="1">
        <v>5.2424155714285718E-4</v>
      </c>
      <c r="Q4" s="1">
        <v>4.6750000000000005E-5</v>
      </c>
      <c r="R4" s="1">
        <v>1.0619999999999997E-2</v>
      </c>
      <c r="S4" s="1">
        <v>5.2424155714285718E-4</v>
      </c>
      <c r="T4" s="17">
        <v>8.6680000000000031E-5</v>
      </c>
      <c r="U4" s="17">
        <v>8.4063535051785712E-5</v>
      </c>
      <c r="V4" s="17">
        <v>8.4063535051785712E-5</v>
      </c>
      <c r="W4" s="17">
        <v>2.7983999999999999E-3</v>
      </c>
      <c r="X4" s="17">
        <v>5.2424155714285718E-4</v>
      </c>
      <c r="Y4" s="17">
        <v>1.0619999999999997E-2</v>
      </c>
      <c r="Z4" s="17">
        <v>2.6348400000000001E-2</v>
      </c>
      <c r="AA4" s="17">
        <v>5.2424155714285718E-4</v>
      </c>
    </row>
    <row r="5" spans="1:27" x14ac:dyDescent="0.25">
      <c r="A5" s="4" t="s">
        <v>62</v>
      </c>
      <c r="B5" s="1">
        <v>1.1286851806640633E-4</v>
      </c>
      <c r="C5" s="1">
        <v>4.1676000000000001E-4</v>
      </c>
      <c r="D5" s="1">
        <v>1.7049599999999997E-3</v>
      </c>
      <c r="E5" s="1">
        <v>6.3039999999999971E-4</v>
      </c>
      <c r="F5" s="1"/>
      <c r="G5" s="1">
        <v>1.5841759999955537E-6</v>
      </c>
      <c r="H5" s="1">
        <v>1.4021999999999998E-4</v>
      </c>
      <c r="I5" s="1">
        <v>1.5523880000114438E-3</v>
      </c>
      <c r="J5" s="1">
        <v>1.6739999999999998E-2</v>
      </c>
      <c r="K5" s="1"/>
      <c r="L5" s="1"/>
      <c r="M5" s="1">
        <v>1.1286851806640633E-4</v>
      </c>
      <c r="N5" s="1">
        <v>1.5523880000114438E-3</v>
      </c>
      <c r="O5" s="1">
        <v>1.1640000000000005E-4</v>
      </c>
      <c r="P5" s="1">
        <v>1.5523880000114438E-3</v>
      </c>
      <c r="Q5" s="1">
        <v>1.9117999999999997E-4</v>
      </c>
      <c r="R5" s="1">
        <v>1.6739999999999998E-2</v>
      </c>
      <c r="S5" s="1">
        <v>1.5523880000114438E-3</v>
      </c>
      <c r="T5" s="17">
        <v>1.5836712622070291E-3</v>
      </c>
      <c r="U5" s="17">
        <v>1.4021999999999998E-4</v>
      </c>
      <c r="V5" s="17">
        <v>1.4021999999999998E-4</v>
      </c>
      <c r="W5" s="17">
        <v>2.0349999999999999E-3</v>
      </c>
      <c r="X5" s="17">
        <v>1.5523880000114438E-3</v>
      </c>
      <c r="Y5" s="17">
        <v>1.6739999999999998E-2</v>
      </c>
      <c r="Z5" s="17">
        <v>8.6605999999999988E-4</v>
      </c>
      <c r="AA5" s="17">
        <v>1.5523880000114438E-3</v>
      </c>
    </row>
    <row r="6" spans="1:27" x14ac:dyDescent="0.25">
      <c r="A6" s="4" t="s">
        <v>63</v>
      </c>
      <c r="B6" s="1">
        <v>5.1503988281249905E-5</v>
      </c>
      <c r="C6" s="1">
        <v>1.5200330394744878E-4</v>
      </c>
      <c r="D6" s="1"/>
      <c r="E6" s="1"/>
      <c r="F6" s="1"/>
      <c r="G6" s="1"/>
      <c r="H6" s="1">
        <v>7.2159998654387867E-9</v>
      </c>
      <c r="I6" s="1">
        <v>6.8899998813867258E-7</v>
      </c>
      <c r="J6" s="1"/>
      <c r="K6" s="1"/>
      <c r="L6" s="1"/>
      <c r="M6" s="1">
        <v>5.1503988281249905E-5</v>
      </c>
      <c r="N6" s="1">
        <v>6.8899998813867258E-7</v>
      </c>
      <c r="O6" s="1">
        <v>4.8052219848632768E-4</v>
      </c>
      <c r="P6" s="1">
        <v>6.8899998813867258E-7</v>
      </c>
      <c r="Q6" s="1">
        <v>6.6000003134831704E-10</v>
      </c>
      <c r="R6" s="1"/>
      <c r="S6" s="1">
        <v>6.8899998813867258E-7</v>
      </c>
      <c r="T6" s="17">
        <v>1.7121696044921865E-3</v>
      </c>
      <c r="U6" s="17">
        <v>7.2159998654387867E-9</v>
      </c>
      <c r="V6" s="17">
        <v>7.2159998654387867E-9</v>
      </c>
      <c r="W6" s="17"/>
      <c r="X6" s="17">
        <v>6.8899998813867258E-7</v>
      </c>
      <c r="Y6" s="17"/>
      <c r="Z6" s="17">
        <v>4.884424930572495E-4</v>
      </c>
      <c r="AA6" s="17">
        <v>6.8899998813867258E-7</v>
      </c>
    </row>
    <row r="7" spans="1:27" x14ac:dyDescent="0.25">
      <c r="A7" s="4" t="s">
        <v>64</v>
      </c>
      <c r="B7" s="1">
        <v>1.329218432307237E-9</v>
      </c>
      <c r="C7" s="1">
        <v>6.2255157846957408E-7</v>
      </c>
      <c r="D7" s="1">
        <v>5.8821678161621068E-7</v>
      </c>
      <c r="E7" s="1">
        <v>1.1869716644287102E-7</v>
      </c>
      <c r="F7" s="1"/>
      <c r="G7" s="1">
        <v>3.477683281898497E-7</v>
      </c>
      <c r="H7" s="1">
        <v>6.8507362243508306E-12</v>
      </c>
      <c r="I7" s="1"/>
      <c r="J7" s="1"/>
      <c r="K7" s="1"/>
      <c r="L7" s="1"/>
      <c r="M7" s="1">
        <v>1.329218432307237E-9</v>
      </c>
      <c r="N7" s="1"/>
      <c r="O7" s="1">
        <v>3.0513242483138998E-7</v>
      </c>
      <c r="P7" s="1"/>
      <c r="Q7" s="1"/>
      <c r="R7" s="1"/>
      <c r="S7" s="1"/>
      <c r="T7" s="17">
        <v>1.3696133720397943E-4</v>
      </c>
      <c r="U7" s="17">
        <v>6.8507362243508306E-12</v>
      </c>
      <c r="V7" s="17">
        <v>6.8507362243508306E-12</v>
      </c>
      <c r="W7" s="17"/>
      <c r="X7" s="17"/>
      <c r="Y7" s="17"/>
      <c r="Z7" s="17">
        <v>1.2941759556531898E-6</v>
      </c>
      <c r="AA7" s="17"/>
    </row>
    <row r="8" spans="1:27" x14ac:dyDescent="0.25">
      <c r="A8" s="4" t="s">
        <v>65</v>
      </c>
      <c r="B8" s="1">
        <v>1.1794754624366701E-8</v>
      </c>
      <c r="C8" s="1">
        <v>2.6637052148580478E-6</v>
      </c>
      <c r="D8" s="1">
        <v>2.6921576417610049E-5</v>
      </c>
      <c r="E8" s="1">
        <v>6.1397969722747674E-7</v>
      </c>
      <c r="F8" s="1"/>
      <c r="G8" s="1">
        <v>1.7693069738149644E-6</v>
      </c>
      <c r="H8" s="1">
        <v>5.7973972922190933E-8</v>
      </c>
      <c r="I8" s="1"/>
      <c r="J8" s="1">
        <v>3.9409663528203895E-6</v>
      </c>
      <c r="K8" s="1"/>
      <c r="L8" s="1"/>
      <c r="M8" s="1">
        <v>1.1794754624366701E-8</v>
      </c>
      <c r="N8" s="1"/>
      <c r="O8" s="1">
        <v>5.4454613327980017E-7</v>
      </c>
      <c r="P8" s="1"/>
      <c r="Q8" s="1"/>
      <c r="R8" s="1">
        <v>3.9409663528203895E-6</v>
      </c>
      <c r="S8" s="1"/>
      <c r="T8" s="17">
        <v>3.0137116236686613E-5</v>
      </c>
      <c r="U8" s="17">
        <v>5.7973972922190933E-8</v>
      </c>
      <c r="V8" s="17">
        <v>5.7973972922190933E-8</v>
      </c>
      <c r="W8" s="17"/>
      <c r="X8" s="17"/>
      <c r="Y8" s="17">
        <v>3.9409663528203895E-6</v>
      </c>
      <c r="Z8" s="17">
        <v>4.7954553902149196E-6</v>
      </c>
      <c r="AA8" s="17"/>
    </row>
    <row r="9" spans="1:27" x14ac:dyDescent="0.25">
      <c r="A9" s="4" t="s">
        <v>66</v>
      </c>
      <c r="B9" s="1">
        <v>1.1189888715743991E-7</v>
      </c>
      <c r="C9" s="1">
        <v>1.1336527071893215E-5</v>
      </c>
      <c r="D9" s="1">
        <v>8.1499599306478503E-4</v>
      </c>
      <c r="E9" s="1">
        <v>3.5206108391284913E-6</v>
      </c>
      <c r="F9" s="1"/>
      <c r="G9" s="1">
        <v>7.3640799820423018E-7</v>
      </c>
      <c r="H9" s="1">
        <v>7.2309839703142303E-7</v>
      </c>
      <c r="I9" s="1"/>
      <c r="J9" s="1">
        <v>1.8804702367633576E-4</v>
      </c>
      <c r="K9" s="1"/>
      <c r="L9" s="1"/>
      <c r="M9" s="1">
        <v>1.1189888715743991E-7</v>
      </c>
      <c r="N9" s="1"/>
      <c r="O9" s="1">
        <v>3.0561471283435804E-6</v>
      </c>
      <c r="P9" s="1"/>
      <c r="Q9" s="1"/>
      <c r="R9" s="1">
        <v>1.8804702367633576E-4</v>
      </c>
      <c r="S9" s="1"/>
      <c r="T9" s="17">
        <v>3.7974388793945253E-3</v>
      </c>
      <c r="U9" s="17">
        <v>7.2309839703142303E-7</v>
      </c>
      <c r="V9" s="17">
        <v>7.2309839703142303E-7</v>
      </c>
      <c r="W9" s="17"/>
      <c r="X9" s="17"/>
      <c r="Y9" s="17">
        <v>1.8804702367633576E-4</v>
      </c>
      <c r="Z9" s="17">
        <v>6.0918125391006384E-5</v>
      </c>
      <c r="AA9" s="17"/>
    </row>
    <row r="10" spans="1:27" x14ac:dyDescent="0.25">
      <c r="A10" s="4" t="s">
        <v>84</v>
      </c>
      <c r="B10" s="1">
        <v>1.3728492000013604E-5</v>
      </c>
      <c r="C10" s="1">
        <v>1.4260000409558402E-7</v>
      </c>
      <c r="D10" s="1"/>
      <c r="E10" s="1">
        <v>1.1199999600648879E-8</v>
      </c>
      <c r="F10" s="1">
        <v>4.4400002108886785E-9</v>
      </c>
      <c r="G10" s="1"/>
      <c r="H10" s="1"/>
      <c r="I10" s="1">
        <v>5.2674999411101082E-7</v>
      </c>
      <c r="J10" s="1"/>
      <c r="K10" s="1"/>
      <c r="L10" s="1"/>
      <c r="M10" s="1">
        <v>1.3728492000013604E-5</v>
      </c>
      <c r="N10" s="1">
        <v>5.2674999411101082E-7</v>
      </c>
      <c r="O10" s="1">
        <v>1.259999955072996E-8</v>
      </c>
      <c r="P10" s="1">
        <v>5.2674999411101082E-7</v>
      </c>
      <c r="Q10" s="1"/>
      <c r="R10" s="1"/>
      <c r="S10" s="1">
        <v>5.2674999411101082E-7</v>
      </c>
      <c r="T10" s="17">
        <v>3.456310951271057E-2</v>
      </c>
      <c r="U10" s="17"/>
      <c r="V10" s="17"/>
      <c r="W10" s="17">
        <v>3.079999890178442E-8</v>
      </c>
      <c r="X10" s="17">
        <v>5.2674999411101082E-7</v>
      </c>
      <c r="Y10" s="17"/>
      <c r="Z10" s="17">
        <v>5.496660101413714E-6</v>
      </c>
      <c r="AA10" s="17">
        <v>5.2674999411101082E-7</v>
      </c>
    </row>
    <row r="11" spans="1:27" x14ac:dyDescent="0.25">
      <c r="A11" s="4" t="s">
        <v>67</v>
      </c>
      <c r="B11" s="1">
        <v>3.4230000000000035E-6</v>
      </c>
      <c r="C11" s="1">
        <v>4.6183999999999999E-3</v>
      </c>
      <c r="D11" s="1">
        <v>4.5140000000000002E-4</v>
      </c>
      <c r="E11" s="1">
        <v>1.552E-4</v>
      </c>
      <c r="F11" s="1"/>
      <c r="G11" s="1"/>
      <c r="H11" s="1">
        <v>1.5579999999999997E-5</v>
      </c>
      <c r="I11" s="1">
        <v>2.4050000000000002E-4</v>
      </c>
      <c r="J11" s="1">
        <v>1.41E-3</v>
      </c>
      <c r="K11" s="1">
        <v>1.248E-3</v>
      </c>
      <c r="L11" s="1">
        <v>4.9500000000000011E-4</v>
      </c>
      <c r="M11" s="1">
        <v>3.4230000000000035E-6</v>
      </c>
      <c r="N11" s="1">
        <v>2.4050000000000002E-4</v>
      </c>
      <c r="O11" s="1">
        <v>4.0079999999999923E-4</v>
      </c>
      <c r="P11" s="1">
        <v>2.4050000000000002E-4</v>
      </c>
      <c r="Q11" s="1">
        <v>2.2660000000000003E-5</v>
      </c>
      <c r="R11" s="1">
        <v>1.41E-3</v>
      </c>
      <c r="S11" s="1">
        <v>2.4050000000000002E-4</v>
      </c>
      <c r="T11" s="17">
        <v>6.0367999999999941E-5</v>
      </c>
      <c r="U11" s="17">
        <v>1.5579999999999997E-5</v>
      </c>
      <c r="V11" s="17">
        <v>1.5579999999999997E-5</v>
      </c>
      <c r="W11" s="17">
        <v>6.0499999999999998E-3</v>
      </c>
      <c r="X11" s="17">
        <v>2.4050000000000002E-4</v>
      </c>
      <c r="Y11" s="17">
        <v>1.41E-3</v>
      </c>
      <c r="Z11" s="17">
        <v>2.9249999999999988E-3</v>
      </c>
      <c r="AA11" s="17">
        <v>2.4050000000000002E-4</v>
      </c>
    </row>
    <row r="12" spans="1:27" x14ac:dyDescent="0.25">
      <c r="A12" s="4" t="s">
        <v>68</v>
      </c>
      <c r="B12" s="1">
        <v>2.2995999999999987E-6</v>
      </c>
      <c r="C12" s="1">
        <v>6.5006279999999958E-2</v>
      </c>
      <c r="D12" s="1">
        <v>2.0275999999999988E-4</v>
      </c>
      <c r="E12" s="1">
        <v>2.0641311130020639E-10</v>
      </c>
      <c r="F12" s="1"/>
      <c r="G12" s="1">
        <v>1.9864965142915026E-10</v>
      </c>
      <c r="H12" s="1">
        <v>3.5542186651582585E-11</v>
      </c>
      <c r="I12" s="1"/>
      <c r="J12" s="1"/>
      <c r="K12" s="1">
        <v>9.8930000000000003E-4</v>
      </c>
      <c r="L12" s="1">
        <v>1.3266000000000005E-4</v>
      </c>
      <c r="M12" s="1">
        <v>2.2995999999999987E-6</v>
      </c>
      <c r="N12" s="1"/>
      <c r="O12" s="1"/>
      <c r="P12" s="1"/>
      <c r="Q12" s="1"/>
      <c r="R12" s="1"/>
      <c r="S12" s="1"/>
      <c r="T12" s="17">
        <v>2.7152399999999981E-3</v>
      </c>
      <c r="U12" s="17">
        <v>3.5542186651582585E-11</v>
      </c>
      <c r="V12" s="17">
        <v>3.5542186651582585E-11</v>
      </c>
      <c r="W12" s="17">
        <v>3.9358000000000006E-3</v>
      </c>
      <c r="X12" s="17"/>
      <c r="Y12" s="17"/>
      <c r="Z12" s="17">
        <v>3.7330799999999977E-2</v>
      </c>
      <c r="AA12" s="17"/>
    </row>
    <row r="13" spans="1:27" x14ac:dyDescent="0.25">
      <c r="A13" s="4" t="s">
        <v>69</v>
      </c>
      <c r="B13" s="1">
        <v>4.9004999999999982E-6</v>
      </c>
      <c r="C13" s="1">
        <v>1.2282000342383969E-7</v>
      </c>
      <c r="D13" s="1"/>
      <c r="E13" s="1"/>
      <c r="F13" s="1"/>
      <c r="G13" s="1"/>
      <c r="H13" s="1">
        <v>1.0455000033602085E-7</v>
      </c>
      <c r="I13" s="1">
        <v>2.6109999604523157E-7</v>
      </c>
      <c r="J13" s="1"/>
      <c r="K13" s="1"/>
      <c r="L13" s="1"/>
      <c r="M13" s="1">
        <v>4.9004999999999982E-6</v>
      </c>
      <c r="N13" s="1">
        <v>2.6109999604523157E-7</v>
      </c>
      <c r="O13" s="1"/>
      <c r="P13" s="1">
        <v>2.6109999604523157E-7</v>
      </c>
      <c r="Q13" s="1"/>
      <c r="R13" s="1"/>
      <c r="S13" s="1">
        <v>2.6109999604523157E-7</v>
      </c>
      <c r="T13" s="17">
        <v>8.4742823562622025E-5</v>
      </c>
      <c r="U13" s="17">
        <v>1.0455000033602085E-7</v>
      </c>
      <c r="V13" s="17">
        <v>1.0455000033602085E-7</v>
      </c>
      <c r="W13" s="17">
        <v>1.320000062696634E-8</v>
      </c>
      <c r="X13" s="17">
        <v>2.6109999604523157E-7</v>
      </c>
      <c r="Y13" s="17"/>
      <c r="Z13" s="17">
        <v>1.8823999622836689E-7</v>
      </c>
      <c r="AA13" s="17">
        <v>2.6109999604523157E-7</v>
      </c>
    </row>
    <row r="14" spans="1:27" x14ac:dyDescent="0.25">
      <c r="A14" s="4" t="s">
        <v>70</v>
      </c>
      <c r="B14" s="1">
        <v>1.2619999703019822E-10</v>
      </c>
      <c r="C14" s="1">
        <v>1.5433000344783062E-7</v>
      </c>
      <c r="D14" s="1"/>
      <c r="E14" s="1"/>
      <c r="F14" s="1"/>
      <c r="G14" s="1"/>
      <c r="H14" s="1"/>
      <c r="I14" s="1">
        <v>2.1934999269433306E-7</v>
      </c>
      <c r="J14" s="1"/>
      <c r="K14" s="1"/>
      <c r="L14" s="1"/>
      <c r="M14" s="1">
        <v>1.2619999703019822E-10</v>
      </c>
      <c r="N14" s="1">
        <v>2.1934999269433306E-7</v>
      </c>
      <c r="O14" s="1">
        <v>5.3999999072402701E-9</v>
      </c>
      <c r="P14" s="1">
        <v>2.1934999269433306E-7</v>
      </c>
      <c r="Q14" s="1"/>
      <c r="R14" s="1"/>
      <c r="S14" s="1">
        <v>2.1934999269433306E-7</v>
      </c>
      <c r="T14" s="17">
        <v>1.3200000114738932E-8</v>
      </c>
      <c r="U14" s="17"/>
      <c r="V14" s="17"/>
      <c r="W14" s="17"/>
      <c r="X14" s="17">
        <v>2.1934999269433306E-7</v>
      </c>
      <c r="Y14" s="17"/>
      <c r="Z14" s="17">
        <v>1.0919999610632657E-7</v>
      </c>
      <c r="AA14" s="17">
        <v>2.1934999269433306E-7</v>
      </c>
    </row>
    <row r="15" spans="1:27" x14ac:dyDescent="0.25">
      <c r="A15" s="4" t="s">
        <v>71</v>
      </c>
      <c r="B15" s="1">
        <v>5.7441999999999983E-6</v>
      </c>
      <c r="C15" s="1">
        <v>1.5722799999999997E-3</v>
      </c>
      <c r="D15" s="1"/>
      <c r="E15" s="1"/>
      <c r="F15" s="1"/>
      <c r="G15" s="1"/>
      <c r="H15" s="1"/>
      <c r="I15" s="1"/>
      <c r="J15" s="1"/>
      <c r="K15" s="1">
        <v>3.9883999999999992E-4</v>
      </c>
      <c r="L15" s="1">
        <v>8.2544000000000015E-5</v>
      </c>
      <c r="M15" s="1">
        <v>5.7441999999999983E-6</v>
      </c>
      <c r="N15" s="1"/>
      <c r="O15" s="1"/>
      <c r="P15" s="1"/>
      <c r="Q15" s="1"/>
      <c r="R15" s="1"/>
      <c r="S15" s="1"/>
      <c r="T15" s="17"/>
      <c r="U15" s="17"/>
      <c r="V15" s="17"/>
      <c r="W15" s="17"/>
      <c r="X15" s="17"/>
      <c r="Y15" s="17"/>
      <c r="Z15" s="17"/>
      <c r="AA15" s="17"/>
    </row>
    <row r="16" spans="1:27" x14ac:dyDescent="0.25">
      <c r="A16" s="4" t="s">
        <v>72</v>
      </c>
      <c r="B16" s="1">
        <v>1.4591200515627802E-8</v>
      </c>
      <c r="C16" s="1">
        <v>9.457599809276869E-7</v>
      </c>
      <c r="D16" s="1"/>
      <c r="E16" s="1">
        <v>1.0148800529539578E-6</v>
      </c>
      <c r="F16" s="1"/>
      <c r="G16" s="1"/>
      <c r="H16" s="1"/>
      <c r="I16" s="1">
        <v>4.7839999943971613E-7</v>
      </c>
      <c r="J16" s="1">
        <v>1.1999999696854499E-7</v>
      </c>
      <c r="K16" s="1"/>
      <c r="L16" s="1"/>
      <c r="M16" s="1">
        <v>1.4591200515627802E-8</v>
      </c>
      <c r="N16" s="1">
        <v>4.7839999943971613E-7</v>
      </c>
      <c r="O16" s="1">
        <v>1.140000019222494E-8</v>
      </c>
      <c r="P16" s="1">
        <v>4.7839999943971613E-7</v>
      </c>
      <c r="Q16" s="1">
        <v>9.8999998299404951E-10</v>
      </c>
      <c r="R16" s="1">
        <v>1.1999999696854499E-7</v>
      </c>
      <c r="S16" s="1">
        <v>4.7839999943971613E-7</v>
      </c>
      <c r="T16" s="17">
        <v>2.8819999294355469E-8</v>
      </c>
      <c r="U16" s="17"/>
      <c r="V16" s="17"/>
      <c r="W16" s="17">
        <v>1.4959999686107036E-8</v>
      </c>
      <c r="X16" s="17">
        <v>4.7839999943971613E-7</v>
      </c>
      <c r="Y16" s="17">
        <v>1.1999999696854499E-7</v>
      </c>
      <c r="Z16" s="17">
        <v>2.0194200503639821E-6</v>
      </c>
      <c r="AA16" s="17">
        <v>4.7839999943971613E-7</v>
      </c>
    </row>
    <row r="17" spans="1:27" x14ac:dyDescent="0.25">
      <c r="A17" s="4" t="s">
        <v>73</v>
      </c>
      <c r="B17" s="1">
        <v>3.1631999969482424E-5</v>
      </c>
      <c r="C17" s="1">
        <v>3.2854994058608927E-5</v>
      </c>
      <c r="D17" s="1"/>
      <c r="E17" s="1">
        <v>1.9726000404357822E-5</v>
      </c>
      <c r="F17" s="1"/>
      <c r="G17" s="1"/>
      <c r="H17" s="1"/>
      <c r="I17" s="1"/>
      <c r="J17" s="1">
        <v>1.8337866210937481E-3</v>
      </c>
      <c r="K17" s="1"/>
      <c r="L17" s="1"/>
      <c r="M17" s="1">
        <v>3.1631999969482424E-5</v>
      </c>
      <c r="N17" s="1"/>
      <c r="O17" s="1">
        <v>6.5393426513671795E-5</v>
      </c>
      <c r="P17" s="1"/>
      <c r="Q17" s="1"/>
      <c r="R17" s="1">
        <v>1.8337866210937481E-3</v>
      </c>
      <c r="S17" s="1"/>
      <c r="T17" s="17">
        <v>8.6854114746093606E-4</v>
      </c>
      <c r="U17" s="17"/>
      <c r="V17" s="17"/>
      <c r="W17" s="17"/>
      <c r="X17" s="17"/>
      <c r="Y17" s="17">
        <v>1.8337866210937481E-3</v>
      </c>
      <c r="Z17" s="17">
        <v>6.0958454704284636E-5</v>
      </c>
      <c r="AA17" s="17"/>
    </row>
    <row r="18" spans="1:27" x14ac:dyDescent="0.25">
      <c r="A18" s="4" t="s">
        <v>74</v>
      </c>
      <c r="B18" s="1">
        <v>1.1639999644830809E-10</v>
      </c>
      <c r="C18" s="1">
        <v>2.5718600608408423E-6</v>
      </c>
      <c r="D18" s="1"/>
      <c r="E18" s="1"/>
      <c r="F18" s="1"/>
      <c r="G18" s="1">
        <v>1.75999995553866E-9</v>
      </c>
      <c r="H18" s="1"/>
      <c r="I18" s="1">
        <v>7.2790000587701534E-7</v>
      </c>
      <c r="J18" s="1"/>
      <c r="K18" s="1"/>
      <c r="L18" s="1"/>
      <c r="M18" s="1">
        <v>1.1639999644830809E-10</v>
      </c>
      <c r="N18" s="1">
        <v>7.2790000587701534E-7</v>
      </c>
      <c r="O18" s="1">
        <v>1.0200000135228E-8</v>
      </c>
      <c r="P18" s="1">
        <v>7.2790000587701534E-7</v>
      </c>
      <c r="Q18" s="1"/>
      <c r="R18" s="1"/>
      <c r="S18" s="1">
        <v>7.2790000587701534E-7</v>
      </c>
      <c r="T18" s="17">
        <v>5.4471999011933766E-7</v>
      </c>
      <c r="U18" s="17"/>
      <c r="V18" s="17"/>
      <c r="W18" s="17">
        <v>6.3799999188631642E-8</v>
      </c>
      <c r="X18" s="17">
        <v>7.2790000587701534E-7</v>
      </c>
      <c r="Y18" s="17"/>
      <c r="Z18" s="17">
        <v>5.319599934853596E-7</v>
      </c>
      <c r="AA18" s="17">
        <v>7.2790000587701534E-7</v>
      </c>
    </row>
    <row r="19" spans="1:27" x14ac:dyDescent="0.25">
      <c r="A19" s="4" t="s">
        <v>75</v>
      </c>
      <c r="B19" s="1">
        <v>6.6315999999999959E-6</v>
      </c>
      <c r="C19" s="1">
        <v>1.44808E-3</v>
      </c>
      <c r="D19" s="1">
        <v>1.4593095999999998E-2</v>
      </c>
      <c r="E19" s="1">
        <v>6.6400000000000009E-4</v>
      </c>
      <c r="F19" s="1"/>
      <c r="G19" s="1">
        <v>6.1600000000000003E-6</v>
      </c>
      <c r="H19" s="1">
        <v>1.5333999999999999E-4</v>
      </c>
      <c r="I19" s="1">
        <v>2.8925640562499995E-4</v>
      </c>
      <c r="J19" s="1">
        <v>0.38120999999999999</v>
      </c>
      <c r="K19" s="1">
        <v>0.48053849999999992</v>
      </c>
      <c r="L19" s="1">
        <v>1.0129020000000004E-3</v>
      </c>
      <c r="M19" s="1">
        <v>6.6315999999999959E-6</v>
      </c>
      <c r="N19" s="1">
        <v>2.8925640562499995E-4</v>
      </c>
      <c r="O19" s="1">
        <v>3.5159999999999982E-4</v>
      </c>
      <c r="P19" s="1">
        <v>2.8925640562499995E-4</v>
      </c>
      <c r="Q19" s="1">
        <v>1.0003950000000001E-3</v>
      </c>
      <c r="R19" s="1">
        <v>0.38120999999999999</v>
      </c>
      <c r="S19" s="1">
        <v>2.8925640562499995E-4</v>
      </c>
      <c r="T19" s="17">
        <v>7.2820000000000038E-5</v>
      </c>
      <c r="U19" s="17">
        <v>1.5333999999999999E-4</v>
      </c>
      <c r="V19" s="17">
        <v>1.5333999999999999E-4</v>
      </c>
      <c r="W19" s="17">
        <v>5.3197760000000115E-2</v>
      </c>
      <c r="X19" s="17">
        <v>2.8925640562499995E-4</v>
      </c>
      <c r="Y19" s="17">
        <v>0.38120999999999999</v>
      </c>
      <c r="Z19" s="17">
        <v>1.4515800000000014E-3</v>
      </c>
      <c r="AA19" s="17">
        <v>2.8925640562499995E-4</v>
      </c>
    </row>
    <row r="20" spans="1:27" x14ac:dyDescent="0.25">
      <c r="A20" s="4" t="s">
        <v>76</v>
      </c>
      <c r="B20" s="1">
        <v>2.6460305175781249E-5</v>
      </c>
      <c r="C20" s="1">
        <v>5.0967999999999994E-3</v>
      </c>
      <c r="D20" s="1">
        <v>1.7316E-4</v>
      </c>
      <c r="E20" s="1">
        <v>4.0239999999999998E-3</v>
      </c>
      <c r="F20" s="1">
        <v>5.7132765014648382E-3</v>
      </c>
      <c r="G20" s="1">
        <v>1.0955006914138789E-5</v>
      </c>
      <c r="H20" s="1">
        <v>4.3307006738281244E-2</v>
      </c>
      <c r="I20" s="1">
        <v>1.7365000000000002E-3</v>
      </c>
      <c r="J20" s="1"/>
      <c r="K20" s="1">
        <v>7.5997999999999977E-3</v>
      </c>
      <c r="L20" s="1">
        <v>3.2296000000000001E-4</v>
      </c>
      <c r="M20" s="1">
        <v>2.6460305175781249E-5</v>
      </c>
      <c r="N20" s="1">
        <v>1.7365000000000002E-3</v>
      </c>
      <c r="O20" s="1">
        <v>2.9579999999999993E-4</v>
      </c>
      <c r="P20" s="1">
        <v>1.7365000000000002E-3</v>
      </c>
      <c r="Q20" s="1">
        <v>3.9534902343749999E-3</v>
      </c>
      <c r="R20" s="1"/>
      <c r="S20" s="1">
        <v>1.7365000000000002E-3</v>
      </c>
      <c r="T20" s="17">
        <v>5.7179571044921904E-4</v>
      </c>
      <c r="U20" s="17">
        <v>4.3307006738281244E-2</v>
      </c>
      <c r="V20" s="17">
        <v>4.3307006738281244E-2</v>
      </c>
      <c r="W20" s="17">
        <v>5.8477882232666019E-3</v>
      </c>
      <c r="X20" s="17">
        <v>1.7365000000000002E-3</v>
      </c>
      <c r="Y20" s="17"/>
      <c r="Z20" s="17">
        <v>5.5432000000000233E-3</v>
      </c>
      <c r="AA20" s="17">
        <v>1.7365000000000002E-3</v>
      </c>
    </row>
    <row r="21" spans="1:27" x14ac:dyDescent="0.25">
      <c r="A21" s="4" t="s">
        <v>77</v>
      </c>
      <c r="B21" s="1">
        <v>1.7111999999999956E-6</v>
      </c>
      <c r="C21" s="1">
        <v>5.3967199999999989E-3</v>
      </c>
      <c r="D21" s="1">
        <v>9.5460000000000011E-5</v>
      </c>
      <c r="E21" s="1"/>
      <c r="F21" s="1"/>
      <c r="G21" s="1"/>
      <c r="H21" s="1"/>
      <c r="I21" s="1">
        <v>1.7190390999987722E-3</v>
      </c>
      <c r="J21" s="1"/>
      <c r="K21" s="1"/>
      <c r="L21" s="1"/>
      <c r="M21" s="1">
        <v>1.7111999999999956E-6</v>
      </c>
      <c r="N21" s="1">
        <v>1.7190390999987722E-3</v>
      </c>
      <c r="O21" s="1">
        <v>3.0000000000000001E-5</v>
      </c>
      <c r="P21" s="1">
        <v>1.7190390999987722E-3</v>
      </c>
      <c r="Q21" s="1">
        <v>1.1000000000000001E-6</v>
      </c>
      <c r="R21" s="1"/>
      <c r="S21" s="1">
        <v>1.7190390999987722E-3</v>
      </c>
      <c r="T21" s="17">
        <v>7.0179999999999996E-5</v>
      </c>
      <c r="U21" s="17"/>
      <c r="V21" s="17"/>
      <c r="W21" s="17">
        <v>1.31252E-3</v>
      </c>
      <c r="X21" s="17">
        <v>1.7190390999987722E-3</v>
      </c>
      <c r="Y21" s="17"/>
      <c r="Z21" s="17">
        <v>3.3903999999999993E-4</v>
      </c>
      <c r="AA21" s="17">
        <v>1.7190390999987722E-3</v>
      </c>
    </row>
    <row r="22" spans="1:27" x14ac:dyDescent="0.25">
      <c r="A22" s="4" t="s">
        <v>78</v>
      </c>
      <c r="B22" s="1">
        <v>1.4880000000000004E-7</v>
      </c>
      <c r="C22" s="1">
        <v>9.6140000000000038E-5</v>
      </c>
      <c r="D22" s="1"/>
      <c r="E22" s="1"/>
      <c r="F22" s="1"/>
      <c r="G22" s="1"/>
      <c r="H22" s="1"/>
      <c r="I22" s="1"/>
      <c r="J22" s="1"/>
      <c r="K22" s="1"/>
      <c r="L22" s="1"/>
      <c r="M22" s="1">
        <v>1.4880000000000004E-7</v>
      </c>
      <c r="N22" s="1"/>
      <c r="O22" s="1">
        <v>5.04E-6</v>
      </c>
      <c r="P22" s="1"/>
      <c r="Q22" s="1"/>
      <c r="R22" s="1"/>
      <c r="S22" s="1"/>
      <c r="T22" s="17">
        <v>1.3992000000000004E-5</v>
      </c>
      <c r="U22" s="17"/>
      <c r="V22" s="17"/>
      <c r="W22" s="17">
        <v>1.584175999995554E-5</v>
      </c>
      <c r="X22" s="17"/>
      <c r="Y22" s="17"/>
      <c r="Z22" s="17">
        <v>8.9959999999999986E-5</v>
      </c>
      <c r="AA22" s="17"/>
    </row>
    <row r="23" spans="1:27" x14ac:dyDescent="0.25">
      <c r="A23" s="4" t="s">
        <v>79</v>
      </c>
      <c r="B23" s="1">
        <v>1.1640000000000001E-7</v>
      </c>
      <c r="C23" s="1">
        <v>2.8269300000000001E-3</v>
      </c>
      <c r="D23" s="1"/>
      <c r="E23" s="1"/>
      <c r="F23" s="1"/>
      <c r="G23" s="1">
        <v>1.7600000000000001E-6</v>
      </c>
      <c r="H23" s="1"/>
      <c r="I23" s="1">
        <v>8.5930000000000002E-4</v>
      </c>
      <c r="J23" s="1"/>
      <c r="K23" s="1"/>
      <c r="L23" s="1"/>
      <c r="M23" s="1">
        <v>1.1640000000000001E-7</v>
      </c>
      <c r="N23" s="1">
        <v>8.5930000000000002E-4</v>
      </c>
      <c r="O23" s="1">
        <v>1.0200000000000001E-5</v>
      </c>
      <c r="P23" s="1">
        <v>8.5930000000000002E-4</v>
      </c>
      <c r="Q23" s="1"/>
      <c r="R23" s="1"/>
      <c r="S23" s="1">
        <v>8.5930000000000002E-4</v>
      </c>
      <c r="T23" s="17">
        <v>1.7672160000000003E-3</v>
      </c>
      <c r="U23" s="17"/>
      <c r="V23" s="17"/>
      <c r="W23" s="17">
        <v>6.3799999999999992E-5</v>
      </c>
      <c r="X23" s="17">
        <v>8.5930000000000002E-4</v>
      </c>
      <c r="Y23" s="17"/>
      <c r="Z23" s="17">
        <v>5.3195999999999994E-4</v>
      </c>
      <c r="AA23" s="17">
        <v>8.5930000000000002E-4</v>
      </c>
    </row>
    <row r="24" spans="1:27" x14ac:dyDescent="0.25">
      <c r="A24" s="4" t="s">
        <v>80</v>
      </c>
      <c r="B24" s="1">
        <v>9.5434941351413701E-10</v>
      </c>
      <c r="C24" s="1">
        <v>2.079555474221705E-6</v>
      </c>
      <c r="D24" s="1">
        <v>3.9118965387344332E-6</v>
      </c>
      <c r="E24" s="1">
        <v>1.0396367311477648E-6</v>
      </c>
      <c r="F24" s="1"/>
      <c r="G24" s="1">
        <v>8.1349688023328575E-8</v>
      </c>
      <c r="H24" s="1">
        <v>6.8835650384425968E-7</v>
      </c>
      <c r="I24" s="1"/>
      <c r="J24" s="1">
        <v>2.7545168995857238E-6</v>
      </c>
      <c r="K24" s="1"/>
      <c r="L24" s="1"/>
      <c r="M24" s="1">
        <v>9.5434941351413701E-10</v>
      </c>
      <c r="N24" s="1"/>
      <c r="O24" s="1">
        <v>3.5731288790702819E-7</v>
      </c>
      <c r="P24" s="1"/>
      <c r="Q24" s="1"/>
      <c r="R24" s="1">
        <v>2.7545168995857238E-6</v>
      </c>
      <c r="S24" s="1"/>
      <c r="T24" s="17">
        <v>1.9091089477539047E-4</v>
      </c>
      <c r="U24" s="17">
        <v>6.8835650384425968E-7</v>
      </c>
      <c r="V24" s="17">
        <v>6.8835650384425968E-7</v>
      </c>
      <c r="W24" s="17"/>
      <c r="X24" s="17"/>
      <c r="Y24" s="17">
        <v>2.7545168995857238E-6</v>
      </c>
      <c r="Z24" s="17">
        <v>5.1470785856246905E-5</v>
      </c>
      <c r="AA24" s="17"/>
    </row>
    <row r="25" spans="1:27" x14ac:dyDescent="0.25">
      <c r="A25" s="4" t="s">
        <v>81</v>
      </c>
      <c r="B25" s="1">
        <v>7.5642600000277194E-8</v>
      </c>
      <c r="C25" s="1">
        <v>1.5179999917745583E-7</v>
      </c>
      <c r="D25" s="1"/>
      <c r="E25" s="1">
        <v>1.0081119999960063E-5</v>
      </c>
      <c r="F25" s="1">
        <v>3.9964440000210885E-6</v>
      </c>
      <c r="G25" s="1">
        <v>2.4646159999780353E-6</v>
      </c>
      <c r="H25" s="1"/>
      <c r="I25" s="1">
        <v>2.6485000315005872E-7</v>
      </c>
      <c r="J25" s="1">
        <v>2.0999999251216649E-7</v>
      </c>
      <c r="K25" s="1"/>
      <c r="L25" s="1"/>
      <c r="M25" s="1">
        <v>7.5642600000277194E-8</v>
      </c>
      <c r="N25" s="1">
        <v>2.6485000315005872E-7</v>
      </c>
      <c r="O25" s="1">
        <v>1.140000019222494E-8</v>
      </c>
      <c r="P25" s="1">
        <v>2.6485000315005872E-7</v>
      </c>
      <c r="Q25" s="1"/>
      <c r="R25" s="1">
        <v>2.0999999251216649E-7</v>
      </c>
      <c r="S25" s="1">
        <v>2.6485000315005872E-7</v>
      </c>
      <c r="T25" s="17">
        <v>7.4800000991672225E-9</v>
      </c>
      <c r="U25" s="17"/>
      <c r="V25" s="17"/>
      <c r="W25" s="17">
        <v>7.7052799998666186E-6</v>
      </c>
      <c r="X25" s="17">
        <v>2.6485000315005872E-7</v>
      </c>
      <c r="Y25" s="17">
        <v>2.0999999251216649E-7</v>
      </c>
      <c r="Z25" s="17">
        <v>4.1854800003021945E-6</v>
      </c>
      <c r="AA25" s="17">
        <v>2.6485000315005872E-7</v>
      </c>
    </row>
    <row r="26" spans="1:27" x14ac:dyDescent="0.25">
      <c r="A26" s="4" t="s">
        <v>82</v>
      </c>
      <c r="B26" s="1">
        <v>6.0200000000000017E-6</v>
      </c>
      <c r="C26" s="1">
        <v>2.7186000000000011E-3</v>
      </c>
      <c r="D26" s="1">
        <v>1.8721999999999999E-3</v>
      </c>
      <c r="E26" s="1">
        <v>5.356800000000001E-3</v>
      </c>
      <c r="F26" s="1"/>
      <c r="G26" s="1">
        <v>3.2426241197924801E-12</v>
      </c>
      <c r="H26" s="1">
        <v>1.02254E-3</v>
      </c>
      <c r="I26" s="1"/>
      <c r="J26" s="1">
        <v>0.13568999999999998</v>
      </c>
      <c r="K26" s="1">
        <v>5.1817999999999986E-3</v>
      </c>
      <c r="L26" s="1">
        <v>1.199E-4</v>
      </c>
      <c r="M26" s="1">
        <v>6.0200000000000017E-6</v>
      </c>
      <c r="N26" s="1"/>
      <c r="O26" s="1">
        <v>2.7515999999999999E-3</v>
      </c>
      <c r="P26" s="1"/>
      <c r="Q26" s="1">
        <v>6.6660000000000005E-4</v>
      </c>
      <c r="R26" s="1">
        <v>0.13568999999999998</v>
      </c>
      <c r="S26" s="1"/>
      <c r="T26" s="17">
        <v>5.8132780111463814E-13</v>
      </c>
      <c r="U26" s="17">
        <v>1.02254E-3</v>
      </c>
      <c r="V26" s="17">
        <v>1.02254E-3</v>
      </c>
      <c r="W26" s="17">
        <v>1.5833400000000001E-2</v>
      </c>
      <c r="X26" s="17"/>
      <c r="Y26" s="17">
        <v>0.13568999999999998</v>
      </c>
      <c r="Z26" s="17">
        <v>1.3832000000000007E-3</v>
      </c>
      <c r="AA26" s="17"/>
    </row>
    <row r="27" spans="1:27" x14ac:dyDescent="0.25">
      <c r="A27" s="4" t="s">
        <v>83</v>
      </c>
      <c r="B27" s="1">
        <v>2.9179999999999998E-6</v>
      </c>
      <c r="C27" s="1">
        <v>6.6355000000000006E-4</v>
      </c>
      <c r="D27" s="1">
        <v>1.62652E-4</v>
      </c>
      <c r="E27" s="1">
        <v>3.4639999999999996E-4</v>
      </c>
      <c r="F27" s="1"/>
      <c r="G27" s="1"/>
      <c r="H27" s="1"/>
      <c r="I27" s="1"/>
      <c r="J27" s="1">
        <v>6.9539999999999992E-3</v>
      </c>
      <c r="K27" s="1"/>
      <c r="L27" s="1"/>
      <c r="M27" s="1">
        <v>2.9179999999999998E-6</v>
      </c>
      <c r="N27" s="1"/>
      <c r="O27" s="1">
        <v>2.0249999999999999E-4</v>
      </c>
      <c r="P27" s="1"/>
      <c r="Q27" s="1">
        <v>4.2899999999999999E-5</v>
      </c>
      <c r="R27" s="1">
        <v>6.9539999999999992E-3</v>
      </c>
      <c r="S27" s="1"/>
      <c r="T27" s="17">
        <v>3.608E-5</v>
      </c>
      <c r="U27" s="17"/>
      <c r="V27" s="17"/>
      <c r="W27" s="17">
        <v>2.1291599999999997E-3</v>
      </c>
      <c r="X27" s="17"/>
      <c r="Y27" s="17">
        <v>6.9539999999999992E-3</v>
      </c>
      <c r="Z27" s="17">
        <v>8.8009999999999998E-4</v>
      </c>
      <c r="AA27" s="17"/>
    </row>
  </sheetData>
  <mergeCells count="7">
    <mergeCell ref="Y2:AA2"/>
    <mergeCell ref="B2:I2"/>
    <mergeCell ref="J2:N2"/>
    <mergeCell ref="P2:Q2"/>
    <mergeCell ref="R2:S2"/>
    <mergeCell ref="T2:U2"/>
    <mergeCell ref="V2:X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risk of individual species</vt:lpstr>
      <vt:lpstr>detailed noncaricinogenic risk</vt:lpstr>
      <vt:lpstr>detailed caricinogenic 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2023-08-30T03:12:04Z</dcterms:modified>
</cp:coreProperties>
</file>