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个人\投稿\202306 MDSC\202311 BMC Infectious Diseases\"/>
    </mc:Choice>
  </mc:AlternateContent>
  <xr:revisionPtr revIDLastSave="0" documentId="13_ncr:1_{DF15A925-67A8-46C9-AF20-CC917E736484}" xr6:coauthVersionLast="36" xr6:coauthVersionMax="36" xr10:uidLastSave="{00000000-0000-0000-0000-000000000000}"/>
  <bookViews>
    <workbookView xWindow="0" yWindow="0" windowWidth="19200" windowHeight="7750" xr2:uid="{87832A1F-91E5-4AD4-802B-84A8658E50F5}"/>
  </bookViews>
  <sheets>
    <sheet name="Sheet1" sheetId="1" r:id="rId1"/>
  </sheets>
  <definedNames>
    <definedName name="_xlnm._FilterDatabase" localSheetId="0" hidden="1">Sheet1!$A$1:$AT$118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18" i="1" l="1"/>
  <c r="Y118" i="1"/>
  <c r="T118" i="1"/>
  <c r="Z117" i="1"/>
  <c r="Y117" i="1"/>
  <c r="T117" i="1"/>
  <c r="Z116" i="1"/>
  <c r="Y116" i="1"/>
  <c r="T116" i="1"/>
  <c r="Z115" i="1"/>
  <c r="Y115" i="1"/>
  <c r="T115" i="1"/>
  <c r="Z114" i="1"/>
  <c r="Y114" i="1"/>
  <c r="T114" i="1"/>
  <c r="Z113" i="1"/>
  <c r="Y113" i="1"/>
  <c r="T113" i="1"/>
  <c r="Z112" i="1"/>
  <c r="Y112" i="1"/>
  <c r="T112" i="1"/>
  <c r="Z111" i="1"/>
  <c r="Y111" i="1"/>
  <c r="T111" i="1"/>
  <c r="Z110" i="1"/>
  <c r="Y110" i="1"/>
  <c r="T110" i="1"/>
  <c r="Z109" i="1"/>
  <c r="Y109" i="1"/>
  <c r="T109" i="1"/>
  <c r="Z108" i="1"/>
  <c r="Y108" i="1"/>
  <c r="T108" i="1"/>
  <c r="Z107" i="1"/>
  <c r="Y107" i="1"/>
  <c r="T107" i="1"/>
  <c r="Z106" i="1"/>
  <c r="Y106" i="1"/>
  <c r="T106" i="1"/>
  <c r="Z105" i="1"/>
  <c r="Y105" i="1"/>
  <c r="T105" i="1"/>
  <c r="Z104" i="1"/>
  <c r="Y104" i="1"/>
  <c r="T104" i="1"/>
  <c r="Z103" i="1"/>
  <c r="Y103" i="1"/>
  <c r="T103" i="1"/>
  <c r="Z102" i="1"/>
  <c r="Y102" i="1"/>
  <c r="T102" i="1"/>
  <c r="Z101" i="1"/>
  <c r="Y101" i="1"/>
  <c r="T101" i="1"/>
  <c r="Z100" i="1"/>
  <c r="Y100" i="1"/>
  <c r="T100" i="1"/>
  <c r="Z99" i="1"/>
  <c r="Y99" i="1"/>
  <c r="T99" i="1"/>
  <c r="Z98" i="1"/>
  <c r="Y98" i="1"/>
  <c r="T98" i="1"/>
  <c r="Z97" i="1"/>
  <c r="Y97" i="1"/>
  <c r="T97" i="1"/>
  <c r="Z96" i="1"/>
  <c r="Y96" i="1"/>
  <c r="T96" i="1"/>
  <c r="Z95" i="1"/>
  <c r="Y95" i="1"/>
  <c r="T95" i="1"/>
  <c r="Z94" i="1"/>
  <c r="Y94" i="1"/>
  <c r="T94" i="1"/>
  <c r="Z93" i="1"/>
  <c r="Y93" i="1"/>
  <c r="T93" i="1"/>
  <c r="Z92" i="1"/>
  <c r="Y92" i="1"/>
  <c r="T92" i="1"/>
  <c r="Z91" i="1"/>
  <c r="Y91" i="1"/>
  <c r="T91" i="1"/>
  <c r="Z90" i="1"/>
  <c r="Y90" i="1"/>
  <c r="T90" i="1"/>
  <c r="Z89" i="1"/>
  <c r="Y89" i="1"/>
  <c r="T89" i="1"/>
  <c r="Z88" i="1"/>
  <c r="Y88" i="1"/>
  <c r="T88" i="1"/>
  <c r="Z87" i="1"/>
  <c r="Y87" i="1"/>
  <c r="T87" i="1"/>
  <c r="Z86" i="1"/>
  <c r="Y86" i="1"/>
  <c r="T86" i="1"/>
  <c r="Z85" i="1"/>
  <c r="Y85" i="1"/>
  <c r="T85" i="1"/>
  <c r="Z84" i="1"/>
  <c r="Y84" i="1"/>
  <c r="T84" i="1"/>
  <c r="Z83" i="1"/>
  <c r="Y83" i="1"/>
  <c r="T83" i="1"/>
  <c r="Z82" i="1"/>
  <c r="Y82" i="1"/>
  <c r="T82" i="1"/>
  <c r="Z81" i="1"/>
  <c r="Y81" i="1"/>
  <c r="T81" i="1"/>
  <c r="Z80" i="1"/>
  <c r="Y80" i="1"/>
  <c r="T80" i="1"/>
  <c r="Z79" i="1"/>
  <c r="Y79" i="1"/>
  <c r="T79" i="1"/>
  <c r="Z78" i="1"/>
  <c r="Y78" i="1"/>
  <c r="T78" i="1"/>
  <c r="Z77" i="1"/>
  <c r="Y77" i="1"/>
  <c r="T77" i="1"/>
  <c r="Z76" i="1"/>
  <c r="Y76" i="1"/>
  <c r="T76" i="1"/>
  <c r="Z75" i="1"/>
  <c r="Y75" i="1"/>
  <c r="T75" i="1"/>
  <c r="Z74" i="1"/>
  <c r="Y74" i="1"/>
  <c r="T74" i="1"/>
  <c r="Z73" i="1"/>
  <c r="Y73" i="1"/>
  <c r="T73" i="1"/>
  <c r="Z72" i="1"/>
  <c r="Y72" i="1"/>
  <c r="T72" i="1"/>
  <c r="Z71" i="1"/>
  <c r="Y71" i="1"/>
  <c r="T71" i="1"/>
  <c r="Z70" i="1"/>
  <c r="Y70" i="1"/>
  <c r="T70" i="1"/>
  <c r="Z69" i="1"/>
  <c r="Y69" i="1"/>
  <c r="T69" i="1"/>
  <c r="Z68" i="1"/>
  <c r="Y68" i="1"/>
  <c r="T68" i="1"/>
  <c r="Z67" i="1"/>
  <c r="Y67" i="1"/>
  <c r="T67" i="1"/>
  <c r="Z66" i="1"/>
  <c r="Y66" i="1"/>
  <c r="T66" i="1"/>
  <c r="Z65" i="1"/>
  <c r="Y65" i="1"/>
  <c r="T65" i="1"/>
  <c r="Z64" i="1"/>
  <c r="Y64" i="1"/>
  <c r="T64" i="1"/>
  <c r="Z63" i="1"/>
  <c r="Y63" i="1"/>
  <c r="T63" i="1"/>
  <c r="Z62" i="1"/>
  <c r="Y62" i="1"/>
  <c r="T62" i="1"/>
  <c r="Z61" i="1"/>
  <c r="Y61" i="1"/>
  <c r="T61" i="1"/>
  <c r="Z60" i="1"/>
  <c r="Y60" i="1"/>
  <c r="T60" i="1"/>
  <c r="Z59" i="1"/>
  <c r="Y59" i="1"/>
  <c r="T59" i="1"/>
  <c r="Z58" i="1"/>
  <c r="Y58" i="1"/>
  <c r="T58" i="1"/>
  <c r="Z57" i="1"/>
  <c r="Y57" i="1"/>
  <c r="T57" i="1"/>
  <c r="Z56" i="1"/>
  <c r="Y56" i="1"/>
  <c r="T56" i="1"/>
  <c r="Z55" i="1"/>
  <c r="Y55" i="1"/>
  <c r="T55" i="1"/>
  <c r="Z54" i="1"/>
  <c r="Y54" i="1"/>
  <c r="T54" i="1"/>
  <c r="Z53" i="1"/>
  <c r="Y53" i="1"/>
  <c r="T53" i="1"/>
  <c r="Z52" i="1"/>
  <c r="Y52" i="1"/>
  <c r="T52" i="1"/>
  <c r="Z51" i="1"/>
  <c r="Y51" i="1"/>
  <c r="T51" i="1"/>
  <c r="Z50" i="1"/>
  <c r="Y50" i="1"/>
  <c r="T50" i="1"/>
  <c r="Z49" i="1"/>
  <c r="Y49" i="1"/>
  <c r="T49" i="1"/>
  <c r="Z48" i="1"/>
  <c r="Y48" i="1"/>
  <c r="T48" i="1"/>
  <c r="Z47" i="1"/>
  <c r="Y47" i="1"/>
  <c r="T47" i="1"/>
  <c r="Z46" i="1"/>
  <c r="Y46" i="1"/>
  <c r="T46" i="1"/>
  <c r="Z45" i="1"/>
  <c r="Y45" i="1"/>
  <c r="T45" i="1"/>
  <c r="Z44" i="1"/>
  <c r="Y44" i="1"/>
  <c r="T44" i="1"/>
  <c r="Z43" i="1"/>
  <c r="Y43" i="1"/>
  <c r="T43" i="1"/>
  <c r="Z42" i="1"/>
  <c r="Y42" i="1"/>
  <c r="T42" i="1"/>
  <c r="Z41" i="1"/>
  <c r="Y41" i="1"/>
  <c r="T41" i="1"/>
  <c r="Z40" i="1"/>
  <c r="Y40" i="1"/>
  <c r="T40" i="1"/>
  <c r="Z39" i="1"/>
  <c r="Y39" i="1"/>
  <c r="T39" i="1"/>
  <c r="Z38" i="1"/>
  <c r="Y38" i="1"/>
  <c r="T38" i="1"/>
  <c r="Z37" i="1"/>
  <c r="Y37" i="1"/>
  <c r="T37" i="1"/>
  <c r="Z36" i="1"/>
  <c r="Y36" i="1"/>
  <c r="T36" i="1"/>
  <c r="Z35" i="1"/>
  <c r="Y35" i="1"/>
  <c r="T35" i="1"/>
  <c r="Z34" i="1"/>
  <c r="Y34" i="1"/>
  <c r="T34" i="1"/>
  <c r="Z33" i="1"/>
  <c r="Y33" i="1"/>
  <c r="T33" i="1"/>
  <c r="Z32" i="1"/>
  <c r="Y32" i="1"/>
  <c r="T32" i="1"/>
  <c r="Z31" i="1"/>
  <c r="Y31" i="1"/>
  <c r="T31" i="1"/>
  <c r="Z30" i="1"/>
  <c r="Y30" i="1"/>
  <c r="T30" i="1"/>
  <c r="Z29" i="1"/>
  <c r="Y29" i="1"/>
  <c r="T29" i="1"/>
  <c r="Z28" i="1"/>
  <c r="Y28" i="1"/>
  <c r="T28" i="1"/>
  <c r="Z27" i="1"/>
  <c r="Y27" i="1"/>
  <c r="T27" i="1"/>
  <c r="Z26" i="1"/>
  <c r="Y26" i="1"/>
  <c r="T26" i="1"/>
  <c r="Z25" i="1"/>
  <c r="Y25" i="1"/>
  <c r="T25" i="1"/>
  <c r="Z24" i="1"/>
  <c r="Y24" i="1"/>
  <c r="T24" i="1"/>
  <c r="Z23" i="1"/>
  <c r="Y23" i="1"/>
  <c r="T23" i="1"/>
  <c r="Z22" i="1"/>
  <c r="Y22" i="1"/>
  <c r="T22" i="1"/>
  <c r="Z21" i="1"/>
  <c r="Y21" i="1"/>
  <c r="T21" i="1"/>
  <c r="Z20" i="1"/>
  <c r="Y20" i="1"/>
  <c r="T20" i="1"/>
  <c r="Z19" i="1"/>
  <c r="Y19" i="1"/>
  <c r="T19" i="1"/>
  <c r="Z18" i="1"/>
  <c r="Y18" i="1"/>
  <c r="T18" i="1"/>
  <c r="Z17" i="1"/>
  <c r="Y17" i="1"/>
  <c r="T17" i="1"/>
  <c r="Z16" i="1"/>
  <c r="Y16" i="1"/>
  <c r="T16" i="1"/>
  <c r="Z15" i="1"/>
  <c r="Y15" i="1"/>
  <c r="T15" i="1"/>
  <c r="Z14" i="1"/>
  <c r="Y14" i="1"/>
  <c r="T14" i="1"/>
  <c r="Z13" i="1"/>
  <c r="Y13" i="1"/>
  <c r="T13" i="1"/>
  <c r="Z12" i="1"/>
  <c r="Y12" i="1"/>
  <c r="T12" i="1"/>
  <c r="Z11" i="1"/>
  <c r="Y11" i="1"/>
  <c r="T11" i="1"/>
  <c r="Z10" i="1"/>
  <c r="Y10" i="1"/>
  <c r="T10" i="1"/>
  <c r="Z9" i="1"/>
  <c r="Y9" i="1"/>
  <c r="T9" i="1"/>
  <c r="Z8" i="1"/>
  <c r="Y8" i="1"/>
  <c r="T8" i="1"/>
  <c r="Z7" i="1"/>
  <c r="Y7" i="1"/>
  <c r="T7" i="1"/>
  <c r="Z6" i="1"/>
  <c r="Y6" i="1"/>
  <c r="T6" i="1"/>
  <c r="Z5" i="1"/>
  <c r="Y5" i="1"/>
  <c r="T5" i="1"/>
  <c r="Z4" i="1"/>
  <c r="Y4" i="1"/>
  <c r="T4" i="1"/>
  <c r="Z3" i="1"/>
  <c r="Y3" i="1"/>
  <c r="T3" i="1"/>
  <c r="Z2" i="1"/>
  <c r="Y2" i="1"/>
  <c r="T2" i="1"/>
</calcChain>
</file>

<file path=xl/sharedStrings.xml><?xml version="1.0" encoding="utf-8"?>
<sst xmlns="http://schemas.openxmlformats.org/spreadsheetml/2006/main" count="1185" uniqueCount="445">
  <si>
    <t>group</t>
    <phoneticPr fontId="3" type="noConversion"/>
  </si>
  <si>
    <t>SOFA group</t>
    <phoneticPr fontId="3" type="noConversion"/>
  </si>
  <si>
    <t>group name</t>
    <phoneticPr fontId="3" type="noConversion"/>
  </si>
  <si>
    <r>
      <t>28</t>
    </r>
    <r>
      <rPr>
        <b/>
        <sz val="10"/>
        <color rgb="FF000000"/>
        <rFont val="微软雅黑"/>
        <family val="2"/>
        <charset val="134"/>
      </rPr>
      <t>天死亡</t>
    </r>
    <phoneticPr fontId="3" type="noConversion"/>
  </si>
  <si>
    <r>
      <t>28</t>
    </r>
    <r>
      <rPr>
        <b/>
        <sz val="10"/>
        <color rgb="FF000000"/>
        <rFont val="微软雅黑"/>
        <family val="2"/>
        <charset val="134"/>
      </rPr>
      <t>天生存情况</t>
    </r>
    <phoneticPr fontId="3" type="noConversion"/>
  </si>
  <si>
    <r>
      <rPr>
        <b/>
        <sz val="10"/>
        <color rgb="FF000000"/>
        <rFont val="微软雅黑"/>
        <family val="2"/>
        <charset val="134"/>
      </rPr>
      <t>结局</t>
    </r>
    <phoneticPr fontId="3" type="noConversion"/>
  </si>
  <si>
    <r>
      <rPr>
        <b/>
        <sz val="10"/>
        <color rgb="FF000000"/>
        <rFont val="微软雅黑"/>
        <family val="2"/>
        <charset val="134"/>
      </rPr>
      <t>转归</t>
    </r>
  </si>
  <si>
    <r>
      <rPr>
        <b/>
        <sz val="10"/>
        <color rgb="FF000000"/>
        <rFont val="微软雅黑"/>
        <family val="2"/>
        <charset val="134"/>
      </rPr>
      <t>诊断</t>
    </r>
  </si>
  <si>
    <r>
      <rPr>
        <b/>
        <sz val="10"/>
        <color rgb="FF000000"/>
        <rFont val="微软雅黑"/>
        <family val="2"/>
        <charset val="134"/>
      </rPr>
      <t>病原菌</t>
    </r>
  </si>
  <si>
    <r>
      <rPr>
        <b/>
        <sz val="10"/>
        <color rgb="FF000000"/>
        <rFont val="微软雅黑"/>
        <family val="2"/>
        <charset val="134"/>
      </rPr>
      <t>是否合并感染</t>
    </r>
  </si>
  <si>
    <r>
      <rPr>
        <b/>
        <sz val="10"/>
        <color rgb="FF000000"/>
        <rFont val="微软雅黑"/>
        <family val="2"/>
        <charset val="134"/>
      </rPr>
      <t>是否继发感染</t>
    </r>
  </si>
  <si>
    <r>
      <rPr>
        <b/>
        <sz val="10"/>
        <color rgb="FF000000"/>
        <rFont val="微软雅黑"/>
        <family val="2"/>
        <charset val="134"/>
      </rPr>
      <t>血流感染</t>
    </r>
    <r>
      <rPr>
        <b/>
        <sz val="10"/>
        <color rgb="FF000000"/>
        <rFont val="Times New Roman"/>
        <family val="1"/>
      </rPr>
      <t>B</t>
    </r>
  </si>
  <si>
    <r>
      <rPr>
        <b/>
        <sz val="10"/>
        <color rgb="FF000000"/>
        <rFont val="微软雅黑"/>
        <family val="2"/>
        <charset val="134"/>
      </rPr>
      <t>局灶感染</t>
    </r>
    <r>
      <rPr>
        <b/>
        <sz val="10"/>
        <color rgb="FF000000"/>
        <rFont val="Times New Roman"/>
        <family val="1"/>
      </rPr>
      <t>F</t>
    </r>
  </si>
  <si>
    <t>Code</t>
    <phoneticPr fontId="3" type="noConversion"/>
  </si>
  <si>
    <t>Data</t>
    <phoneticPr fontId="3" type="noConversion"/>
  </si>
  <si>
    <t>Low-density Neu</t>
    <phoneticPr fontId="3" type="noConversion"/>
  </si>
  <si>
    <t>M-MDSCs in PBMCs (%)</t>
  </si>
  <si>
    <t>PMN-MDSCs in PBMCs (%)</t>
  </si>
  <si>
    <t>MDSCs in PBMCs  (%)</t>
    <phoneticPr fontId="3" type="noConversion"/>
  </si>
  <si>
    <r>
      <t>Leukocyte (×10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>/L)</t>
    </r>
    <phoneticPr fontId="3" type="noConversion"/>
  </si>
  <si>
    <r>
      <t>Lymphocyte (×10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>/L)</t>
    </r>
    <phoneticPr fontId="3" type="noConversion"/>
  </si>
  <si>
    <r>
      <t>Monocyte (×10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>/L)</t>
    </r>
    <phoneticPr fontId="3" type="noConversion"/>
  </si>
  <si>
    <r>
      <t>Neutrophil (×10</t>
    </r>
    <r>
      <rPr>
        <b/>
        <vertAlign val="superscript"/>
        <sz val="10"/>
        <rFont val="Times New Roman"/>
        <family val="1"/>
      </rPr>
      <t>9</t>
    </r>
    <r>
      <rPr>
        <b/>
        <sz val="10"/>
        <rFont val="Times New Roman"/>
        <family val="1"/>
      </rPr>
      <t>/L)</t>
    </r>
    <phoneticPr fontId="3" type="noConversion"/>
  </si>
  <si>
    <t>MLR</t>
    <phoneticPr fontId="3" type="noConversion"/>
  </si>
  <si>
    <t>NLR</t>
    <phoneticPr fontId="3" type="noConversion"/>
  </si>
  <si>
    <t>Lym%</t>
  </si>
  <si>
    <t>Mono%</t>
  </si>
  <si>
    <t>Neu%</t>
  </si>
  <si>
    <r>
      <t>Platelet (×10</t>
    </r>
    <r>
      <rPr>
        <b/>
        <vertAlign val="superscript"/>
        <sz val="10"/>
        <color rgb="FF000000"/>
        <rFont val="Times New Roman"/>
        <family val="1"/>
      </rPr>
      <t>9</t>
    </r>
    <r>
      <rPr>
        <b/>
        <sz val="10"/>
        <color rgb="FF000000"/>
        <rFont val="Times New Roman"/>
        <family val="1"/>
      </rPr>
      <t>/L)</t>
    </r>
    <phoneticPr fontId="3" type="noConversion"/>
  </si>
  <si>
    <t>Bilirubin (μmol/L)</t>
    <phoneticPr fontId="3" type="noConversion"/>
  </si>
  <si>
    <t>Creatinine (μmol/L)</t>
    <phoneticPr fontId="3" type="noConversion"/>
  </si>
  <si>
    <t>Number of dysfuction organs</t>
    <phoneticPr fontId="3" type="noConversion"/>
  </si>
  <si>
    <t>SOFA Score</t>
    <phoneticPr fontId="3" type="noConversion"/>
  </si>
  <si>
    <t>C-reactive protein (mg/L)</t>
    <phoneticPr fontId="3" type="noConversion"/>
  </si>
  <si>
    <t>Procalcitonin (ng/mL)</t>
    <phoneticPr fontId="3" type="noConversion"/>
  </si>
  <si>
    <t>Respiratory</t>
    <phoneticPr fontId="3" type="noConversion"/>
  </si>
  <si>
    <t>Cardiovascular</t>
    <phoneticPr fontId="3" type="noConversion"/>
  </si>
  <si>
    <t>Hepatic</t>
    <phoneticPr fontId="3" type="noConversion"/>
  </si>
  <si>
    <t>Hematologic</t>
    <phoneticPr fontId="3" type="noConversion"/>
  </si>
  <si>
    <t>Neurologic</t>
    <phoneticPr fontId="3" type="noConversion"/>
  </si>
  <si>
    <t>Renal</t>
    <phoneticPr fontId="3" type="noConversion"/>
  </si>
  <si>
    <t>sex</t>
    <phoneticPr fontId="3" type="noConversion"/>
  </si>
  <si>
    <t>age</t>
    <phoneticPr fontId="3" type="noConversion"/>
  </si>
  <si>
    <t>infection</t>
  </si>
  <si>
    <t>好转</t>
  </si>
  <si>
    <t>肺部感染，晕厥，高血压，糖尿病</t>
  </si>
  <si>
    <t>未检出</t>
  </si>
  <si>
    <t>否</t>
  </si>
  <si>
    <t>是</t>
  </si>
  <si>
    <t>1</t>
  </si>
  <si>
    <t>20211213</t>
  </si>
  <si>
    <t>败血症，主动脉瓣关闭不全</t>
  </si>
  <si>
    <t>血培养：口腔链球菌感染（1.12）</t>
  </si>
  <si>
    <t>G+</t>
  </si>
  <si>
    <t>2</t>
  </si>
  <si>
    <t>20220118</t>
  </si>
  <si>
    <t>septic shock</t>
  </si>
  <si>
    <t>2月12日死亡</t>
  </si>
  <si>
    <t>脓毒性休克，混合性结缔组织病，SLE,肺部感染，肝衰竭，呼吸衰竭，心力衰竭，肾衰竭</t>
  </si>
  <si>
    <t>痰：烟曲霉菌（2.10较多），新洋葱伯克霍尔德菌（2.8较少，2.10多）</t>
  </si>
  <si>
    <t>G-，真菌</t>
  </si>
  <si>
    <t>3</t>
  </si>
  <si>
    <t>20220128</t>
  </si>
  <si>
    <t>sepsis</t>
  </si>
  <si>
    <t>2月26日死亡</t>
  </si>
  <si>
    <t>脓毒性休克，呼吸衰竭，金葡菌性败血症，肺部感染，颅内感染，软组织感染，鲍曼不动杆菌感染，糖尿病，高血压，痛风 </t>
  </si>
  <si>
    <t>血、痰、脑脊液NGS：金黄色葡萄球菌（2.9）；痰培养：金黄色葡萄球菌（2.10多）；鲍曼不动杆菌（2.13-2.23多，2.25少）</t>
  </si>
  <si>
    <t>4</t>
  </si>
  <si>
    <t>20220210</t>
  </si>
  <si>
    <t>肺脓肿伴有肺炎，胸腔积液，低蛋白血症，贫血</t>
  </si>
  <si>
    <t>5</t>
  </si>
  <si>
    <t>20220211</t>
  </si>
  <si>
    <t>存活</t>
    <phoneticPr fontId="3" type="noConversion"/>
  </si>
  <si>
    <t>脓毒血症，2017年肺恶性肿瘤术后，肝脓肿，肺部感染，肝功能不全，肾功能不全，心功能不全，糖尿病，高血压，慢性阻塞性肺病</t>
  </si>
  <si>
    <t>痰培养：念珠菌（2.14较多，2.16多）；肝脓液：高致病性肺炎克雷伯菌（2.15）</t>
  </si>
  <si>
    <t>6</t>
  </si>
  <si>
    <t>20220215</t>
  </si>
  <si>
    <t>7</t>
  </si>
  <si>
    <t>20220221</t>
  </si>
  <si>
    <t>5月10日死亡</t>
  </si>
  <si>
    <t>感染性休克，肝硬化伴食管静脉曲张破裂出血，血小板减少，2型糖尿病</t>
  </si>
  <si>
    <t>痰：纹带棒状杆菌（3.29多，5.6少），肺炎克雷伯菌（4.7较多，4.9多，4.11多，4.21较少，4.24多，4.26-28少），新洋葱伯克霍尔德菌（4.13较少，4.14较多，4.17较多，4.29较多，5.2多，5.8少）；其他：肺炎克雷伯菌（4.29少）</t>
  </si>
  <si>
    <t>G-</t>
  </si>
  <si>
    <t>8</t>
  </si>
  <si>
    <t>20220410</t>
  </si>
  <si>
    <t>肝脓肿，高血压</t>
  </si>
  <si>
    <t>肝脓液：肺炎克雷伯菌（4.25较多）</t>
  </si>
  <si>
    <t>9</t>
  </si>
  <si>
    <t>20220419-1</t>
  </si>
  <si>
    <t>肝脓肿，2型糖尿病，高血压</t>
  </si>
  <si>
    <t>否</t>
    <phoneticPr fontId="3" type="noConversion"/>
  </si>
  <si>
    <t>是</t>
    <phoneticPr fontId="3" type="noConversion"/>
  </si>
  <si>
    <t>10</t>
  </si>
  <si>
    <t>20220419-2</t>
  </si>
  <si>
    <t>EBV感染</t>
  </si>
  <si>
    <t>病毒</t>
  </si>
  <si>
    <t>11</t>
  </si>
  <si>
    <t>20220419-3</t>
  </si>
  <si>
    <t>肝脓肿，2型糖尿病</t>
  </si>
  <si>
    <t>12</t>
  </si>
  <si>
    <t>20220422</t>
  </si>
  <si>
    <t>其他：肺炎克雷伯菌（4.27多）</t>
  </si>
  <si>
    <t>13</t>
  </si>
  <si>
    <t>20220428-1</t>
  </si>
  <si>
    <t>感染性休克，大肠杆菌败血症，腹腔感染，肝性脑病，高血压，冠状动脉支架植入后，脑血管供血不足</t>
  </si>
  <si>
    <t>血NGS：大肠埃希菌（4.26）</t>
  </si>
  <si>
    <t>14</t>
  </si>
  <si>
    <t>20220428-2</t>
  </si>
  <si>
    <t>15</t>
  </si>
  <si>
    <t>20220607</t>
  </si>
  <si>
    <t>16</t>
  </si>
  <si>
    <t>20220609-1</t>
  </si>
  <si>
    <t>软组织感染，肺部感染，肛周脓肿，感染性发热，全血细胞减少，脾大，盆腔积液，结肠息肉，高血压</t>
  </si>
  <si>
    <t>17</t>
  </si>
  <si>
    <t>20220609-2</t>
  </si>
  <si>
    <t>腰大肌脓肿，高血压，2型糖尿病</t>
  </si>
  <si>
    <t>脓肿NGS：肠道沙门氏菌（6.17）</t>
  </si>
  <si>
    <t>18</t>
  </si>
  <si>
    <t>20220609-3</t>
  </si>
  <si>
    <t>肺部感染，肺气肿，胸腔积液，肝功能不全，低蛋白血症</t>
  </si>
  <si>
    <t>19</t>
  </si>
  <si>
    <t>20220614</t>
  </si>
  <si>
    <t>20</t>
  </si>
  <si>
    <t>20220627-1</t>
  </si>
  <si>
    <t>肺部感染</t>
  </si>
  <si>
    <t>21</t>
  </si>
  <si>
    <t>20220627-2</t>
  </si>
  <si>
    <t>慢性淋巴结炎</t>
  </si>
  <si>
    <t>血NGS：流感嗜血杆菌(6.23)</t>
  </si>
  <si>
    <t>22</t>
  </si>
  <si>
    <t>20220628</t>
  </si>
  <si>
    <t>脓毒血症，腹腔感染，酒精性肝硬化，腹腔积液，酒精性肝硬化伴食管胃底静脉曲张</t>
  </si>
  <si>
    <t>血培养：嗜水气单胞菌（6.26）；痰培养：白色念珠菌（7.1较多）</t>
  </si>
  <si>
    <t>真菌</t>
  </si>
  <si>
    <t>23</t>
  </si>
  <si>
    <t>20220630</t>
  </si>
  <si>
    <t>腹腔感染</t>
  </si>
  <si>
    <t>痰培养：白色念珠菌（7.1较多）</t>
  </si>
  <si>
    <t>24</t>
  </si>
  <si>
    <t>20220704</t>
  </si>
  <si>
    <t>肺部感染，慢性阻塞性肺病，2021年胃恶性肿瘤史</t>
  </si>
  <si>
    <t>痰培养：都柏林假丝酵母菌（6.30）</t>
  </si>
  <si>
    <t>25</t>
  </si>
  <si>
    <t>20220715-1</t>
  </si>
  <si>
    <t>感染性发热</t>
  </si>
  <si>
    <t>26</t>
  </si>
  <si>
    <t>20220715-2</t>
  </si>
  <si>
    <t>肺部感染，支气管哮喘</t>
  </si>
  <si>
    <t>27</t>
  </si>
  <si>
    <t>20220715-3</t>
  </si>
  <si>
    <t>感染性发热，肝功能不全，黄疸，皮疹</t>
  </si>
  <si>
    <t>EBV</t>
  </si>
  <si>
    <t>28</t>
  </si>
  <si>
    <t>20220715-4</t>
  </si>
  <si>
    <t>29</t>
  </si>
  <si>
    <t>20220719-1</t>
  </si>
  <si>
    <t>肺部感染，肝功能不全，眼球摘除术后状态，眼内炎，高血压，糖尿病</t>
  </si>
  <si>
    <t>30</t>
  </si>
  <si>
    <t>20220719-2</t>
  </si>
  <si>
    <t>肠系膜上动脉闭塞（术后），房颤</t>
  </si>
  <si>
    <t>血培养：人葡萄球菌（7.5）</t>
  </si>
  <si>
    <t>31</t>
  </si>
  <si>
    <t>20220719-3</t>
  </si>
  <si>
    <t>感染性休克，急性化脓性梗阻性胆管炎</t>
  </si>
  <si>
    <t>胆道引流液：产气肠杆菌（7.19）</t>
  </si>
  <si>
    <t>32</t>
  </si>
  <si>
    <t>20220719-4</t>
  </si>
  <si>
    <t>发热,骨穿，肝功能不全</t>
  </si>
  <si>
    <t>33</t>
  </si>
  <si>
    <t>20220727</t>
  </si>
  <si>
    <t>发热，肺部感染，2019年膀胱恶性肿瘤术后，类风湿性关节炎</t>
  </si>
  <si>
    <t>痰培养：铜绿假单胞菌（7.31少）</t>
  </si>
  <si>
    <t>34</t>
  </si>
  <si>
    <t>20220729-1</t>
  </si>
  <si>
    <t>小三阳，肝功能不全</t>
  </si>
  <si>
    <t>35</t>
  </si>
  <si>
    <t>20220729-2</t>
  </si>
  <si>
    <t>感染性休克，输尿管结石伴有积水和感染，心功能不全，应激性心肌病，胸腔积液，类风湿性关节炎，2型糖尿病，胆囊结石，贫血，营养风险</t>
  </si>
  <si>
    <t>血培养：铜绿假单胞菌（7.29），尿：白色念珠菌（8.8，8.10）</t>
  </si>
  <si>
    <t>36</t>
  </si>
  <si>
    <t>20220810</t>
  </si>
  <si>
    <t>肺部感染，骨盆骨折，肋骨骨折，眼眶挫伤，面部软组织挫伤，肺挫伤，胸腔积液，2型糖尿病，尿道出血</t>
  </si>
  <si>
    <t>37</t>
  </si>
  <si>
    <t>20220816-1</t>
  </si>
  <si>
    <t>嗜血细胞综合征，发热，坏死性淋巴结炎，白细胞减少</t>
  </si>
  <si>
    <t>38</t>
  </si>
  <si>
    <t>20220816-2</t>
  </si>
  <si>
    <t>肝脓肿，中暑，低钾血症，支扩伴感染，高血压，糖尿病</t>
  </si>
  <si>
    <t>血培养：肺炎克雷伯菌（8.17，8.20少）</t>
  </si>
  <si>
    <t>39</t>
  </si>
  <si>
    <t>20220817-1</t>
  </si>
  <si>
    <t>肝脓肿，2015年肝恶性肿瘤术后，感染性发热，乙肝，胆囊切除术后，房颤，高血压，类风关，腰椎间盘突出，骨质酥松</t>
  </si>
  <si>
    <t>脓液：肺炎克雷伯菌，铜绿假单胞菌，流感嗜血杆菌（8.18）</t>
  </si>
  <si>
    <t>40</t>
  </si>
  <si>
    <t>20220817-2</t>
  </si>
  <si>
    <t>菌血症，口腔感染，肝炎后肝硬化失代偿期，慢乙肝，酒精性肝硬化，胸腔积液，脾大，低蛋白血症，血小板减少，2型糖尿病</t>
  </si>
  <si>
    <t>其他培养：屎肠球菌（8.24少）</t>
  </si>
  <si>
    <t>41</t>
  </si>
  <si>
    <t>20220822-1</t>
  </si>
  <si>
    <t>脓毒血症，肾脓肿，单纯性肾囊肿，血小板减少</t>
  </si>
  <si>
    <t>痰培养：念珠菌（8.20较少），鲍曼不动杆菌（8.23多）；其他培养：人葡萄球菌（8.16）</t>
  </si>
  <si>
    <t>42</t>
  </si>
  <si>
    <t>20220822-2</t>
  </si>
  <si>
    <t>发热,颈淋巴结肿大</t>
  </si>
  <si>
    <t>43</t>
  </si>
  <si>
    <t>20220822-3</t>
  </si>
  <si>
    <t>亚急性甲状腺炎，甲亢</t>
  </si>
  <si>
    <t>肺炎衣原体（8.26）</t>
  </si>
  <si>
    <t>衣原体</t>
  </si>
  <si>
    <t>44</t>
  </si>
  <si>
    <t>20220826-1</t>
  </si>
  <si>
    <t>发热，肺部感染，贫血</t>
  </si>
  <si>
    <t>45</t>
  </si>
  <si>
    <t>20220826-2</t>
  </si>
  <si>
    <t>坏死性淋巴结炎，噬血细胞综合征，肝功能不全，皮疹</t>
  </si>
  <si>
    <t>46</t>
  </si>
  <si>
    <t>20220901-1</t>
  </si>
  <si>
    <t>发热，肺部感染，肠麻痹，肝功能不全</t>
  </si>
  <si>
    <t>48</t>
  </si>
  <si>
    <t>20220901-3</t>
  </si>
  <si>
    <t>败血症，高血压，RA，胸腔积液</t>
  </si>
  <si>
    <t>血培养：鸡沙门菌（8.28），痰培养：白色念珠菌（9.6较少）</t>
  </si>
  <si>
    <t>49</t>
  </si>
  <si>
    <t>20220906</t>
  </si>
  <si>
    <t>脓毒血症，胆囊炎，泌尿道感染，胆囊结石，心功能不全，低蛋白血症，肝硬化，营养风险，血吸虫病个人史</t>
  </si>
  <si>
    <t>血：皮氏罗尔斯顿菌（9.1）；其他：皮氏罗尔斯顿菌（9.1）；尿：真菌（9.1）</t>
  </si>
  <si>
    <t>50</t>
  </si>
  <si>
    <t>20220907-1</t>
  </si>
  <si>
    <t>肺部感染，铜绿假单胞菌肺炎，颈部脊髓损伤后遗症，颈椎骨折术后，不完全性瘫痪，吞咽困难，2型糖尿病，营养风险</t>
  </si>
  <si>
    <t>痰培养：铜绿假单胞菌（8.22，9.9），大肠埃希菌（9.6较多）；肺泡灌洗液NGS:铜绿、纹带、大肠埃希菌、肺炎链球菌（9.9）</t>
  </si>
  <si>
    <t>G+，G-</t>
  </si>
  <si>
    <t>51</t>
  </si>
  <si>
    <t>20220907-2</t>
  </si>
  <si>
    <t>发热，EBV感染，冠状动脉粥样硬化性心脏病，陈发性房颤，2型糖尿病，高血压，慢性胃炎</t>
  </si>
  <si>
    <t>EBV（9.7，9.15）、粪便：真菌（9.7）；痰：鲍曼不动杆菌（9.6）</t>
  </si>
  <si>
    <t>G-，病毒，真菌</t>
  </si>
  <si>
    <t>52</t>
  </si>
  <si>
    <t>20220907-3</t>
  </si>
  <si>
    <t>粪便：真菌（9.14）</t>
  </si>
  <si>
    <t>53</t>
  </si>
  <si>
    <t>20220914</t>
  </si>
  <si>
    <t>54</t>
  </si>
  <si>
    <t>20220915-1</t>
  </si>
  <si>
    <t>肺部感染，肝功能不全，高血压</t>
  </si>
  <si>
    <t>甲流，乙流；粪便：真菌（9.15）</t>
  </si>
  <si>
    <t>病毒，真菌</t>
  </si>
  <si>
    <t>55</t>
  </si>
  <si>
    <t>20220915-2</t>
  </si>
  <si>
    <t>脓毒血症，脓毒性休克，重症肺炎，铜绿假单胞菌性肺炎，鲍曼不动杆菌性肺炎，霉菌性肺炎，葡萄球菌性败血症，铜绿假单胞菌败血症，急性呼吸窘迫综合征，应激性心肌病，2022年4月肺恶性肿瘤术后，呼吸衰竭，肾功能不全，心功能不全，肌无力，营养风险</t>
  </si>
  <si>
    <t>外周血NGS：铜绿（9.17），肺泡灌洗液NGS：铜绿、小孢根霉，屎肠球菌，纹带棒状杆菌（9.17）；痰：铜绿假单胞菌（9.16较多，9.19较多）；鲍曼不动杆菌（9.16较多，9.23较多；9.30多）</t>
  </si>
  <si>
    <t>56</t>
  </si>
  <si>
    <t>202220916-1</t>
  </si>
  <si>
    <t>10月26日死亡</t>
  </si>
  <si>
    <t>脓毒血症，感染性心内膜炎，心功能4级，心房颤动，肺部感染，呼吸衰竭，胸腔积液，消化道出血，脾梗死，脾功能亢进，血小板减少，贫血，脑外伤恢复期，脑积水，脑梗死个人史</t>
  </si>
  <si>
    <t>血NGS：屎肠球菌（9.17）：血培养：屎肠球菌（9.10）；痰：产气肠杆菌（10.08多，10.13多）；肺炎克雷伯菌（10.25）</t>
  </si>
  <si>
    <t>57</t>
  </si>
  <si>
    <t>20220916-2</t>
  </si>
  <si>
    <t>脓毒血症，腹腔脓肿，胸腔积液，肺部感染，糖尿病，高血压，心房颤动</t>
  </si>
  <si>
    <t>膈下脓肿：栖牙普雷沃菌，格氏乳杆菌；血：嗜酸乳球菌（9.28）；其他：嗜酸乳杆菌(9.28较多)</t>
  </si>
  <si>
    <t>58</t>
  </si>
  <si>
    <t>20220928-1</t>
  </si>
  <si>
    <t>9月29日自动出院</t>
  </si>
  <si>
    <t>脓毒血症,脓毒性休克，缺氧缺血性脑病，急性化脓性胆管炎，慢性胆囊炎急性发作，胆囊结石，肝功能不全，肾功能不全，高血压，2型糖尿病，垂体瘤(术后)，营养风险，急性呼吸窘迫综合征</t>
  </si>
  <si>
    <t>其他培养：大肠埃希菌(9.26)</t>
  </si>
  <si>
    <t>59</t>
  </si>
  <si>
    <t>20220928-2</t>
  </si>
  <si>
    <t>脓毒血症，急性重症胰腺炎，急性呼吸窘迫综合征，急性肾功能不全，化脓性胆管炎，急性胆囊炎，肝硬化，高血压，股疝(术后)</t>
  </si>
  <si>
    <t>血：屎肠球菌（10.18）；尿：热带念珠菌（10.24）</t>
  </si>
  <si>
    <t>60</t>
  </si>
  <si>
    <t>20221009-1</t>
  </si>
  <si>
    <t>脓毒血症，腹腔脓肿，胸腔积液，肺部感染，糖尿病，高血压，房颤</t>
  </si>
  <si>
    <t>61</t>
  </si>
  <si>
    <t>20221009-2</t>
  </si>
  <si>
    <t>肺部感染，高血压，2型糖尿病</t>
  </si>
  <si>
    <t>62</t>
  </si>
  <si>
    <t>20221011</t>
  </si>
  <si>
    <t>脓毒血症，金黄色葡萄球菌性败血症，脓毒性休克，感染性心内膜炎，心包积液，颅内脓肿，冠状动脉粥样硬化性心脏病，肺部感染，包裹性脓胸，软组织感染，低蛋白血症，高血压，2型糖尿病</t>
  </si>
  <si>
    <t>血培养：金黄色葡萄球菌（10.19），其他：金黄色葡萄球菌（10.27多，10.31较少)</t>
  </si>
  <si>
    <t>63</t>
  </si>
  <si>
    <t>20221026-1</t>
  </si>
  <si>
    <t>11月23日家属要求出院</t>
  </si>
  <si>
    <t>脓毒血症，脓毒性休克，肺部感染，呼吸衰竭，急性肾功能不全，肝功能不全，凝血功能障碍，系统性红斑狼疮，狼疮性周围神经病</t>
  </si>
  <si>
    <t>痰：鲍曼不动杆菌（10.24，10.28,10.31）；新洋葱伯克霍尔德菌（11.09）；血：藤黄微球菌（11.13）</t>
  </si>
  <si>
    <t>64</t>
  </si>
  <si>
    <t>20221026-2</t>
  </si>
  <si>
    <t>重症肺炎，髂窝脓肿，脓毒血症，呼吸衰竭，代谢性酸中毒，液气胸，肝衰竭，肾功能不全，低蛋白血症，电解质紊乱，腰椎间盘突出，2型糖尿病</t>
  </si>
  <si>
    <t>血NGS：金黄色葡萄球菌；尿：金黄色葡萄球菌（10.26）；其他：金黄色葡萄球菌（10.25)；痰：金黄色葡萄球菌（10.26，11.02）；嗜麦芽窄食单胞菌（11.03）；鲍曼不动杆菌（12.06-12.09）；新洋葱伯克霍尔德菌（11.09，11.19，11.22，12.10,12.13）</t>
  </si>
  <si>
    <t>65</t>
  </si>
  <si>
    <t>20221028</t>
  </si>
  <si>
    <t>脓毒血症，葡萄球菌性肺炎，肺炎克雷伯杆菌感染，鲍曼不动杆菌性肺炎，呼吸衰竭，丘脑出血，高血压，糖尿病，心房颤动，心包积液，重度营养不良伴消瘦</t>
  </si>
  <si>
    <t>痰：金黄色葡萄球菌（10.31较多）；鲍曼不动杆菌（10.31较少）；肺炎克雷伯菌（11.02较多,11.10多，11.16多）</t>
  </si>
  <si>
    <t>66</t>
  </si>
  <si>
    <t>20221101</t>
  </si>
  <si>
    <t>发热，甲亢</t>
  </si>
  <si>
    <t>67</t>
  </si>
  <si>
    <t>20221102-1</t>
  </si>
  <si>
    <t>胆囊炎，肺部感染，药物性肝损害，心功能不全</t>
  </si>
  <si>
    <t>68</t>
  </si>
  <si>
    <t>20221102-2</t>
  </si>
  <si>
    <t>脓毒血症，脓毒性休克，肺炎克雷伯杆菌感染，肾结石伴有积水和感染，肾功能不全，呼吸衰竭，心功能不全，血小板减少，胆囊结石，肝囊肿，高血压，低蛋白血症</t>
  </si>
  <si>
    <t>血NGS：肺炎克雷伯菌（11.4）；痰：念珠菌（11.10）；尿：屎肠球菌（11.15）</t>
  </si>
  <si>
    <t>69</t>
  </si>
  <si>
    <t>20221107</t>
  </si>
  <si>
    <t>71</t>
  </si>
  <si>
    <t>20221115-1</t>
  </si>
  <si>
    <t>72</t>
  </si>
  <si>
    <t>20221115-2</t>
  </si>
  <si>
    <t>脓毒血症，直肠肿物（术后），胃溃疡伴出血，高血压</t>
  </si>
  <si>
    <t>血培养：肺炎克雷伯杆菌亚种（11.9）</t>
  </si>
  <si>
    <t>73</t>
  </si>
  <si>
    <t>20221116</t>
  </si>
  <si>
    <t>脓毒血症，肝脓肿，肺炎克雷伯菌感染，糖尿病性酮症酸中毒，肝功能不全，低蛋白血症，糖尿病</t>
  </si>
  <si>
    <t>脓液：肺炎克雷伯菌（11.21)，其他细菌培养：肺炎克雷伯菌(11.21)</t>
  </si>
  <si>
    <t>74</t>
  </si>
  <si>
    <t>20221122-1</t>
  </si>
  <si>
    <t>75</t>
  </si>
  <si>
    <t>20221122-2</t>
  </si>
  <si>
    <t>76</t>
  </si>
  <si>
    <t>20221124-1</t>
  </si>
  <si>
    <t>脓毒血症，泌尿道感染，Ⅰ型糖尿病，糖尿病性视网膜病变，甲状腺功能减退症，肾功能不全，肾结石，高血压病1级，贫血，低蛋白血症</t>
  </si>
  <si>
    <t>脓液、外周血NGS：奇异变形杆菌（11.25）</t>
  </si>
  <si>
    <t>77</t>
  </si>
  <si>
    <t>20221124-2</t>
  </si>
  <si>
    <t>CW</t>
  </si>
  <si>
    <t>20221125-2</t>
  </si>
  <si>
    <t>12月22日自动出院</t>
  </si>
  <si>
    <t>重症肺炎，呼吸衰竭，脓毒血症，感染性休克，肺性脑病，心力衰竭，肺大疱，肺恶性肿瘤个人史，休克，肾功能不全，营养风险，消化道出血，耐碳青霉烯类的鲍曼不动杆菌，肝功能不全，肢体动脉粥样硬化性坏疽，血小板减少</t>
  </si>
  <si>
    <t>痰培养：金黄色葡萄球菌（11.29）；鲍曼不动杆菌（12.9，12.11）</t>
  </si>
  <si>
    <t>78</t>
  </si>
  <si>
    <t>20221201-1</t>
  </si>
  <si>
    <t>79</t>
  </si>
  <si>
    <t>20221201-2</t>
  </si>
  <si>
    <t>80</t>
  </si>
  <si>
    <t>20221213-1</t>
  </si>
  <si>
    <t>脓毒血症，大肠埃希菌感染，结肠恶性肿瘤（术后），腹腔感染，鲍曼不动杆菌性肺炎，呼吸衰竭，胸腔积液，阵发性心房颤动，低蛋白血症，高钠血症，营养风险</t>
  </si>
  <si>
    <t>痰培养：新洋葱伯克霍尔德菌（12.8） ；血NGS（12.6）：大肠埃希菌，奇异变形杆菌；痰：鲍曼不动杆菌（12.12,12.19）痰：奇异变形杆菌（12.27，12.29,1.6）痰：新洋葱伯克霍尔德菌（1.6）</t>
  </si>
  <si>
    <t>81</t>
  </si>
  <si>
    <t>20221213-2</t>
  </si>
  <si>
    <t>1月4日死亡</t>
  </si>
  <si>
    <t>重症肺炎，脓毒血症，休克，呼吸衰竭，脑梗死个人史</t>
  </si>
  <si>
    <t>痰：新洋葱伯克霍尔德菌（12.26）</t>
  </si>
  <si>
    <t>82</t>
  </si>
  <si>
    <t>20221216-1</t>
  </si>
  <si>
    <t>83</t>
  </si>
  <si>
    <t>20221216-2</t>
  </si>
  <si>
    <t>84</t>
  </si>
  <si>
    <t>20230206</t>
  </si>
  <si>
    <t>20230208-1</t>
  </si>
  <si>
    <t>20230216-1</t>
  </si>
  <si>
    <t>20230216-2</t>
  </si>
  <si>
    <t>真菌感染，鲍曼不动杆菌感染，感染性休克，肺炎克雷伯菌感染，肝脓肿，肠梗阻，食管炎，慢性萎缩性胃炎，十二指肠溃疡</t>
  </si>
  <si>
    <t>痰：鲍曼不动杆菌、肺炎克雷伯菌（1.30）；血：肺炎克雷伯菌、屎肠球菌（2.11）；脓液NGS：肺炎克雷伯菌，念珠菌、粪肠球菌（2.13）</t>
  </si>
  <si>
    <t>85</t>
  </si>
  <si>
    <t>20230220-2</t>
  </si>
  <si>
    <t>脓毒性休克，泌尿道感染，肺部感染，胸主动脉溃疡，单纯性肾囊肿，高血压，糖尿病</t>
  </si>
  <si>
    <t>血NGS：肺炎克雷伯杆菌，EBV病毒(2.17)；尿：真菌（2.19）</t>
  </si>
  <si>
    <t>86</t>
  </si>
  <si>
    <t>20230220-3</t>
  </si>
  <si>
    <t>治愈</t>
  </si>
  <si>
    <t>脓毒血症，感染性休克，泌尿道感染，肾积水伴肾结石，肾积水伴肾输尿管结石</t>
  </si>
  <si>
    <t>其他培养：大肠埃希菌(2.22)</t>
  </si>
  <si>
    <t>87</t>
  </si>
  <si>
    <t>CW-20230223-1</t>
  </si>
  <si>
    <t>3.1要求出院</t>
  </si>
  <si>
    <t>脓毒血症，感染性休克，急性胆管炎，静脉血栓形成，心房颤动，心功能不全，肝功能不全，肾功能不全，胆囊切除术后状态</t>
  </si>
  <si>
    <t>88</t>
  </si>
  <si>
    <t>CW-20230227-3</t>
  </si>
  <si>
    <t>脓毒性休克，全血细胞减少，不完全性肠梗阻，PSA升高，心功能不全，高血压，血吸虫肝硬化</t>
  </si>
  <si>
    <t>粪便：真菌（3.14）</t>
  </si>
  <si>
    <t>89</t>
  </si>
  <si>
    <t>CW-20230227-4</t>
  </si>
  <si>
    <t>90</t>
  </si>
  <si>
    <t>CW-20230227-5</t>
  </si>
  <si>
    <t>6.10死亡</t>
  </si>
  <si>
    <t>脓毒血症，感染性休克，重症肺炎，急性呼吸窘迫综合症，肾功能不全，抗合成酶综合征，心功能不全，2型糖尿病，高血压，抑郁状态，营养风险，贫血，血小板减少，硬膜下血肿，肝功能不全，头颈部囊肿术后</t>
  </si>
  <si>
    <t>EBV（2.24）、CMV（2.24-3.6）,血培养：屎肠球菌(2.27)；痰：鲍曼不动杆菌（2.28较多，3.1较少)</t>
  </si>
  <si>
    <t>G-,G+,病毒</t>
  </si>
  <si>
    <t>91</t>
  </si>
  <si>
    <t>20230228</t>
  </si>
  <si>
    <t>3.3去当地治疗</t>
  </si>
  <si>
    <t>脓毒性休克，多发性脑梗死，心力衰竭，②型呼吸衰竭，肺部感染，阵发性心房颤动，胸腔积液，高血压3级，肾功能不全，高尿酸血症，具有心脏起搏器，甲状腺功能减退症，心脏瓣膜病，二尖瓣脱垂伴关闭不全，三尖瓣关闭不全，鼻咽部病变</t>
  </si>
  <si>
    <t>其他：大肠埃希菌（1.19）；痰培养：念珠菌（2.28，较多）</t>
  </si>
  <si>
    <t>92</t>
  </si>
  <si>
    <t>CW-20230301-3</t>
  </si>
  <si>
    <t>脓毒血症，感染性休克，胆囊结石伴胆囊炎，急性肠胃炎，肾功能不全，肝功能不全，高血压，脂肪肝，胸腔积液，腹腔积液，黄疸</t>
  </si>
  <si>
    <t>血NGS：肺炎克雷伯杆菌（3.16）；痰：纹带棒状杆菌（3.13，较多）</t>
  </si>
  <si>
    <t>93</t>
  </si>
  <si>
    <t>CW-20230313-2</t>
  </si>
  <si>
    <t>脓毒血症，泌尿道感染，肺部感染，急性呼吸窘迫综合征，呼吸衰竭，心功能不全，肾功能不全，肝功能不全，2型糖尿病性坏疽，胆囊切除术后状态，营养风险</t>
  </si>
  <si>
    <t>血NGS：大肠埃希菌（3.16），痰培养：念珠菌（3.15，较多）</t>
  </si>
  <si>
    <t>94</t>
  </si>
  <si>
    <t>CW-20230316-2</t>
  </si>
  <si>
    <t>脓毒血症，肛周脓肿，下肢软组织感染，腹腔感染，腹壁软组织感染，呼吸衰竭，急性呼吸窘迫综合症，肺部感染，胆囊结石，肝功能不全，高血压，营养风险</t>
  </si>
  <si>
    <t> 痰：念珠菌（4.2）；其他：大肠埃希菌(4.3,5.5)，鲍曼不动杆菌（4.7），脓液NGS：迟缓埃格特菌，胃链球菌，大芬戈尔德君，鲍氏梭菌（4.2）</t>
  </si>
  <si>
    <t>95</t>
  </si>
  <si>
    <t>20230403-1</t>
  </si>
  <si>
    <t>脓毒血症，肛周脓肿，感染性休克，软组织感染，肺部感染，急性呼吸窘迫综合征，呼吸衰竭，肾功能不全，肝功能不全，高血压，混合痔，胆囊炎，腹腔感染，营养风险</t>
  </si>
  <si>
    <t>痰：肺炎克雷伯菌（4.4较多）；念珠菌（4.11少）；鲍曼不动杆菌（4.18多，4.21多）；其他：鲍曼不动杆菌（4.15多）</t>
  </si>
  <si>
    <t>96</t>
  </si>
  <si>
    <t>20230403-2</t>
  </si>
  <si>
    <t>发热，消化道出血，心肌炎，心功能不全，贫血，肺部感染</t>
  </si>
  <si>
    <t>血：人葡萄球菌（4.24）；痰：念珠菌（4.3较少）</t>
  </si>
  <si>
    <t>97</t>
  </si>
  <si>
    <t>20230404</t>
  </si>
  <si>
    <t>CW-20230406-3</t>
  </si>
  <si>
    <t>乙状结肠穿孔，感染性休克，急性弥漫性腹膜炎，肺部感染，心功能不全，心房颤动，高血压，糖尿病</t>
  </si>
  <si>
    <t>98</t>
  </si>
  <si>
    <t>20230410</t>
  </si>
  <si>
    <t>99</t>
  </si>
  <si>
    <t>20230413-1</t>
  </si>
  <si>
    <t>100</t>
  </si>
  <si>
    <t>20230413-2</t>
  </si>
  <si>
    <t>101</t>
  </si>
  <si>
    <t>20230413-3</t>
  </si>
  <si>
    <t>102</t>
  </si>
  <si>
    <t>20230423-1</t>
  </si>
  <si>
    <t>消化道出血，十二指肠溃疡，急性胰腺炎，肾功能不全，痛风，高血压，糖尿病</t>
  </si>
  <si>
    <t>痰NGS:肺炎克雷伯菌，金黄色葡萄球菌（5.5）；痰：肺炎克雷伯菌（4.24多）；鲍曼不动杆菌（5.14较少）；其他：肺炎克雷伯菌（4.27少）</t>
  </si>
  <si>
    <t>103</t>
  </si>
  <si>
    <t>20230423-2</t>
  </si>
  <si>
    <t>20230423-3</t>
  </si>
  <si>
    <t>20230423-4</t>
  </si>
  <si>
    <t>20230424-1</t>
  </si>
  <si>
    <t>20230424-2</t>
  </si>
  <si>
    <t>20230424-3</t>
  </si>
  <si>
    <t>20230424-4</t>
  </si>
  <si>
    <t>20230425-1</t>
  </si>
  <si>
    <t>20230425-2</t>
  </si>
  <si>
    <t>脓毒血症，心包积液，胸腔积液，溃疡性结肠炎，肺部感染，心功能不全</t>
  </si>
  <si>
    <t>血NGS：血液链球菌，热带念珠菌(4.25)</t>
  </si>
  <si>
    <t>G+，真菌</t>
  </si>
  <si>
    <t>104</t>
  </si>
  <si>
    <t>20230426-2</t>
  </si>
  <si>
    <t>4.29死亡</t>
  </si>
  <si>
    <t>休克，急性呼吸窘迫综合征，肺部感染，呼吸衰竭，急性肝衰，肾功能不全，心功能不全，糖尿病性酮症酸中毒，低蛋白血症，肺占位性病变，糖尿病</t>
  </si>
  <si>
    <t>痰培养：鲍曼、肺克（4.26）</t>
  </si>
  <si>
    <t>105</t>
  </si>
  <si>
    <t>20230427-2</t>
  </si>
  <si>
    <t>发热伴血小板减少综合征（新型布尼亚病毒感染），病毒性肺炎，呼吸衰竭，肺真菌感染，肺部感染，消化道出血，肝功能不全，肾功能不全，胸腔积液，低蛋白血症</t>
  </si>
  <si>
    <t>EBV（4.26）;血NGS：布尼亚病毒，人葡萄球菌，人类疱疹病毒（4.27）；尿：屎肠球菌（5.16）；痰：念珠菌（4.26,4.28少），新洋葱伯克霍尔德菌（5.12少，5.13较多，5.14较少，5.16较多，5.20多，5.22多，5.24多，5.26）多，5.28多，5.30较多）；尿：屎肠球菌（5.16）</t>
  </si>
  <si>
    <t>106</t>
  </si>
  <si>
    <t>20230427-3</t>
  </si>
  <si>
    <t>healthy controls</t>
    <phoneticPr fontId="3" type="noConversion"/>
  </si>
  <si>
    <t>hypertension</t>
    <phoneticPr fontId="2" type="noConversion"/>
  </si>
  <si>
    <t>diabetes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</si>
</sst>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);[Red]\(0.000\)"/>
    <numFmt numFmtId="177" formatCode="0.0000_);[Red]\(0.0000\)"/>
    <numFmt numFmtId="178" formatCode="0.00_);[Red]\(0.00\)"/>
    <numFmt numFmtId="179" formatCode="0_ "/>
    <numFmt numFmtId="180" formatCode="0.00_ "/>
  </numFmts>
  <fonts count="17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微软雅黑"/>
      <family val="2"/>
      <charset val="134"/>
    </font>
    <font>
      <b/>
      <vertAlign val="superscript"/>
      <sz val="1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微软雅黑"/>
      <family val="2"/>
      <charset val="134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等线"/>
      <family val="3"/>
      <charset val="134"/>
      <scheme val="minor"/>
    </font>
    <font>
      <sz val="8"/>
      <color rgb="FFFF0000"/>
      <name val="微软雅黑"/>
      <family val="2"/>
      <charset val="134"/>
    </font>
    <font>
      <sz val="10"/>
      <name val="Arial"/>
      <family val="2"/>
    </font>
    <font>
      <sz val="10"/>
      <color rgb="FF00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177" fontId="4" fillId="3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/>
    </xf>
    <xf numFmtId="178" fontId="9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80" fontId="9" fillId="0" borderId="1" xfId="0" applyNumberFormat="1" applyFont="1" applyBorder="1" applyAlignment="1">
      <alignment horizontal="left" vertical="center"/>
    </xf>
    <xf numFmtId="177" fontId="9" fillId="3" borderId="1" xfId="0" applyNumberFormat="1" applyFont="1" applyFill="1" applyBorder="1" applyAlignment="1">
      <alignment horizontal="left" vertical="center"/>
    </xf>
    <xf numFmtId="179" fontId="1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78" fontId="9" fillId="5" borderId="1" xfId="0" applyNumberFormat="1" applyFont="1" applyFill="1" applyBorder="1" applyAlignment="1">
      <alignment horizontal="center" vertical="center"/>
    </xf>
    <xf numFmtId="178" fontId="4" fillId="5" borderId="1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176" fontId="12" fillId="5" borderId="1" xfId="0" applyNumberFormat="1" applyFont="1" applyFill="1" applyBorder="1" applyAlignment="1">
      <alignment horizontal="center" vertical="center" wrapText="1"/>
    </xf>
    <xf numFmtId="176" fontId="12" fillId="5" borderId="1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6" fillId="0" borderId="0" xfId="0" applyFont="1" applyAlignment="1">
      <alignment horizontal="center" vertical="center"/>
    </xf>
    <xf numFmtId="179" fontId="1" fillId="0" borderId="0" xfId="0" applyNumberFormat="1" applyFont="1" applyFill="1" applyBorder="1" applyAlignment="1">
      <alignment horizontal="left" vertical="center"/>
    </xf>
    <xf numFmtId="179" fontId="9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7E8A-1B2F-4860-BF50-B53CCF60C0DC}">
  <dimension ref="A1:AT118"/>
  <sheetViews>
    <sheetView tabSelected="1" zoomScale="80" zoomScaleNormal="80" workbookViewId="0">
      <pane xSplit="15" ySplit="1" topLeftCell="AN2" activePane="bottomRight" state="frozen"/>
      <selection pane="topRight" activeCell="P1" sqref="P1"/>
      <selection pane="bottomLeft" activeCell="A2" sqref="A2"/>
      <selection pane="bottomRight" activeCell="AX13" sqref="AX13"/>
    </sheetView>
  </sheetViews>
  <sheetFormatPr defaultColWidth="6.58203125" defaultRowHeight="10" customHeight="1" x14ac:dyDescent="0.3"/>
  <cols>
    <col min="3" max="3" width="6.58203125" customWidth="1"/>
    <col min="12" max="12" width="5.6640625" customWidth="1"/>
    <col min="13" max="13" width="5" customWidth="1"/>
    <col min="14" max="14" width="7.4140625" customWidth="1"/>
    <col min="15" max="15" width="5.33203125" customWidth="1"/>
    <col min="16" max="16" width="13.6640625" customWidth="1"/>
    <col min="17" max="17" width="9.75" customWidth="1"/>
    <col min="20" max="20" width="7.5" customWidth="1"/>
    <col min="25" max="25" width="8.25" customWidth="1"/>
    <col min="26" max="26" width="8.4140625" customWidth="1"/>
    <col min="36" max="36" width="7" style="35" bestFit="1" customWidth="1"/>
    <col min="38" max="38" width="6.58203125" customWidth="1"/>
  </cols>
  <sheetData>
    <row r="1" spans="1:46" ht="10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3" t="s">
        <v>13</v>
      </c>
      <c r="P1" s="3" t="s">
        <v>14</v>
      </c>
      <c r="Q1" s="5" t="s">
        <v>15</v>
      </c>
      <c r="R1" s="5" t="s">
        <v>16</v>
      </c>
      <c r="S1" s="5" t="s">
        <v>17</v>
      </c>
      <c r="T1" s="6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7" t="s">
        <v>23</v>
      </c>
      <c r="Z1" s="7" t="s">
        <v>24</v>
      </c>
      <c r="AA1" s="4" t="s">
        <v>25</v>
      </c>
      <c r="AB1" s="4" t="s">
        <v>26</v>
      </c>
      <c r="AC1" s="4" t="s">
        <v>27</v>
      </c>
      <c r="AD1" s="8" t="s">
        <v>28</v>
      </c>
      <c r="AE1" s="2" t="s">
        <v>29</v>
      </c>
      <c r="AF1" s="2" t="s">
        <v>30</v>
      </c>
      <c r="AG1" s="9" t="s">
        <v>31</v>
      </c>
      <c r="AH1" s="10" t="s">
        <v>32</v>
      </c>
      <c r="AI1" s="31" t="s">
        <v>33</v>
      </c>
      <c r="AJ1" s="32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2" t="s">
        <v>41</v>
      </c>
      <c r="AR1" s="12" t="s">
        <v>42</v>
      </c>
      <c r="AS1" s="37" t="s">
        <v>443</v>
      </c>
      <c r="AT1" s="37" t="s">
        <v>444</v>
      </c>
    </row>
    <row r="2" spans="1:46" ht="10" customHeight="1" x14ac:dyDescent="0.3">
      <c r="A2" s="13">
        <v>2</v>
      </c>
      <c r="B2" s="14">
        <v>1</v>
      </c>
      <c r="C2" s="3" t="s">
        <v>43</v>
      </c>
      <c r="D2" s="15" t="s">
        <v>44</v>
      </c>
      <c r="E2" s="15">
        <v>28</v>
      </c>
      <c r="F2" s="15">
        <v>0</v>
      </c>
      <c r="G2" s="15" t="s">
        <v>44</v>
      </c>
      <c r="H2" s="15" t="s">
        <v>45</v>
      </c>
      <c r="I2" s="15"/>
      <c r="J2" s="15" t="s">
        <v>46</v>
      </c>
      <c r="K2" s="15" t="s">
        <v>47</v>
      </c>
      <c r="L2" s="15" t="s">
        <v>47</v>
      </c>
      <c r="M2" s="15" t="s">
        <v>47</v>
      </c>
      <c r="N2" s="15" t="s">
        <v>48</v>
      </c>
      <c r="O2" s="16" t="s">
        <v>49</v>
      </c>
      <c r="P2" s="16" t="s">
        <v>50</v>
      </c>
      <c r="Q2" s="17">
        <v>1.55</v>
      </c>
      <c r="R2" s="18">
        <v>0.78900000000000003</v>
      </c>
      <c r="S2" s="18">
        <v>1.1870000000000001</v>
      </c>
      <c r="T2" s="18">
        <f>R2+S2</f>
        <v>1.976</v>
      </c>
      <c r="U2" s="19">
        <v>6.66</v>
      </c>
      <c r="V2" s="19">
        <v>1.64</v>
      </c>
      <c r="W2" s="19">
        <v>0.64</v>
      </c>
      <c r="X2" s="19">
        <v>4.24</v>
      </c>
      <c r="Y2" s="20">
        <f t="shared" ref="Y2:Y65" si="0">W2/V2</f>
        <v>0.3902439024390244</v>
      </c>
      <c r="Z2" s="20">
        <f>X2/V2</f>
        <v>2.5853658536585367</v>
      </c>
      <c r="AA2" s="36">
        <v>24.6</v>
      </c>
      <c r="AB2" s="36">
        <v>9.6</v>
      </c>
      <c r="AC2" s="36">
        <v>63.6</v>
      </c>
      <c r="AD2" s="19">
        <v>151</v>
      </c>
      <c r="AE2" s="19">
        <v>4.9000000000000004</v>
      </c>
      <c r="AF2" s="19">
        <v>64.5</v>
      </c>
      <c r="AG2" s="21">
        <v>0</v>
      </c>
      <c r="AH2" s="22">
        <v>0</v>
      </c>
      <c r="AI2" s="30">
        <v>27.2</v>
      </c>
      <c r="AJ2" s="33">
        <v>21</v>
      </c>
      <c r="AK2" s="23">
        <v>0</v>
      </c>
      <c r="AL2" s="23">
        <v>0</v>
      </c>
      <c r="AM2" s="23">
        <v>0</v>
      </c>
      <c r="AN2" s="23">
        <v>0</v>
      </c>
      <c r="AO2" s="23">
        <v>0</v>
      </c>
      <c r="AP2" s="23">
        <v>0</v>
      </c>
      <c r="AQ2" s="14">
        <v>1</v>
      </c>
      <c r="AR2" s="14">
        <v>81</v>
      </c>
      <c r="AS2" s="38">
        <v>1</v>
      </c>
      <c r="AT2" s="38">
        <v>1</v>
      </c>
    </row>
    <row r="3" spans="1:46" ht="10" customHeight="1" x14ac:dyDescent="0.3">
      <c r="A3" s="13">
        <v>2</v>
      </c>
      <c r="B3" s="14">
        <v>1</v>
      </c>
      <c r="C3" s="3" t="s">
        <v>43</v>
      </c>
      <c r="D3" s="15" t="s">
        <v>44</v>
      </c>
      <c r="E3" s="15">
        <v>28</v>
      </c>
      <c r="F3" s="15">
        <v>0</v>
      </c>
      <c r="G3" s="15" t="s">
        <v>44</v>
      </c>
      <c r="H3" s="15" t="s">
        <v>51</v>
      </c>
      <c r="I3" s="15" t="s">
        <v>52</v>
      </c>
      <c r="J3" s="15" t="s">
        <v>53</v>
      </c>
      <c r="K3" s="15" t="s">
        <v>47</v>
      </c>
      <c r="L3" s="15" t="s">
        <v>47</v>
      </c>
      <c r="M3" s="15" t="s">
        <v>48</v>
      </c>
      <c r="N3" s="15" t="s">
        <v>47</v>
      </c>
      <c r="O3" s="16" t="s">
        <v>54</v>
      </c>
      <c r="P3" s="16" t="s">
        <v>55</v>
      </c>
      <c r="Q3" s="17">
        <v>12.39</v>
      </c>
      <c r="R3" s="18">
        <v>1.9790000000000001</v>
      </c>
      <c r="S3" s="18">
        <v>8.5869999999999997</v>
      </c>
      <c r="T3" s="18">
        <f t="shared" ref="T3:T66" si="1">R3+S3</f>
        <v>10.565999999999999</v>
      </c>
      <c r="U3" s="19">
        <v>8.25</v>
      </c>
      <c r="V3" s="19">
        <v>1.29</v>
      </c>
      <c r="W3" s="19">
        <v>0.71</v>
      </c>
      <c r="X3" s="19">
        <v>6.02</v>
      </c>
      <c r="Y3" s="20">
        <f t="shared" si="0"/>
        <v>0.55038759689922478</v>
      </c>
      <c r="Z3" s="20">
        <f t="shared" ref="Z3:Z66" si="2">X3/V3</f>
        <v>4.6666666666666661</v>
      </c>
      <c r="AA3" s="36">
        <v>15.6</v>
      </c>
      <c r="AB3" s="36">
        <v>8.6</v>
      </c>
      <c r="AC3" s="36">
        <v>73</v>
      </c>
      <c r="AD3" s="19">
        <v>247</v>
      </c>
      <c r="AE3" s="19">
        <v>6.4</v>
      </c>
      <c r="AF3" s="19">
        <v>75.400000000000006</v>
      </c>
      <c r="AG3" s="21">
        <v>0</v>
      </c>
      <c r="AH3" s="22">
        <v>0</v>
      </c>
      <c r="AI3" s="30">
        <v>51.03</v>
      </c>
      <c r="AJ3" s="33">
        <v>0.34200000000000003</v>
      </c>
      <c r="AK3" s="23">
        <v>0</v>
      </c>
      <c r="AL3" s="23">
        <v>0</v>
      </c>
      <c r="AM3" s="23">
        <v>0</v>
      </c>
      <c r="AN3" s="23">
        <v>0</v>
      </c>
      <c r="AO3" s="23">
        <v>0</v>
      </c>
      <c r="AP3" s="23">
        <v>0</v>
      </c>
      <c r="AQ3" s="14">
        <v>1</v>
      </c>
      <c r="AR3" s="14">
        <v>49</v>
      </c>
      <c r="AS3" s="38">
        <v>0</v>
      </c>
      <c r="AT3" s="38">
        <v>0</v>
      </c>
    </row>
    <row r="4" spans="1:46" ht="10" customHeight="1" x14ac:dyDescent="0.3">
      <c r="A4" s="13">
        <v>3</v>
      </c>
      <c r="B4" s="14">
        <v>4</v>
      </c>
      <c r="C4" s="3" t="s">
        <v>56</v>
      </c>
      <c r="D4" s="15">
        <v>15</v>
      </c>
      <c r="E4" s="15">
        <v>15</v>
      </c>
      <c r="F4" s="15">
        <v>1</v>
      </c>
      <c r="G4" s="15" t="s">
        <v>57</v>
      </c>
      <c r="H4" s="15" t="s">
        <v>58</v>
      </c>
      <c r="I4" s="15" t="s">
        <v>59</v>
      </c>
      <c r="J4" s="24" t="s">
        <v>60</v>
      </c>
      <c r="K4" s="24" t="s">
        <v>48</v>
      </c>
      <c r="L4" s="15" t="s">
        <v>48</v>
      </c>
      <c r="M4" s="15" t="s">
        <v>47</v>
      </c>
      <c r="N4" s="15" t="s">
        <v>48</v>
      </c>
      <c r="O4" s="16" t="s">
        <v>61</v>
      </c>
      <c r="P4" s="16" t="s">
        <v>62</v>
      </c>
      <c r="Q4" s="17">
        <v>26</v>
      </c>
      <c r="R4" s="18">
        <v>13.196</v>
      </c>
      <c r="S4" s="18">
        <v>23.62</v>
      </c>
      <c r="T4" s="18">
        <f t="shared" si="1"/>
        <v>36.816000000000003</v>
      </c>
      <c r="U4" s="19">
        <v>30.96</v>
      </c>
      <c r="V4" s="19">
        <v>1.55</v>
      </c>
      <c r="W4" s="19">
        <v>1.24</v>
      </c>
      <c r="X4" s="19">
        <v>26.63</v>
      </c>
      <c r="Y4" s="20">
        <f t="shared" si="0"/>
        <v>0.79999999999999993</v>
      </c>
      <c r="Z4" s="20">
        <f t="shared" si="2"/>
        <v>17.180645161290322</v>
      </c>
      <c r="AA4" s="36">
        <v>5</v>
      </c>
      <c r="AB4" s="36">
        <v>4</v>
      </c>
      <c r="AC4" s="36">
        <v>86</v>
      </c>
      <c r="AD4" s="19">
        <v>202</v>
      </c>
      <c r="AE4" s="19">
        <v>178.8</v>
      </c>
      <c r="AF4" s="19">
        <v>193.5</v>
      </c>
      <c r="AG4" s="21">
        <v>5</v>
      </c>
      <c r="AH4" s="22">
        <v>15</v>
      </c>
      <c r="AI4" s="30">
        <v>58</v>
      </c>
      <c r="AJ4" s="33">
        <v>3.1</v>
      </c>
      <c r="AK4" s="23">
        <v>2</v>
      </c>
      <c r="AL4" s="23">
        <v>0</v>
      </c>
      <c r="AM4" s="23">
        <v>3</v>
      </c>
      <c r="AN4" s="23">
        <v>4</v>
      </c>
      <c r="AO4" s="23">
        <v>4</v>
      </c>
      <c r="AP4" s="23">
        <v>2</v>
      </c>
      <c r="AQ4" s="14">
        <v>1</v>
      </c>
      <c r="AR4" s="14">
        <v>35</v>
      </c>
      <c r="AS4" s="38">
        <v>0</v>
      </c>
      <c r="AT4" s="38">
        <v>0</v>
      </c>
    </row>
    <row r="5" spans="1:46" ht="10" customHeight="1" x14ac:dyDescent="0.3">
      <c r="A5" s="13">
        <v>3</v>
      </c>
      <c r="B5" s="14">
        <v>3</v>
      </c>
      <c r="C5" s="3" t="s">
        <v>63</v>
      </c>
      <c r="D5" s="15">
        <v>16</v>
      </c>
      <c r="E5" s="15">
        <v>16</v>
      </c>
      <c r="F5" s="15">
        <v>1</v>
      </c>
      <c r="G5" s="15" t="s">
        <v>64</v>
      </c>
      <c r="H5" s="15" t="s">
        <v>65</v>
      </c>
      <c r="I5" s="15" t="s">
        <v>66</v>
      </c>
      <c r="J5" s="15" t="s">
        <v>53</v>
      </c>
      <c r="K5" s="24" t="s">
        <v>47</v>
      </c>
      <c r="L5" s="15" t="s">
        <v>48</v>
      </c>
      <c r="M5" s="15" t="s">
        <v>48</v>
      </c>
      <c r="N5" s="15" t="s">
        <v>48</v>
      </c>
      <c r="O5" s="16" t="s">
        <v>67</v>
      </c>
      <c r="P5" s="16" t="s">
        <v>68</v>
      </c>
      <c r="Q5" s="17">
        <v>29.59</v>
      </c>
      <c r="R5" s="18">
        <v>3.3519999999999999</v>
      </c>
      <c r="S5" s="18">
        <v>34.932000000000002</v>
      </c>
      <c r="T5" s="18">
        <f t="shared" si="1"/>
        <v>38.283999999999999</v>
      </c>
      <c r="U5" s="19">
        <v>14.88</v>
      </c>
      <c r="V5" s="19">
        <v>0.89</v>
      </c>
      <c r="W5" s="19">
        <v>0.45</v>
      </c>
      <c r="X5" s="19">
        <v>13.09</v>
      </c>
      <c r="Y5" s="20">
        <f t="shared" si="0"/>
        <v>0.5056179775280899</v>
      </c>
      <c r="Z5" s="20">
        <f t="shared" si="2"/>
        <v>14.707865168539325</v>
      </c>
      <c r="AA5" s="36">
        <v>6</v>
      </c>
      <c r="AB5" s="36">
        <v>3</v>
      </c>
      <c r="AC5" s="36">
        <v>88</v>
      </c>
      <c r="AD5" s="19">
        <v>108</v>
      </c>
      <c r="AE5" s="19">
        <v>33.799999999999997</v>
      </c>
      <c r="AF5" s="19">
        <v>126</v>
      </c>
      <c r="AG5" s="21">
        <v>5</v>
      </c>
      <c r="AH5" s="22">
        <v>9</v>
      </c>
      <c r="AI5" s="30">
        <v>104</v>
      </c>
      <c r="AJ5" s="33">
        <v>3.1</v>
      </c>
      <c r="AK5" s="23">
        <v>1</v>
      </c>
      <c r="AL5" s="23">
        <v>1</v>
      </c>
      <c r="AM5" s="23">
        <v>2</v>
      </c>
      <c r="AN5" s="23">
        <v>0</v>
      </c>
      <c r="AO5" s="23">
        <v>4</v>
      </c>
      <c r="AP5" s="23">
        <v>1</v>
      </c>
      <c r="AQ5" s="14">
        <v>1</v>
      </c>
      <c r="AR5" s="14">
        <v>78</v>
      </c>
      <c r="AS5" s="38">
        <v>1</v>
      </c>
      <c r="AT5" s="38">
        <v>1</v>
      </c>
    </row>
    <row r="6" spans="1:46" ht="10" customHeight="1" x14ac:dyDescent="0.3">
      <c r="A6" s="13">
        <v>2</v>
      </c>
      <c r="B6" s="14">
        <v>1</v>
      </c>
      <c r="C6" s="3" t="s">
        <v>43</v>
      </c>
      <c r="D6" s="15" t="s">
        <v>44</v>
      </c>
      <c r="E6" s="15">
        <v>28</v>
      </c>
      <c r="F6" s="15">
        <v>0</v>
      </c>
      <c r="G6" s="15" t="s">
        <v>44</v>
      </c>
      <c r="H6" s="15" t="s">
        <v>69</v>
      </c>
      <c r="I6" s="15"/>
      <c r="J6" s="15" t="s">
        <v>46</v>
      </c>
      <c r="K6" s="15" t="s">
        <v>47</v>
      </c>
      <c r="L6" s="15" t="s">
        <v>47</v>
      </c>
      <c r="M6" s="15" t="s">
        <v>47</v>
      </c>
      <c r="N6" s="15" t="s">
        <v>48</v>
      </c>
      <c r="O6" s="16" t="s">
        <v>70</v>
      </c>
      <c r="P6" s="16" t="s">
        <v>71</v>
      </c>
      <c r="Q6" s="17">
        <v>2.71</v>
      </c>
      <c r="R6" s="18">
        <v>1.0229999999999999</v>
      </c>
      <c r="S6" s="18">
        <v>2.81</v>
      </c>
      <c r="T6" s="18">
        <f t="shared" si="1"/>
        <v>3.8330000000000002</v>
      </c>
      <c r="U6" s="19">
        <v>25.95</v>
      </c>
      <c r="V6" s="19">
        <v>0.47</v>
      </c>
      <c r="W6" s="19">
        <v>0.83</v>
      </c>
      <c r="X6" s="19">
        <v>24.55</v>
      </c>
      <c r="Y6" s="20">
        <f t="shared" si="0"/>
        <v>1.7659574468085106</v>
      </c>
      <c r="Z6" s="20">
        <f t="shared" si="2"/>
        <v>52.234042553191493</v>
      </c>
      <c r="AA6" s="36">
        <v>1.8</v>
      </c>
      <c r="AB6" s="36">
        <v>3.2</v>
      </c>
      <c r="AC6" s="36">
        <v>94.6</v>
      </c>
      <c r="AD6" s="19">
        <v>441</v>
      </c>
      <c r="AE6" s="19">
        <v>5.4</v>
      </c>
      <c r="AF6" s="19">
        <v>66.3</v>
      </c>
      <c r="AG6" s="21">
        <v>0</v>
      </c>
      <c r="AH6" s="22">
        <v>0</v>
      </c>
      <c r="AI6" s="30">
        <v>162.56</v>
      </c>
      <c r="AJ6" s="33">
        <v>0.34300000000000003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14">
        <v>1</v>
      </c>
      <c r="AR6" s="14">
        <v>81</v>
      </c>
      <c r="AS6" s="38">
        <v>0</v>
      </c>
      <c r="AT6" s="38">
        <v>0</v>
      </c>
    </row>
    <row r="7" spans="1:46" ht="10" customHeight="1" x14ac:dyDescent="0.3">
      <c r="A7" s="13">
        <v>3</v>
      </c>
      <c r="B7" s="14">
        <v>2</v>
      </c>
      <c r="C7" s="3" t="s">
        <v>63</v>
      </c>
      <c r="D7" s="15" t="s">
        <v>72</v>
      </c>
      <c r="E7" s="15">
        <v>28</v>
      </c>
      <c r="F7" s="15">
        <v>0</v>
      </c>
      <c r="G7" s="15" t="s">
        <v>44</v>
      </c>
      <c r="H7" s="15" t="s">
        <v>73</v>
      </c>
      <c r="I7" s="15" t="s">
        <v>74</v>
      </c>
      <c r="J7" s="24" t="s">
        <v>60</v>
      </c>
      <c r="K7" s="24" t="s">
        <v>48</v>
      </c>
      <c r="L7" s="15" t="s">
        <v>47</v>
      </c>
      <c r="M7" s="15" t="s">
        <v>47</v>
      </c>
      <c r="N7" s="15" t="s">
        <v>48</v>
      </c>
      <c r="O7" s="16" t="s">
        <v>75</v>
      </c>
      <c r="P7" s="16" t="s">
        <v>76</v>
      </c>
      <c r="Q7" s="17">
        <v>7.51</v>
      </c>
      <c r="R7" s="18">
        <v>4.1950000000000003</v>
      </c>
      <c r="S7" s="18">
        <v>7.8689999999999998</v>
      </c>
      <c r="T7" s="18">
        <f t="shared" si="1"/>
        <v>12.064</v>
      </c>
      <c r="U7" s="19">
        <v>11.02</v>
      </c>
      <c r="V7" s="19">
        <v>0.43</v>
      </c>
      <c r="W7" s="19">
        <v>0.51</v>
      </c>
      <c r="X7" s="19">
        <v>10.07</v>
      </c>
      <c r="Y7" s="20">
        <f t="shared" si="0"/>
        <v>1.1860465116279071</v>
      </c>
      <c r="Z7" s="20">
        <f t="shared" si="2"/>
        <v>23.418604651162791</v>
      </c>
      <c r="AA7" s="36">
        <v>3.9</v>
      </c>
      <c r="AB7" s="36">
        <v>4.5999999999999996</v>
      </c>
      <c r="AC7" s="36">
        <v>91.4</v>
      </c>
      <c r="AD7" s="19">
        <v>115</v>
      </c>
      <c r="AE7" s="19">
        <v>6.3</v>
      </c>
      <c r="AF7" s="19">
        <v>621.6</v>
      </c>
      <c r="AG7" s="21">
        <v>2</v>
      </c>
      <c r="AH7" s="22">
        <v>5</v>
      </c>
      <c r="AI7" s="30">
        <v>352</v>
      </c>
      <c r="AJ7" s="33">
        <v>37</v>
      </c>
      <c r="AK7" s="23">
        <v>0</v>
      </c>
      <c r="AL7" s="23">
        <v>1</v>
      </c>
      <c r="AM7" s="23">
        <v>0</v>
      </c>
      <c r="AN7" s="23">
        <v>0</v>
      </c>
      <c r="AO7" s="23">
        <v>0</v>
      </c>
      <c r="AP7" s="23">
        <v>4</v>
      </c>
      <c r="AQ7" s="14">
        <v>1</v>
      </c>
      <c r="AR7" s="14">
        <v>75</v>
      </c>
      <c r="AS7" s="38">
        <v>1</v>
      </c>
      <c r="AT7" s="38">
        <v>1</v>
      </c>
    </row>
    <row r="8" spans="1:46" ht="10" customHeight="1" x14ac:dyDescent="0.3">
      <c r="A8" s="13">
        <v>1</v>
      </c>
      <c r="B8" s="14">
        <v>1</v>
      </c>
      <c r="C8" s="3" t="s">
        <v>442</v>
      </c>
      <c r="D8" s="15" t="s">
        <v>44</v>
      </c>
      <c r="E8" s="15">
        <v>28</v>
      </c>
      <c r="F8" s="15">
        <v>0</v>
      </c>
      <c r="G8" s="15" t="s">
        <v>44</v>
      </c>
      <c r="H8" s="15"/>
      <c r="I8" s="15"/>
      <c r="J8" s="15"/>
      <c r="K8" s="15"/>
      <c r="L8" s="15"/>
      <c r="M8" s="15"/>
      <c r="N8" s="15"/>
      <c r="O8" s="16" t="s">
        <v>77</v>
      </c>
      <c r="P8" s="16" t="s">
        <v>78</v>
      </c>
      <c r="Q8" s="17">
        <v>0.06</v>
      </c>
      <c r="R8" s="18">
        <v>0.108</v>
      </c>
      <c r="S8" s="18">
        <v>1.2999999999999999E-2</v>
      </c>
      <c r="T8" s="18">
        <f t="shared" si="1"/>
        <v>0.121</v>
      </c>
      <c r="U8" s="19">
        <v>5.37</v>
      </c>
      <c r="V8" s="19">
        <v>2.15</v>
      </c>
      <c r="W8" s="19">
        <v>0.28999999999999998</v>
      </c>
      <c r="X8" s="19">
        <v>2.82</v>
      </c>
      <c r="Y8" s="20">
        <f t="shared" si="0"/>
        <v>0.13488372093023254</v>
      </c>
      <c r="Z8" s="20">
        <f t="shared" si="2"/>
        <v>1.3116279069767443</v>
      </c>
      <c r="AA8" s="36">
        <v>40</v>
      </c>
      <c r="AB8" s="36">
        <v>5.4</v>
      </c>
      <c r="AC8" s="36">
        <v>52.5</v>
      </c>
      <c r="AD8" s="19">
        <v>233</v>
      </c>
      <c r="AE8" s="19">
        <v>15.1</v>
      </c>
      <c r="AF8" s="19">
        <v>51.8</v>
      </c>
      <c r="AG8" s="21">
        <v>0</v>
      </c>
      <c r="AH8" s="22">
        <v>0</v>
      </c>
      <c r="AI8" s="30">
        <v>1.73</v>
      </c>
      <c r="AJ8" s="33">
        <v>2.5999999999999999E-2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14">
        <v>2</v>
      </c>
      <c r="AR8" s="14">
        <v>33</v>
      </c>
      <c r="AS8" s="38">
        <v>0</v>
      </c>
      <c r="AT8" s="38">
        <v>0</v>
      </c>
    </row>
    <row r="9" spans="1:46" ht="10" customHeight="1" x14ac:dyDescent="0.3">
      <c r="A9" s="13">
        <v>3</v>
      </c>
      <c r="B9" s="14">
        <v>5</v>
      </c>
      <c r="C9" s="3" t="s">
        <v>56</v>
      </c>
      <c r="D9" s="15">
        <v>30</v>
      </c>
      <c r="E9" s="15">
        <v>28</v>
      </c>
      <c r="F9" s="15">
        <v>0</v>
      </c>
      <c r="G9" s="15" t="s">
        <v>79</v>
      </c>
      <c r="H9" s="15" t="s">
        <v>80</v>
      </c>
      <c r="I9" s="15" t="s">
        <v>81</v>
      </c>
      <c r="J9" s="15" t="s">
        <v>82</v>
      </c>
      <c r="K9" s="15" t="s">
        <v>48</v>
      </c>
      <c r="L9" s="15" t="s">
        <v>48</v>
      </c>
      <c r="M9" s="15" t="s">
        <v>47</v>
      </c>
      <c r="N9" s="15" t="s">
        <v>48</v>
      </c>
      <c r="O9" s="16" t="s">
        <v>83</v>
      </c>
      <c r="P9" s="16" t="s">
        <v>84</v>
      </c>
      <c r="Q9" s="17">
        <v>56.88</v>
      </c>
      <c r="R9" s="18">
        <v>1.3660000000000001</v>
      </c>
      <c r="S9" s="18">
        <v>77.105999999999995</v>
      </c>
      <c r="T9" s="18">
        <f t="shared" si="1"/>
        <v>78.471999999999994</v>
      </c>
      <c r="U9" s="19">
        <v>22.69</v>
      </c>
      <c r="V9" s="19">
        <v>0.68</v>
      </c>
      <c r="W9" s="19">
        <v>0.68</v>
      </c>
      <c r="X9" s="19">
        <v>21.19</v>
      </c>
      <c r="Y9" s="20">
        <f t="shared" si="0"/>
        <v>1</v>
      </c>
      <c r="Z9" s="20">
        <f t="shared" si="2"/>
        <v>31.161764705882351</v>
      </c>
      <c r="AA9" s="36">
        <v>3</v>
      </c>
      <c r="AB9" s="36">
        <v>3</v>
      </c>
      <c r="AC9" s="36">
        <v>93.4</v>
      </c>
      <c r="AD9" s="19">
        <v>18</v>
      </c>
      <c r="AE9" s="19">
        <v>215.5</v>
      </c>
      <c r="AF9" s="19">
        <v>100.6</v>
      </c>
      <c r="AG9" s="21">
        <v>6</v>
      </c>
      <c r="AH9" s="22">
        <v>22</v>
      </c>
      <c r="AI9" s="30">
        <v>285</v>
      </c>
      <c r="AJ9" s="33">
        <v>112</v>
      </c>
      <c r="AK9" s="23">
        <v>3</v>
      </c>
      <c r="AL9" s="23">
        <v>4</v>
      </c>
      <c r="AM9" s="23">
        <v>4</v>
      </c>
      <c r="AN9" s="23">
        <v>4</v>
      </c>
      <c r="AO9" s="23">
        <v>3</v>
      </c>
      <c r="AP9" s="23">
        <v>4</v>
      </c>
      <c r="AQ9" s="14">
        <v>2</v>
      </c>
      <c r="AR9" s="14">
        <v>48</v>
      </c>
      <c r="AS9" s="38">
        <v>0</v>
      </c>
      <c r="AT9" s="38">
        <v>1</v>
      </c>
    </row>
    <row r="10" spans="1:46" ht="10" customHeight="1" x14ac:dyDescent="0.3">
      <c r="A10" s="13">
        <v>3</v>
      </c>
      <c r="B10" s="14">
        <v>2</v>
      </c>
      <c r="C10" s="3" t="s">
        <v>63</v>
      </c>
      <c r="D10" s="15" t="s">
        <v>72</v>
      </c>
      <c r="E10" s="15">
        <v>28</v>
      </c>
      <c r="F10" s="15">
        <v>0</v>
      </c>
      <c r="G10" s="15" t="s">
        <v>44</v>
      </c>
      <c r="H10" s="15" t="s">
        <v>85</v>
      </c>
      <c r="I10" s="15" t="s">
        <v>86</v>
      </c>
      <c r="J10" s="15" t="s">
        <v>82</v>
      </c>
      <c r="K10" s="15" t="s">
        <v>47</v>
      </c>
      <c r="L10" s="15" t="s">
        <v>47</v>
      </c>
      <c r="M10" s="15" t="s">
        <v>47</v>
      </c>
      <c r="N10" s="15" t="s">
        <v>48</v>
      </c>
      <c r="O10" s="16" t="s">
        <v>87</v>
      </c>
      <c r="P10" s="16" t="s">
        <v>88</v>
      </c>
      <c r="Q10" s="17">
        <v>0.69</v>
      </c>
      <c r="R10" s="18">
        <v>1.58</v>
      </c>
      <c r="S10" s="18">
        <v>0.88700000000000001</v>
      </c>
      <c r="T10" s="18">
        <f t="shared" si="1"/>
        <v>2.4670000000000001</v>
      </c>
      <c r="U10" s="19">
        <v>4.8899999999999997</v>
      </c>
      <c r="V10" s="19">
        <v>1.02</v>
      </c>
      <c r="W10" s="19">
        <v>0.34</v>
      </c>
      <c r="X10" s="19">
        <v>3.48</v>
      </c>
      <c r="Y10" s="20">
        <f t="shared" si="0"/>
        <v>0.33333333333333337</v>
      </c>
      <c r="Z10" s="20">
        <f t="shared" si="2"/>
        <v>3.4117647058823528</v>
      </c>
      <c r="AA10" s="36">
        <v>20.9</v>
      </c>
      <c r="AB10" s="36">
        <v>6.9</v>
      </c>
      <c r="AC10" s="36">
        <v>71.099999999999994</v>
      </c>
      <c r="AD10" s="19">
        <v>81</v>
      </c>
      <c r="AE10" s="19">
        <v>11.8</v>
      </c>
      <c r="AF10" s="19">
        <v>56.4</v>
      </c>
      <c r="AG10" s="21">
        <v>1</v>
      </c>
      <c r="AH10" s="22">
        <v>2</v>
      </c>
      <c r="AI10" s="30">
        <v>94.84</v>
      </c>
      <c r="AJ10" s="33">
        <v>11.46</v>
      </c>
      <c r="AK10" s="23">
        <v>0</v>
      </c>
      <c r="AL10" s="23">
        <v>2</v>
      </c>
      <c r="AM10" s="23">
        <v>0</v>
      </c>
      <c r="AN10" s="23">
        <v>0</v>
      </c>
      <c r="AO10" s="23">
        <v>0</v>
      </c>
      <c r="AP10" s="23">
        <v>0</v>
      </c>
      <c r="AQ10" s="14">
        <v>2</v>
      </c>
      <c r="AR10" s="14">
        <v>88</v>
      </c>
      <c r="AS10" s="38">
        <v>1</v>
      </c>
      <c r="AT10" s="38">
        <v>0</v>
      </c>
    </row>
    <row r="11" spans="1:46" ht="10" customHeight="1" x14ac:dyDescent="0.3">
      <c r="A11" s="13">
        <v>2</v>
      </c>
      <c r="B11" s="14">
        <v>1</v>
      </c>
      <c r="C11" s="3" t="s">
        <v>43</v>
      </c>
      <c r="D11" s="15" t="s">
        <v>44</v>
      </c>
      <c r="E11" s="15">
        <v>28</v>
      </c>
      <c r="F11" s="15">
        <v>0</v>
      </c>
      <c r="G11" s="15" t="s">
        <v>44</v>
      </c>
      <c r="H11" s="15" t="s">
        <v>89</v>
      </c>
      <c r="I11" s="15"/>
      <c r="J11" s="15"/>
      <c r="K11" s="15" t="s">
        <v>90</v>
      </c>
      <c r="L11" s="15" t="s">
        <v>90</v>
      </c>
      <c r="M11" s="15" t="s">
        <v>90</v>
      </c>
      <c r="N11" s="15" t="s">
        <v>91</v>
      </c>
      <c r="O11" s="16" t="s">
        <v>92</v>
      </c>
      <c r="P11" s="16" t="s">
        <v>93</v>
      </c>
      <c r="Q11" s="17">
        <v>2.63</v>
      </c>
      <c r="R11" s="18">
        <v>0.84799999999999998</v>
      </c>
      <c r="S11" s="18">
        <v>1.776</v>
      </c>
      <c r="T11" s="18">
        <f t="shared" si="1"/>
        <v>2.6240000000000001</v>
      </c>
      <c r="U11" s="19">
        <v>12.09</v>
      </c>
      <c r="V11" s="19">
        <v>1.66</v>
      </c>
      <c r="W11" s="19">
        <v>1</v>
      </c>
      <c r="X11" s="19">
        <v>9.36</v>
      </c>
      <c r="Y11" s="20">
        <f t="shared" si="0"/>
        <v>0.60240963855421692</v>
      </c>
      <c r="Z11" s="20">
        <f t="shared" si="2"/>
        <v>5.6385542168674698</v>
      </c>
      <c r="AA11" s="36">
        <v>13.7</v>
      </c>
      <c r="AB11" s="36">
        <v>8.3000000000000007</v>
      </c>
      <c r="AC11" s="36">
        <v>77.400000000000006</v>
      </c>
      <c r="AD11" s="19">
        <v>367</v>
      </c>
      <c r="AE11" s="19">
        <v>23.1</v>
      </c>
      <c r="AF11" s="19">
        <v>69.099999999999994</v>
      </c>
      <c r="AG11" s="21">
        <v>1</v>
      </c>
      <c r="AH11" s="22">
        <v>1</v>
      </c>
      <c r="AI11" s="30">
        <v>76.45</v>
      </c>
      <c r="AJ11" s="33">
        <v>5.27</v>
      </c>
      <c r="AK11" s="23">
        <v>0</v>
      </c>
      <c r="AL11" s="23">
        <v>0</v>
      </c>
      <c r="AM11" s="23">
        <v>1</v>
      </c>
      <c r="AN11" s="23">
        <v>0</v>
      </c>
      <c r="AO11" s="23">
        <v>0</v>
      </c>
      <c r="AP11" s="23">
        <v>0</v>
      </c>
      <c r="AQ11" s="14">
        <v>1</v>
      </c>
      <c r="AR11" s="14">
        <v>58</v>
      </c>
      <c r="AS11" s="38">
        <v>1</v>
      </c>
      <c r="AT11" s="38">
        <v>1</v>
      </c>
    </row>
    <row r="12" spans="1:46" ht="10" customHeight="1" x14ac:dyDescent="0.3">
      <c r="A12" s="13">
        <v>2</v>
      </c>
      <c r="B12" s="14">
        <v>1</v>
      </c>
      <c r="C12" s="3" t="s">
        <v>43</v>
      </c>
      <c r="D12" s="15" t="s">
        <v>44</v>
      </c>
      <c r="E12" s="15">
        <v>28</v>
      </c>
      <c r="F12" s="15">
        <v>0</v>
      </c>
      <c r="G12" s="15" t="s">
        <v>44</v>
      </c>
      <c r="H12" s="15" t="s">
        <v>94</v>
      </c>
      <c r="I12" s="15"/>
      <c r="J12" s="15" t="s">
        <v>95</v>
      </c>
      <c r="K12" s="15" t="s">
        <v>47</v>
      </c>
      <c r="L12" s="15" t="s">
        <v>47</v>
      </c>
      <c r="M12" s="15" t="s">
        <v>48</v>
      </c>
      <c r="N12" s="15" t="s">
        <v>47</v>
      </c>
      <c r="O12" s="16" t="s">
        <v>96</v>
      </c>
      <c r="P12" s="16" t="s">
        <v>97</v>
      </c>
      <c r="Q12" s="17">
        <v>0.76</v>
      </c>
      <c r="R12" s="18">
        <v>0</v>
      </c>
      <c r="S12" s="18">
        <v>0.38200000000000001</v>
      </c>
      <c r="T12" s="18">
        <f t="shared" si="1"/>
        <v>0.38200000000000001</v>
      </c>
      <c r="U12" s="19">
        <v>4.57</v>
      </c>
      <c r="V12" s="19">
        <v>3.36</v>
      </c>
      <c r="W12" s="19">
        <v>0.22</v>
      </c>
      <c r="X12" s="19">
        <v>0.91</v>
      </c>
      <c r="Y12" s="20">
        <f t="shared" si="0"/>
        <v>6.5476190476190479E-2</v>
      </c>
      <c r="Z12" s="20">
        <f t="shared" si="2"/>
        <v>0.27083333333333337</v>
      </c>
      <c r="AA12" s="36">
        <v>73.599999999999994</v>
      </c>
      <c r="AB12" s="36">
        <v>4.8</v>
      </c>
      <c r="AC12" s="36">
        <v>20</v>
      </c>
      <c r="AD12" s="19">
        <v>188</v>
      </c>
      <c r="AE12" s="19">
        <v>8.4</v>
      </c>
      <c r="AF12" s="19">
        <v>60.4</v>
      </c>
      <c r="AG12" s="21">
        <v>0</v>
      </c>
      <c r="AH12" s="22">
        <v>0</v>
      </c>
      <c r="AI12" s="30">
        <v>3.93</v>
      </c>
      <c r="AJ12" s="33">
        <v>4.5999999999999999E-2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14">
        <v>2</v>
      </c>
      <c r="AR12" s="14">
        <v>26</v>
      </c>
      <c r="AS12" s="38">
        <v>0</v>
      </c>
      <c r="AT12" s="38">
        <v>0</v>
      </c>
    </row>
    <row r="13" spans="1:46" ht="10" customHeight="1" x14ac:dyDescent="0.3">
      <c r="A13" s="13">
        <v>2</v>
      </c>
      <c r="B13" s="14">
        <v>1</v>
      </c>
      <c r="C13" s="3" t="s">
        <v>43</v>
      </c>
      <c r="D13" s="15" t="s">
        <v>44</v>
      </c>
      <c r="E13" s="15">
        <v>28</v>
      </c>
      <c r="F13" s="15">
        <v>0</v>
      </c>
      <c r="G13" s="15" t="s">
        <v>44</v>
      </c>
      <c r="H13" s="15" t="s">
        <v>98</v>
      </c>
      <c r="I13" s="15"/>
      <c r="J13" s="15"/>
      <c r="K13" s="15" t="s">
        <v>90</v>
      </c>
      <c r="L13" s="15" t="s">
        <v>90</v>
      </c>
      <c r="M13" s="15" t="s">
        <v>90</v>
      </c>
      <c r="N13" s="15" t="s">
        <v>91</v>
      </c>
      <c r="O13" s="16" t="s">
        <v>99</v>
      </c>
      <c r="P13" s="16" t="s">
        <v>100</v>
      </c>
      <c r="Q13" s="17">
        <v>2.11</v>
      </c>
      <c r="R13" s="18">
        <v>1.196</v>
      </c>
      <c r="S13" s="18">
        <v>2.3029999999999999</v>
      </c>
      <c r="T13" s="18">
        <f t="shared" si="1"/>
        <v>3.4989999999999997</v>
      </c>
      <c r="U13" s="19">
        <v>9.83</v>
      </c>
      <c r="V13" s="19">
        <v>2.12</v>
      </c>
      <c r="W13" s="19">
        <v>0.52</v>
      </c>
      <c r="X13" s="19">
        <v>6.97</v>
      </c>
      <c r="Y13" s="20">
        <f t="shared" si="0"/>
        <v>0.24528301886792453</v>
      </c>
      <c r="Z13" s="20">
        <f t="shared" si="2"/>
        <v>3.2877358490566033</v>
      </c>
      <c r="AA13" s="36">
        <v>21.6</v>
      </c>
      <c r="AB13" s="36">
        <v>5.3</v>
      </c>
      <c r="AC13" s="36">
        <v>70.900000000000006</v>
      </c>
      <c r="AD13" s="19">
        <v>490</v>
      </c>
      <c r="AE13" s="19">
        <v>14.6</v>
      </c>
      <c r="AF13" s="19">
        <v>59.4</v>
      </c>
      <c r="AG13" s="21">
        <v>0</v>
      </c>
      <c r="AH13" s="22">
        <v>0</v>
      </c>
      <c r="AI13" s="30">
        <v>110.07</v>
      </c>
      <c r="AJ13" s="33">
        <v>0.182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14">
        <v>2</v>
      </c>
      <c r="AR13" s="14">
        <v>68</v>
      </c>
      <c r="AS13" s="38">
        <v>0</v>
      </c>
      <c r="AT13" s="38">
        <v>1</v>
      </c>
    </row>
    <row r="14" spans="1:46" ht="10" customHeight="1" x14ac:dyDescent="0.3">
      <c r="A14" s="13">
        <v>2</v>
      </c>
      <c r="B14" s="14">
        <v>1</v>
      </c>
      <c r="C14" s="3" t="s">
        <v>43</v>
      </c>
      <c r="D14" s="15" t="s">
        <v>44</v>
      </c>
      <c r="E14" s="15">
        <v>28</v>
      </c>
      <c r="F14" s="15">
        <v>0</v>
      </c>
      <c r="G14" s="15" t="s">
        <v>44</v>
      </c>
      <c r="H14" s="15" t="s">
        <v>98</v>
      </c>
      <c r="I14" s="15" t="s">
        <v>101</v>
      </c>
      <c r="J14" s="15" t="s">
        <v>82</v>
      </c>
      <c r="K14" s="15" t="s">
        <v>47</v>
      </c>
      <c r="L14" s="15" t="s">
        <v>47</v>
      </c>
      <c r="M14" s="15" t="s">
        <v>47</v>
      </c>
      <c r="N14" s="15" t="s">
        <v>48</v>
      </c>
      <c r="O14" s="16" t="s">
        <v>102</v>
      </c>
      <c r="P14" s="16" t="s">
        <v>103</v>
      </c>
      <c r="Q14" s="17">
        <v>4.78</v>
      </c>
      <c r="R14" s="18">
        <v>0.59</v>
      </c>
      <c r="S14" s="18">
        <v>4.8440000000000003</v>
      </c>
      <c r="T14" s="18">
        <f t="shared" si="1"/>
        <v>5.4340000000000002</v>
      </c>
      <c r="U14" s="19">
        <v>10.3</v>
      </c>
      <c r="V14" s="19">
        <v>0.56999999999999995</v>
      </c>
      <c r="W14" s="19">
        <v>0.46</v>
      </c>
      <c r="X14" s="19">
        <v>9.25</v>
      </c>
      <c r="Y14" s="20">
        <f t="shared" si="0"/>
        <v>0.80701754385964919</v>
      </c>
      <c r="Z14" s="20">
        <f t="shared" si="2"/>
        <v>16.228070175438599</v>
      </c>
      <c r="AA14" s="36">
        <v>5.5</v>
      </c>
      <c r="AB14" s="36">
        <v>4.5</v>
      </c>
      <c r="AC14" s="36">
        <v>89.9</v>
      </c>
      <c r="AD14" s="19">
        <v>259</v>
      </c>
      <c r="AE14" s="19">
        <v>10</v>
      </c>
      <c r="AF14" s="19">
        <v>52.6</v>
      </c>
      <c r="AG14" s="21">
        <v>0</v>
      </c>
      <c r="AH14" s="22">
        <v>0</v>
      </c>
      <c r="AI14" s="30">
        <v>3.82</v>
      </c>
      <c r="AJ14" s="33">
        <v>0.113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14">
        <v>2</v>
      </c>
      <c r="AR14" s="14">
        <v>69</v>
      </c>
      <c r="AS14" s="38">
        <v>0</v>
      </c>
      <c r="AT14" s="38">
        <v>1</v>
      </c>
    </row>
    <row r="15" spans="1:46" ht="10" customHeight="1" x14ac:dyDescent="0.3">
      <c r="A15" s="13">
        <v>3</v>
      </c>
      <c r="B15" s="14">
        <v>2</v>
      </c>
      <c r="C15" s="3" t="s">
        <v>63</v>
      </c>
      <c r="D15" s="15" t="s">
        <v>72</v>
      </c>
      <c r="E15" s="15">
        <v>28</v>
      </c>
      <c r="F15" s="15">
        <v>0</v>
      </c>
      <c r="G15" s="15" t="s">
        <v>44</v>
      </c>
      <c r="H15" s="15" t="s">
        <v>104</v>
      </c>
      <c r="I15" s="15" t="s">
        <v>105</v>
      </c>
      <c r="J15" s="15" t="s">
        <v>82</v>
      </c>
      <c r="K15" s="15" t="s">
        <v>47</v>
      </c>
      <c r="L15" s="15" t="s">
        <v>47</v>
      </c>
      <c r="M15" s="15" t="s">
        <v>48</v>
      </c>
      <c r="N15" s="15" t="s">
        <v>47</v>
      </c>
      <c r="O15" s="16" t="s">
        <v>106</v>
      </c>
      <c r="P15" s="16" t="s">
        <v>107</v>
      </c>
      <c r="Q15" s="17">
        <v>59.82</v>
      </c>
      <c r="R15" s="18">
        <v>0.01</v>
      </c>
      <c r="S15" s="18">
        <v>72.177999999999997</v>
      </c>
      <c r="T15" s="18">
        <f t="shared" si="1"/>
        <v>72.188000000000002</v>
      </c>
      <c r="U15" s="19">
        <v>13.02</v>
      </c>
      <c r="V15" s="19">
        <v>0.51</v>
      </c>
      <c r="W15" s="19">
        <v>0.3</v>
      </c>
      <c r="X15" s="19">
        <v>12.17</v>
      </c>
      <c r="Y15" s="20">
        <f t="shared" si="0"/>
        <v>0.58823529411764708</v>
      </c>
      <c r="Z15" s="20">
        <f t="shared" si="2"/>
        <v>23.862745098039216</v>
      </c>
      <c r="AA15" s="36">
        <v>3.9</v>
      </c>
      <c r="AB15" s="36">
        <v>2.2999999999999998</v>
      </c>
      <c r="AC15" s="36">
        <v>93.5</v>
      </c>
      <c r="AD15" s="19">
        <v>159</v>
      </c>
      <c r="AE15" s="19">
        <v>141.80000000000001</v>
      </c>
      <c r="AF15" s="19">
        <v>73.599999999999994</v>
      </c>
      <c r="AG15" s="21">
        <v>1</v>
      </c>
      <c r="AH15" s="22">
        <v>3</v>
      </c>
      <c r="AI15" s="30">
        <v>117.04</v>
      </c>
      <c r="AJ15" s="33">
        <v>12.7</v>
      </c>
      <c r="AK15" s="23">
        <v>0</v>
      </c>
      <c r="AL15" s="23">
        <v>0</v>
      </c>
      <c r="AM15" s="23">
        <v>3</v>
      </c>
      <c r="AN15" s="23">
        <v>0</v>
      </c>
      <c r="AO15" s="23">
        <v>0</v>
      </c>
      <c r="AP15" s="23">
        <v>0</v>
      </c>
      <c r="AQ15" s="14">
        <v>1</v>
      </c>
      <c r="AR15" s="14">
        <v>57</v>
      </c>
      <c r="AS15" s="38">
        <v>1</v>
      </c>
      <c r="AT15" s="38">
        <v>0</v>
      </c>
    </row>
    <row r="16" spans="1:46" ht="10" customHeight="1" x14ac:dyDescent="0.3">
      <c r="A16" s="13">
        <v>1</v>
      </c>
      <c r="B16" s="14">
        <v>1</v>
      </c>
      <c r="C16" s="3" t="s">
        <v>442</v>
      </c>
      <c r="D16" s="15" t="s">
        <v>44</v>
      </c>
      <c r="E16" s="15">
        <v>28</v>
      </c>
      <c r="F16" s="15">
        <v>0</v>
      </c>
      <c r="G16" s="15" t="s">
        <v>44</v>
      </c>
      <c r="H16" s="15"/>
      <c r="I16" s="15"/>
      <c r="J16" s="15"/>
      <c r="K16" s="15"/>
      <c r="L16" s="15"/>
      <c r="M16" s="15"/>
      <c r="N16" s="15"/>
      <c r="O16" s="16" t="s">
        <v>108</v>
      </c>
      <c r="P16" s="16" t="s">
        <v>109</v>
      </c>
      <c r="Q16" s="17">
        <v>0.37</v>
      </c>
      <c r="R16" s="18">
        <v>0.14000000000000001</v>
      </c>
      <c r="S16" s="18">
        <v>0.34799999999999998</v>
      </c>
      <c r="T16" s="18">
        <f t="shared" si="1"/>
        <v>0.48799999999999999</v>
      </c>
      <c r="U16" s="19">
        <v>5.21</v>
      </c>
      <c r="V16" s="19">
        <v>2.0099999999999998</v>
      </c>
      <c r="W16" s="19">
        <v>0.21</v>
      </c>
      <c r="X16" s="19">
        <v>2.89</v>
      </c>
      <c r="Y16" s="20">
        <f t="shared" si="0"/>
        <v>0.10447761194029852</v>
      </c>
      <c r="Z16" s="20">
        <f t="shared" si="2"/>
        <v>1.4378109452736321</v>
      </c>
      <c r="AA16" s="36">
        <v>38.58</v>
      </c>
      <c r="AB16" s="36">
        <v>4.03</v>
      </c>
      <c r="AC16" s="36">
        <v>55.47</v>
      </c>
      <c r="AD16" s="19">
        <v>146</v>
      </c>
      <c r="AE16" s="19">
        <v>10</v>
      </c>
      <c r="AF16" s="19">
        <v>41.5</v>
      </c>
      <c r="AG16" s="21">
        <v>0</v>
      </c>
      <c r="AH16" s="22">
        <v>0</v>
      </c>
      <c r="AI16" s="30">
        <v>1.76</v>
      </c>
      <c r="AJ16" s="33">
        <v>0.06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14">
        <v>1</v>
      </c>
      <c r="AR16" s="14">
        <v>64</v>
      </c>
      <c r="AS16" s="38">
        <v>0</v>
      </c>
      <c r="AT16" s="38">
        <v>0</v>
      </c>
    </row>
    <row r="17" spans="1:46" ht="10" customHeight="1" x14ac:dyDescent="0.3">
      <c r="A17" s="13">
        <v>1</v>
      </c>
      <c r="B17" s="14">
        <v>1</v>
      </c>
      <c r="C17" s="3" t="s">
        <v>442</v>
      </c>
      <c r="D17" s="15" t="s">
        <v>44</v>
      </c>
      <c r="E17" s="15">
        <v>28</v>
      </c>
      <c r="F17" s="15">
        <v>0</v>
      </c>
      <c r="G17" s="15" t="s">
        <v>44</v>
      </c>
      <c r="H17" s="15"/>
      <c r="I17" s="15"/>
      <c r="J17" s="15"/>
      <c r="K17" s="15"/>
      <c r="L17" s="15"/>
      <c r="M17" s="15"/>
      <c r="N17" s="15"/>
      <c r="O17" s="16" t="s">
        <v>110</v>
      </c>
      <c r="P17" s="16" t="s">
        <v>111</v>
      </c>
      <c r="Q17" s="17">
        <v>0.87</v>
      </c>
      <c r="R17" s="18">
        <v>0.16</v>
      </c>
      <c r="S17" s="18">
        <v>0.371</v>
      </c>
      <c r="T17" s="18">
        <f t="shared" si="1"/>
        <v>0.53100000000000003</v>
      </c>
      <c r="U17" s="19">
        <v>5.21</v>
      </c>
      <c r="V17" s="19">
        <v>2.0099999999999998</v>
      </c>
      <c r="W17" s="19">
        <v>0.21</v>
      </c>
      <c r="X17" s="19">
        <v>2.89</v>
      </c>
      <c r="Y17" s="20">
        <f t="shared" si="0"/>
        <v>0.10447761194029852</v>
      </c>
      <c r="Z17" s="20">
        <f t="shared" si="2"/>
        <v>1.4378109452736321</v>
      </c>
      <c r="AA17" s="36">
        <v>38.58</v>
      </c>
      <c r="AB17" s="36">
        <v>4.03</v>
      </c>
      <c r="AC17" s="36">
        <v>55.47</v>
      </c>
      <c r="AD17" s="19">
        <v>146</v>
      </c>
      <c r="AE17" s="19">
        <v>10</v>
      </c>
      <c r="AF17" s="19">
        <v>41.5</v>
      </c>
      <c r="AG17" s="21">
        <v>0</v>
      </c>
      <c r="AH17" s="22">
        <v>0</v>
      </c>
      <c r="AI17" s="30">
        <v>2.56</v>
      </c>
      <c r="AJ17" s="33">
        <v>2.3E-2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14">
        <v>1</v>
      </c>
      <c r="AR17" s="14">
        <v>64</v>
      </c>
      <c r="AS17" s="38">
        <v>0</v>
      </c>
      <c r="AT17" s="38">
        <v>0</v>
      </c>
    </row>
    <row r="18" spans="1:46" ht="10" customHeight="1" x14ac:dyDescent="0.3">
      <c r="A18" s="13">
        <v>3</v>
      </c>
      <c r="B18" s="14">
        <v>2</v>
      </c>
      <c r="C18" s="3" t="s">
        <v>63</v>
      </c>
      <c r="D18" s="15" t="s">
        <v>72</v>
      </c>
      <c r="E18" s="15">
        <v>28</v>
      </c>
      <c r="F18" s="15">
        <v>0</v>
      </c>
      <c r="G18" s="24" t="s">
        <v>44</v>
      </c>
      <c r="H18" s="24" t="s">
        <v>112</v>
      </c>
      <c r="I18" s="24"/>
      <c r="J18" s="24" t="s">
        <v>46</v>
      </c>
      <c r="K18" s="24" t="s">
        <v>48</v>
      </c>
      <c r="L18" s="15" t="s">
        <v>47</v>
      </c>
      <c r="M18" s="15" t="s">
        <v>47</v>
      </c>
      <c r="N18" s="15" t="s">
        <v>48</v>
      </c>
      <c r="O18" s="16" t="s">
        <v>113</v>
      </c>
      <c r="P18" s="16" t="s">
        <v>114</v>
      </c>
      <c r="Q18" s="17">
        <v>0.2</v>
      </c>
      <c r="R18" s="18">
        <v>8.9269999999999996</v>
      </c>
      <c r="S18" s="18">
        <v>1.4119999999999999</v>
      </c>
      <c r="T18" s="18">
        <f t="shared" si="1"/>
        <v>10.338999999999999</v>
      </c>
      <c r="U18" s="19">
        <v>6.5</v>
      </c>
      <c r="V18" s="19">
        <v>0.22</v>
      </c>
      <c r="W18" s="19">
        <v>0.03</v>
      </c>
      <c r="X18" s="19">
        <v>6.17</v>
      </c>
      <c r="Y18" s="20">
        <f t="shared" si="0"/>
        <v>0.13636363636363635</v>
      </c>
      <c r="Z18" s="20">
        <f t="shared" si="2"/>
        <v>28.045454545454547</v>
      </c>
      <c r="AA18" s="36">
        <v>3.4</v>
      </c>
      <c r="AB18" s="36">
        <v>0.4</v>
      </c>
      <c r="AC18" s="36">
        <v>94.9</v>
      </c>
      <c r="AD18" s="19">
        <v>83</v>
      </c>
      <c r="AE18" s="19">
        <v>104.3</v>
      </c>
      <c r="AF18" s="19">
        <v>85.7</v>
      </c>
      <c r="AG18" s="21">
        <v>2</v>
      </c>
      <c r="AH18" s="22">
        <v>5</v>
      </c>
      <c r="AI18" s="30">
        <v>217.81</v>
      </c>
      <c r="AJ18" s="33">
        <v>3</v>
      </c>
      <c r="AK18" s="23">
        <v>0</v>
      </c>
      <c r="AL18" s="23">
        <v>2</v>
      </c>
      <c r="AM18" s="23">
        <v>3</v>
      </c>
      <c r="AN18" s="23">
        <v>0</v>
      </c>
      <c r="AO18" s="23">
        <v>0</v>
      </c>
      <c r="AP18" s="23">
        <v>0</v>
      </c>
      <c r="AQ18" s="14">
        <v>1</v>
      </c>
      <c r="AR18" s="14">
        <v>53</v>
      </c>
      <c r="AS18" s="38">
        <v>1</v>
      </c>
      <c r="AT18" s="38">
        <v>0</v>
      </c>
    </row>
    <row r="19" spans="1:46" ht="10" customHeight="1" x14ac:dyDescent="0.3">
      <c r="A19" s="13">
        <v>2</v>
      </c>
      <c r="B19" s="14">
        <v>1</v>
      </c>
      <c r="C19" s="3" t="s">
        <v>43</v>
      </c>
      <c r="D19" s="24" t="s">
        <v>44</v>
      </c>
      <c r="E19" s="15">
        <v>28</v>
      </c>
      <c r="F19" s="15">
        <v>0</v>
      </c>
      <c r="G19" s="24" t="s">
        <v>44</v>
      </c>
      <c r="H19" s="24" t="s">
        <v>115</v>
      </c>
      <c r="I19" s="24" t="s">
        <v>116</v>
      </c>
      <c r="J19" s="24" t="s">
        <v>82</v>
      </c>
      <c r="K19" s="24" t="s">
        <v>47</v>
      </c>
      <c r="L19" s="15" t="s">
        <v>47</v>
      </c>
      <c r="M19" s="15" t="s">
        <v>47</v>
      </c>
      <c r="N19" s="15" t="s">
        <v>48</v>
      </c>
      <c r="O19" s="16" t="s">
        <v>117</v>
      </c>
      <c r="P19" s="16" t="s">
        <v>118</v>
      </c>
      <c r="Q19" s="17">
        <v>3.13</v>
      </c>
      <c r="R19" s="18">
        <v>2.4470000000000001</v>
      </c>
      <c r="S19" s="18">
        <v>3.101</v>
      </c>
      <c r="T19" s="18">
        <f t="shared" si="1"/>
        <v>5.548</v>
      </c>
      <c r="U19" s="19">
        <v>6.18</v>
      </c>
      <c r="V19" s="19">
        <v>1.46</v>
      </c>
      <c r="W19" s="19">
        <v>0.43</v>
      </c>
      <c r="X19" s="19">
        <v>3.73</v>
      </c>
      <c r="Y19" s="20">
        <f t="shared" si="0"/>
        <v>0.29452054794520549</v>
      </c>
      <c r="Z19" s="20">
        <f t="shared" si="2"/>
        <v>2.5547945205479454</v>
      </c>
      <c r="AA19" s="36">
        <v>23.7</v>
      </c>
      <c r="AB19" s="36">
        <v>7</v>
      </c>
      <c r="AC19" s="36">
        <v>60.4</v>
      </c>
      <c r="AD19" s="19">
        <v>342</v>
      </c>
      <c r="AE19" s="19">
        <v>5.8</v>
      </c>
      <c r="AF19" s="19">
        <v>58.9</v>
      </c>
      <c r="AG19" s="21">
        <v>0</v>
      </c>
      <c r="AH19" s="22">
        <v>0</v>
      </c>
      <c r="AI19" s="30">
        <v>26.97</v>
      </c>
      <c r="AJ19" s="33">
        <v>6.9000000000000006E-2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14">
        <v>1</v>
      </c>
      <c r="AR19" s="14">
        <v>63</v>
      </c>
      <c r="AS19" s="38">
        <v>1</v>
      </c>
      <c r="AT19" s="38">
        <v>1</v>
      </c>
    </row>
    <row r="20" spans="1:46" ht="10" customHeight="1" x14ac:dyDescent="0.3">
      <c r="A20" s="13">
        <v>2</v>
      </c>
      <c r="B20" s="14">
        <v>1</v>
      </c>
      <c r="C20" s="3" t="s">
        <v>43</v>
      </c>
      <c r="D20" s="24" t="s">
        <v>44</v>
      </c>
      <c r="E20" s="15">
        <v>28</v>
      </c>
      <c r="F20" s="15">
        <v>0</v>
      </c>
      <c r="G20" s="24" t="s">
        <v>44</v>
      </c>
      <c r="H20" s="24" t="s">
        <v>119</v>
      </c>
      <c r="I20" s="24"/>
      <c r="J20" s="24" t="s">
        <v>46</v>
      </c>
      <c r="K20" s="24" t="s">
        <v>47</v>
      </c>
      <c r="L20" s="15" t="s">
        <v>47</v>
      </c>
      <c r="M20" s="15" t="s">
        <v>47</v>
      </c>
      <c r="N20" s="15" t="s">
        <v>48</v>
      </c>
      <c r="O20" s="16" t="s">
        <v>120</v>
      </c>
      <c r="P20" s="16" t="s">
        <v>121</v>
      </c>
      <c r="Q20" s="17">
        <v>6.75</v>
      </c>
      <c r="R20" s="18">
        <v>3.1259999999999999</v>
      </c>
      <c r="S20" s="18">
        <v>6.016</v>
      </c>
      <c r="T20" s="18">
        <f t="shared" si="1"/>
        <v>9.1419999999999995</v>
      </c>
      <c r="U20" s="19">
        <v>9.9</v>
      </c>
      <c r="V20" s="19">
        <v>1.19</v>
      </c>
      <c r="W20" s="19">
        <v>0.78</v>
      </c>
      <c r="X20" s="19">
        <v>7.71</v>
      </c>
      <c r="Y20" s="20">
        <f t="shared" si="0"/>
        <v>0.65546218487394958</v>
      </c>
      <c r="Z20" s="20">
        <f t="shared" si="2"/>
        <v>6.4789915966386555</v>
      </c>
      <c r="AA20" s="36">
        <v>12</v>
      </c>
      <c r="AB20" s="36">
        <v>7.9</v>
      </c>
      <c r="AC20" s="36">
        <v>77.900000000000006</v>
      </c>
      <c r="AD20" s="19">
        <v>470</v>
      </c>
      <c r="AE20" s="19">
        <v>6.9</v>
      </c>
      <c r="AF20" s="19">
        <v>60.2</v>
      </c>
      <c r="AG20" s="21">
        <v>0</v>
      </c>
      <c r="AH20" s="22">
        <v>0</v>
      </c>
      <c r="AI20" s="30">
        <v>49.01</v>
      </c>
      <c r="AJ20" s="33">
        <v>0.09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14">
        <v>1</v>
      </c>
      <c r="AR20" s="14">
        <v>59</v>
      </c>
      <c r="AS20" s="38">
        <v>0</v>
      </c>
      <c r="AT20" s="38">
        <v>0</v>
      </c>
    </row>
    <row r="21" spans="1:46" ht="10" customHeight="1" x14ac:dyDescent="0.3">
      <c r="A21" s="13">
        <v>1</v>
      </c>
      <c r="B21" s="14">
        <v>1</v>
      </c>
      <c r="C21" s="3" t="s">
        <v>442</v>
      </c>
      <c r="D21" s="15" t="s">
        <v>72</v>
      </c>
      <c r="E21" s="15">
        <v>28</v>
      </c>
      <c r="F21" s="15">
        <v>0</v>
      </c>
      <c r="G21" s="15" t="s">
        <v>44</v>
      </c>
      <c r="H21" s="25"/>
      <c r="I21" s="15"/>
      <c r="J21" s="15"/>
      <c r="K21" s="15"/>
      <c r="L21" s="15"/>
      <c r="M21" s="15"/>
      <c r="N21" s="15"/>
      <c r="O21" s="16" t="s">
        <v>122</v>
      </c>
      <c r="P21" s="16" t="s">
        <v>123</v>
      </c>
      <c r="Q21" s="17">
        <v>1.07</v>
      </c>
      <c r="R21" s="18">
        <v>5.8000000000000003E-2</v>
      </c>
      <c r="S21" s="18">
        <v>0.61399999999999999</v>
      </c>
      <c r="T21" s="18">
        <f t="shared" si="1"/>
        <v>0.67200000000000004</v>
      </c>
      <c r="U21" s="19">
        <v>4.5599999999999996</v>
      </c>
      <c r="V21" s="19">
        <v>1.3</v>
      </c>
      <c r="W21" s="19">
        <v>0.22</v>
      </c>
      <c r="X21" s="19">
        <v>2.94</v>
      </c>
      <c r="Y21" s="20">
        <f t="shared" si="0"/>
        <v>0.16923076923076921</v>
      </c>
      <c r="Z21" s="20">
        <f t="shared" si="2"/>
        <v>2.2615384615384615</v>
      </c>
      <c r="AA21" s="36">
        <v>28.51</v>
      </c>
      <c r="AB21" s="36">
        <v>4.82</v>
      </c>
      <c r="AC21" s="36">
        <v>64.47</v>
      </c>
      <c r="AD21" s="19">
        <v>180</v>
      </c>
      <c r="AE21" s="19">
        <v>11.1</v>
      </c>
      <c r="AF21" s="19">
        <v>59.3</v>
      </c>
      <c r="AG21" s="21">
        <v>0</v>
      </c>
      <c r="AH21" s="22">
        <v>0</v>
      </c>
      <c r="AI21" s="30">
        <v>1.23</v>
      </c>
      <c r="AJ21" s="33">
        <v>7.0000000000000007E-2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14">
        <v>1</v>
      </c>
      <c r="AR21" s="14">
        <v>59</v>
      </c>
      <c r="AS21" s="38">
        <v>0</v>
      </c>
      <c r="AT21" s="38">
        <v>0</v>
      </c>
    </row>
    <row r="22" spans="1:46" ht="10" customHeight="1" x14ac:dyDescent="0.3">
      <c r="A22" s="13">
        <v>2</v>
      </c>
      <c r="B22" s="14">
        <v>1</v>
      </c>
      <c r="C22" s="3" t="s">
        <v>43</v>
      </c>
      <c r="D22" s="24" t="s">
        <v>44</v>
      </c>
      <c r="E22" s="15">
        <v>28</v>
      </c>
      <c r="F22" s="15">
        <v>0</v>
      </c>
      <c r="G22" s="24" t="s">
        <v>44</v>
      </c>
      <c r="H22" s="15" t="s">
        <v>124</v>
      </c>
      <c r="I22" s="15"/>
      <c r="J22" s="15" t="s">
        <v>46</v>
      </c>
      <c r="K22" s="15" t="s">
        <v>47</v>
      </c>
      <c r="L22" s="15" t="s">
        <v>47</v>
      </c>
      <c r="M22" s="15" t="s">
        <v>47</v>
      </c>
      <c r="N22" s="15" t="s">
        <v>48</v>
      </c>
      <c r="O22" s="16" t="s">
        <v>125</v>
      </c>
      <c r="P22" s="16" t="s">
        <v>126</v>
      </c>
      <c r="Q22" s="17">
        <v>6.2</v>
      </c>
      <c r="R22" s="18">
        <v>0.53900000000000003</v>
      </c>
      <c r="S22" s="18">
        <v>4.798</v>
      </c>
      <c r="T22" s="18">
        <f t="shared" si="1"/>
        <v>5.3369999999999997</v>
      </c>
      <c r="U22" s="19">
        <v>4.8600000000000003</v>
      </c>
      <c r="V22" s="19">
        <v>0.8</v>
      </c>
      <c r="W22" s="19">
        <v>0.63</v>
      </c>
      <c r="X22" s="19">
        <v>3.08</v>
      </c>
      <c r="Y22" s="20">
        <f t="shared" si="0"/>
        <v>0.78749999999999998</v>
      </c>
      <c r="Z22" s="20">
        <f t="shared" si="2"/>
        <v>3.85</v>
      </c>
      <c r="AA22" s="36">
        <v>16.5</v>
      </c>
      <c r="AB22" s="36">
        <v>13</v>
      </c>
      <c r="AC22" s="36">
        <v>63.3</v>
      </c>
      <c r="AD22" s="19">
        <v>311</v>
      </c>
      <c r="AE22" s="19">
        <v>6.4</v>
      </c>
      <c r="AF22" s="19">
        <v>85.4</v>
      </c>
      <c r="AG22" s="21">
        <v>0</v>
      </c>
      <c r="AH22" s="22">
        <v>0</v>
      </c>
      <c r="AI22" s="30">
        <v>28.31</v>
      </c>
      <c r="AJ22" s="33">
        <v>7.9000000000000001E-2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14">
        <v>1</v>
      </c>
      <c r="AR22" s="14">
        <v>90</v>
      </c>
      <c r="AS22" s="38">
        <v>0</v>
      </c>
      <c r="AT22" s="38">
        <v>0</v>
      </c>
    </row>
    <row r="23" spans="1:46" ht="10" customHeight="1" x14ac:dyDescent="0.3">
      <c r="A23" s="13">
        <v>3</v>
      </c>
      <c r="B23" s="14">
        <v>2</v>
      </c>
      <c r="C23" s="3" t="s">
        <v>63</v>
      </c>
      <c r="D23" s="15" t="s">
        <v>72</v>
      </c>
      <c r="E23" s="15">
        <v>28</v>
      </c>
      <c r="F23" s="15">
        <v>0</v>
      </c>
      <c r="G23" s="24" t="s">
        <v>44</v>
      </c>
      <c r="H23" s="15" t="s">
        <v>127</v>
      </c>
      <c r="I23" s="15" t="s">
        <v>128</v>
      </c>
      <c r="J23" s="15" t="s">
        <v>82</v>
      </c>
      <c r="K23" s="15" t="s">
        <v>47</v>
      </c>
      <c r="L23" s="15" t="s">
        <v>47</v>
      </c>
      <c r="M23" s="15" t="s">
        <v>48</v>
      </c>
      <c r="N23" s="15" t="s">
        <v>47</v>
      </c>
      <c r="O23" s="16" t="s">
        <v>129</v>
      </c>
      <c r="P23" s="16" t="s">
        <v>130</v>
      </c>
      <c r="Q23" s="17">
        <v>5.87</v>
      </c>
      <c r="R23" s="18">
        <v>1.7030000000000001</v>
      </c>
      <c r="S23" s="18">
        <v>5.3849999999999998</v>
      </c>
      <c r="T23" s="18">
        <f t="shared" si="1"/>
        <v>7.0880000000000001</v>
      </c>
      <c r="U23" s="19">
        <v>18.38</v>
      </c>
      <c r="V23" s="19">
        <v>1.4</v>
      </c>
      <c r="W23" s="19">
        <v>0.28000000000000003</v>
      </c>
      <c r="X23" s="19">
        <v>16.670000000000002</v>
      </c>
      <c r="Y23" s="20">
        <f t="shared" si="0"/>
        <v>0.20000000000000004</v>
      </c>
      <c r="Z23" s="20">
        <f t="shared" si="2"/>
        <v>11.907142857142858</v>
      </c>
      <c r="AA23" s="36">
        <v>7.6</v>
      </c>
      <c r="AB23" s="36">
        <v>1.5</v>
      </c>
      <c r="AC23" s="36">
        <v>90.7</v>
      </c>
      <c r="AD23" s="19">
        <v>65</v>
      </c>
      <c r="AE23" s="19">
        <v>6</v>
      </c>
      <c r="AF23" s="19">
        <v>54.6</v>
      </c>
      <c r="AG23" s="21">
        <v>1</v>
      </c>
      <c r="AH23" s="22">
        <v>2</v>
      </c>
      <c r="AI23" s="30">
        <v>118.09</v>
      </c>
      <c r="AJ23" s="33">
        <v>0.17</v>
      </c>
      <c r="AK23" s="23">
        <v>0</v>
      </c>
      <c r="AL23" s="23">
        <v>2</v>
      </c>
      <c r="AM23" s="23">
        <v>0</v>
      </c>
      <c r="AN23" s="23">
        <v>0</v>
      </c>
      <c r="AO23" s="23">
        <v>0</v>
      </c>
      <c r="AP23" s="23">
        <v>0</v>
      </c>
      <c r="AQ23" s="14">
        <v>1</v>
      </c>
      <c r="AR23" s="14">
        <v>48</v>
      </c>
      <c r="AS23" s="38">
        <v>0</v>
      </c>
      <c r="AT23" s="38">
        <v>0</v>
      </c>
    </row>
    <row r="24" spans="1:46" ht="10" customHeight="1" x14ac:dyDescent="0.3">
      <c r="A24" s="13">
        <v>3</v>
      </c>
      <c r="B24" s="14">
        <v>2</v>
      </c>
      <c r="C24" s="3" t="s">
        <v>63</v>
      </c>
      <c r="D24" s="15" t="s">
        <v>72</v>
      </c>
      <c r="E24" s="15">
        <v>28</v>
      </c>
      <c r="F24" s="15">
        <v>0</v>
      </c>
      <c r="G24" s="24" t="s">
        <v>44</v>
      </c>
      <c r="H24" s="24" t="s">
        <v>131</v>
      </c>
      <c r="I24" s="15" t="s">
        <v>132</v>
      </c>
      <c r="J24" s="15" t="s">
        <v>133</v>
      </c>
      <c r="K24" s="15" t="s">
        <v>47</v>
      </c>
      <c r="L24" s="15" t="s">
        <v>48</v>
      </c>
      <c r="M24" s="15" t="s">
        <v>47</v>
      </c>
      <c r="N24" s="15" t="s">
        <v>48</v>
      </c>
      <c r="O24" s="16" t="s">
        <v>134</v>
      </c>
      <c r="P24" s="16" t="s">
        <v>135</v>
      </c>
      <c r="Q24" s="17">
        <v>3.83</v>
      </c>
      <c r="R24" s="18">
        <v>1.74</v>
      </c>
      <c r="S24" s="18">
        <v>3.2890000000000001</v>
      </c>
      <c r="T24" s="18">
        <f t="shared" si="1"/>
        <v>5.0289999999999999</v>
      </c>
      <c r="U24" s="19">
        <v>11.32</v>
      </c>
      <c r="V24" s="19">
        <v>0.76</v>
      </c>
      <c r="W24" s="19">
        <v>0.71</v>
      </c>
      <c r="X24" s="19">
        <v>9.5299999999999994</v>
      </c>
      <c r="Y24" s="20">
        <f t="shared" si="0"/>
        <v>0.93421052631578938</v>
      </c>
      <c r="Z24" s="20">
        <f t="shared" si="2"/>
        <v>12.539473684210526</v>
      </c>
      <c r="AA24" s="36">
        <v>6.7</v>
      </c>
      <c r="AB24" s="36">
        <v>6.3</v>
      </c>
      <c r="AC24" s="36">
        <v>84.2</v>
      </c>
      <c r="AD24" s="19">
        <v>97</v>
      </c>
      <c r="AE24" s="19">
        <v>22.7</v>
      </c>
      <c r="AF24" s="19">
        <v>45.4</v>
      </c>
      <c r="AG24" s="21">
        <v>2</v>
      </c>
      <c r="AH24" s="22">
        <v>3</v>
      </c>
      <c r="AI24" s="30">
        <v>79.959999999999994</v>
      </c>
      <c r="AJ24" s="33">
        <v>0.215</v>
      </c>
      <c r="AK24" s="23">
        <v>0</v>
      </c>
      <c r="AL24" s="23">
        <v>2</v>
      </c>
      <c r="AM24" s="23">
        <v>1</v>
      </c>
      <c r="AN24" s="23">
        <v>0</v>
      </c>
      <c r="AO24" s="23">
        <v>0</v>
      </c>
      <c r="AP24" s="23">
        <v>0</v>
      </c>
      <c r="AQ24" s="14">
        <v>1</v>
      </c>
      <c r="AR24" s="14">
        <v>73</v>
      </c>
      <c r="AS24" s="38">
        <v>0</v>
      </c>
      <c r="AT24" s="38">
        <v>0</v>
      </c>
    </row>
    <row r="25" spans="1:46" ht="10" customHeight="1" x14ac:dyDescent="0.3">
      <c r="A25" s="13">
        <v>2</v>
      </c>
      <c r="B25" s="14">
        <v>2</v>
      </c>
      <c r="C25" s="3" t="s">
        <v>43</v>
      </c>
      <c r="D25" s="24" t="s">
        <v>44</v>
      </c>
      <c r="E25" s="15">
        <v>28</v>
      </c>
      <c r="F25" s="15">
        <v>0</v>
      </c>
      <c r="G25" s="24" t="s">
        <v>44</v>
      </c>
      <c r="H25" s="24" t="s">
        <v>136</v>
      </c>
      <c r="I25" s="15" t="s">
        <v>137</v>
      </c>
      <c r="J25" s="15" t="s">
        <v>133</v>
      </c>
      <c r="K25" s="15" t="s">
        <v>47</v>
      </c>
      <c r="L25" s="15" t="s">
        <v>47</v>
      </c>
      <c r="M25" s="15" t="s">
        <v>47</v>
      </c>
      <c r="N25" s="15" t="s">
        <v>48</v>
      </c>
      <c r="O25" s="16" t="s">
        <v>138</v>
      </c>
      <c r="P25" s="16" t="s">
        <v>139</v>
      </c>
      <c r="Q25" s="17">
        <v>2.42</v>
      </c>
      <c r="R25" s="18">
        <v>0.67200000000000004</v>
      </c>
      <c r="S25" s="18">
        <v>1.861</v>
      </c>
      <c r="T25" s="18">
        <f t="shared" si="1"/>
        <v>2.5329999999999999</v>
      </c>
      <c r="U25" s="19">
        <v>7.8</v>
      </c>
      <c r="V25" s="19">
        <v>0.67</v>
      </c>
      <c r="W25" s="19">
        <v>0.77</v>
      </c>
      <c r="X25" s="19">
        <v>5.78</v>
      </c>
      <c r="Y25" s="20">
        <f t="shared" si="0"/>
        <v>1.1492537313432836</v>
      </c>
      <c r="Z25" s="20">
        <f t="shared" si="2"/>
        <v>8.6268656716417915</v>
      </c>
      <c r="AA25" s="36">
        <v>8.6</v>
      </c>
      <c r="AB25" s="36">
        <v>9.9</v>
      </c>
      <c r="AC25" s="36">
        <v>74.099999999999994</v>
      </c>
      <c r="AD25" s="19">
        <v>125</v>
      </c>
      <c r="AE25" s="19">
        <v>30.5</v>
      </c>
      <c r="AF25" s="19">
        <v>39.9</v>
      </c>
      <c r="AG25" s="21">
        <v>2</v>
      </c>
      <c r="AH25" s="22">
        <v>2</v>
      </c>
      <c r="AI25" s="30">
        <v>25.68</v>
      </c>
      <c r="AJ25" s="33">
        <v>7.1999999999999995E-2</v>
      </c>
      <c r="AK25" s="23">
        <v>0</v>
      </c>
      <c r="AL25" s="23">
        <v>1</v>
      </c>
      <c r="AM25" s="23">
        <v>1</v>
      </c>
      <c r="AN25" s="23">
        <v>0</v>
      </c>
      <c r="AO25" s="23">
        <v>0</v>
      </c>
      <c r="AP25" s="23">
        <v>0</v>
      </c>
      <c r="AQ25" s="14">
        <v>1</v>
      </c>
      <c r="AR25" s="14">
        <v>73</v>
      </c>
      <c r="AS25" s="38">
        <v>0</v>
      </c>
      <c r="AT25" s="38">
        <v>0</v>
      </c>
    </row>
    <row r="26" spans="1:46" ht="10" customHeight="1" x14ac:dyDescent="0.3">
      <c r="A26" s="13">
        <v>2</v>
      </c>
      <c r="B26" s="14">
        <v>1</v>
      </c>
      <c r="C26" s="3" t="s">
        <v>43</v>
      </c>
      <c r="D26" s="24" t="s">
        <v>44</v>
      </c>
      <c r="E26" s="15">
        <v>28</v>
      </c>
      <c r="F26" s="15">
        <v>0</v>
      </c>
      <c r="G26" s="24" t="s">
        <v>44</v>
      </c>
      <c r="H26" s="24" t="s">
        <v>140</v>
      </c>
      <c r="I26" s="15" t="s">
        <v>141</v>
      </c>
      <c r="J26" s="15" t="s">
        <v>133</v>
      </c>
      <c r="K26" s="15" t="s">
        <v>47</v>
      </c>
      <c r="L26" s="15" t="s">
        <v>47</v>
      </c>
      <c r="M26" s="15" t="s">
        <v>47</v>
      </c>
      <c r="N26" s="15" t="s">
        <v>48</v>
      </c>
      <c r="O26" s="16" t="s">
        <v>142</v>
      </c>
      <c r="P26" s="16" t="s">
        <v>143</v>
      </c>
      <c r="Q26" s="17">
        <v>30.62</v>
      </c>
      <c r="R26" s="18">
        <v>0.46100000000000002</v>
      </c>
      <c r="S26" s="18">
        <v>30.158999999999999</v>
      </c>
      <c r="T26" s="18">
        <f t="shared" si="1"/>
        <v>30.619999999999997</v>
      </c>
      <c r="U26" s="19">
        <v>5.55</v>
      </c>
      <c r="V26" s="19">
        <v>1.77</v>
      </c>
      <c r="W26" s="19">
        <v>0.34</v>
      </c>
      <c r="X26" s="19">
        <v>3.2</v>
      </c>
      <c r="Y26" s="20">
        <f t="shared" si="0"/>
        <v>0.19209039548022599</v>
      </c>
      <c r="Z26" s="20">
        <f t="shared" si="2"/>
        <v>1.807909604519774</v>
      </c>
      <c r="AA26" s="36">
        <v>31.9</v>
      </c>
      <c r="AB26" s="36">
        <v>6.1</v>
      </c>
      <c r="AC26" s="36">
        <v>57.7</v>
      </c>
      <c r="AD26" s="19">
        <v>217</v>
      </c>
      <c r="AE26" s="19">
        <v>4</v>
      </c>
      <c r="AF26" s="19">
        <v>63.6</v>
      </c>
      <c r="AG26" s="21">
        <v>0</v>
      </c>
      <c r="AH26" s="22">
        <v>0</v>
      </c>
      <c r="AI26" s="30">
        <v>42.52</v>
      </c>
      <c r="AJ26" s="33">
        <v>9.5000000000000001E-2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14">
        <v>2</v>
      </c>
      <c r="AR26" s="14">
        <v>75</v>
      </c>
      <c r="AS26" s="38">
        <v>0</v>
      </c>
      <c r="AT26" s="38">
        <v>0</v>
      </c>
    </row>
    <row r="27" spans="1:46" ht="10" customHeight="1" x14ac:dyDescent="0.3">
      <c r="A27" s="13">
        <v>2</v>
      </c>
      <c r="B27" s="14">
        <v>1</v>
      </c>
      <c r="C27" s="3" t="s">
        <v>43</v>
      </c>
      <c r="D27" s="24" t="s">
        <v>44</v>
      </c>
      <c r="E27" s="15">
        <v>28</v>
      </c>
      <c r="F27" s="15">
        <v>0</v>
      </c>
      <c r="G27" s="24" t="s">
        <v>44</v>
      </c>
      <c r="H27" s="24" t="s">
        <v>144</v>
      </c>
      <c r="I27" s="24"/>
      <c r="J27" s="24" t="s">
        <v>46</v>
      </c>
      <c r="K27" s="24" t="s">
        <v>47</v>
      </c>
      <c r="L27" s="15" t="s">
        <v>47</v>
      </c>
      <c r="M27" s="15" t="s">
        <v>47</v>
      </c>
      <c r="N27" s="15" t="s">
        <v>48</v>
      </c>
      <c r="O27" s="16" t="s">
        <v>145</v>
      </c>
      <c r="P27" s="16" t="s">
        <v>146</v>
      </c>
      <c r="Q27" s="17">
        <v>10.84</v>
      </c>
      <c r="R27" s="18">
        <v>0.92</v>
      </c>
      <c r="S27" s="18">
        <v>10.941000000000001</v>
      </c>
      <c r="T27" s="18">
        <f t="shared" si="1"/>
        <v>11.861000000000001</v>
      </c>
      <c r="U27" s="19">
        <v>8.5</v>
      </c>
      <c r="V27" s="19">
        <v>3.95</v>
      </c>
      <c r="W27" s="19">
        <v>0.3</v>
      </c>
      <c r="X27" s="19">
        <v>3.88</v>
      </c>
      <c r="Y27" s="20">
        <f t="shared" si="0"/>
        <v>7.5949367088607583E-2</v>
      </c>
      <c r="Z27" s="20">
        <f t="shared" si="2"/>
        <v>0.98227848101265813</v>
      </c>
      <c r="AA27" s="36">
        <v>46.5</v>
      </c>
      <c r="AB27" s="36">
        <v>3.5</v>
      </c>
      <c r="AC27" s="36">
        <v>45.6</v>
      </c>
      <c r="AD27" s="19">
        <v>572</v>
      </c>
      <c r="AE27" s="19">
        <v>5.4</v>
      </c>
      <c r="AF27" s="19">
        <v>43.9</v>
      </c>
      <c r="AG27" s="21">
        <v>0</v>
      </c>
      <c r="AH27" s="22">
        <v>0</v>
      </c>
      <c r="AI27" s="30">
        <v>5.08</v>
      </c>
      <c r="AJ27" s="33">
        <v>0.02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14">
        <v>2</v>
      </c>
      <c r="AR27" s="14">
        <v>32</v>
      </c>
      <c r="AS27" s="38">
        <v>0</v>
      </c>
      <c r="AT27" s="38">
        <v>0</v>
      </c>
    </row>
    <row r="28" spans="1:46" ht="10" customHeight="1" x14ac:dyDescent="0.3">
      <c r="A28" s="13">
        <v>2</v>
      </c>
      <c r="B28" s="14">
        <v>1</v>
      </c>
      <c r="C28" s="3" t="s">
        <v>43</v>
      </c>
      <c r="D28" s="24" t="s">
        <v>44</v>
      </c>
      <c r="E28" s="15">
        <v>28</v>
      </c>
      <c r="F28" s="15">
        <v>0</v>
      </c>
      <c r="G28" s="24" t="s">
        <v>44</v>
      </c>
      <c r="H28" s="24" t="s">
        <v>147</v>
      </c>
      <c r="I28" s="24"/>
      <c r="J28" s="24" t="s">
        <v>46</v>
      </c>
      <c r="K28" s="24" t="s">
        <v>47</v>
      </c>
      <c r="L28" s="15" t="s">
        <v>47</v>
      </c>
      <c r="M28" s="15" t="s">
        <v>47</v>
      </c>
      <c r="N28" s="15" t="s">
        <v>48</v>
      </c>
      <c r="O28" s="16" t="s">
        <v>148</v>
      </c>
      <c r="P28" s="16" t="s">
        <v>149</v>
      </c>
      <c r="Q28" s="17">
        <v>0.61</v>
      </c>
      <c r="R28" s="18">
        <v>5.7000000000000002E-2</v>
      </c>
      <c r="S28" s="18">
        <v>0.25700000000000001</v>
      </c>
      <c r="T28" s="18">
        <f t="shared" si="1"/>
        <v>0.314</v>
      </c>
      <c r="U28" s="19">
        <v>4.08</v>
      </c>
      <c r="V28" s="19">
        <v>1.54</v>
      </c>
      <c r="W28" s="19">
        <v>0.26</v>
      </c>
      <c r="X28" s="19">
        <v>2.2200000000000002</v>
      </c>
      <c r="Y28" s="20">
        <f t="shared" si="0"/>
        <v>0.16883116883116883</v>
      </c>
      <c r="Z28" s="20">
        <f t="shared" si="2"/>
        <v>1.4415584415584417</v>
      </c>
      <c r="AA28" s="36">
        <v>37.799999999999997</v>
      </c>
      <c r="AB28" s="36">
        <v>6.4</v>
      </c>
      <c r="AC28" s="36">
        <v>54.5</v>
      </c>
      <c r="AD28" s="19">
        <v>163</v>
      </c>
      <c r="AE28" s="19">
        <v>5.7</v>
      </c>
      <c r="AF28" s="19">
        <v>54.9</v>
      </c>
      <c r="AG28" s="21">
        <v>0</v>
      </c>
      <c r="AH28" s="22">
        <v>0</v>
      </c>
      <c r="AI28" s="30">
        <v>8.1999999999999993</v>
      </c>
      <c r="AJ28" s="33">
        <v>7.4999999999999997E-2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14">
        <v>2</v>
      </c>
      <c r="AR28" s="14">
        <v>40</v>
      </c>
      <c r="AS28" s="38">
        <v>0</v>
      </c>
      <c r="AT28" s="38">
        <v>0</v>
      </c>
    </row>
    <row r="29" spans="1:46" ht="10" customHeight="1" x14ac:dyDescent="0.3">
      <c r="A29" s="13">
        <v>3</v>
      </c>
      <c r="B29" s="14">
        <v>2</v>
      </c>
      <c r="C29" s="3" t="s">
        <v>63</v>
      </c>
      <c r="D29" s="15" t="s">
        <v>72</v>
      </c>
      <c r="E29" s="15">
        <v>28</v>
      </c>
      <c r="F29" s="15">
        <v>0</v>
      </c>
      <c r="G29" s="24" t="s">
        <v>44</v>
      </c>
      <c r="H29" s="24" t="s">
        <v>150</v>
      </c>
      <c r="I29" s="24" t="s">
        <v>151</v>
      </c>
      <c r="J29" s="24" t="s">
        <v>95</v>
      </c>
      <c r="K29" s="24" t="s">
        <v>47</v>
      </c>
      <c r="L29" s="15" t="s">
        <v>47</v>
      </c>
      <c r="M29" s="15" t="s">
        <v>48</v>
      </c>
      <c r="N29" s="15" t="s">
        <v>47</v>
      </c>
      <c r="O29" s="16" t="s">
        <v>152</v>
      </c>
      <c r="P29" s="16" t="s">
        <v>153</v>
      </c>
      <c r="Q29" s="17">
        <v>1.1000000000000001</v>
      </c>
      <c r="R29" s="18">
        <v>0.56299999999999994</v>
      </c>
      <c r="S29" s="18">
        <v>0.92600000000000005</v>
      </c>
      <c r="T29" s="18">
        <f t="shared" si="1"/>
        <v>1.4889999999999999</v>
      </c>
      <c r="U29" s="19">
        <v>11.97</v>
      </c>
      <c r="V29" s="19">
        <v>1.58</v>
      </c>
      <c r="W29" s="19">
        <v>0.93</v>
      </c>
      <c r="X29" s="19">
        <v>9.41</v>
      </c>
      <c r="Y29" s="20">
        <f t="shared" si="0"/>
        <v>0.58860759493670889</v>
      </c>
      <c r="Z29" s="20">
        <f t="shared" si="2"/>
        <v>5.9556962025316453</v>
      </c>
      <c r="AA29" s="36">
        <v>13.2</v>
      </c>
      <c r="AB29" s="36">
        <v>7.8</v>
      </c>
      <c r="AC29" s="36">
        <v>78.599999999999994</v>
      </c>
      <c r="AD29" s="19">
        <v>254</v>
      </c>
      <c r="AE29" s="19">
        <v>78.599999999999994</v>
      </c>
      <c r="AF29" s="19">
        <v>54.4</v>
      </c>
      <c r="AG29" s="21">
        <v>1</v>
      </c>
      <c r="AH29" s="22">
        <v>2</v>
      </c>
      <c r="AI29" s="30">
        <v>83.97</v>
      </c>
      <c r="AJ29" s="33">
        <v>0.89800000000000002</v>
      </c>
      <c r="AK29" s="23">
        <v>0</v>
      </c>
      <c r="AL29" s="23">
        <v>0</v>
      </c>
      <c r="AM29" s="23">
        <v>2</v>
      </c>
      <c r="AN29" s="23">
        <v>0</v>
      </c>
      <c r="AO29" s="23">
        <v>0</v>
      </c>
      <c r="AP29" s="23">
        <v>0</v>
      </c>
      <c r="AQ29" s="14">
        <v>1</v>
      </c>
      <c r="AR29" s="14">
        <v>33</v>
      </c>
      <c r="AS29" s="38">
        <v>0</v>
      </c>
      <c r="AT29" s="38">
        <v>0</v>
      </c>
    </row>
    <row r="30" spans="1:46" ht="10" customHeight="1" x14ac:dyDescent="0.3">
      <c r="A30" s="13">
        <v>1</v>
      </c>
      <c r="B30" s="14">
        <v>1</v>
      </c>
      <c r="C30" s="3" t="s">
        <v>442</v>
      </c>
      <c r="D30" s="15" t="s">
        <v>72</v>
      </c>
      <c r="E30" s="15">
        <v>28</v>
      </c>
      <c r="F30" s="15">
        <v>0</v>
      </c>
      <c r="G30" s="15" t="s">
        <v>44</v>
      </c>
      <c r="H30" s="24"/>
      <c r="I30" s="15"/>
      <c r="J30" s="15"/>
      <c r="K30" s="15"/>
      <c r="L30" s="15"/>
      <c r="M30" s="15"/>
      <c r="N30" s="15"/>
      <c r="O30" s="16" t="s">
        <v>154</v>
      </c>
      <c r="P30" s="16" t="s">
        <v>155</v>
      </c>
      <c r="Q30" s="17">
        <v>0.61</v>
      </c>
      <c r="R30" s="18">
        <v>0.36399999999999999</v>
      </c>
      <c r="S30" s="18">
        <v>0.628</v>
      </c>
      <c r="T30" s="18">
        <f t="shared" si="1"/>
        <v>0.99199999999999999</v>
      </c>
      <c r="U30" s="19">
        <v>4.3600000000000003</v>
      </c>
      <c r="V30" s="19">
        <v>1.1200000000000001</v>
      </c>
      <c r="W30" s="19">
        <v>0.2</v>
      </c>
      <c r="X30" s="19">
        <v>2.84</v>
      </c>
      <c r="Y30" s="20">
        <f t="shared" si="0"/>
        <v>0.17857142857142858</v>
      </c>
      <c r="Z30" s="20">
        <f t="shared" si="2"/>
        <v>2.5357142857142851</v>
      </c>
      <c r="AA30" s="36">
        <v>25.69</v>
      </c>
      <c r="AB30" s="36">
        <v>4.59</v>
      </c>
      <c r="AC30" s="36">
        <v>65.14</v>
      </c>
      <c r="AD30" s="19">
        <v>219</v>
      </c>
      <c r="AE30" s="19">
        <v>6.9</v>
      </c>
      <c r="AF30" s="19">
        <v>65.2</v>
      </c>
      <c r="AG30" s="21">
        <v>0</v>
      </c>
      <c r="AH30" s="22">
        <v>0</v>
      </c>
      <c r="AI30" s="30">
        <v>2.3199999999999998</v>
      </c>
      <c r="AJ30" s="33">
        <v>0.245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14">
        <v>2</v>
      </c>
      <c r="AR30" s="14">
        <v>57</v>
      </c>
      <c r="AS30" s="38">
        <v>0</v>
      </c>
      <c r="AT30" s="38">
        <v>0</v>
      </c>
    </row>
    <row r="31" spans="1:46" ht="10" customHeight="1" x14ac:dyDescent="0.3">
      <c r="A31" s="13">
        <v>3</v>
      </c>
      <c r="B31" s="14">
        <v>2</v>
      </c>
      <c r="C31" s="3" t="s">
        <v>63</v>
      </c>
      <c r="D31" s="15" t="s">
        <v>72</v>
      </c>
      <c r="E31" s="15">
        <v>28</v>
      </c>
      <c r="F31" s="15">
        <v>0</v>
      </c>
      <c r="G31" s="24" t="s">
        <v>44</v>
      </c>
      <c r="H31" s="24" t="s">
        <v>156</v>
      </c>
      <c r="I31" s="24"/>
      <c r="J31" s="24" t="s">
        <v>46</v>
      </c>
      <c r="K31" s="24" t="s">
        <v>47</v>
      </c>
      <c r="L31" s="15" t="s">
        <v>47</v>
      </c>
      <c r="M31" s="15" t="s">
        <v>47</v>
      </c>
      <c r="N31" s="15" t="s">
        <v>48</v>
      </c>
      <c r="O31" s="16" t="s">
        <v>157</v>
      </c>
      <c r="P31" s="16" t="s">
        <v>158</v>
      </c>
      <c r="Q31" s="17">
        <v>0.3</v>
      </c>
      <c r="R31" s="18">
        <v>0.88600000000000001</v>
      </c>
      <c r="S31" s="18">
        <v>0.36199999999999999</v>
      </c>
      <c r="T31" s="18">
        <f t="shared" si="1"/>
        <v>1.248</v>
      </c>
      <c r="U31" s="19">
        <v>6.2</v>
      </c>
      <c r="V31" s="19">
        <v>1.59</v>
      </c>
      <c r="W31" s="19">
        <v>0.38</v>
      </c>
      <c r="X31" s="19">
        <v>4.0999999999999996</v>
      </c>
      <c r="Y31" s="20">
        <f t="shared" si="0"/>
        <v>0.2389937106918239</v>
      </c>
      <c r="Z31" s="20">
        <f t="shared" si="2"/>
        <v>2.5786163522012573</v>
      </c>
      <c r="AA31" s="36">
        <v>25.7</v>
      </c>
      <c r="AB31" s="36">
        <v>6.1</v>
      </c>
      <c r="AC31" s="36">
        <v>66.099999999999994</v>
      </c>
      <c r="AD31" s="19">
        <v>69</v>
      </c>
      <c r="AE31" s="19">
        <v>6.1</v>
      </c>
      <c r="AF31" s="19">
        <v>63.3</v>
      </c>
      <c r="AG31" s="21">
        <v>1</v>
      </c>
      <c r="AH31" s="22">
        <v>2</v>
      </c>
      <c r="AI31" s="30">
        <v>2.77</v>
      </c>
      <c r="AJ31" s="33">
        <v>8.5999999999999993E-2</v>
      </c>
      <c r="AK31" s="23">
        <v>0</v>
      </c>
      <c r="AL31" s="23">
        <v>2</v>
      </c>
      <c r="AM31" s="23">
        <v>0</v>
      </c>
      <c r="AN31" s="23">
        <v>0</v>
      </c>
      <c r="AO31" s="23">
        <v>0</v>
      </c>
      <c r="AP31" s="23">
        <v>0</v>
      </c>
      <c r="AQ31" s="14">
        <v>2</v>
      </c>
      <c r="AR31" s="14">
        <v>62</v>
      </c>
      <c r="AS31" s="38">
        <v>1</v>
      </c>
      <c r="AT31" s="38">
        <v>1</v>
      </c>
    </row>
    <row r="32" spans="1:46" ht="10" customHeight="1" x14ac:dyDescent="0.3">
      <c r="A32" s="13">
        <v>2</v>
      </c>
      <c r="B32" s="14">
        <v>1</v>
      </c>
      <c r="C32" s="3" t="s">
        <v>43</v>
      </c>
      <c r="D32" s="15" t="s">
        <v>44</v>
      </c>
      <c r="E32" s="15">
        <v>28</v>
      </c>
      <c r="F32" s="15">
        <v>0</v>
      </c>
      <c r="G32" s="15" t="s">
        <v>44</v>
      </c>
      <c r="H32" s="15" t="s">
        <v>159</v>
      </c>
      <c r="I32" s="15" t="s">
        <v>160</v>
      </c>
      <c r="J32" s="15" t="s">
        <v>46</v>
      </c>
      <c r="K32" s="15" t="s">
        <v>47</v>
      </c>
      <c r="L32" s="15" t="s">
        <v>47</v>
      </c>
      <c r="M32" s="15" t="s">
        <v>47</v>
      </c>
      <c r="N32" s="15" t="s">
        <v>48</v>
      </c>
      <c r="O32" s="16" t="s">
        <v>161</v>
      </c>
      <c r="P32" s="16" t="s">
        <v>162</v>
      </c>
      <c r="Q32" s="17">
        <v>1.1200000000000001</v>
      </c>
      <c r="R32" s="18">
        <v>9.8629999999999995</v>
      </c>
      <c r="S32" s="18">
        <v>1.2989999999999999</v>
      </c>
      <c r="T32" s="18">
        <f t="shared" si="1"/>
        <v>11.161999999999999</v>
      </c>
      <c r="U32" s="19">
        <v>12.58</v>
      </c>
      <c r="V32" s="19">
        <v>1.07</v>
      </c>
      <c r="W32" s="19">
        <v>0.42</v>
      </c>
      <c r="X32" s="19">
        <v>11.07</v>
      </c>
      <c r="Y32" s="20">
        <f t="shared" si="0"/>
        <v>0.3925233644859813</v>
      </c>
      <c r="Z32" s="20">
        <f t="shared" si="2"/>
        <v>10.345794392523365</v>
      </c>
      <c r="AA32" s="36">
        <v>8.5</v>
      </c>
      <c r="AB32" s="36">
        <v>3.3</v>
      </c>
      <c r="AC32" s="36">
        <v>88</v>
      </c>
      <c r="AD32" s="19">
        <v>176</v>
      </c>
      <c r="AE32" s="19">
        <v>15.8</v>
      </c>
      <c r="AF32" s="19">
        <v>60.1</v>
      </c>
      <c r="AG32" s="21">
        <v>0</v>
      </c>
      <c r="AH32" s="22">
        <v>0</v>
      </c>
      <c r="AI32" s="30">
        <v>13.64</v>
      </c>
      <c r="AJ32" s="33">
        <v>5.3999999999999999E-2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14">
        <v>2</v>
      </c>
      <c r="AR32" s="14">
        <v>77</v>
      </c>
      <c r="AS32" s="38">
        <v>0</v>
      </c>
      <c r="AT32" s="38">
        <v>0</v>
      </c>
    </row>
    <row r="33" spans="1:46" ht="10" customHeight="1" x14ac:dyDescent="0.3">
      <c r="A33" s="13">
        <v>3</v>
      </c>
      <c r="B33" s="14">
        <v>3</v>
      </c>
      <c r="C33" s="3" t="s">
        <v>63</v>
      </c>
      <c r="D33" s="15" t="s">
        <v>72</v>
      </c>
      <c r="E33" s="15">
        <v>28</v>
      </c>
      <c r="F33" s="15">
        <v>0</v>
      </c>
      <c r="G33" s="24" t="s">
        <v>44</v>
      </c>
      <c r="H33" s="24" t="s">
        <v>163</v>
      </c>
      <c r="I33" s="24" t="s">
        <v>164</v>
      </c>
      <c r="J33" s="24" t="s">
        <v>82</v>
      </c>
      <c r="K33" s="24" t="s">
        <v>47</v>
      </c>
      <c r="L33" s="15" t="s">
        <v>47</v>
      </c>
      <c r="M33" s="15" t="s">
        <v>47</v>
      </c>
      <c r="N33" s="15" t="s">
        <v>48</v>
      </c>
      <c r="O33" s="16" t="s">
        <v>165</v>
      </c>
      <c r="P33" s="16" t="s">
        <v>166</v>
      </c>
      <c r="Q33" s="17">
        <v>48.43</v>
      </c>
      <c r="R33" s="18">
        <v>4.26</v>
      </c>
      <c r="S33" s="18">
        <v>48.484999999999999</v>
      </c>
      <c r="T33" s="18">
        <f t="shared" si="1"/>
        <v>52.744999999999997</v>
      </c>
      <c r="U33" s="19">
        <v>22.77</v>
      </c>
      <c r="V33" s="19">
        <v>0.87</v>
      </c>
      <c r="W33" s="19">
        <v>1.05</v>
      </c>
      <c r="X33" s="19">
        <v>20.81</v>
      </c>
      <c r="Y33" s="20">
        <f t="shared" si="0"/>
        <v>1.2068965517241379</v>
      </c>
      <c r="Z33" s="20">
        <f t="shared" si="2"/>
        <v>23.919540229885055</v>
      </c>
      <c r="AA33" s="36">
        <v>3.8</v>
      </c>
      <c r="AB33" s="36">
        <v>4.5999999999999996</v>
      </c>
      <c r="AC33" s="36">
        <v>91.4</v>
      </c>
      <c r="AD33" s="19">
        <v>55</v>
      </c>
      <c r="AE33" s="19">
        <v>25.6</v>
      </c>
      <c r="AF33" s="19">
        <v>121</v>
      </c>
      <c r="AG33" s="21">
        <v>5</v>
      </c>
      <c r="AH33" s="22">
        <v>8</v>
      </c>
      <c r="AI33" s="30">
        <v>104.04</v>
      </c>
      <c r="AJ33" s="33">
        <v>11.66</v>
      </c>
      <c r="AK33" s="23">
        <v>0</v>
      </c>
      <c r="AL33" s="23">
        <v>2</v>
      </c>
      <c r="AM33" s="23">
        <v>1</v>
      </c>
      <c r="AN33" s="23">
        <v>3</v>
      </c>
      <c r="AO33" s="23">
        <v>1</v>
      </c>
      <c r="AP33" s="23">
        <v>1</v>
      </c>
      <c r="AQ33" s="14">
        <v>1</v>
      </c>
      <c r="AR33" s="14">
        <v>80</v>
      </c>
      <c r="AS33" s="38">
        <v>0</v>
      </c>
      <c r="AT33" s="38">
        <v>0</v>
      </c>
    </row>
    <row r="34" spans="1:46" ht="10" customHeight="1" x14ac:dyDescent="0.3">
      <c r="A34" s="13">
        <v>2</v>
      </c>
      <c r="B34" s="14">
        <v>1</v>
      </c>
      <c r="C34" s="3" t="s">
        <v>43</v>
      </c>
      <c r="D34" s="15" t="s">
        <v>44</v>
      </c>
      <c r="E34" s="15">
        <v>28</v>
      </c>
      <c r="F34" s="15">
        <v>0</v>
      </c>
      <c r="G34" s="15" t="s">
        <v>44</v>
      </c>
      <c r="H34" s="15" t="s">
        <v>167</v>
      </c>
      <c r="I34" s="15"/>
      <c r="J34" s="15" t="s">
        <v>46</v>
      </c>
      <c r="K34" s="15" t="s">
        <v>47</v>
      </c>
      <c r="L34" s="15" t="s">
        <v>47</v>
      </c>
      <c r="M34" s="15" t="s">
        <v>47</v>
      </c>
      <c r="N34" s="15" t="s">
        <v>48</v>
      </c>
      <c r="O34" s="16" t="s">
        <v>168</v>
      </c>
      <c r="P34" s="16" t="s">
        <v>169</v>
      </c>
      <c r="Q34" s="17">
        <v>1.7</v>
      </c>
      <c r="R34" s="18">
        <v>0</v>
      </c>
      <c r="S34" s="18">
        <v>1.734</v>
      </c>
      <c r="T34" s="18">
        <f t="shared" si="1"/>
        <v>1.734</v>
      </c>
      <c r="U34" s="19">
        <v>2.56</v>
      </c>
      <c r="V34" s="19">
        <v>0.7</v>
      </c>
      <c r="W34" s="19">
        <v>0.21</v>
      </c>
      <c r="X34" s="19">
        <v>1.64</v>
      </c>
      <c r="Y34" s="20">
        <f t="shared" si="0"/>
        <v>0.3</v>
      </c>
      <c r="Z34" s="20">
        <f t="shared" si="2"/>
        <v>2.342857142857143</v>
      </c>
      <c r="AA34" s="36">
        <v>27.4</v>
      </c>
      <c r="AB34" s="36">
        <v>8.1</v>
      </c>
      <c r="AC34" s="36">
        <v>64.099999999999994</v>
      </c>
      <c r="AD34" s="19">
        <v>142</v>
      </c>
      <c r="AE34" s="19">
        <v>9.6</v>
      </c>
      <c r="AF34" s="19">
        <v>75.8</v>
      </c>
      <c r="AG34" s="21">
        <v>1</v>
      </c>
      <c r="AH34" s="22">
        <v>1</v>
      </c>
      <c r="AI34" s="30">
        <v>21.41</v>
      </c>
      <c r="AJ34" s="33">
        <v>0.187</v>
      </c>
      <c r="AK34" s="23">
        <v>0</v>
      </c>
      <c r="AL34" s="23">
        <v>1</v>
      </c>
      <c r="AM34" s="23">
        <v>0</v>
      </c>
      <c r="AN34" s="23">
        <v>0</v>
      </c>
      <c r="AO34" s="23">
        <v>0</v>
      </c>
      <c r="AP34" s="23">
        <v>0</v>
      </c>
      <c r="AQ34" s="14">
        <v>1</v>
      </c>
      <c r="AR34" s="14">
        <v>35</v>
      </c>
      <c r="AS34" s="38">
        <v>0</v>
      </c>
      <c r="AT34" s="38">
        <v>0</v>
      </c>
    </row>
    <row r="35" spans="1:46" ht="10" customHeight="1" x14ac:dyDescent="0.3">
      <c r="A35" s="13">
        <v>2</v>
      </c>
      <c r="B35" s="14">
        <v>1</v>
      </c>
      <c r="C35" s="3" t="s">
        <v>43</v>
      </c>
      <c r="D35" s="24" t="s">
        <v>44</v>
      </c>
      <c r="E35" s="15">
        <v>28</v>
      </c>
      <c r="F35" s="15">
        <v>0</v>
      </c>
      <c r="G35" s="24" t="s">
        <v>44</v>
      </c>
      <c r="H35" s="24" t="s">
        <v>170</v>
      </c>
      <c r="I35" s="24" t="s">
        <v>171</v>
      </c>
      <c r="J35" s="24" t="s">
        <v>82</v>
      </c>
      <c r="K35" s="24" t="s">
        <v>47</v>
      </c>
      <c r="L35" s="15" t="s">
        <v>47</v>
      </c>
      <c r="M35" s="15" t="s">
        <v>47</v>
      </c>
      <c r="N35" s="15" t="s">
        <v>48</v>
      </c>
      <c r="O35" s="16" t="s">
        <v>172</v>
      </c>
      <c r="P35" s="16" t="s">
        <v>173</v>
      </c>
      <c r="Q35" s="17">
        <v>1.7</v>
      </c>
      <c r="R35" s="18">
        <v>1.073</v>
      </c>
      <c r="S35" s="18">
        <v>0.79500000000000004</v>
      </c>
      <c r="T35" s="18">
        <f t="shared" si="1"/>
        <v>1.8679999999999999</v>
      </c>
      <c r="U35" s="19">
        <v>4.18</v>
      </c>
      <c r="V35" s="19">
        <v>1.35</v>
      </c>
      <c r="W35" s="19">
        <v>0.48</v>
      </c>
      <c r="X35" s="19">
        <v>1.79</v>
      </c>
      <c r="Y35" s="20">
        <f t="shared" si="0"/>
        <v>0.35555555555555551</v>
      </c>
      <c r="Z35" s="20">
        <f t="shared" si="2"/>
        <v>1.325925925925926</v>
      </c>
      <c r="AA35" s="36">
        <v>32.200000000000003</v>
      </c>
      <c r="AB35" s="36">
        <v>11.4</v>
      </c>
      <c r="AC35" s="36">
        <v>42.9</v>
      </c>
      <c r="AD35" s="19">
        <v>138</v>
      </c>
      <c r="AE35" s="19">
        <v>9</v>
      </c>
      <c r="AF35" s="19">
        <v>55.2</v>
      </c>
      <c r="AG35" s="21">
        <v>1</v>
      </c>
      <c r="AH35" s="22">
        <v>1</v>
      </c>
      <c r="AI35" s="30">
        <v>56.5</v>
      </c>
      <c r="AJ35" s="33">
        <v>0.08</v>
      </c>
      <c r="AK35" s="23">
        <v>0</v>
      </c>
      <c r="AL35" s="23">
        <v>1</v>
      </c>
      <c r="AM35" s="23">
        <v>0</v>
      </c>
      <c r="AN35" s="23">
        <v>0</v>
      </c>
      <c r="AO35" s="23">
        <v>0</v>
      </c>
      <c r="AP35" s="23">
        <v>0</v>
      </c>
      <c r="AQ35" s="14">
        <v>2</v>
      </c>
      <c r="AR35" s="14">
        <v>75</v>
      </c>
      <c r="AS35" s="38">
        <v>0</v>
      </c>
      <c r="AT35" s="38">
        <v>0</v>
      </c>
    </row>
    <row r="36" spans="1:46" ht="10" customHeight="1" x14ac:dyDescent="0.3">
      <c r="A36" s="13">
        <v>2</v>
      </c>
      <c r="B36" s="14">
        <v>1</v>
      </c>
      <c r="C36" s="3" t="s">
        <v>43</v>
      </c>
      <c r="D36" s="15" t="s">
        <v>44</v>
      </c>
      <c r="E36" s="15">
        <v>28</v>
      </c>
      <c r="F36" s="15">
        <v>0</v>
      </c>
      <c r="G36" s="15" t="s">
        <v>44</v>
      </c>
      <c r="H36" s="15" t="s">
        <v>174</v>
      </c>
      <c r="I36" s="15"/>
      <c r="J36" s="15" t="s">
        <v>46</v>
      </c>
      <c r="K36" s="15" t="s">
        <v>47</v>
      </c>
      <c r="L36" s="15" t="s">
        <v>47</v>
      </c>
      <c r="M36" s="15" t="s">
        <v>47</v>
      </c>
      <c r="N36" s="15" t="s">
        <v>48</v>
      </c>
      <c r="O36" s="16" t="s">
        <v>175</v>
      </c>
      <c r="P36" s="16" t="s">
        <v>176</v>
      </c>
      <c r="Q36" s="17">
        <v>13.79</v>
      </c>
      <c r="R36" s="18">
        <v>0.54800000000000004</v>
      </c>
      <c r="S36" s="18">
        <v>14.253</v>
      </c>
      <c r="T36" s="18">
        <f t="shared" si="1"/>
        <v>14.801</v>
      </c>
      <c r="U36" s="19">
        <v>7.17</v>
      </c>
      <c r="V36" s="19">
        <v>1.48</v>
      </c>
      <c r="W36" s="19">
        <v>0.23</v>
      </c>
      <c r="X36" s="19">
        <v>5.41</v>
      </c>
      <c r="Y36" s="20">
        <f t="shared" si="0"/>
        <v>0.1554054054054054</v>
      </c>
      <c r="Z36" s="20">
        <f t="shared" si="2"/>
        <v>3.6554054054054057</v>
      </c>
      <c r="AA36" s="36">
        <v>20.6</v>
      </c>
      <c r="AB36" s="36">
        <v>3.2</v>
      </c>
      <c r="AC36" s="36">
        <v>75.5</v>
      </c>
      <c r="AD36" s="19">
        <v>179</v>
      </c>
      <c r="AE36" s="19">
        <v>11.6</v>
      </c>
      <c r="AF36" s="19">
        <v>81.599999999999994</v>
      </c>
      <c r="AG36" s="21">
        <v>0</v>
      </c>
      <c r="AH36" s="22">
        <v>0</v>
      </c>
      <c r="AI36" s="30">
        <v>0.37</v>
      </c>
      <c r="AJ36" s="33">
        <v>0.02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14">
        <v>1</v>
      </c>
      <c r="AR36" s="14">
        <v>32</v>
      </c>
      <c r="AS36" s="38">
        <v>0</v>
      </c>
      <c r="AT36" s="38">
        <v>0</v>
      </c>
    </row>
    <row r="37" spans="1:46" ht="10" customHeight="1" x14ac:dyDescent="0.3">
      <c r="A37" s="13">
        <v>3</v>
      </c>
      <c r="B37" s="14">
        <v>2</v>
      </c>
      <c r="C37" s="3" t="s">
        <v>63</v>
      </c>
      <c r="D37" s="15" t="s">
        <v>72</v>
      </c>
      <c r="E37" s="15">
        <v>28</v>
      </c>
      <c r="F37" s="15">
        <v>0</v>
      </c>
      <c r="G37" s="24" t="s">
        <v>44</v>
      </c>
      <c r="H37" s="24" t="s">
        <v>177</v>
      </c>
      <c r="I37" s="24" t="s">
        <v>178</v>
      </c>
      <c r="J37" s="24" t="s">
        <v>133</v>
      </c>
      <c r="K37" s="24" t="s">
        <v>47</v>
      </c>
      <c r="L37" s="15" t="s">
        <v>48</v>
      </c>
      <c r="M37" s="15" t="s">
        <v>47</v>
      </c>
      <c r="N37" s="15" t="s">
        <v>48</v>
      </c>
      <c r="O37" s="16" t="s">
        <v>179</v>
      </c>
      <c r="P37" s="16" t="s">
        <v>180</v>
      </c>
      <c r="Q37" s="17">
        <v>2.46</v>
      </c>
      <c r="R37" s="18">
        <v>7.976</v>
      </c>
      <c r="S37" s="18">
        <v>2.3940000000000001</v>
      </c>
      <c r="T37" s="18">
        <f t="shared" si="1"/>
        <v>10.370000000000001</v>
      </c>
      <c r="U37" s="19">
        <v>12.9</v>
      </c>
      <c r="V37" s="19">
        <v>0.36</v>
      </c>
      <c r="W37" s="19">
        <v>0.8</v>
      </c>
      <c r="X37" s="19">
        <v>11.73</v>
      </c>
      <c r="Y37" s="20">
        <f t="shared" si="0"/>
        <v>2.2222222222222223</v>
      </c>
      <c r="Z37" s="20">
        <f t="shared" si="2"/>
        <v>32.583333333333336</v>
      </c>
      <c r="AA37" s="36">
        <v>2.8</v>
      </c>
      <c r="AB37" s="36">
        <v>6.2</v>
      </c>
      <c r="AC37" s="36">
        <v>90.9</v>
      </c>
      <c r="AD37" s="19">
        <v>57</v>
      </c>
      <c r="AE37" s="19">
        <v>14.1</v>
      </c>
      <c r="AF37" s="19">
        <v>85.1</v>
      </c>
      <c r="AG37" s="21">
        <v>1</v>
      </c>
      <c r="AH37" s="22">
        <v>2</v>
      </c>
      <c r="AI37" s="30">
        <v>49.07</v>
      </c>
      <c r="AJ37" s="33">
        <v>0.76100000000000001</v>
      </c>
      <c r="AK37" s="23">
        <v>0</v>
      </c>
      <c r="AL37" s="23">
        <v>2</v>
      </c>
      <c r="AM37" s="23">
        <v>0</v>
      </c>
      <c r="AN37" s="23">
        <v>0</v>
      </c>
      <c r="AO37" s="23">
        <v>0</v>
      </c>
      <c r="AP37" s="23">
        <v>0</v>
      </c>
      <c r="AQ37" s="14">
        <v>2</v>
      </c>
      <c r="AR37" s="14">
        <v>71</v>
      </c>
      <c r="AS37" s="38">
        <v>0</v>
      </c>
      <c r="AT37" s="38">
        <v>1</v>
      </c>
    </row>
    <row r="38" spans="1:46" ht="10" customHeight="1" x14ac:dyDescent="0.3">
      <c r="A38" s="13">
        <v>2</v>
      </c>
      <c r="B38" s="14">
        <v>1</v>
      </c>
      <c r="C38" s="3" t="s">
        <v>43</v>
      </c>
      <c r="D38" s="24" t="s">
        <v>44</v>
      </c>
      <c r="E38" s="15">
        <v>28</v>
      </c>
      <c r="F38" s="15">
        <v>0</v>
      </c>
      <c r="G38" s="24" t="s">
        <v>44</v>
      </c>
      <c r="H38" s="24" t="s">
        <v>181</v>
      </c>
      <c r="I38" s="24"/>
      <c r="J38" s="15" t="s">
        <v>46</v>
      </c>
      <c r="K38" s="15" t="s">
        <v>47</v>
      </c>
      <c r="L38" s="15" t="s">
        <v>47</v>
      </c>
      <c r="M38" s="15" t="s">
        <v>47</v>
      </c>
      <c r="N38" s="15" t="s">
        <v>48</v>
      </c>
      <c r="O38" s="16" t="s">
        <v>182</v>
      </c>
      <c r="P38" s="16" t="s">
        <v>183</v>
      </c>
      <c r="Q38" s="17">
        <v>2.95</v>
      </c>
      <c r="R38" s="18">
        <v>3.6389999999999998</v>
      </c>
      <c r="S38" s="18">
        <v>3.0659999999999998</v>
      </c>
      <c r="T38" s="18">
        <f t="shared" si="1"/>
        <v>6.7050000000000001</v>
      </c>
      <c r="U38" s="19">
        <v>9.9</v>
      </c>
      <c r="V38" s="19">
        <v>1.1000000000000001</v>
      </c>
      <c r="W38" s="19">
        <v>0.71</v>
      </c>
      <c r="X38" s="19">
        <v>7.83</v>
      </c>
      <c r="Y38" s="20">
        <f t="shared" si="0"/>
        <v>0.64545454545454539</v>
      </c>
      <c r="Z38" s="20">
        <f t="shared" si="2"/>
        <v>7.1181818181818173</v>
      </c>
      <c r="AA38" s="36">
        <v>11.1</v>
      </c>
      <c r="AB38" s="36">
        <v>7.2</v>
      </c>
      <c r="AC38" s="36">
        <v>79.099999999999994</v>
      </c>
      <c r="AD38" s="19">
        <v>338</v>
      </c>
      <c r="AE38" s="19">
        <v>17.899999999999999</v>
      </c>
      <c r="AF38" s="19">
        <v>45.4</v>
      </c>
      <c r="AG38" s="21">
        <v>0</v>
      </c>
      <c r="AH38" s="22">
        <v>0</v>
      </c>
      <c r="AI38" s="30">
        <v>60.84</v>
      </c>
      <c r="AJ38" s="33">
        <v>0.11799999999999999</v>
      </c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23">
        <v>0</v>
      </c>
      <c r="AQ38" s="14">
        <v>2</v>
      </c>
      <c r="AR38" s="14">
        <v>73</v>
      </c>
      <c r="AS38" s="38">
        <v>0</v>
      </c>
      <c r="AT38" s="38">
        <v>1</v>
      </c>
    </row>
    <row r="39" spans="1:46" ht="10" customHeight="1" x14ac:dyDescent="0.3">
      <c r="A39" s="13">
        <v>2</v>
      </c>
      <c r="B39" s="14">
        <v>1</v>
      </c>
      <c r="C39" s="3" t="s">
        <v>43</v>
      </c>
      <c r="D39" s="15" t="s">
        <v>44</v>
      </c>
      <c r="E39" s="15">
        <v>28</v>
      </c>
      <c r="F39" s="15">
        <v>0</v>
      </c>
      <c r="G39" s="15" t="s">
        <v>44</v>
      </c>
      <c r="H39" s="15" t="s">
        <v>184</v>
      </c>
      <c r="I39" s="15"/>
      <c r="J39" s="15" t="s">
        <v>46</v>
      </c>
      <c r="K39" s="15" t="s">
        <v>47</v>
      </c>
      <c r="L39" s="15" t="s">
        <v>47</v>
      </c>
      <c r="M39" s="15" t="s">
        <v>47</v>
      </c>
      <c r="N39" s="15" t="s">
        <v>48</v>
      </c>
      <c r="O39" s="16" t="s">
        <v>185</v>
      </c>
      <c r="P39" s="16" t="s">
        <v>186</v>
      </c>
      <c r="Q39" s="17">
        <v>10.53</v>
      </c>
      <c r="R39" s="18">
        <v>7.0000000000000001E-3</v>
      </c>
      <c r="S39" s="18">
        <v>10.725</v>
      </c>
      <c r="T39" s="18">
        <f t="shared" si="1"/>
        <v>10.731999999999999</v>
      </c>
      <c r="U39" s="19">
        <v>9.15</v>
      </c>
      <c r="V39" s="19">
        <v>1.24</v>
      </c>
      <c r="W39" s="19">
        <v>0.15</v>
      </c>
      <c r="X39" s="19">
        <v>7.75</v>
      </c>
      <c r="Y39" s="20">
        <f t="shared" si="0"/>
        <v>0.12096774193548386</v>
      </c>
      <c r="Z39" s="20">
        <f t="shared" si="2"/>
        <v>6.25</v>
      </c>
      <c r="AA39" s="36">
        <v>13.6</v>
      </c>
      <c r="AB39" s="36">
        <v>1.6</v>
      </c>
      <c r="AC39" s="36">
        <v>84.7</v>
      </c>
      <c r="AD39" s="19">
        <v>129</v>
      </c>
      <c r="AE39" s="19">
        <v>12.2</v>
      </c>
      <c r="AF39" s="19">
        <v>54.4</v>
      </c>
      <c r="AG39" s="21">
        <v>1</v>
      </c>
      <c r="AH39" s="22">
        <v>1</v>
      </c>
      <c r="AI39" s="30">
        <v>3.74</v>
      </c>
      <c r="AJ39" s="33">
        <v>0.02</v>
      </c>
      <c r="AK39" s="23">
        <v>0</v>
      </c>
      <c r="AL39" s="23">
        <v>1</v>
      </c>
      <c r="AM39" s="23">
        <v>0</v>
      </c>
      <c r="AN39" s="23">
        <v>0</v>
      </c>
      <c r="AO39" s="23">
        <v>0</v>
      </c>
      <c r="AP39" s="23">
        <v>0</v>
      </c>
      <c r="AQ39" s="14">
        <v>2</v>
      </c>
      <c r="AR39" s="14">
        <v>26</v>
      </c>
      <c r="AS39" s="38">
        <v>0</v>
      </c>
      <c r="AT39" s="38">
        <v>0</v>
      </c>
    </row>
    <row r="40" spans="1:46" ht="10" customHeight="1" x14ac:dyDescent="0.3">
      <c r="A40" s="13">
        <v>3</v>
      </c>
      <c r="B40" s="14">
        <v>1</v>
      </c>
      <c r="C40" s="3" t="s">
        <v>63</v>
      </c>
      <c r="D40" s="15" t="s">
        <v>72</v>
      </c>
      <c r="E40" s="15">
        <v>28</v>
      </c>
      <c r="F40" s="15">
        <v>0</v>
      </c>
      <c r="G40" s="24" t="s">
        <v>44</v>
      </c>
      <c r="H40" s="24" t="s">
        <v>187</v>
      </c>
      <c r="I40" s="24" t="s">
        <v>188</v>
      </c>
      <c r="J40" s="24" t="s">
        <v>82</v>
      </c>
      <c r="K40" s="24" t="s">
        <v>47</v>
      </c>
      <c r="L40" s="15" t="s">
        <v>47</v>
      </c>
      <c r="M40" s="15" t="s">
        <v>48</v>
      </c>
      <c r="N40" s="15" t="s">
        <v>47</v>
      </c>
      <c r="O40" s="16" t="s">
        <v>189</v>
      </c>
      <c r="P40" s="16" t="s">
        <v>190</v>
      </c>
      <c r="Q40" s="17">
        <v>44.36</v>
      </c>
      <c r="R40" s="18">
        <v>3.4649999999999999</v>
      </c>
      <c r="S40" s="18">
        <v>46.588999999999999</v>
      </c>
      <c r="T40" s="18">
        <f t="shared" si="1"/>
        <v>50.054000000000002</v>
      </c>
      <c r="U40" s="19">
        <v>12.34</v>
      </c>
      <c r="V40" s="19">
        <v>0.31</v>
      </c>
      <c r="W40" s="19">
        <v>0.46</v>
      </c>
      <c r="X40" s="19">
        <v>11.55</v>
      </c>
      <c r="Y40" s="20">
        <f t="shared" si="0"/>
        <v>1.4838709677419355</v>
      </c>
      <c r="Z40" s="20">
        <f t="shared" si="2"/>
        <v>37.258064516129032</v>
      </c>
      <c r="AA40" s="36">
        <v>2.5</v>
      </c>
      <c r="AB40" s="36">
        <v>3.7</v>
      </c>
      <c r="AC40" s="36">
        <v>93.6</v>
      </c>
      <c r="AD40" s="19">
        <v>140</v>
      </c>
      <c r="AE40" s="19">
        <v>11.1</v>
      </c>
      <c r="AF40" s="19">
        <v>62</v>
      </c>
      <c r="AG40" s="21">
        <v>1</v>
      </c>
      <c r="AH40" s="22">
        <v>1</v>
      </c>
      <c r="AI40" s="30">
        <v>187</v>
      </c>
      <c r="AJ40" s="33">
        <v>8.48</v>
      </c>
      <c r="AK40" s="23">
        <v>0</v>
      </c>
      <c r="AL40" s="23">
        <v>1</v>
      </c>
      <c r="AM40" s="23">
        <v>0</v>
      </c>
      <c r="AN40" s="23">
        <v>0</v>
      </c>
      <c r="AO40" s="23">
        <v>0</v>
      </c>
      <c r="AP40" s="23">
        <v>0</v>
      </c>
      <c r="AQ40" s="14">
        <v>1</v>
      </c>
      <c r="AR40" s="14">
        <v>69</v>
      </c>
      <c r="AS40" s="38">
        <v>1</v>
      </c>
      <c r="AT40" s="38">
        <v>1</v>
      </c>
    </row>
    <row r="41" spans="1:46" ht="10" customHeight="1" x14ac:dyDescent="0.3">
      <c r="A41" s="13">
        <v>2</v>
      </c>
      <c r="B41" s="14">
        <v>1</v>
      </c>
      <c r="C41" s="3" t="s">
        <v>43</v>
      </c>
      <c r="D41" s="24" t="s">
        <v>44</v>
      </c>
      <c r="E41" s="15">
        <v>28</v>
      </c>
      <c r="F41" s="15">
        <v>0</v>
      </c>
      <c r="G41" s="24" t="s">
        <v>44</v>
      </c>
      <c r="H41" s="24" t="s">
        <v>191</v>
      </c>
      <c r="I41" s="24" t="s">
        <v>192</v>
      </c>
      <c r="J41" s="24" t="s">
        <v>82</v>
      </c>
      <c r="K41" s="24" t="s">
        <v>48</v>
      </c>
      <c r="L41" s="15" t="s">
        <v>47</v>
      </c>
      <c r="M41" s="15" t="s">
        <v>47</v>
      </c>
      <c r="N41" s="15" t="s">
        <v>48</v>
      </c>
      <c r="O41" s="16" t="s">
        <v>193</v>
      </c>
      <c r="P41" s="16" t="s">
        <v>194</v>
      </c>
      <c r="Q41" s="17">
        <v>27.31</v>
      </c>
      <c r="R41" s="18">
        <v>5.9109999999999996</v>
      </c>
      <c r="S41" s="18">
        <v>25.858000000000001</v>
      </c>
      <c r="T41" s="18">
        <f t="shared" si="1"/>
        <v>31.768999999999998</v>
      </c>
      <c r="U41" s="19">
        <v>10.66</v>
      </c>
      <c r="V41" s="19">
        <v>1.83</v>
      </c>
      <c r="W41" s="19">
        <v>0.8</v>
      </c>
      <c r="X41" s="19">
        <v>7.98</v>
      </c>
      <c r="Y41" s="20">
        <f t="shared" si="0"/>
        <v>0.43715846994535518</v>
      </c>
      <c r="Z41" s="20">
        <f t="shared" si="2"/>
        <v>4.360655737704918</v>
      </c>
      <c r="AA41" s="36">
        <v>17.2</v>
      </c>
      <c r="AB41" s="36">
        <v>7.5</v>
      </c>
      <c r="AC41" s="36">
        <v>74.900000000000006</v>
      </c>
      <c r="AD41" s="19">
        <v>205</v>
      </c>
      <c r="AE41" s="19">
        <v>20.3</v>
      </c>
      <c r="AF41" s="19">
        <v>49.8</v>
      </c>
      <c r="AG41" s="21">
        <v>1</v>
      </c>
      <c r="AH41" s="22">
        <v>1</v>
      </c>
      <c r="AI41" s="30">
        <v>99.84</v>
      </c>
      <c r="AJ41" s="33">
        <v>0.16600000000000001</v>
      </c>
      <c r="AK41" s="23">
        <v>0</v>
      </c>
      <c r="AL41" s="23">
        <v>0</v>
      </c>
      <c r="AM41" s="23">
        <v>1</v>
      </c>
      <c r="AN41" s="23">
        <v>0</v>
      </c>
      <c r="AO41" s="23">
        <v>0</v>
      </c>
      <c r="AP41" s="23">
        <v>0</v>
      </c>
      <c r="AQ41" s="14">
        <v>2</v>
      </c>
      <c r="AR41" s="14">
        <v>74</v>
      </c>
      <c r="AS41" s="38">
        <v>1</v>
      </c>
      <c r="AT41" s="38">
        <v>0</v>
      </c>
    </row>
    <row r="42" spans="1:46" ht="10" customHeight="1" x14ac:dyDescent="0.3">
      <c r="A42" s="13">
        <v>3</v>
      </c>
      <c r="B42" s="14">
        <v>2</v>
      </c>
      <c r="C42" s="3" t="s">
        <v>63</v>
      </c>
      <c r="D42" s="15" t="s">
        <v>72</v>
      </c>
      <c r="E42" s="15">
        <v>28</v>
      </c>
      <c r="F42" s="15">
        <v>0</v>
      </c>
      <c r="G42" s="24" t="s">
        <v>44</v>
      </c>
      <c r="H42" s="24" t="s">
        <v>195</v>
      </c>
      <c r="I42" s="24" t="s">
        <v>196</v>
      </c>
      <c r="J42" s="24" t="s">
        <v>53</v>
      </c>
      <c r="K42" s="24" t="s">
        <v>47</v>
      </c>
      <c r="L42" s="15" t="s">
        <v>47</v>
      </c>
      <c r="M42" s="15" t="s">
        <v>47</v>
      </c>
      <c r="N42" s="15" t="s">
        <v>48</v>
      </c>
      <c r="O42" s="16" t="s">
        <v>197</v>
      </c>
      <c r="P42" s="16" t="s">
        <v>198</v>
      </c>
      <c r="Q42" s="17">
        <v>3.13</v>
      </c>
      <c r="R42" s="18">
        <v>4.2469999999999999</v>
      </c>
      <c r="S42" s="18">
        <v>3.28</v>
      </c>
      <c r="T42" s="18">
        <f t="shared" si="1"/>
        <v>7.5269999999999992</v>
      </c>
      <c r="U42" s="19">
        <v>6.16</v>
      </c>
      <c r="V42" s="19">
        <v>0.45</v>
      </c>
      <c r="W42" s="19">
        <v>0.83</v>
      </c>
      <c r="X42" s="19">
        <v>4.87</v>
      </c>
      <c r="Y42" s="20">
        <f t="shared" si="0"/>
        <v>1.8444444444444443</v>
      </c>
      <c r="Z42" s="20">
        <f t="shared" si="2"/>
        <v>10.822222222222223</v>
      </c>
      <c r="AA42" s="36">
        <v>7.3</v>
      </c>
      <c r="AB42" s="36">
        <v>13.5</v>
      </c>
      <c r="AC42" s="36">
        <v>79</v>
      </c>
      <c r="AD42" s="19">
        <v>52</v>
      </c>
      <c r="AE42" s="19">
        <v>20.7</v>
      </c>
      <c r="AF42" s="19">
        <v>60.6</v>
      </c>
      <c r="AG42" s="21">
        <v>2</v>
      </c>
      <c r="AH42" s="22">
        <v>3</v>
      </c>
      <c r="AI42" s="30">
        <v>88.72</v>
      </c>
      <c r="AJ42" s="33">
        <v>3.99</v>
      </c>
      <c r="AK42" s="23">
        <v>0</v>
      </c>
      <c r="AL42" s="23">
        <v>2</v>
      </c>
      <c r="AM42" s="23">
        <v>1</v>
      </c>
      <c r="AN42" s="23">
        <v>0</v>
      </c>
      <c r="AO42" s="23">
        <v>0</v>
      </c>
      <c r="AP42" s="23">
        <v>0</v>
      </c>
      <c r="AQ42" s="14">
        <v>1</v>
      </c>
      <c r="AR42" s="14">
        <v>53</v>
      </c>
      <c r="AS42" s="38">
        <v>0</v>
      </c>
      <c r="AT42" s="38">
        <v>1</v>
      </c>
    </row>
    <row r="43" spans="1:46" ht="10" customHeight="1" x14ac:dyDescent="0.3">
      <c r="A43" s="13">
        <v>2</v>
      </c>
      <c r="B43" s="14">
        <v>1</v>
      </c>
      <c r="C43" s="3" t="s">
        <v>43</v>
      </c>
      <c r="D43" s="24" t="s">
        <v>44</v>
      </c>
      <c r="E43" s="15">
        <v>28</v>
      </c>
      <c r="F43" s="15">
        <v>0</v>
      </c>
      <c r="G43" s="24" t="s">
        <v>44</v>
      </c>
      <c r="H43" s="24" t="s">
        <v>199</v>
      </c>
      <c r="I43" s="24" t="s">
        <v>200</v>
      </c>
      <c r="J43" s="24" t="s">
        <v>82</v>
      </c>
      <c r="K43" s="24" t="s">
        <v>48</v>
      </c>
      <c r="L43" s="15" t="s">
        <v>48</v>
      </c>
      <c r="M43" s="15" t="s">
        <v>47</v>
      </c>
      <c r="N43" s="15" t="s">
        <v>48</v>
      </c>
      <c r="O43" s="16" t="s">
        <v>201</v>
      </c>
      <c r="P43" s="16" t="s">
        <v>202</v>
      </c>
      <c r="Q43" s="17">
        <v>6.24</v>
      </c>
      <c r="R43" s="18">
        <v>1.76</v>
      </c>
      <c r="S43" s="18">
        <v>5.9420000000000002</v>
      </c>
      <c r="T43" s="18">
        <f t="shared" si="1"/>
        <v>7.702</v>
      </c>
      <c r="U43" s="19">
        <v>6.04</v>
      </c>
      <c r="V43" s="19">
        <v>0.95</v>
      </c>
      <c r="W43" s="19">
        <v>0.46</v>
      </c>
      <c r="X43" s="19">
        <v>4.55</v>
      </c>
      <c r="Y43" s="20">
        <f t="shared" si="0"/>
        <v>0.48421052631578954</v>
      </c>
      <c r="Z43" s="20">
        <f t="shared" si="2"/>
        <v>4.7894736842105265</v>
      </c>
      <c r="AA43" s="36">
        <v>15.7</v>
      </c>
      <c r="AB43" s="36">
        <v>7.6</v>
      </c>
      <c r="AC43" s="36">
        <v>75.3</v>
      </c>
      <c r="AD43" s="19">
        <v>345</v>
      </c>
      <c r="AE43" s="19">
        <v>8.4</v>
      </c>
      <c r="AF43" s="19">
        <v>51.9</v>
      </c>
      <c r="AG43" s="21">
        <v>0</v>
      </c>
      <c r="AH43" s="22">
        <v>0</v>
      </c>
      <c r="AI43" s="30">
        <v>11.43</v>
      </c>
      <c r="AJ43" s="33">
        <v>9.6000000000000002E-2</v>
      </c>
      <c r="AK43" s="23">
        <v>0</v>
      </c>
      <c r="AL43" s="23">
        <v>0</v>
      </c>
      <c r="AM43" s="23">
        <v>0</v>
      </c>
      <c r="AN43" s="23">
        <v>0</v>
      </c>
      <c r="AO43" s="23">
        <v>0</v>
      </c>
      <c r="AP43" s="23">
        <v>0</v>
      </c>
      <c r="AQ43" s="14">
        <v>2</v>
      </c>
      <c r="AR43" s="14">
        <v>52</v>
      </c>
      <c r="AS43" s="38">
        <v>0</v>
      </c>
      <c r="AT43" s="38">
        <v>0</v>
      </c>
    </row>
    <row r="44" spans="1:46" ht="10" customHeight="1" x14ac:dyDescent="0.3">
      <c r="A44" s="13">
        <v>3</v>
      </c>
      <c r="B44" s="14">
        <v>2</v>
      </c>
      <c r="C44" s="3" t="s">
        <v>63</v>
      </c>
      <c r="D44" s="15" t="s">
        <v>72</v>
      </c>
      <c r="E44" s="15">
        <v>28</v>
      </c>
      <c r="F44" s="15">
        <v>0</v>
      </c>
      <c r="G44" s="24" t="s">
        <v>44</v>
      </c>
      <c r="H44" s="24" t="s">
        <v>203</v>
      </c>
      <c r="I44" s="24"/>
      <c r="J44" s="15" t="s">
        <v>46</v>
      </c>
      <c r="K44" s="15" t="s">
        <v>47</v>
      </c>
      <c r="L44" s="15" t="s">
        <v>47</v>
      </c>
      <c r="M44" s="15" t="s">
        <v>47</v>
      </c>
      <c r="N44" s="15" t="s">
        <v>48</v>
      </c>
      <c r="O44" s="16" t="s">
        <v>204</v>
      </c>
      <c r="P44" s="16" t="s">
        <v>205</v>
      </c>
      <c r="Q44" s="17">
        <v>1.39</v>
      </c>
      <c r="R44" s="18">
        <v>1.2E-2</v>
      </c>
      <c r="S44" s="18">
        <v>1.593</v>
      </c>
      <c r="T44" s="18">
        <f t="shared" si="1"/>
        <v>1.605</v>
      </c>
      <c r="U44" s="19">
        <v>1.96</v>
      </c>
      <c r="V44" s="19">
        <v>0.87</v>
      </c>
      <c r="W44" s="19">
        <v>0.2</v>
      </c>
      <c r="X44" s="19">
        <v>0.85</v>
      </c>
      <c r="Y44" s="20">
        <f t="shared" si="0"/>
        <v>0.22988505747126439</v>
      </c>
      <c r="Z44" s="20">
        <f t="shared" si="2"/>
        <v>0.97701149425287359</v>
      </c>
      <c r="AA44" s="36">
        <v>44.4</v>
      </c>
      <c r="AB44" s="36">
        <v>10.199999999999999</v>
      </c>
      <c r="AC44" s="36">
        <v>43.6</v>
      </c>
      <c r="AD44" s="19">
        <v>97</v>
      </c>
      <c r="AE44" s="19">
        <v>5.5</v>
      </c>
      <c r="AF44" s="19">
        <v>47.5</v>
      </c>
      <c r="AG44" s="21">
        <v>1</v>
      </c>
      <c r="AH44" s="22">
        <v>2</v>
      </c>
      <c r="AI44" s="30">
        <v>15.92</v>
      </c>
      <c r="AJ44" s="33">
        <v>4.2999999999999997E-2</v>
      </c>
      <c r="AK44" s="23">
        <v>0</v>
      </c>
      <c r="AL44" s="23">
        <v>2</v>
      </c>
      <c r="AM44" s="23">
        <v>0</v>
      </c>
      <c r="AN44" s="23">
        <v>0</v>
      </c>
      <c r="AO44" s="23">
        <v>0</v>
      </c>
      <c r="AP44" s="23">
        <v>0</v>
      </c>
      <c r="AQ44" s="14">
        <v>2</v>
      </c>
      <c r="AR44" s="14">
        <v>26</v>
      </c>
      <c r="AS44" s="38">
        <v>0</v>
      </c>
      <c r="AT44" s="38">
        <v>0</v>
      </c>
    </row>
    <row r="45" spans="1:46" ht="10" customHeight="1" x14ac:dyDescent="0.3">
      <c r="A45" s="13">
        <v>2</v>
      </c>
      <c r="B45" s="14">
        <v>1</v>
      </c>
      <c r="C45" s="3" t="s">
        <v>43</v>
      </c>
      <c r="D45" s="24" t="s">
        <v>44</v>
      </c>
      <c r="E45" s="15">
        <v>28</v>
      </c>
      <c r="F45" s="15">
        <v>0</v>
      </c>
      <c r="G45" s="24" t="s">
        <v>44</v>
      </c>
      <c r="H45" s="24" t="s">
        <v>206</v>
      </c>
      <c r="I45" s="24" t="s">
        <v>207</v>
      </c>
      <c r="J45" s="24" t="s">
        <v>208</v>
      </c>
      <c r="K45" s="24" t="s">
        <v>47</v>
      </c>
      <c r="L45" s="15" t="s">
        <v>47</v>
      </c>
      <c r="M45" s="15" t="s">
        <v>47</v>
      </c>
      <c r="N45" s="15" t="s">
        <v>48</v>
      </c>
      <c r="O45" s="16" t="s">
        <v>209</v>
      </c>
      <c r="P45" s="16" t="s">
        <v>210</v>
      </c>
      <c r="Q45" s="17">
        <v>2.71</v>
      </c>
      <c r="R45" s="18">
        <v>5.9029999999999996</v>
      </c>
      <c r="S45" s="18">
        <v>2.8719999999999999</v>
      </c>
      <c r="T45" s="18">
        <f t="shared" si="1"/>
        <v>8.7749999999999986</v>
      </c>
      <c r="U45" s="19">
        <v>10.97</v>
      </c>
      <c r="V45" s="19">
        <v>2.1</v>
      </c>
      <c r="W45" s="19">
        <v>0.72</v>
      </c>
      <c r="X45" s="19">
        <v>8.1199999999999992</v>
      </c>
      <c r="Y45" s="20">
        <f t="shared" si="0"/>
        <v>0.3428571428571428</v>
      </c>
      <c r="Z45" s="20">
        <f t="shared" si="2"/>
        <v>3.8666666666666663</v>
      </c>
      <c r="AA45" s="36">
        <v>19.100000000000001</v>
      </c>
      <c r="AB45" s="36">
        <v>6.6</v>
      </c>
      <c r="AC45" s="36">
        <v>74</v>
      </c>
      <c r="AD45" s="19">
        <v>318</v>
      </c>
      <c r="AE45" s="19">
        <v>6.3</v>
      </c>
      <c r="AF45" s="19">
        <v>39</v>
      </c>
      <c r="AG45" s="21">
        <v>0</v>
      </c>
      <c r="AH45" s="22">
        <v>0</v>
      </c>
      <c r="AI45" s="30">
        <v>61.15</v>
      </c>
      <c r="AJ45" s="33">
        <v>3.6999999999999998E-2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14">
        <v>1</v>
      </c>
      <c r="AR45" s="14">
        <v>36</v>
      </c>
      <c r="AS45" s="38">
        <v>0</v>
      </c>
      <c r="AT45" s="38">
        <v>0</v>
      </c>
    </row>
    <row r="46" spans="1:46" ht="10" customHeight="1" x14ac:dyDescent="0.3">
      <c r="A46" s="13">
        <v>2</v>
      </c>
      <c r="B46" s="14">
        <v>1</v>
      </c>
      <c r="C46" s="3" t="s">
        <v>43</v>
      </c>
      <c r="D46" s="24" t="s">
        <v>44</v>
      </c>
      <c r="E46" s="15">
        <v>28</v>
      </c>
      <c r="F46" s="15">
        <v>0</v>
      </c>
      <c r="G46" s="24" t="s">
        <v>44</v>
      </c>
      <c r="H46" s="24" t="s">
        <v>211</v>
      </c>
      <c r="I46" s="24"/>
      <c r="J46" s="15" t="s">
        <v>46</v>
      </c>
      <c r="K46" s="15" t="s">
        <v>47</v>
      </c>
      <c r="L46" s="15" t="s">
        <v>47</v>
      </c>
      <c r="M46" s="15" t="s">
        <v>47</v>
      </c>
      <c r="N46" s="15" t="s">
        <v>48</v>
      </c>
      <c r="O46" s="16" t="s">
        <v>212</v>
      </c>
      <c r="P46" s="16" t="s">
        <v>213</v>
      </c>
      <c r="Q46" s="17">
        <v>5.65</v>
      </c>
      <c r="R46" s="18">
        <v>0.9</v>
      </c>
      <c r="S46" s="18">
        <v>4.5990000000000002</v>
      </c>
      <c r="T46" s="18">
        <f t="shared" si="1"/>
        <v>5.4990000000000006</v>
      </c>
      <c r="U46" s="19">
        <v>2.9</v>
      </c>
      <c r="V46" s="19">
        <v>0.45</v>
      </c>
      <c r="W46" s="19">
        <v>0.35</v>
      </c>
      <c r="X46" s="19">
        <v>2.0699999999999998</v>
      </c>
      <c r="Y46" s="20">
        <f t="shared" si="0"/>
        <v>0.77777777777777768</v>
      </c>
      <c r="Z46" s="20">
        <f t="shared" si="2"/>
        <v>4.5999999999999996</v>
      </c>
      <c r="AA46" s="36">
        <v>15.5</v>
      </c>
      <c r="AB46" s="36">
        <v>12.1</v>
      </c>
      <c r="AC46" s="36">
        <v>71.3</v>
      </c>
      <c r="AD46" s="19">
        <v>184</v>
      </c>
      <c r="AE46" s="19">
        <v>12</v>
      </c>
      <c r="AF46" s="19">
        <v>54.6</v>
      </c>
      <c r="AG46" s="21">
        <v>0</v>
      </c>
      <c r="AH46" s="22">
        <v>0</v>
      </c>
      <c r="AI46" s="30">
        <v>75.52</v>
      </c>
      <c r="AJ46" s="33">
        <v>0.11600000000000001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14">
        <v>1</v>
      </c>
      <c r="AR46" s="14">
        <v>71</v>
      </c>
      <c r="AS46" s="38">
        <v>0</v>
      </c>
      <c r="AT46" s="38">
        <v>0</v>
      </c>
    </row>
    <row r="47" spans="1:46" ht="10" customHeight="1" x14ac:dyDescent="0.3">
      <c r="A47" s="13">
        <v>2</v>
      </c>
      <c r="B47" s="14">
        <v>1</v>
      </c>
      <c r="C47" s="3" t="s">
        <v>43</v>
      </c>
      <c r="D47" s="24" t="s">
        <v>44</v>
      </c>
      <c r="E47" s="15">
        <v>28</v>
      </c>
      <c r="F47" s="15">
        <v>0</v>
      </c>
      <c r="G47" s="24" t="s">
        <v>44</v>
      </c>
      <c r="H47" s="24" t="s">
        <v>214</v>
      </c>
      <c r="I47" s="24"/>
      <c r="J47" s="15" t="s">
        <v>46</v>
      </c>
      <c r="K47" s="15" t="s">
        <v>47</v>
      </c>
      <c r="L47" s="15" t="s">
        <v>47</v>
      </c>
      <c r="M47" s="15" t="s">
        <v>47</v>
      </c>
      <c r="N47" s="15" t="s">
        <v>48</v>
      </c>
      <c r="O47" s="16" t="s">
        <v>215</v>
      </c>
      <c r="P47" s="16" t="s">
        <v>216</v>
      </c>
      <c r="Q47" s="17">
        <v>1.59</v>
      </c>
      <c r="R47" s="18">
        <v>2E-3</v>
      </c>
      <c r="S47" s="18">
        <v>1.907</v>
      </c>
      <c r="T47" s="18">
        <f t="shared" si="1"/>
        <v>1.909</v>
      </c>
      <c r="U47" s="19">
        <v>5.63</v>
      </c>
      <c r="V47" s="19">
        <v>1.36</v>
      </c>
      <c r="W47" s="19">
        <v>0.5</v>
      </c>
      <c r="X47" s="19">
        <v>3.5</v>
      </c>
      <c r="Y47" s="20">
        <f t="shared" si="0"/>
        <v>0.36764705882352938</v>
      </c>
      <c r="Z47" s="20">
        <f t="shared" si="2"/>
        <v>2.5735294117647056</v>
      </c>
      <c r="AA47" s="36">
        <v>24.1</v>
      </c>
      <c r="AB47" s="36">
        <v>8.9</v>
      </c>
      <c r="AC47" s="36">
        <v>62.2</v>
      </c>
      <c r="AD47" s="19">
        <v>152</v>
      </c>
      <c r="AE47" s="19">
        <v>25.7</v>
      </c>
      <c r="AF47" s="19">
        <v>57.3</v>
      </c>
      <c r="AG47" s="21">
        <v>1</v>
      </c>
      <c r="AH47" s="22">
        <v>1</v>
      </c>
      <c r="AI47" s="30">
        <v>26.59</v>
      </c>
      <c r="AJ47" s="33">
        <v>0.35799999999999998</v>
      </c>
      <c r="AK47" s="23">
        <v>0</v>
      </c>
      <c r="AL47" s="23">
        <v>0</v>
      </c>
      <c r="AM47" s="23">
        <v>1</v>
      </c>
      <c r="AN47" s="23">
        <v>0</v>
      </c>
      <c r="AO47" s="23">
        <v>0</v>
      </c>
      <c r="AP47" s="23">
        <v>0</v>
      </c>
      <c r="AQ47" s="14">
        <v>1</v>
      </c>
      <c r="AR47" s="14">
        <v>32</v>
      </c>
      <c r="AS47" s="38">
        <v>0</v>
      </c>
      <c r="AT47" s="38">
        <v>0</v>
      </c>
    </row>
    <row r="48" spans="1:46" ht="10" customHeight="1" x14ac:dyDescent="0.3">
      <c r="A48" s="13">
        <v>3</v>
      </c>
      <c r="B48" s="14">
        <v>2</v>
      </c>
      <c r="C48" s="3" t="s">
        <v>63</v>
      </c>
      <c r="D48" s="15" t="s">
        <v>72</v>
      </c>
      <c r="E48" s="15">
        <v>28</v>
      </c>
      <c r="F48" s="15">
        <v>0</v>
      </c>
      <c r="G48" s="24" t="s">
        <v>44</v>
      </c>
      <c r="H48" s="24" t="s">
        <v>217</v>
      </c>
      <c r="I48" s="24"/>
      <c r="J48" s="24" t="s">
        <v>95</v>
      </c>
      <c r="K48" s="24" t="s">
        <v>47</v>
      </c>
      <c r="L48" s="15" t="s">
        <v>47</v>
      </c>
      <c r="M48" s="15" t="s">
        <v>47</v>
      </c>
      <c r="N48" s="15" t="s">
        <v>48</v>
      </c>
      <c r="O48" s="16" t="s">
        <v>218</v>
      </c>
      <c r="P48" s="16" t="s">
        <v>219</v>
      </c>
      <c r="Q48" s="17">
        <v>0.61</v>
      </c>
      <c r="R48" s="18">
        <v>2E-3</v>
      </c>
      <c r="S48" s="18">
        <v>0.625</v>
      </c>
      <c r="T48" s="18">
        <f t="shared" si="1"/>
        <v>0.627</v>
      </c>
      <c r="U48" s="19">
        <v>6.49</v>
      </c>
      <c r="V48" s="19">
        <v>2.23</v>
      </c>
      <c r="W48" s="19">
        <v>0.55000000000000004</v>
      </c>
      <c r="X48" s="19">
        <v>3.69</v>
      </c>
      <c r="Y48" s="20">
        <f t="shared" si="0"/>
        <v>0.24663677130044845</v>
      </c>
      <c r="Z48" s="20">
        <f t="shared" si="2"/>
        <v>1.6547085201793721</v>
      </c>
      <c r="AA48" s="36">
        <v>34.299999999999997</v>
      </c>
      <c r="AB48" s="36">
        <v>8.4</v>
      </c>
      <c r="AC48" s="36">
        <v>56.8</v>
      </c>
      <c r="AD48" s="19">
        <v>89</v>
      </c>
      <c r="AE48" s="19">
        <v>6.8</v>
      </c>
      <c r="AF48" s="19">
        <v>61.6</v>
      </c>
      <c r="AG48" s="21">
        <v>1</v>
      </c>
      <c r="AH48" s="22">
        <v>2</v>
      </c>
      <c r="AI48" s="30">
        <v>80.180000000000007</v>
      </c>
      <c r="AJ48" s="33">
        <v>1.1599999999999999</v>
      </c>
      <c r="AK48" s="23">
        <v>0</v>
      </c>
      <c r="AL48" s="23">
        <v>2</v>
      </c>
      <c r="AM48" s="23">
        <v>0</v>
      </c>
      <c r="AN48" s="23">
        <v>0</v>
      </c>
      <c r="AO48" s="23">
        <v>0</v>
      </c>
      <c r="AP48" s="23">
        <v>0</v>
      </c>
      <c r="AQ48" s="14">
        <v>1</v>
      </c>
      <c r="AR48" s="14">
        <v>21</v>
      </c>
      <c r="AS48" s="38">
        <v>0</v>
      </c>
      <c r="AT48" s="38">
        <v>0</v>
      </c>
    </row>
    <row r="49" spans="1:46" ht="10" customHeight="1" x14ac:dyDescent="0.3">
      <c r="A49" s="13">
        <v>3</v>
      </c>
      <c r="B49" s="14">
        <v>2</v>
      </c>
      <c r="C49" s="3" t="s">
        <v>63</v>
      </c>
      <c r="D49" s="15" t="s">
        <v>72</v>
      </c>
      <c r="E49" s="15">
        <v>28</v>
      </c>
      <c r="F49" s="15">
        <v>0</v>
      </c>
      <c r="G49" s="24" t="s">
        <v>44</v>
      </c>
      <c r="H49" s="24" t="s">
        <v>220</v>
      </c>
      <c r="I49" s="24" t="s">
        <v>221</v>
      </c>
      <c r="J49" s="24" t="s">
        <v>133</v>
      </c>
      <c r="K49" s="24" t="s">
        <v>47</v>
      </c>
      <c r="L49" s="15" t="s">
        <v>48</v>
      </c>
      <c r="M49" s="15" t="s">
        <v>47</v>
      </c>
      <c r="N49" s="15" t="s">
        <v>48</v>
      </c>
      <c r="O49" s="16" t="s">
        <v>222</v>
      </c>
      <c r="P49" s="16" t="s">
        <v>223</v>
      </c>
      <c r="Q49" s="17">
        <v>5.27</v>
      </c>
      <c r="R49" s="18">
        <v>4.1840000000000002</v>
      </c>
      <c r="S49" s="18">
        <v>5.4749999999999996</v>
      </c>
      <c r="T49" s="18">
        <f t="shared" si="1"/>
        <v>9.6589999999999989</v>
      </c>
      <c r="U49" s="19">
        <v>12.44</v>
      </c>
      <c r="V49" s="19">
        <v>0.76</v>
      </c>
      <c r="W49" s="19">
        <v>0.51</v>
      </c>
      <c r="X49" s="19">
        <v>11.11</v>
      </c>
      <c r="Y49" s="20">
        <f t="shared" si="0"/>
        <v>0.67105263157894735</v>
      </c>
      <c r="Z49" s="20">
        <f t="shared" si="2"/>
        <v>14.618421052631579</v>
      </c>
      <c r="AA49" s="36">
        <v>6.1</v>
      </c>
      <c r="AB49" s="36">
        <v>4.0999999999999996</v>
      </c>
      <c r="AC49" s="36">
        <v>89.3</v>
      </c>
      <c r="AD49" s="19">
        <v>68</v>
      </c>
      <c r="AE49" s="19">
        <v>9.3000000000000007</v>
      </c>
      <c r="AF49" s="19">
        <v>98.8</v>
      </c>
      <c r="AG49" s="21">
        <v>1</v>
      </c>
      <c r="AH49" s="22">
        <v>2</v>
      </c>
      <c r="AI49" s="30">
        <v>58.29</v>
      </c>
      <c r="AJ49" s="33">
        <v>2.2000000000000002</v>
      </c>
      <c r="AK49" s="23">
        <v>0</v>
      </c>
      <c r="AL49" s="23">
        <v>2</v>
      </c>
      <c r="AM49" s="23">
        <v>0</v>
      </c>
      <c r="AN49" s="23">
        <v>0</v>
      </c>
      <c r="AO49" s="23">
        <v>0</v>
      </c>
      <c r="AP49" s="23">
        <v>0</v>
      </c>
      <c r="AQ49" s="14">
        <v>2</v>
      </c>
      <c r="AR49" s="14">
        <v>74</v>
      </c>
      <c r="AS49" s="38">
        <v>1</v>
      </c>
      <c r="AT49" s="38">
        <v>0</v>
      </c>
    </row>
    <row r="50" spans="1:46" ht="10" customHeight="1" x14ac:dyDescent="0.3">
      <c r="A50" s="13">
        <v>2</v>
      </c>
      <c r="B50" s="14">
        <v>1</v>
      </c>
      <c r="C50" s="3" t="s">
        <v>43</v>
      </c>
      <c r="D50" s="24" t="s">
        <v>44</v>
      </c>
      <c r="E50" s="15">
        <v>28</v>
      </c>
      <c r="F50" s="15">
        <v>0</v>
      </c>
      <c r="G50" s="24" t="s">
        <v>44</v>
      </c>
      <c r="H50" s="24" t="s">
        <v>224</v>
      </c>
      <c r="I50" s="24" t="s">
        <v>225</v>
      </c>
      <c r="J50" s="24" t="s">
        <v>46</v>
      </c>
      <c r="K50" s="24" t="s">
        <v>47</v>
      </c>
      <c r="L50" s="15" t="s">
        <v>47</v>
      </c>
      <c r="M50" s="15" t="s">
        <v>47</v>
      </c>
      <c r="N50" s="15" t="s">
        <v>48</v>
      </c>
      <c r="O50" s="16" t="s">
        <v>226</v>
      </c>
      <c r="P50" s="16" t="s">
        <v>227</v>
      </c>
      <c r="Q50" s="17">
        <v>5.87</v>
      </c>
      <c r="R50" s="18">
        <v>4.3730000000000002</v>
      </c>
      <c r="S50" s="18">
        <v>5.4889999999999999</v>
      </c>
      <c r="T50" s="18">
        <f t="shared" si="1"/>
        <v>9.8620000000000001</v>
      </c>
      <c r="U50" s="19">
        <v>7.02</v>
      </c>
      <c r="V50" s="19">
        <v>0.84</v>
      </c>
      <c r="W50" s="19">
        <v>0.57999999999999996</v>
      </c>
      <c r="X50" s="19">
        <v>5.43</v>
      </c>
      <c r="Y50" s="20">
        <f t="shared" si="0"/>
        <v>0.69047619047619047</v>
      </c>
      <c r="Z50" s="20">
        <f t="shared" si="2"/>
        <v>6.4642857142857144</v>
      </c>
      <c r="AA50" s="36">
        <v>12</v>
      </c>
      <c r="AB50" s="36">
        <v>8.3000000000000007</v>
      </c>
      <c r="AC50" s="36">
        <v>77.3</v>
      </c>
      <c r="AD50" s="19">
        <v>105</v>
      </c>
      <c r="AE50" s="19">
        <v>18</v>
      </c>
      <c r="AF50" s="19">
        <v>50.6</v>
      </c>
      <c r="AG50" s="21">
        <v>1</v>
      </c>
      <c r="AH50" s="22">
        <v>1</v>
      </c>
      <c r="AI50" s="30">
        <v>18.29</v>
      </c>
      <c r="AJ50" s="33">
        <v>0.25600000000000001</v>
      </c>
      <c r="AK50" s="23">
        <v>0</v>
      </c>
      <c r="AL50" s="23">
        <v>1</v>
      </c>
      <c r="AM50" s="23">
        <v>0</v>
      </c>
      <c r="AN50" s="23">
        <v>0</v>
      </c>
      <c r="AO50" s="23">
        <v>0</v>
      </c>
      <c r="AP50" s="23">
        <v>0</v>
      </c>
      <c r="AQ50" s="14">
        <v>2</v>
      </c>
      <c r="AR50" s="14">
        <v>81</v>
      </c>
      <c r="AS50" s="38">
        <v>0</v>
      </c>
      <c r="AT50" s="38">
        <v>0</v>
      </c>
    </row>
    <row r="51" spans="1:46" ht="10" customHeight="1" x14ac:dyDescent="0.3">
      <c r="A51" s="13">
        <v>3</v>
      </c>
      <c r="B51" s="14">
        <v>3</v>
      </c>
      <c r="C51" s="3" t="s">
        <v>63</v>
      </c>
      <c r="D51" s="15" t="s">
        <v>72</v>
      </c>
      <c r="E51" s="15">
        <v>28</v>
      </c>
      <c r="F51" s="15">
        <v>0</v>
      </c>
      <c r="G51" s="24" t="s">
        <v>44</v>
      </c>
      <c r="H51" s="24" t="s">
        <v>228</v>
      </c>
      <c r="I51" s="24" t="s">
        <v>229</v>
      </c>
      <c r="J51" s="24" t="s">
        <v>230</v>
      </c>
      <c r="K51" s="24" t="s">
        <v>48</v>
      </c>
      <c r="L51" s="15" t="s">
        <v>48</v>
      </c>
      <c r="M51" s="15" t="s">
        <v>47</v>
      </c>
      <c r="N51" s="15" t="s">
        <v>48</v>
      </c>
      <c r="O51" s="16" t="s">
        <v>231</v>
      </c>
      <c r="P51" s="16" t="s">
        <v>232</v>
      </c>
      <c r="Q51" s="17">
        <v>24.13</v>
      </c>
      <c r="R51" s="18">
        <v>10.907999999999999</v>
      </c>
      <c r="S51" s="18">
        <v>25.884</v>
      </c>
      <c r="T51" s="18">
        <f t="shared" si="1"/>
        <v>36.792000000000002</v>
      </c>
      <c r="U51" s="19">
        <v>17.809999999999999</v>
      </c>
      <c r="V51" s="19">
        <v>1.32</v>
      </c>
      <c r="W51" s="19">
        <v>0.75</v>
      </c>
      <c r="X51" s="19">
        <v>15.73</v>
      </c>
      <c r="Y51" s="20">
        <f t="shared" si="0"/>
        <v>0.56818181818181812</v>
      </c>
      <c r="Z51" s="20">
        <f t="shared" si="2"/>
        <v>11.916666666666666</v>
      </c>
      <c r="AA51" s="36">
        <v>7.4</v>
      </c>
      <c r="AB51" s="36">
        <v>4.2</v>
      </c>
      <c r="AC51" s="36">
        <v>88.3</v>
      </c>
      <c r="AD51" s="19">
        <v>189</v>
      </c>
      <c r="AE51" s="19">
        <v>8.9</v>
      </c>
      <c r="AF51" s="19">
        <v>132.6</v>
      </c>
      <c r="AG51" s="21">
        <v>3</v>
      </c>
      <c r="AH51" s="22">
        <v>7</v>
      </c>
      <c r="AI51" s="30">
        <v>155.56</v>
      </c>
      <c r="AJ51" s="33">
        <v>6.9000000000000006E-2</v>
      </c>
      <c r="AK51" s="23">
        <v>0</v>
      </c>
      <c r="AL51" s="23">
        <v>0</v>
      </c>
      <c r="AM51" s="23">
        <v>0</v>
      </c>
      <c r="AN51" s="23">
        <v>3</v>
      </c>
      <c r="AO51" s="23">
        <v>3</v>
      </c>
      <c r="AP51" s="23">
        <v>1</v>
      </c>
      <c r="AQ51" s="14">
        <v>1</v>
      </c>
      <c r="AR51" s="14">
        <v>73</v>
      </c>
      <c r="AS51" s="38">
        <v>0</v>
      </c>
      <c r="AT51" s="38">
        <v>1</v>
      </c>
    </row>
    <row r="52" spans="1:46" ht="10" customHeight="1" x14ac:dyDescent="0.3">
      <c r="A52" s="13">
        <v>2</v>
      </c>
      <c r="B52" s="14">
        <v>1</v>
      </c>
      <c r="C52" s="3" t="s">
        <v>43</v>
      </c>
      <c r="D52" s="24" t="s">
        <v>44</v>
      </c>
      <c r="E52" s="15">
        <v>28</v>
      </c>
      <c r="F52" s="15">
        <v>0</v>
      </c>
      <c r="G52" s="24" t="s">
        <v>44</v>
      </c>
      <c r="H52" s="24" t="s">
        <v>233</v>
      </c>
      <c r="I52" s="24" t="s">
        <v>234</v>
      </c>
      <c r="J52" s="24" t="s">
        <v>235</v>
      </c>
      <c r="K52" s="24" t="s">
        <v>48</v>
      </c>
      <c r="L52" s="15" t="s">
        <v>47</v>
      </c>
      <c r="M52" s="15" t="s">
        <v>48</v>
      </c>
      <c r="N52" s="15" t="s">
        <v>48</v>
      </c>
      <c r="O52" s="16" t="s">
        <v>236</v>
      </c>
      <c r="P52" s="16" t="s">
        <v>237</v>
      </c>
      <c r="Q52" s="17">
        <v>7.27</v>
      </c>
      <c r="R52" s="18">
        <v>5.0000000000000001E-3</v>
      </c>
      <c r="S52" s="18">
        <v>6.8819999999999997</v>
      </c>
      <c r="T52" s="18">
        <f t="shared" si="1"/>
        <v>6.8869999999999996</v>
      </c>
      <c r="U52" s="19">
        <v>15.42</v>
      </c>
      <c r="V52" s="19">
        <v>4.47</v>
      </c>
      <c r="W52" s="19">
        <v>0.94</v>
      </c>
      <c r="X52" s="19">
        <v>9.11</v>
      </c>
      <c r="Y52" s="20">
        <f t="shared" si="0"/>
        <v>0.21029082774049218</v>
      </c>
      <c r="Z52" s="20">
        <f t="shared" si="2"/>
        <v>2.0380313199105147</v>
      </c>
      <c r="AA52" s="36">
        <v>29</v>
      </c>
      <c r="AB52" s="36">
        <v>6.1</v>
      </c>
      <c r="AC52" s="36">
        <v>59.1</v>
      </c>
      <c r="AD52" s="19">
        <v>152</v>
      </c>
      <c r="AE52" s="19">
        <v>11.3</v>
      </c>
      <c r="AF52" s="19">
        <v>53</v>
      </c>
      <c r="AG52" s="21">
        <v>0</v>
      </c>
      <c r="AH52" s="22">
        <v>0</v>
      </c>
      <c r="AI52" s="30">
        <v>54.88</v>
      </c>
      <c r="AJ52" s="33">
        <v>0.19500000000000001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14">
        <v>2</v>
      </c>
      <c r="AR52" s="14">
        <v>70</v>
      </c>
      <c r="AS52" s="38">
        <v>1</v>
      </c>
      <c r="AT52" s="38">
        <v>1</v>
      </c>
    </row>
    <row r="53" spans="1:46" ht="10" customHeight="1" x14ac:dyDescent="0.3">
      <c r="A53" s="13">
        <v>2</v>
      </c>
      <c r="B53" s="14">
        <v>1</v>
      </c>
      <c r="C53" s="3" t="s">
        <v>43</v>
      </c>
      <c r="D53" s="24" t="s">
        <v>44</v>
      </c>
      <c r="E53" s="15">
        <v>28</v>
      </c>
      <c r="F53" s="15">
        <v>0</v>
      </c>
      <c r="G53" s="24" t="s">
        <v>44</v>
      </c>
      <c r="H53" s="24" t="s">
        <v>98</v>
      </c>
      <c r="I53" s="24" t="s">
        <v>238</v>
      </c>
      <c r="J53" s="24" t="s">
        <v>133</v>
      </c>
      <c r="K53" s="24" t="s">
        <v>47</v>
      </c>
      <c r="L53" s="15" t="s">
        <v>47</v>
      </c>
      <c r="M53" s="15" t="s">
        <v>47</v>
      </c>
      <c r="N53" s="15" t="s">
        <v>48</v>
      </c>
      <c r="O53" s="16" t="s">
        <v>239</v>
      </c>
      <c r="P53" s="16" t="s">
        <v>240</v>
      </c>
      <c r="Q53" s="17">
        <v>1.17</v>
      </c>
      <c r="R53" s="18">
        <v>3.839</v>
      </c>
      <c r="S53" s="18">
        <v>0.66200000000000003</v>
      </c>
      <c r="T53" s="18">
        <f t="shared" si="1"/>
        <v>4.5010000000000003</v>
      </c>
      <c r="U53" s="19">
        <v>7.28</v>
      </c>
      <c r="V53" s="19">
        <v>1.17</v>
      </c>
      <c r="W53" s="19">
        <v>0.5</v>
      </c>
      <c r="X53" s="19">
        <v>5.42</v>
      </c>
      <c r="Y53" s="20">
        <f t="shared" si="0"/>
        <v>0.42735042735042739</v>
      </c>
      <c r="Z53" s="20">
        <f t="shared" si="2"/>
        <v>4.6324786324786329</v>
      </c>
      <c r="AA53" s="36">
        <v>16.100000000000001</v>
      </c>
      <c r="AB53" s="36">
        <v>6.8</v>
      </c>
      <c r="AC53" s="36">
        <v>74.5</v>
      </c>
      <c r="AD53" s="19">
        <v>350</v>
      </c>
      <c r="AE53" s="19">
        <v>5.6</v>
      </c>
      <c r="AF53" s="19">
        <v>52.2</v>
      </c>
      <c r="AG53" s="21">
        <v>0</v>
      </c>
      <c r="AH53" s="22">
        <v>0</v>
      </c>
      <c r="AI53" s="30">
        <v>7.61</v>
      </c>
      <c r="AJ53" s="33">
        <v>0.14000000000000001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14">
        <v>1</v>
      </c>
      <c r="AR53" s="14">
        <v>33</v>
      </c>
      <c r="AS53" s="38">
        <v>0</v>
      </c>
      <c r="AT53" s="38">
        <v>1</v>
      </c>
    </row>
    <row r="54" spans="1:46" ht="10" customHeight="1" x14ac:dyDescent="0.3">
      <c r="A54" s="13">
        <v>1</v>
      </c>
      <c r="B54" s="14">
        <v>1</v>
      </c>
      <c r="C54" s="3" t="s">
        <v>442</v>
      </c>
      <c r="D54" s="15" t="s">
        <v>72</v>
      </c>
      <c r="E54" s="15">
        <v>28</v>
      </c>
      <c r="F54" s="15">
        <v>0</v>
      </c>
      <c r="G54" s="15" t="s">
        <v>44</v>
      </c>
      <c r="H54" s="24"/>
      <c r="I54" s="26"/>
      <c r="J54" s="26"/>
      <c r="K54" s="26"/>
      <c r="L54" s="26"/>
      <c r="M54" s="26"/>
      <c r="N54" s="26"/>
      <c r="O54" s="16" t="s">
        <v>241</v>
      </c>
      <c r="P54" s="16" t="s">
        <v>242</v>
      </c>
      <c r="Q54" s="17">
        <v>3.27</v>
      </c>
      <c r="R54" s="18">
        <v>0.86</v>
      </c>
      <c r="S54" s="18">
        <v>2.4300000000000002</v>
      </c>
      <c r="T54" s="18">
        <f t="shared" si="1"/>
        <v>3.29</v>
      </c>
      <c r="U54" s="19">
        <v>6.34</v>
      </c>
      <c r="V54" s="19">
        <v>1.58</v>
      </c>
      <c r="W54" s="19">
        <v>0.33</v>
      </c>
      <c r="X54" s="19">
        <v>4.38</v>
      </c>
      <c r="Y54" s="20">
        <f t="shared" si="0"/>
        <v>0.20886075949367089</v>
      </c>
      <c r="Z54" s="20">
        <f t="shared" si="2"/>
        <v>2.7721518987341769</v>
      </c>
      <c r="AA54" s="36">
        <v>24.9</v>
      </c>
      <c r="AB54" s="36">
        <v>5.2</v>
      </c>
      <c r="AC54" s="36">
        <v>69.099999999999994</v>
      </c>
      <c r="AD54" s="19">
        <v>182</v>
      </c>
      <c r="AE54" s="19">
        <v>14.2</v>
      </c>
      <c r="AF54" s="19">
        <v>61.8</v>
      </c>
      <c r="AG54" s="21">
        <v>0</v>
      </c>
      <c r="AH54" s="22">
        <v>0</v>
      </c>
      <c r="AI54" s="30">
        <v>0.87</v>
      </c>
      <c r="AJ54" s="33">
        <v>6.6000000000000003E-2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14">
        <v>2</v>
      </c>
      <c r="AR54" s="14">
        <v>66</v>
      </c>
      <c r="AS54" s="38">
        <v>0</v>
      </c>
      <c r="AT54" s="38">
        <v>0</v>
      </c>
    </row>
    <row r="55" spans="1:46" ht="10" customHeight="1" x14ac:dyDescent="0.3">
      <c r="A55" s="13">
        <v>2</v>
      </c>
      <c r="B55" s="14">
        <v>1</v>
      </c>
      <c r="C55" s="3" t="s">
        <v>43</v>
      </c>
      <c r="D55" s="24" t="s">
        <v>44</v>
      </c>
      <c r="E55" s="15">
        <v>28</v>
      </c>
      <c r="F55" s="15">
        <v>0</v>
      </c>
      <c r="G55" s="24" t="s">
        <v>44</v>
      </c>
      <c r="H55" s="24" t="s">
        <v>243</v>
      </c>
      <c r="I55" s="24" t="s">
        <v>244</v>
      </c>
      <c r="J55" s="24" t="s">
        <v>245</v>
      </c>
      <c r="K55" s="24" t="s">
        <v>48</v>
      </c>
      <c r="L55" s="15" t="s">
        <v>47</v>
      </c>
      <c r="M55" s="15" t="s">
        <v>47</v>
      </c>
      <c r="N55" s="15" t="s">
        <v>48</v>
      </c>
      <c r="O55" s="16" t="s">
        <v>246</v>
      </c>
      <c r="P55" s="16" t="s">
        <v>247</v>
      </c>
      <c r="Q55" s="17">
        <v>0.77</v>
      </c>
      <c r="R55" s="18">
        <v>4.0000000000000001E-3</v>
      </c>
      <c r="S55" s="18">
        <v>0.42699999999999999</v>
      </c>
      <c r="T55" s="18">
        <f t="shared" si="1"/>
        <v>0.43099999999999999</v>
      </c>
      <c r="U55" s="19">
        <v>4.8600000000000003</v>
      </c>
      <c r="V55" s="19">
        <v>2.2000000000000002</v>
      </c>
      <c r="W55" s="19">
        <v>0.56999999999999995</v>
      </c>
      <c r="X55" s="19">
        <v>2.0699999999999998</v>
      </c>
      <c r="Y55" s="20">
        <f t="shared" si="0"/>
        <v>0.25909090909090904</v>
      </c>
      <c r="Z55" s="20">
        <f t="shared" si="2"/>
        <v>0.94090909090909081</v>
      </c>
      <c r="AA55" s="36">
        <v>45.2</v>
      </c>
      <c r="AB55" s="36">
        <v>11.8</v>
      </c>
      <c r="AC55" s="36">
        <v>42.5</v>
      </c>
      <c r="AD55" s="19">
        <v>195</v>
      </c>
      <c r="AE55" s="19">
        <v>10.4</v>
      </c>
      <c r="AF55" s="19">
        <v>91.2</v>
      </c>
      <c r="AG55" s="21">
        <v>0</v>
      </c>
      <c r="AH55" s="22">
        <v>0</v>
      </c>
      <c r="AI55" s="30">
        <v>125.37</v>
      </c>
      <c r="AJ55" s="33">
        <v>0.246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14">
        <v>1</v>
      </c>
      <c r="AR55" s="14">
        <v>67</v>
      </c>
      <c r="AS55" s="38">
        <v>1</v>
      </c>
      <c r="AT55" s="38">
        <v>0</v>
      </c>
    </row>
    <row r="56" spans="1:46" ht="10" customHeight="1" x14ac:dyDescent="0.3">
      <c r="A56" s="13">
        <v>3</v>
      </c>
      <c r="B56" s="14">
        <v>4</v>
      </c>
      <c r="C56" s="3" t="s">
        <v>56</v>
      </c>
      <c r="D56" s="15" t="s">
        <v>72</v>
      </c>
      <c r="E56" s="15">
        <v>28</v>
      </c>
      <c r="F56" s="15">
        <v>0</v>
      </c>
      <c r="G56" s="24" t="s">
        <v>44</v>
      </c>
      <c r="H56" s="15" t="s">
        <v>248</v>
      </c>
      <c r="I56" s="15" t="s">
        <v>249</v>
      </c>
      <c r="J56" s="15" t="s">
        <v>230</v>
      </c>
      <c r="K56" s="24" t="s">
        <v>48</v>
      </c>
      <c r="L56" s="15" t="s">
        <v>48</v>
      </c>
      <c r="M56" s="15" t="s">
        <v>48</v>
      </c>
      <c r="N56" s="15" t="s">
        <v>48</v>
      </c>
      <c r="O56" s="16" t="s">
        <v>250</v>
      </c>
      <c r="P56" s="16" t="s">
        <v>251</v>
      </c>
      <c r="Q56" s="17">
        <v>54.04</v>
      </c>
      <c r="R56" s="18">
        <v>5.8209999999999997</v>
      </c>
      <c r="S56" s="18">
        <v>54.886000000000003</v>
      </c>
      <c r="T56" s="18">
        <f t="shared" si="1"/>
        <v>60.707000000000001</v>
      </c>
      <c r="U56" s="19">
        <v>3.89</v>
      </c>
      <c r="V56" s="19">
        <v>0.42</v>
      </c>
      <c r="W56" s="19">
        <v>7.0000000000000007E-2</v>
      </c>
      <c r="X56" s="19">
        <v>3.38</v>
      </c>
      <c r="Y56" s="20">
        <f t="shared" si="0"/>
        <v>0.16666666666666669</v>
      </c>
      <c r="Z56" s="20">
        <f t="shared" si="2"/>
        <v>8.0476190476190474</v>
      </c>
      <c r="AA56" s="36">
        <v>10.8</v>
      </c>
      <c r="AB56" s="36">
        <v>1.8</v>
      </c>
      <c r="AC56" s="36">
        <v>87</v>
      </c>
      <c r="AD56" s="19">
        <v>78</v>
      </c>
      <c r="AE56" s="19">
        <v>20.399999999999999</v>
      </c>
      <c r="AF56" s="19">
        <v>162.80000000000001</v>
      </c>
      <c r="AG56" s="21">
        <v>6</v>
      </c>
      <c r="AH56" s="22">
        <v>15</v>
      </c>
      <c r="AI56" s="30">
        <v>256.45999999999998</v>
      </c>
      <c r="AJ56" s="33">
        <v>25.33</v>
      </c>
      <c r="AK56" s="23">
        <v>3</v>
      </c>
      <c r="AL56" s="23">
        <v>2</v>
      </c>
      <c r="AM56" s="23">
        <v>1</v>
      </c>
      <c r="AN56" s="23">
        <v>4</v>
      </c>
      <c r="AO56" s="23">
        <v>4</v>
      </c>
      <c r="AP56" s="23">
        <v>1</v>
      </c>
      <c r="AQ56" s="14">
        <v>1</v>
      </c>
      <c r="AR56" s="14">
        <v>65</v>
      </c>
      <c r="AS56" s="38">
        <v>0</v>
      </c>
      <c r="AT56" s="38">
        <v>0</v>
      </c>
    </row>
    <row r="57" spans="1:46" ht="10" customHeight="1" x14ac:dyDescent="0.3">
      <c r="A57" s="13">
        <v>3</v>
      </c>
      <c r="B57" s="14">
        <v>3</v>
      </c>
      <c r="C57" s="3" t="s">
        <v>63</v>
      </c>
      <c r="D57" s="15">
        <v>40</v>
      </c>
      <c r="E57" s="15">
        <v>28</v>
      </c>
      <c r="F57" s="15">
        <v>0</v>
      </c>
      <c r="G57" s="15" t="s">
        <v>252</v>
      </c>
      <c r="H57" s="15" t="s">
        <v>253</v>
      </c>
      <c r="I57" s="15" t="s">
        <v>254</v>
      </c>
      <c r="J57" s="15" t="s">
        <v>53</v>
      </c>
      <c r="K57" s="15" t="s">
        <v>47</v>
      </c>
      <c r="L57" s="15" t="s">
        <v>48</v>
      </c>
      <c r="M57" s="15" t="s">
        <v>48</v>
      </c>
      <c r="N57" s="15" t="s">
        <v>47</v>
      </c>
      <c r="O57" s="16" t="s">
        <v>255</v>
      </c>
      <c r="P57" s="16" t="s">
        <v>256</v>
      </c>
      <c r="Q57" s="17">
        <v>1.01</v>
      </c>
      <c r="R57" s="18">
        <v>0.216</v>
      </c>
      <c r="S57" s="18">
        <v>1.0149999999999999</v>
      </c>
      <c r="T57" s="18">
        <f t="shared" si="1"/>
        <v>1.2309999999999999</v>
      </c>
      <c r="U57" s="19">
        <v>2.85</v>
      </c>
      <c r="V57" s="19">
        <v>0.32</v>
      </c>
      <c r="W57" s="19">
        <v>0.1</v>
      </c>
      <c r="X57" s="19">
        <v>2.41</v>
      </c>
      <c r="Y57" s="20">
        <f t="shared" si="0"/>
        <v>0.3125</v>
      </c>
      <c r="Z57" s="20">
        <f t="shared" si="2"/>
        <v>7.53125</v>
      </c>
      <c r="AA57" s="36">
        <v>11.4</v>
      </c>
      <c r="AB57" s="36">
        <v>3.6</v>
      </c>
      <c r="AC57" s="36">
        <v>84.5</v>
      </c>
      <c r="AD57" s="19">
        <v>48</v>
      </c>
      <c r="AE57" s="19">
        <v>26</v>
      </c>
      <c r="AF57" s="19">
        <v>48.3</v>
      </c>
      <c r="AG57" s="21">
        <v>3</v>
      </c>
      <c r="AH57" s="22">
        <v>6</v>
      </c>
      <c r="AI57" s="30">
        <v>43.06</v>
      </c>
      <c r="AJ57" s="33">
        <v>0.33900000000000002</v>
      </c>
      <c r="AK57" s="23">
        <v>0</v>
      </c>
      <c r="AL57" s="23">
        <v>3</v>
      </c>
      <c r="AM57" s="23">
        <v>1</v>
      </c>
      <c r="AN57" s="23">
        <v>0</v>
      </c>
      <c r="AO57" s="23">
        <v>2</v>
      </c>
      <c r="AP57" s="23">
        <v>0</v>
      </c>
      <c r="AQ57" s="14">
        <v>1</v>
      </c>
      <c r="AR57" s="14">
        <v>76</v>
      </c>
      <c r="AS57" s="38">
        <v>0</v>
      </c>
      <c r="AT57" s="38">
        <v>0</v>
      </c>
    </row>
    <row r="58" spans="1:46" ht="10" customHeight="1" x14ac:dyDescent="0.3">
      <c r="A58" s="13">
        <v>3</v>
      </c>
      <c r="B58" s="14">
        <v>2</v>
      </c>
      <c r="C58" s="3" t="s">
        <v>63</v>
      </c>
      <c r="D58" s="15" t="s">
        <v>72</v>
      </c>
      <c r="E58" s="15">
        <v>28</v>
      </c>
      <c r="F58" s="15">
        <v>0</v>
      </c>
      <c r="G58" s="15" t="s">
        <v>44</v>
      </c>
      <c r="H58" s="15" t="s">
        <v>257</v>
      </c>
      <c r="I58" s="15" t="s">
        <v>258</v>
      </c>
      <c r="J58" s="15" t="s">
        <v>230</v>
      </c>
      <c r="K58" s="15" t="s">
        <v>48</v>
      </c>
      <c r="L58" s="15" t="s">
        <v>47</v>
      </c>
      <c r="M58" s="15" t="s">
        <v>48</v>
      </c>
      <c r="N58" s="15" t="s">
        <v>48</v>
      </c>
      <c r="O58" s="16" t="s">
        <v>259</v>
      </c>
      <c r="P58" s="16" t="s">
        <v>260</v>
      </c>
      <c r="Q58" s="17">
        <v>0.83</v>
      </c>
      <c r="R58" s="18">
        <v>3.1259999999999999</v>
      </c>
      <c r="S58" s="18">
        <v>0.495</v>
      </c>
      <c r="T58" s="18">
        <f t="shared" si="1"/>
        <v>3.621</v>
      </c>
      <c r="U58" s="19">
        <v>5.77</v>
      </c>
      <c r="V58" s="19">
        <v>1.21</v>
      </c>
      <c r="W58" s="19">
        <v>0.93</v>
      </c>
      <c r="X58" s="19">
        <v>3.59</v>
      </c>
      <c r="Y58" s="20">
        <f t="shared" si="0"/>
        <v>0.76859504132231415</v>
      </c>
      <c r="Z58" s="20">
        <f t="shared" si="2"/>
        <v>2.9669421487603307</v>
      </c>
      <c r="AA58" s="36">
        <v>21</v>
      </c>
      <c r="AB58" s="36">
        <v>16.100000000000001</v>
      </c>
      <c r="AC58" s="36">
        <v>62.2</v>
      </c>
      <c r="AD58" s="19">
        <v>205</v>
      </c>
      <c r="AE58" s="19">
        <v>22.3</v>
      </c>
      <c r="AF58" s="19">
        <v>73.599999999999994</v>
      </c>
      <c r="AG58" s="21">
        <v>3</v>
      </c>
      <c r="AH58" s="22">
        <v>4</v>
      </c>
      <c r="AI58" s="30">
        <v>139.41</v>
      </c>
      <c r="AJ58" s="33">
        <v>0.2</v>
      </c>
      <c r="AK58" s="23">
        <v>2</v>
      </c>
      <c r="AL58" s="23">
        <v>0</v>
      </c>
      <c r="AM58" s="23">
        <v>1</v>
      </c>
      <c r="AN58" s="23">
        <v>0</v>
      </c>
      <c r="AO58" s="23">
        <v>1</v>
      </c>
      <c r="AP58" s="23">
        <v>0</v>
      </c>
      <c r="AQ58" s="14">
        <v>1</v>
      </c>
      <c r="AR58" s="14">
        <v>68</v>
      </c>
      <c r="AS58" s="38">
        <v>1</v>
      </c>
      <c r="AT58" s="38">
        <v>1</v>
      </c>
    </row>
    <row r="59" spans="1:46" ht="10" customHeight="1" x14ac:dyDescent="0.3">
      <c r="A59" s="13">
        <v>3</v>
      </c>
      <c r="B59" s="14">
        <v>5</v>
      </c>
      <c r="C59" s="3" t="s">
        <v>63</v>
      </c>
      <c r="D59" s="15">
        <v>1</v>
      </c>
      <c r="E59" s="15">
        <v>1</v>
      </c>
      <c r="F59" s="15">
        <v>1</v>
      </c>
      <c r="G59" s="15" t="s">
        <v>261</v>
      </c>
      <c r="H59" s="15" t="s">
        <v>262</v>
      </c>
      <c r="I59" s="15" t="s">
        <v>263</v>
      </c>
      <c r="J59" s="15" t="s">
        <v>82</v>
      </c>
      <c r="K59" s="15" t="s">
        <v>47</v>
      </c>
      <c r="L59" s="15" t="s">
        <v>47</v>
      </c>
      <c r="M59" s="15" t="s">
        <v>47</v>
      </c>
      <c r="N59" s="15" t="s">
        <v>48</v>
      </c>
      <c r="O59" s="16" t="s">
        <v>264</v>
      </c>
      <c r="P59" s="16" t="s">
        <v>265</v>
      </c>
      <c r="Q59" s="17">
        <v>46.94</v>
      </c>
      <c r="R59" s="18">
        <v>4.0839999999999996</v>
      </c>
      <c r="S59" s="18">
        <v>47.98</v>
      </c>
      <c r="T59" s="18">
        <f t="shared" si="1"/>
        <v>52.063999999999993</v>
      </c>
      <c r="U59" s="19">
        <v>10.95</v>
      </c>
      <c r="V59" s="19">
        <v>0.45</v>
      </c>
      <c r="W59" s="19">
        <v>0.26</v>
      </c>
      <c r="X59" s="19">
        <v>10.210000000000001</v>
      </c>
      <c r="Y59" s="20">
        <f t="shared" si="0"/>
        <v>0.57777777777777783</v>
      </c>
      <c r="Z59" s="20">
        <f t="shared" si="2"/>
        <v>22.68888888888889</v>
      </c>
      <c r="AA59" s="36">
        <v>4.0999999999999996</v>
      </c>
      <c r="AB59" s="36">
        <v>2.4</v>
      </c>
      <c r="AC59" s="36">
        <v>93.2</v>
      </c>
      <c r="AD59" s="19">
        <v>32</v>
      </c>
      <c r="AE59" s="19">
        <v>101.7</v>
      </c>
      <c r="AF59" s="19">
        <v>98.1</v>
      </c>
      <c r="AG59" s="21">
        <v>5</v>
      </c>
      <c r="AH59" s="22">
        <v>18</v>
      </c>
      <c r="AI59" s="30">
        <v>244.63</v>
      </c>
      <c r="AJ59" s="33">
        <v>218.08</v>
      </c>
      <c r="AK59" s="23">
        <v>4</v>
      </c>
      <c r="AL59" s="23">
        <v>3</v>
      </c>
      <c r="AM59" s="23">
        <v>3</v>
      </c>
      <c r="AN59" s="23">
        <v>4</v>
      </c>
      <c r="AO59" s="23">
        <v>4</v>
      </c>
      <c r="AP59" s="23">
        <v>0</v>
      </c>
      <c r="AQ59" s="14">
        <v>2</v>
      </c>
      <c r="AR59" s="14">
        <v>55</v>
      </c>
      <c r="AS59" s="38">
        <v>1</v>
      </c>
      <c r="AT59" s="38">
        <v>1</v>
      </c>
    </row>
    <row r="60" spans="1:46" ht="10" customHeight="1" x14ac:dyDescent="0.3">
      <c r="A60" s="13">
        <v>3</v>
      </c>
      <c r="B60" s="14">
        <v>3</v>
      </c>
      <c r="C60" s="3" t="s">
        <v>63</v>
      </c>
      <c r="D60" s="15" t="s">
        <v>72</v>
      </c>
      <c r="E60" s="15">
        <v>28</v>
      </c>
      <c r="F60" s="15">
        <v>0</v>
      </c>
      <c r="G60" s="15" t="s">
        <v>44</v>
      </c>
      <c r="H60" s="15" t="s">
        <v>266</v>
      </c>
      <c r="I60" s="15" t="s">
        <v>267</v>
      </c>
      <c r="J60" s="15" t="s">
        <v>46</v>
      </c>
      <c r="K60" s="15" t="s">
        <v>47</v>
      </c>
      <c r="L60" s="15" t="s">
        <v>48</v>
      </c>
      <c r="M60" s="15" t="s">
        <v>47</v>
      </c>
      <c r="N60" s="15" t="s">
        <v>48</v>
      </c>
      <c r="O60" s="16" t="s">
        <v>268</v>
      </c>
      <c r="P60" s="16" t="s">
        <v>269</v>
      </c>
      <c r="Q60" s="17">
        <v>19.97</v>
      </c>
      <c r="R60" s="18">
        <v>5.9889999999999999</v>
      </c>
      <c r="S60" s="18">
        <v>19.93</v>
      </c>
      <c r="T60" s="18">
        <f t="shared" si="1"/>
        <v>25.919</v>
      </c>
      <c r="U60" s="19">
        <v>10.15</v>
      </c>
      <c r="V60" s="19">
        <v>0.51</v>
      </c>
      <c r="W60" s="19">
        <v>0.14000000000000001</v>
      </c>
      <c r="X60" s="19">
        <v>9.49</v>
      </c>
      <c r="Y60" s="20">
        <f t="shared" si="0"/>
        <v>0.27450980392156865</v>
      </c>
      <c r="Z60" s="20">
        <f t="shared" si="2"/>
        <v>18.607843137254903</v>
      </c>
      <c r="AA60" s="36">
        <v>5</v>
      </c>
      <c r="AB60" s="36">
        <v>1.4</v>
      </c>
      <c r="AC60" s="36">
        <v>93.5</v>
      </c>
      <c r="AD60" s="19">
        <v>117</v>
      </c>
      <c r="AE60" s="19">
        <v>24.1</v>
      </c>
      <c r="AF60" s="19">
        <v>130.1</v>
      </c>
      <c r="AG60" s="21">
        <v>5</v>
      </c>
      <c r="AH60" s="22">
        <v>7</v>
      </c>
      <c r="AI60" s="30">
        <v>241.11</v>
      </c>
      <c r="AJ60" s="33">
        <v>48.99</v>
      </c>
      <c r="AK60" s="23">
        <v>3</v>
      </c>
      <c r="AL60" s="23">
        <v>1</v>
      </c>
      <c r="AM60" s="23">
        <v>1</v>
      </c>
      <c r="AN60" s="23">
        <v>0</v>
      </c>
      <c r="AO60" s="23">
        <v>1</v>
      </c>
      <c r="AP60" s="23">
        <v>1</v>
      </c>
      <c r="AQ60" s="14">
        <v>2</v>
      </c>
      <c r="AR60" s="14">
        <v>92</v>
      </c>
      <c r="AS60" s="38">
        <v>1</v>
      </c>
      <c r="AT60" s="38">
        <v>0</v>
      </c>
    </row>
    <row r="61" spans="1:46" ht="10" customHeight="1" x14ac:dyDescent="0.3">
      <c r="A61" s="13">
        <v>2</v>
      </c>
      <c r="B61" s="14">
        <v>1</v>
      </c>
      <c r="C61" s="3" t="s">
        <v>43</v>
      </c>
      <c r="D61" s="15" t="s">
        <v>44</v>
      </c>
      <c r="E61" s="15">
        <v>28</v>
      </c>
      <c r="F61" s="15">
        <v>0</v>
      </c>
      <c r="G61" s="15" t="s">
        <v>44</v>
      </c>
      <c r="H61" s="15" t="s">
        <v>270</v>
      </c>
      <c r="I61" s="15"/>
      <c r="J61" s="15" t="s">
        <v>46</v>
      </c>
      <c r="K61" s="15" t="s">
        <v>47</v>
      </c>
      <c r="L61" s="15" t="s">
        <v>47</v>
      </c>
      <c r="M61" s="15" t="s">
        <v>47</v>
      </c>
      <c r="N61" s="15" t="s">
        <v>48</v>
      </c>
      <c r="O61" s="16" t="s">
        <v>271</v>
      </c>
      <c r="P61" s="16" t="s">
        <v>272</v>
      </c>
      <c r="Q61" s="17">
        <v>0.93</v>
      </c>
      <c r="R61" s="18">
        <v>0.42</v>
      </c>
      <c r="S61" s="18">
        <v>1.121</v>
      </c>
      <c r="T61" s="18">
        <f t="shared" si="1"/>
        <v>1.5409999999999999</v>
      </c>
      <c r="U61" s="19">
        <v>7.66</v>
      </c>
      <c r="V61" s="19">
        <v>2.5299999999999998</v>
      </c>
      <c r="W61" s="19">
        <v>0.28999999999999998</v>
      </c>
      <c r="X61" s="19">
        <v>4.63</v>
      </c>
      <c r="Y61" s="20">
        <f t="shared" si="0"/>
        <v>0.11462450592885376</v>
      </c>
      <c r="Z61" s="20">
        <f t="shared" si="2"/>
        <v>1.8300395256916997</v>
      </c>
      <c r="AA61" s="36">
        <v>33</v>
      </c>
      <c r="AB61" s="36">
        <v>3.8</v>
      </c>
      <c r="AC61" s="36">
        <v>60.5</v>
      </c>
      <c r="AD61" s="19">
        <v>263</v>
      </c>
      <c r="AE61" s="19">
        <v>10.3</v>
      </c>
      <c r="AF61" s="19">
        <v>67.8</v>
      </c>
      <c r="AG61" s="21">
        <v>0</v>
      </c>
      <c r="AH61" s="22">
        <v>0</v>
      </c>
      <c r="AI61" s="30">
        <v>2.96</v>
      </c>
      <c r="AJ61" s="33">
        <v>0.02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14">
        <v>1</v>
      </c>
      <c r="AR61" s="14">
        <v>68</v>
      </c>
      <c r="AS61" s="38">
        <v>1</v>
      </c>
      <c r="AT61" s="38">
        <v>1</v>
      </c>
    </row>
    <row r="62" spans="1:46" ht="10" customHeight="1" x14ac:dyDescent="0.3">
      <c r="A62" s="13">
        <v>2</v>
      </c>
      <c r="B62" s="14">
        <v>1</v>
      </c>
      <c r="C62" s="3" t="s">
        <v>43</v>
      </c>
      <c r="D62" s="15" t="s">
        <v>44</v>
      </c>
      <c r="E62" s="15">
        <v>28</v>
      </c>
      <c r="F62" s="15">
        <v>0</v>
      </c>
      <c r="G62" s="15" t="s">
        <v>44</v>
      </c>
      <c r="H62" s="15" t="s">
        <v>273</v>
      </c>
      <c r="I62" s="15"/>
      <c r="J62" s="15" t="s">
        <v>46</v>
      </c>
      <c r="K62" s="15" t="s">
        <v>47</v>
      </c>
      <c r="L62" s="15" t="s">
        <v>47</v>
      </c>
      <c r="M62" s="15" t="s">
        <v>47</v>
      </c>
      <c r="N62" s="15" t="s">
        <v>48</v>
      </c>
      <c r="O62" s="16" t="s">
        <v>274</v>
      </c>
      <c r="P62" s="16" t="s">
        <v>275</v>
      </c>
      <c r="Q62" s="17">
        <v>3.24</v>
      </c>
      <c r="R62" s="18">
        <v>7.1999999999999995E-2</v>
      </c>
      <c r="S62" s="18">
        <v>3.3969999999999998</v>
      </c>
      <c r="T62" s="18">
        <f t="shared" si="1"/>
        <v>3.4689999999999999</v>
      </c>
      <c r="U62" s="19">
        <v>7.68</v>
      </c>
      <c r="V62" s="19">
        <v>0.48</v>
      </c>
      <c r="W62" s="19">
        <v>0.98</v>
      </c>
      <c r="X62" s="19">
        <v>6.2</v>
      </c>
      <c r="Y62" s="20">
        <f t="shared" si="0"/>
        <v>2.0416666666666665</v>
      </c>
      <c r="Z62" s="20">
        <f t="shared" si="2"/>
        <v>12.916666666666668</v>
      </c>
      <c r="AA62" s="36">
        <v>6.2</v>
      </c>
      <c r="AB62" s="36">
        <v>12.7</v>
      </c>
      <c r="AC62" s="36">
        <v>80.7</v>
      </c>
      <c r="AD62" s="19">
        <v>221</v>
      </c>
      <c r="AE62" s="19">
        <v>6.6</v>
      </c>
      <c r="AF62" s="19">
        <v>55.5</v>
      </c>
      <c r="AG62" s="21">
        <v>0</v>
      </c>
      <c r="AH62" s="22">
        <v>0</v>
      </c>
      <c r="AI62" s="30">
        <v>169.28</v>
      </c>
      <c r="AJ62" s="33">
        <v>0.16300000000000001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23">
        <v>0</v>
      </c>
      <c r="AQ62" s="14">
        <v>1</v>
      </c>
      <c r="AR62" s="14">
        <v>60</v>
      </c>
      <c r="AS62" s="38">
        <v>1</v>
      </c>
      <c r="AT62" s="38">
        <v>1</v>
      </c>
    </row>
    <row r="63" spans="1:46" ht="10" customHeight="1" x14ac:dyDescent="0.3">
      <c r="A63" s="13">
        <v>3</v>
      </c>
      <c r="B63" s="14">
        <v>3</v>
      </c>
      <c r="C63" s="3" t="s">
        <v>63</v>
      </c>
      <c r="D63" s="15" t="s">
        <v>72</v>
      </c>
      <c r="E63" s="15">
        <v>28</v>
      </c>
      <c r="F63" s="15">
        <v>0</v>
      </c>
      <c r="G63" s="15" t="s">
        <v>44</v>
      </c>
      <c r="H63" s="15" t="s">
        <v>276</v>
      </c>
      <c r="I63" s="15" t="s">
        <v>277</v>
      </c>
      <c r="J63" s="15" t="s">
        <v>53</v>
      </c>
      <c r="K63" s="15" t="s">
        <v>47</v>
      </c>
      <c r="L63" s="15" t="s">
        <v>47</v>
      </c>
      <c r="M63" s="15" t="s">
        <v>48</v>
      </c>
      <c r="N63" s="15" t="s">
        <v>48</v>
      </c>
      <c r="O63" s="16" t="s">
        <v>278</v>
      </c>
      <c r="P63" s="16" t="s">
        <v>279</v>
      </c>
      <c r="Q63" s="17">
        <v>12.42</v>
      </c>
      <c r="R63" s="18">
        <v>3.5030000000000001</v>
      </c>
      <c r="S63" s="18">
        <v>7.9009999999999998</v>
      </c>
      <c r="T63" s="18">
        <f t="shared" si="1"/>
        <v>11.404</v>
      </c>
      <c r="U63" s="19">
        <v>20.190000000000001</v>
      </c>
      <c r="V63" s="19">
        <v>1.86</v>
      </c>
      <c r="W63" s="19">
        <v>1.33</v>
      </c>
      <c r="X63" s="19">
        <v>16.88</v>
      </c>
      <c r="Y63" s="20">
        <f t="shared" si="0"/>
        <v>0.71505376344086025</v>
      </c>
      <c r="Z63" s="20">
        <f t="shared" si="2"/>
        <v>9.0752688172043001</v>
      </c>
      <c r="AA63" s="36">
        <v>9.1999999999999993</v>
      </c>
      <c r="AB63" s="36">
        <v>6.6</v>
      </c>
      <c r="AC63" s="36">
        <v>83.6</v>
      </c>
      <c r="AD63" s="19">
        <v>264</v>
      </c>
      <c r="AE63" s="19">
        <v>23.2</v>
      </c>
      <c r="AF63" s="19">
        <v>57.8</v>
      </c>
      <c r="AG63" s="21">
        <v>3</v>
      </c>
      <c r="AH63" s="22">
        <v>6</v>
      </c>
      <c r="AI63" s="30">
        <v>159.49</v>
      </c>
      <c r="AJ63" s="33">
        <v>0.184</v>
      </c>
      <c r="AK63" s="23">
        <v>0</v>
      </c>
      <c r="AL63" s="23">
        <v>0</v>
      </c>
      <c r="AM63" s="23">
        <v>1</v>
      </c>
      <c r="AN63" s="23">
        <v>4</v>
      </c>
      <c r="AO63" s="23">
        <v>1</v>
      </c>
      <c r="AP63" s="23">
        <v>0</v>
      </c>
      <c r="AQ63" s="14">
        <v>1</v>
      </c>
      <c r="AR63" s="14">
        <v>39</v>
      </c>
      <c r="AS63" s="38">
        <v>1</v>
      </c>
      <c r="AT63" s="38">
        <v>1</v>
      </c>
    </row>
    <row r="64" spans="1:46" ht="10" customHeight="1" x14ac:dyDescent="0.3">
      <c r="A64" s="13">
        <v>3</v>
      </c>
      <c r="B64" s="14">
        <v>3</v>
      </c>
      <c r="C64" s="3" t="s">
        <v>63</v>
      </c>
      <c r="D64" s="15">
        <v>28</v>
      </c>
      <c r="E64" s="15">
        <v>28</v>
      </c>
      <c r="F64" s="15">
        <v>1</v>
      </c>
      <c r="G64" s="15" t="s">
        <v>280</v>
      </c>
      <c r="H64" s="15" t="s">
        <v>281</v>
      </c>
      <c r="I64" s="15" t="s">
        <v>282</v>
      </c>
      <c r="J64" s="15" t="s">
        <v>82</v>
      </c>
      <c r="K64" s="15" t="s">
        <v>47</v>
      </c>
      <c r="L64" s="15" t="s">
        <v>48</v>
      </c>
      <c r="M64" s="15" t="s">
        <v>47</v>
      </c>
      <c r="N64" s="15" t="s">
        <v>48</v>
      </c>
      <c r="O64" s="16" t="s">
        <v>283</v>
      </c>
      <c r="P64" s="16" t="s">
        <v>284</v>
      </c>
      <c r="Q64" s="17">
        <v>32.32</v>
      </c>
      <c r="R64" s="18">
        <v>5.2610000000000001</v>
      </c>
      <c r="S64" s="18">
        <v>32.125</v>
      </c>
      <c r="T64" s="18">
        <f t="shared" si="1"/>
        <v>37.386000000000003</v>
      </c>
      <c r="U64" s="19">
        <v>9.0399999999999991</v>
      </c>
      <c r="V64" s="19">
        <v>0.24</v>
      </c>
      <c r="W64" s="19">
        <v>0.46</v>
      </c>
      <c r="X64" s="19">
        <v>8.2799999999999994</v>
      </c>
      <c r="Y64" s="20">
        <f t="shared" si="0"/>
        <v>1.9166666666666667</v>
      </c>
      <c r="Z64" s="20">
        <f t="shared" si="2"/>
        <v>34.5</v>
      </c>
      <c r="AA64" s="36">
        <v>2.7</v>
      </c>
      <c r="AB64" s="36">
        <v>5.0999999999999996</v>
      </c>
      <c r="AC64" s="36">
        <v>91.6</v>
      </c>
      <c r="AD64" s="19">
        <v>22</v>
      </c>
      <c r="AE64" s="19">
        <v>17.100000000000001</v>
      </c>
      <c r="AF64" s="19">
        <v>192.6</v>
      </c>
      <c r="AG64" s="21">
        <v>4</v>
      </c>
      <c r="AH64" s="22">
        <v>10</v>
      </c>
      <c r="AI64" s="30">
        <v>33.47</v>
      </c>
      <c r="AJ64" s="33">
        <v>59.46</v>
      </c>
      <c r="AK64" s="23">
        <v>1</v>
      </c>
      <c r="AL64" s="23">
        <v>3</v>
      </c>
      <c r="AM64" s="23">
        <v>0</v>
      </c>
      <c r="AN64" s="23">
        <v>0</v>
      </c>
      <c r="AO64" s="23">
        <v>4</v>
      </c>
      <c r="AP64" s="23">
        <v>2</v>
      </c>
      <c r="AQ64" s="14">
        <v>2</v>
      </c>
      <c r="AR64" s="14">
        <v>48</v>
      </c>
      <c r="AS64" s="38">
        <v>0</v>
      </c>
      <c r="AT64" s="38">
        <v>0</v>
      </c>
    </row>
    <row r="65" spans="1:46" ht="10" customHeight="1" x14ac:dyDescent="0.3">
      <c r="A65" s="13">
        <v>3</v>
      </c>
      <c r="B65" s="14">
        <v>5</v>
      </c>
      <c r="C65" s="3" t="s">
        <v>56</v>
      </c>
      <c r="D65" s="15" t="s">
        <v>72</v>
      </c>
      <c r="E65" s="15">
        <v>28</v>
      </c>
      <c r="F65" s="15">
        <v>0</v>
      </c>
      <c r="G65" s="15"/>
      <c r="H65" s="15" t="s">
        <v>285</v>
      </c>
      <c r="I65" s="15" t="s">
        <v>286</v>
      </c>
      <c r="J65" s="15" t="s">
        <v>53</v>
      </c>
      <c r="K65" s="15" t="s">
        <v>47</v>
      </c>
      <c r="L65" s="15" t="s">
        <v>48</v>
      </c>
      <c r="M65" s="15" t="s">
        <v>48</v>
      </c>
      <c r="N65" s="15" t="s">
        <v>48</v>
      </c>
      <c r="O65" s="16" t="s">
        <v>287</v>
      </c>
      <c r="P65" s="16" t="s">
        <v>288</v>
      </c>
      <c r="Q65" s="17">
        <v>20.72</v>
      </c>
      <c r="R65" s="18">
        <v>2.0110000000000001</v>
      </c>
      <c r="S65" s="18">
        <v>20.27</v>
      </c>
      <c r="T65" s="18">
        <f t="shared" si="1"/>
        <v>22.280999999999999</v>
      </c>
      <c r="U65" s="19">
        <v>16.07</v>
      </c>
      <c r="V65" s="19">
        <v>0.95</v>
      </c>
      <c r="W65" s="19">
        <v>0.77</v>
      </c>
      <c r="X65" s="19">
        <v>14.32</v>
      </c>
      <c r="Y65" s="20">
        <f t="shared" si="0"/>
        <v>0.81052631578947376</v>
      </c>
      <c r="Z65" s="20">
        <f t="shared" si="2"/>
        <v>15.073684210526316</v>
      </c>
      <c r="AA65" s="36">
        <v>5.9</v>
      </c>
      <c r="AB65" s="36">
        <v>4.8</v>
      </c>
      <c r="AC65" s="36">
        <v>89.1</v>
      </c>
      <c r="AD65" s="19">
        <v>31</v>
      </c>
      <c r="AE65" s="19">
        <v>107.5</v>
      </c>
      <c r="AF65" s="19">
        <v>105.9</v>
      </c>
      <c r="AG65" s="21">
        <v>5</v>
      </c>
      <c r="AH65" s="22">
        <v>16</v>
      </c>
      <c r="AI65" s="30">
        <v>119.17</v>
      </c>
      <c r="AJ65" s="33">
        <v>23</v>
      </c>
      <c r="AK65" s="23">
        <v>2</v>
      </c>
      <c r="AL65" s="23">
        <v>3</v>
      </c>
      <c r="AM65" s="23">
        <v>3</v>
      </c>
      <c r="AN65" s="23">
        <v>4</v>
      </c>
      <c r="AO65" s="23">
        <v>4</v>
      </c>
      <c r="AP65" s="23">
        <v>0</v>
      </c>
      <c r="AQ65" s="14">
        <v>2</v>
      </c>
      <c r="AR65" s="14">
        <v>56</v>
      </c>
      <c r="AS65" s="38">
        <v>0</v>
      </c>
      <c r="AT65" s="38">
        <v>1</v>
      </c>
    </row>
    <row r="66" spans="1:46" ht="10" customHeight="1" x14ac:dyDescent="0.3">
      <c r="A66" s="13">
        <v>3</v>
      </c>
      <c r="B66" s="14">
        <v>2</v>
      </c>
      <c r="C66" s="3" t="s">
        <v>63</v>
      </c>
      <c r="D66" s="15" t="s">
        <v>72</v>
      </c>
      <c r="E66" s="15">
        <v>28</v>
      </c>
      <c r="F66" s="15">
        <v>0</v>
      </c>
      <c r="G66" s="15" t="s">
        <v>44</v>
      </c>
      <c r="H66" s="15" t="s">
        <v>289</v>
      </c>
      <c r="I66" s="15" t="s">
        <v>290</v>
      </c>
      <c r="J66" s="15" t="s">
        <v>230</v>
      </c>
      <c r="K66" s="15" t="s">
        <v>48</v>
      </c>
      <c r="L66" s="15" t="s">
        <v>48</v>
      </c>
      <c r="M66" s="15" t="s">
        <v>47</v>
      </c>
      <c r="N66" s="15" t="s">
        <v>48</v>
      </c>
      <c r="O66" s="16" t="s">
        <v>291</v>
      </c>
      <c r="P66" s="16" t="s">
        <v>292</v>
      </c>
      <c r="Q66" s="17">
        <v>9.35</v>
      </c>
      <c r="R66" s="18">
        <v>9.5259999999999998</v>
      </c>
      <c r="S66" s="18">
        <v>7.5650000000000004</v>
      </c>
      <c r="T66" s="18">
        <f t="shared" si="1"/>
        <v>17.091000000000001</v>
      </c>
      <c r="U66" s="19">
        <v>9.74</v>
      </c>
      <c r="V66" s="19">
        <v>0.42</v>
      </c>
      <c r="W66" s="19">
        <v>0.32</v>
      </c>
      <c r="X66" s="19">
        <v>8.98</v>
      </c>
      <c r="Y66" s="20">
        <f t="shared" ref="Y66:Y118" si="3">W66/V66</f>
        <v>0.76190476190476197</v>
      </c>
      <c r="Z66" s="20">
        <f t="shared" si="2"/>
        <v>21.380952380952383</v>
      </c>
      <c r="AA66" s="36">
        <v>4.3</v>
      </c>
      <c r="AB66" s="36">
        <v>3.3</v>
      </c>
      <c r="AC66" s="36">
        <v>92.2</v>
      </c>
      <c r="AD66" s="19">
        <v>224</v>
      </c>
      <c r="AE66" s="19">
        <v>17.8</v>
      </c>
      <c r="AF66" s="19">
        <v>49.8</v>
      </c>
      <c r="AG66" s="21">
        <v>2</v>
      </c>
      <c r="AH66" s="22">
        <v>5</v>
      </c>
      <c r="AI66" s="30">
        <v>36.229999999999997</v>
      </c>
      <c r="AJ66" s="33">
        <v>0.28000000000000003</v>
      </c>
      <c r="AK66" s="23">
        <v>2</v>
      </c>
      <c r="AL66" s="23">
        <v>0</v>
      </c>
      <c r="AM66" s="23">
        <v>0</v>
      </c>
      <c r="AN66" s="23">
        <v>0</v>
      </c>
      <c r="AO66" s="23">
        <v>3</v>
      </c>
      <c r="AP66" s="23">
        <v>0</v>
      </c>
      <c r="AQ66" s="14">
        <v>1</v>
      </c>
      <c r="AR66" s="14">
        <v>65</v>
      </c>
      <c r="AS66" s="38">
        <v>1</v>
      </c>
      <c r="AT66" s="38">
        <v>1</v>
      </c>
    </row>
    <row r="67" spans="1:46" ht="10" customHeight="1" x14ac:dyDescent="0.3">
      <c r="A67" s="13">
        <v>2</v>
      </c>
      <c r="B67" s="14">
        <v>1</v>
      </c>
      <c r="C67" s="3" t="s">
        <v>43</v>
      </c>
      <c r="D67" s="15" t="s">
        <v>44</v>
      </c>
      <c r="E67" s="15">
        <v>28</v>
      </c>
      <c r="F67" s="15">
        <v>0</v>
      </c>
      <c r="G67" s="15" t="s">
        <v>44</v>
      </c>
      <c r="H67" s="15" t="s">
        <v>293</v>
      </c>
      <c r="I67" s="15"/>
      <c r="J67" s="15" t="s">
        <v>46</v>
      </c>
      <c r="K67" s="15" t="s">
        <v>47</v>
      </c>
      <c r="L67" s="15" t="s">
        <v>47</v>
      </c>
      <c r="M67" s="15" t="s">
        <v>47</v>
      </c>
      <c r="N67" s="15" t="s">
        <v>48</v>
      </c>
      <c r="O67" s="16" t="s">
        <v>294</v>
      </c>
      <c r="P67" s="16" t="s">
        <v>295</v>
      </c>
      <c r="Q67" s="17">
        <v>2.5499999999999998</v>
      </c>
      <c r="R67" s="18">
        <v>2.617</v>
      </c>
      <c r="S67" s="18">
        <v>2.266</v>
      </c>
      <c r="T67" s="18">
        <f t="shared" ref="T67:T118" si="4">R67+S67</f>
        <v>4.883</v>
      </c>
      <c r="U67" s="19">
        <v>7.12</v>
      </c>
      <c r="V67" s="19">
        <v>0.98</v>
      </c>
      <c r="W67" s="19">
        <v>0.66</v>
      </c>
      <c r="X67" s="19">
        <v>5.13</v>
      </c>
      <c r="Y67" s="20">
        <f t="shared" si="3"/>
        <v>0.67346938775510212</v>
      </c>
      <c r="Z67" s="20">
        <f t="shared" ref="Z67:Z118" si="5">X67/V67</f>
        <v>5.2346938775510203</v>
      </c>
      <c r="AA67" s="36">
        <v>13.8</v>
      </c>
      <c r="AB67" s="36">
        <v>9.1999999999999993</v>
      </c>
      <c r="AC67" s="36">
        <v>72</v>
      </c>
      <c r="AD67" s="19">
        <v>367</v>
      </c>
      <c r="AE67" s="19">
        <v>14</v>
      </c>
      <c r="AF67" s="19">
        <v>57.5</v>
      </c>
      <c r="AG67" s="21">
        <v>0</v>
      </c>
      <c r="AH67" s="22">
        <v>0</v>
      </c>
      <c r="AI67" s="30">
        <v>66.88</v>
      </c>
      <c r="AJ67" s="33">
        <v>6.3E-2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14">
        <v>2</v>
      </c>
      <c r="AR67" s="14">
        <v>21</v>
      </c>
      <c r="AS67" s="38">
        <v>0</v>
      </c>
      <c r="AT67" s="38">
        <v>0</v>
      </c>
    </row>
    <row r="68" spans="1:46" ht="10" customHeight="1" x14ac:dyDescent="0.3">
      <c r="A68" s="13">
        <v>3</v>
      </c>
      <c r="B68" s="14">
        <v>2</v>
      </c>
      <c r="C68" s="3" t="s">
        <v>63</v>
      </c>
      <c r="D68" s="15" t="s">
        <v>72</v>
      </c>
      <c r="E68" s="15">
        <v>28</v>
      </c>
      <c r="F68" s="15">
        <v>0</v>
      </c>
      <c r="G68" s="15" t="s">
        <v>44</v>
      </c>
      <c r="H68" s="15" t="s">
        <v>296</v>
      </c>
      <c r="I68" s="15"/>
      <c r="J68" s="15" t="s">
        <v>46</v>
      </c>
      <c r="K68" s="15" t="s">
        <v>47</v>
      </c>
      <c r="L68" s="15" t="s">
        <v>47</v>
      </c>
      <c r="M68" s="15" t="s">
        <v>47</v>
      </c>
      <c r="N68" s="15" t="s">
        <v>48</v>
      </c>
      <c r="O68" s="16" t="s">
        <v>297</v>
      </c>
      <c r="P68" s="16" t="s">
        <v>298</v>
      </c>
      <c r="Q68" s="17">
        <v>3.84</v>
      </c>
      <c r="R68" s="18">
        <v>5.5490000000000004</v>
      </c>
      <c r="S68" s="18">
        <v>3.1480000000000001</v>
      </c>
      <c r="T68" s="18">
        <f t="shared" si="4"/>
        <v>8.697000000000001</v>
      </c>
      <c r="U68" s="19">
        <v>9.48</v>
      </c>
      <c r="V68" s="19">
        <v>1.0900000000000001</v>
      </c>
      <c r="W68" s="19">
        <v>0.36</v>
      </c>
      <c r="X68" s="19">
        <v>8</v>
      </c>
      <c r="Y68" s="20">
        <f t="shared" si="3"/>
        <v>0.33027522935779813</v>
      </c>
      <c r="Z68" s="20">
        <f t="shared" si="5"/>
        <v>7.3394495412844032</v>
      </c>
      <c r="AA68" s="36">
        <v>11.5</v>
      </c>
      <c r="AB68" s="36">
        <v>3.8</v>
      </c>
      <c r="AC68" s="36">
        <v>84.4</v>
      </c>
      <c r="AD68" s="19">
        <v>284</v>
      </c>
      <c r="AE68" s="19">
        <v>144.5</v>
      </c>
      <c r="AF68" s="19">
        <v>77.5</v>
      </c>
      <c r="AG68" s="21">
        <v>1</v>
      </c>
      <c r="AH68" s="22">
        <v>3</v>
      </c>
      <c r="AI68" s="30">
        <v>203.4</v>
      </c>
      <c r="AJ68" s="33">
        <v>0.46100000000000002</v>
      </c>
      <c r="AK68" s="23">
        <v>0</v>
      </c>
      <c r="AL68" s="23">
        <v>0</v>
      </c>
      <c r="AM68" s="23">
        <v>3</v>
      </c>
      <c r="AN68" s="23">
        <v>0</v>
      </c>
      <c r="AO68" s="23">
        <v>0</v>
      </c>
      <c r="AP68" s="23">
        <v>0</v>
      </c>
      <c r="AQ68" s="14">
        <v>1</v>
      </c>
      <c r="AR68" s="14">
        <v>70</v>
      </c>
      <c r="AS68" s="38">
        <v>0</v>
      </c>
      <c r="AT68" s="38">
        <v>0</v>
      </c>
    </row>
    <row r="69" spans="1:46" ht="10" customHeight="1" x14ac:dyDescent="0.3">
      <c r="A69" s="13">
        <v>3</v>
      </c>
      <c r="B69" s="14">
        <v>4</v>
      </c>
      <c r="C69" s="3" t="s">
        <v>63</v>
      </c>
      <c r="D69" s="15" t="s">
        <v>72</v>
      </c>
      <c r="E69" s="15">
        <v>28</v>
      </c>
      <c r="F69" s="15">
        <v>0</v>
      </c>
      <c r="G69" s="15" t="s">
        <v>44</v>
      </c>
      <c r="H69" s="15" t="s">
        <v>299</v>
      </c>
      <c r="I69" s="15" t="s">
        <v>300</v>
      </c>
      <c r="J69" s="15" t="s">
        <v>82</v>
      </c>
      <c r="K69" s="15" t="s">
        <v>48</v>
      </c>
      <c r="L69" s="15" t="s">
        <v>48</v>
      </c>
      <c r="M69" s="15" t="s">
        <v>48</v>
      </c>
      <c r="N69" s="15" t="s">
        <v>48</v>
      </c>
      <c r="O69" s="16" t="s">
        <v>301</v>
      </c>
      <c r="P69" s="16" t="s">
        <v>302</v>
      </c>
      <c r="Q69" s="17">
        <v>34.29</v>
      </c>
      <c r="R69" s="18">
        <v>5.968</v>
      </c>
      <c r="S69" s="18">
        <v>35.094000000000001</v>
      </c>
      <c r="T69" s="18">
        <f t="shared" si="4"/>
        <v>41.061999999999998</v>
      </c>
      <c r="U69" s="19">
        <v>27.87</v>
      </c>
      <c r="V69" s="19">
        <v>0.92</v>
      </c>
      <c r="W69" s="19">
        <v>1.2</v>
      </c>
      <c r="X69" s="19">
        <v>25.5</v>
      </c>
      <c r="Y69" s="20">
        <f t="shared" si="3"/>
        <v>1.3043478260869563</v>
      </c>
      <c r="Z69" s="20">
        <f t="shared" si="5"/>
        <v>27.717391304347824</v>
      </c>
      <c r="AA69" s="36">
        <v>3.3</v>
      </c>
      <c r="AB69" s="36">
        <v>4.3</v>
      </c>
      <c r="AC69" s="36">
        <v>91.5</v>
      </c>
      <c r="AD69" s="19">
        <v>48</v>
      </c>
      <c r="AE69" s="19">
        <v>22.7</v>
      </c>
      <c r="AF69" s="19">
        <v>57.2</v>
      </c>
      <c r="AG69" s="21">
        <v>5</v>
      </c>
      <c r="AH69" s="22">
        <v>12</v>
      </c>
      <c r="AI69" s="30">
        <v>13.62</v>
      </c>
      <c r="AJ69" s="33">
        <v>56.08</v>
      </c>
      <c r="AK69" s="23">
        <v>3</v>
      </c>
      <c r="AL69" s="23">
        <v>3</v>
      </c>
      <c r="AM69" s="23">
        <v>1</v>
      </c>
      <c r="AN69" s="23">
        <v>4</v>
      </c>
      <c r="AO69" s="23">
        <v>1</v>
      </c>
      <c r="AP69" s="23">
        <v>0</v>
      </c>
      <c r="AQ69" s="14">
        <v>1</v>
      </c>
      <c r="AR69" s="14">
        <v>81</v>
      </c>
      <c r="AS69" s="38">
        <v>1</v>
      </c>
      <c r="AT69" s="38">
        <v>0</v>
      </c>
    </row>
    <row r="70" spans="1:46" ht="10" customHeight="1" x14ac:dyDescent="0.3">
      <c r="A70" s="13">
        <v>1</v>
      </c>
      <c r="B70" s="14">
        <v>1</v>
      </c>
      <c r="C70" s="3" t="s">
        <v>442</v>
      </c>
      <c r="D70" s="15" t="s">
        <v>44</v>
      </c>
      <c r="E70" s="15">
        <v>28</v>
      </c>
      <c r="F70" s="15">
        <v>0</v>
      </c>
      <c r="G70" s="15" t="s">
        <v>44</v>
      </c>
      <c r="H70" s="15"/>
      <c r="I70" s="15"/>
      <c r="J70" s="15"/>
      <c r="K70" s="15"/>
      <c r="L70" s="15"/>
      <c r="M70" s="15"/>
      <c r="N70" s="15"/>
      <c r="O70" s="16" t="s">
        <v>303</v>
      </c>
      <c r="P70" s="16" t="s">
        <v>304</v>
      </c>
      <c r="Q70" s="17">
        <v>0.78</v>
      </c>
      <c r="R70" s="18">
        <v>5.2999999999999999E-2</v>
      </c>
      <c r="S70" s="18">
        <v>0.75600000000000001</v>
      </c>
      <c r="T70" s="18">
        <f t="shared" si="4"/>
        <v>0.80900000000000005</v>
      </c>
      <c r="U70" s="19">
        <v>4.6500000000000004</v>
      </c>
      <c r="V70" s="19">
        <v>1.4</v>
      </c>
      <c r="W70" s="19">
        <v>0.28000000000000003</v>
      </c>
      <c r="X70" s="19">
        <v>2.89</v>
      </c>
      <c r="Y70" s="20">
        <f t="shared" si="3"/>
        <v>0.20000000000000004</v>
      </c>
      <c r="Z70" s="20">
        <f t="shared" si="5"/>
        <v>2.0642857142857145</v>
      </c>
      <c r="AA70" s="36">
        <v>30.1</v>
      </c>
      <c r="AB70" s="36">
        <v>6</v>
      </c>
      <c r="AC70" s="36">
        <v>62.1</v>
      </c>
      <c r="AD70" s="19">
        <v>152</v>
      </c>
      <c r="AE70" s="19">
        <v>9.4</v>
      </c>
      <c r="AF70" s="19">
        <v>62.3</v>
      </c>
      <c r="AG70" s="21">
        <v>0</v>
      </c>
      <c r="AH70" s="22">
        <v>0</v>
      </c>
      <c r="AI70" s="30">
        <v>0.62</v>
      </c>
      <c r="AJ70" s="33">
        <v>0.02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23">
        <v>0</v>
      </c>
      <c r="AQ70" s="14">
        <v>2</v>
      </c>
      <c r="AR70" s="14">
        <v>53</v>
      </c>
      <c r="AS70" s="38">
        <v>0</v>
      </c>
      <c r="AT70" s="38">
        <v>0</v>
      </c>
    </row>
    <row r="71" spans="1:46" ht="10" customHeight="1" x14ac:dyDescent="0.3">
      <c r="A71" s="13">
        <v>1</v>
      </c>
      <c r="B71" s="14">
        <v>1</v>
      </c>
      <c r="C71" s="3" t="s">
        <v>442</v>
      </c>
      <c r="D71" s="15" t="s">
        <v>44</v>
      </c>
      <c r="E71" s="15">
        <v>28</v>
      </c>
      <c r="F71" s="15">
        <v>0</v>
      </c>
      <c r="G71" s="15" t="s">
        <v>44</v>
      </c>
      <c r="H71" s="15"/>
      <c r="I71" s="15"/>
      <c r="J71" s="15"/>
      <c r="K71" s="15"/>
      <c r="L71" s="15"/>
      <c r="M71" s="15"/>
      <c r="N71" s="15"/>
      <c r="O71" s="16" t="s">
        <v>305</v>
      </c>
      <c r="P71" s="16" t="s">
        <v>306</v>
      </c>
      <c r="Q71" s="17">
        <v>0.45</v>
      </c>
      <c r="R71" s="18">
        <v>0.495</v>
      </c>
      <c r="S71" s="18">
        <v>0.4</v>
      </c>
      <c r="T71" s="18">
        <f t="shared" si="4"/>
        <v>0.89500000000000002</v>
      </c>
      <c r="U71" s="19">
        <v>5.4</v>
      </c>
      <c r="V71" s="19">
        <v>1.51</v>
      </c>
      <c r="W71" s="19">
        <v>0.42</v>
      </c>
      <c r="X71" s="19">
        <v>3.36</v>
      </c>
      <c r="Y71" s="20">
        <f t="shared" si="3"/>
        <v>0.27814569536423839</v>
      </c>
      <c r="Z71" s="20">
        <f t="shared" si="5"/>
        <v>2.2251655629139071</v>
      </c>
      <c r="AA71" s="36">
        <v>28</v>
      </c>
      <c r="AB71" s="36">
        <v>7.7</v>
      </c>
      <c r="AC71" s="36">
        <v>62.2</v>
      </c>
      <c r="AD71" s="19">
        <v>203</v>
      </c>
      <c r="AE71" s="19">
        <v>8.1</v>
      </c>
      <c r="AF71" s="19">
        <v>77.599999999999994</v>
      </c>
      <c r="AG71" s="21">
        <v>0</v>
      </c>
      <c r="AH71" s="22">
        <v>0</v>
      </c>
      <c r="AI71" s="30">
        <v>2.39</v>
      </c>
      <c r="AJ71" s="33">
        <v>0.02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14">
        <v>1</v>
      </c>
      <c r="AR71" s="14">
        <v>45</v>
      </c>
      <c r="AS71" s="38">
        <v>0</v>
      </c>
      <c r="AT71" s="38">
        <v>0</v>
      </c>
    </row>
    <row r="72" spans="1:46" ht="10" customHeight="1" x14ac:dyDescent="0.3">
      <c r="A72" s="13">
        <v>3</v>
      </c>
      <c r="B72" s="14">
        <v>2</v>
      </c>
      <c r="C72" s="3" t="s">
        <v>63</v>
      </c>
      <c r="D72" s="15" t="s">
        <v>72</v>
      </c>
      <c r="E72" s="15">
        <v>28</v>
      </c>
      <c r="F72" s="15">
        <v>0</v>
      </c>
      <c r="G72" s="15" t="s">
        <v>44</v>
      </c>
      <c r="H72" s="15" t="s">
        <v>307</v>
      </c>
      <c r="I72" s="15" t="s">
        <v>308</v>
      </c>
      <c r="J72" s="15" t="s">
        <v>82</v>
      </c>
      <c r="K72" s="15" t="s">
        <v>47</v>
      </c>
      <c r="L72" s="15" t="s">
        <v>47</v>
      </c>
      <c r="M72" s="15" t="s">
        <v>48</v>
      </c>
      <c r="N72" s="15" t="s">
        <v>48</v>
      </c>
      <c r="O72" s="16" t="s">
        <v>309</v>
      </c>
      <c r="P72" s="16" t="s">
        <v>310</v>
      </c>
      <c r="Q72" s="17">
        <v>0.46</v>
      </c>
      <c r="R72" s="18">
        <v>6.91</v>
      </c>
      <c r="S72" s="18">
        <v>0.48199999999999998</v>
      </c>
      <c r="T72" s="18">
        <f t="shared" si="4"/>
        <v>7.3920000000000003</v>
      </c>
      <c r="U72" s="19">
        <v>7.03</v>
      </c>
      <c r="V72" s="19">
        <v>1.53</v>
      </c>
      <c r="W72" s="19">
        <v>0.84</v>
      </c>
      <c r="X72" s="19">
        <v>4.62</v>
      </c>
      <c r="Y72" s="20">
        <f t="shared" si="3"/>
        <v>0.54901960784313719</v>
      </c>
      <c r="Z72" s="20">
        <f t="shared" si="5"/>
        <v>3.0196078431372548</v>
      </c>
      <c r="AA72" s="36">
        <v>21.7</v>
      </c>
      <c r="AB72" s="36">
        <v>11.9</v>
      </c>
      <c r="AC72" s="36">
        <v>65.7</v>
      </c>
      <c r="AD72" s="19">
        <v>99</v>
      </c>
      <c r="AE72" s="19">
        <v>9.9</v>
      </c>
      <c r="AF72" s="19">
        <v>73.3</v>
      </c>
      <c r="AG72" s="21">
        <v>1</v>
      </c>
      <c r="AH72" s="22">
        <v>2</v>
      </c>
      <c r="AI72" s="30">
        <v>123.25</v>
      </c>
      <c r="AJ72" s="33">
        <v>6.72</v>
      </c>
      <c r="AK72" s="23">
        <v>0</v>
      </c>
      <c r="AL72" s="23">
        <v>2</v>
      </c>
      <c r="AM72" s="23">
        <v>0</v>
      </c>
      <c r="AN72" s="23">
        <v>0</v>
      </c>
      <c r="AO72" s="23">
        <v>0</v>
      </c>
      <c r="AP72" s="23">
        <v>0</v>
      </c>
      <c r="AQ72" s="14">
        <v>1</v>
      </c>
      <c r="AR72" s="14">
        <v>61</v>
      </c>
      <c r="AS72" s="38">
        <v>1</v>
      </c>
      <c r="AT72" s="38">
        <v>0</v>
      </c>
    </row>
    <row r="73" spans="1:46" ht="10" customHeight="1" x14ac:dyDescent="0.3">
      <c r="A73" s="13">
        <v>3</v>
      </c>
      <c r="B73" s="14">
        <v>2</v>
      </c>
      <c r="C73" s="3" t="s">
        <v>63</v>
      </c>
      <c r="D73" s="15" t="s">
        <v>72</v>
      </c>
      <c r="E73" s="15">
        <v>28</v>
      </c>
      <c r="F73" s="15">
        <v>0</v>
      </c>
      <c r="G73" s="15" t="s">
        <v>44</v>
      </c>
      <c r="H73" s="15" t="s">
        <v>311</v>
      </c>
      <c r="I73" s="15" t="s">
        <v>312</v>
      </c>
      <c r="J73" s="15" t="s">
        <v>82</v>
      </c>
      <c r="K73" s="15" t="s">
        <v>47</v>
      </c>
      <c r="L73" s="15" t="s">
        <v>47</v>
      </c>
      <c r="M73" s="15" t="s">
        <v>47</v>
      </c>
      <c r="N73" s="15" t="s">
        <v>48</v>
      </c>
      <c r="O73" s="16" t="s">
        <v>313</v>
      </c>
      <c r="P73" s="16" t="s">
        <v>314</v>
      </c>
      <c r="Q73" s="17">
        <v>12.29</v>
      </c>
      <c r="R73" s="18">
        <v>2.1120000000000001</v>
      </c>
      <c r="S73" s="18">
        <v>12.631</v>
      </c>
      <c r="T73" s="18">
        <f t="shared" si="4"/>
        <v>14.743</v>
      </c>
      <c r="U73" s="19">
        <v>15.02</v>
      </c>
      <c r="V73" s="19">
        <v>1.29</v>
      </c>
      <c r="W73" s="19">
        <v>0.78</v>
      </c>
      <c r="X73" s="19">
        <v>12.69</v>
      </c>
      <c r="Y73" s="20">
        <f t="shared" si="3"/>
        <v>0.60465116279069764</v>
      </c>
      <c r="Z73" s="20">
        <f t="shared" si="5"/>
        <v>9.8372093023255811</v>
      </c>
      <c r="AA73" s="36">
        <v>8.6</v>
      </c>
      <c r="AB73" s="36">
        <v>5.2</v>
      </c>
      <c r="AC73" s="36">
        <v>84.5</v>
      </c>
      <c r="AD73" s="19">
        <v>260</v>
      </c>
      <c r="AE73" s="19">
        <v>57.8</v>
      </c>
      <c r="AF73" s="19">
        <v>46.4</v>
      </c>
      <c r="AG73" s="21">
        <v>2</v>
      </c>
      <c r="AH73" s="22">
        <v>5</v>
      </c>
      <c r="AI73" s="30">
        <v>45.73</v>
      </c>
      <c r="AJ73" s="33">
        <v>18</v>
      </c>
      <c r="AK73" s="23">
        <v>3</v>
      </c>
      <c r="AL73" s="23">
        <v>0</v>
      </c>
      <c r="AM73" s="23">
        <v>2</v>
      </c>
      <c r="AN73" s="23">
        <v>0</v>
      </c>
      <c r="AO73" s="23">
        <v>0</v>
      </c>
      <c r="AP73" s="23">
        <v>0</v>
      </c>
      <c r="AQ73" s="14">
        <v>1</v>
      </c>
      <c r="AR73" s="14">
        <v>51</v>
      </c>
      <c r="AS73" s="38">
        <v>0</v>
      </c>
      <c r="AT73" s="38">
        <v>1</v>
      </c>
    </row>
    <row r="74" spans="1:46" ht="10" customHeight="1" x14ac:dyDescent="0.3">
      <c r="A74" s="13">
        <v>1</v>
      </c>
      <c r="B74" s="14">
        <v>1</v>
      </c>
      <c r="C74" s="3" t="s">
        <v>442</v>
      </c>
      <c r="D74" s="15" t="s">
        <v>44</v>
      </c>
      <c r="E74" s="15">
        <v>28</v>
      </c>
      <c r="F74" s="15">
        <v>0</v>
      </c>
      <c r="G74" s="15" t="s">
        <v>44</v>
      </c>
      <c r="H74" s="15"/>
      <c r="I74" s="15"/>
      <c r="J74" s="15"/>
      <c r="K74" s="15"/>
      <c r="L74" s="15"/>
      <c r="M74" s="15"/>
      <c r="N74" s="15"/>
      <c r="O74" s="16" t="s">
        <v>315</v>
      </c>
      <c r="P74" s="16" t="s">
        <v>316</v>
      </c>
      <c r="Q74" s="17">
        <v>0.66</v>
      </c>
      <c r="R74" s="18">
        <v>0.33</v>
      </c>
      <c r="S74" s="18">
        <v>0.72399999999999998</v>
      </c>
      <c r="T74" s="18">
        <f t="shared" si="4"/>
        <v>1.054</v>
      </c>
      <c r="U74" s="19">
        <v>4.2699999999999996</v>
      </c>
      <c r="V74" s="19">
        <v>1.82</v>
      </c>
      <c r="W74" s="19">
        <v>0.37</v>
      </c>
      <c r="X74" s="19">
        <v>1.99</v>
      </c>
      <c r="Y74" s="20">
        <f t="shared" si="3"/>
        <v>0.2032967032967033</v>
      </c>
      <c r="Z74" s="20">
        <f t="shared" si="5"/>
        <v>1.0934065934065933</v>
      </c>
      <c r="AA74" s="36">
        <v>42.6</v>
      </c>
      <c r="AB74" s="36">
        <v>8.6999999999999993</v>
      </c>
      <c r="AC74" s="36">
        <v>46.7</v>
      </c>
      <c r="AD74" s="19">
        <v>164</v>
      </c>
      <c r="AE74" s="19">
        <v>13.3</v>
      </c>
      <c r="AF74" s="19">
        <v>59.8</v>
      </c>
      <c r="AG74" s="21">
        <v>0</v>
      </c>
      <c r="AH74" s="22">
        <v>0</v>
      </c>
      <c r="AI74" s="30">
        <v>1.52</v>
      </c>
      <c r="AJ74" s="33">
        <v>2.7E-2</v>
      </c>
      <c r="AK74" s="23">
        <v>0</v>
      </c>
      <c r="AL74" s="23">
        <v>0</v>
      </c>
      <c r="AM74" s="23">
        <v>0</v>
      </c>
      <c r="AN74" s="23">
        <v>0</v>
      </c>
      <c r="AO74" s="23">
        <v>0</v>
      </c>
      <c r="AP74" s="23">
        <v>0</v>
      </c>
      <c r="AQ74" s="14">
        <v>2</v>
      </c>
      <c r="AR74" s="14">
        <v>70</v>
      </c>
      <c r="AS74" s="38">
        <v>0</v>
      </c>
      <c r="AT74" s="38">
        <v>0</v>
      </c>
    </row>
    <row r="75" spans="1:46" ht="10" customHeight="1" x14ac:dyDescent="0.3">
      <c r="A75" s="13">
        <v>1</v>
      </c>
      <c r="B75" s="14">
        <v>1</v>
      </c>
      <c r="C75" s="3" t="s">
        <v>442</v>
      </c>
      <c r="D75" s="15" t="s">
        <v>44</v>
      </c>
      <c r="E75" s="15">
        <v>28</v>
      </c>
      <c r="F75" s="15">
        <v>0</v>
      </c>
      <c r="G75" s="15" t="s">
        <v>44</v>
      </c>
      <c r="H75" s="15"/>
      <c r="I75" s="15"/>
      <c r="J75" s="15"/>
      <c r="K75" s="15"/>
      <c r="L75" s="15"/>
      <c r="M75" s="15"/>
      <c r="N75" s="15"/>
      <c r="O75" s="16" t="s">
        <v>317</v>
      </c>
      <c r="P75" s="16" t="s">
        <v>318</v>
      </c>
      <c r="Q75" s="17">
        <v>0.15</v>
      </c>
      <c r="R75" s="18">
        <v>0.41199999999999998</v>
      </c>
      <c r="S75" s="18">
        <v>0.29499999999999998</v>
      </c>
      <c r="T75" s="18">
        <f t="shared" si="4"/>
        <v>0.70699999999999996</v>
      </c>
      <c r="U75" s="19">
        <v>3.96</v>
      </c>
      <c r="V75" s="19">
        <v>1.28</v>
      </c>
      <c r="W75" s="19">
        <v>0.39</v>
      </c>
      <c r="X75" s="19">
        <v>2.19</v>
      </c>
      <c r="Y75" s="20">
        <f t="shared" si="3"/>
        <v>0.3046875</v>
      </c>
      <c r="Z75" s="20">
        <f t="shared" si="5"/>
        <v>1.7109375</v>
      </c>
      <c r="AA75" s="36">
        <v>32.4</v>
      </c>
      <c r="AB75" s="36">
        <v>9.8000000000000007</v>
      </c>
      <c r="AC75" s="36">
        <v>55.2</v>
      </c>
      <c r="AD75" s="19">
        <v>145</v>
      </c>
      <c r="AE75" s="19">
        <v>8.3000000000000007</v>
      </c>
      <c r="AF75" s="19">
        <v>84</v>
      </c>
      <c r="AG75" s="21">
        <v>0</v>
      </c>
      <c r="AH75" s="22">
        <v>0</v>
      </c>
      <c r="AI75" s="30">
        <v>0.77</v>
      </c>
      <c r="AJ75" s="33">
        <v>2.7E-2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14">
        <v>1</v>
      </c>
      <c r="AR75" s="14">
        <v>62</v>
      </c>
      <c r="AS75" s="38">
        <v>0</v>
      </c>
      <c r="AT75" s="38">
        <v>0</v>
      </c>
    </row>
    <row r="76" spans="1:46" ht="10" customHeight="1" x14ac:dyDescent="0.3">
      <c r="A76" s="13">
        <v>3</v>
      </c>
      <c r="B76" s="14">
        <v>2</v>
      </c>
      <c r="C76" s="3" t="s">
        <v>63</v>
      </c>
      <c r="D76" s="15" t="s">
        <v>72</v>
      </c>
      <c r="E76" s="15">
        <v>28</v>
      </c>
      <c r="F76" s="15">
        <v>0</v>
      </c>
      <c r="G76" s="15" t="s">
        <v>44</v>
      </c>
      <c r="H76" s="15" t="s">
        <v>319</v>
      </c>
      <c r="I76" s="15" t="s">
        <v>320</v>
      </c>
      <c r="J76" s="15" t="s">
        <v>82</v>
      </c>
      <c r="K76" s="15" t="s">
        <v>47</v>
      </c>
      <c r="L76" s="15" t="s">
        <v>47</v>
      </c>
      <c r="M76" s="15" t="s">
        <v>48</v>
      </c>
      <c r="N76" s="15" t="s">
        <v>48</v>
      </c>
      <c r="O76" s="16" t="s">
        <v>321</v>
      </c>
      <c r="P76" s="16" t="s">
        <v>322</v>
      </c>
      <c r="Q76" s="17">
        <v>0.69</v>
      </c>
      <c r="R76" s="18">
        <v>2.69</v>
      </c>
      <c r="S76" s="18">
        <v>1.8149999999999999</v>
      </c>
      <c r="T76" s="18">
        <f t="shared" si="4"/>
        <v>4.5049999999999999</v>
      </c>
      <c r="U76" s="19">
        <v>4.74</v>
      </c>
      <c r="V76" s="19">
        <v>0.35</v>
      </c>
      <c r="W76" s="19">
        <v>0.08</v>
      </c>
      <c r="X76" s="19">
        <v>4.29</v>
      </c>
      <c r="Y76" s="20">
        <f t="shared" si="3"/>
        <v>0.22857142857142859</v>
      </c>
      <c r="Z76" s="20">
        <f t="shared" si="5"/>
        <v>12.257142857142858</v>
      </c>
      <c r="AA76" s="36">
        <v>7.4</v>
      </c>
      <c r="AB76" s="36">
        <v>1.7</v>
      </c>
      <c r="AC76" s="36">
        <v>90.5</v>
      </c>
      <c r="AD76" s="19">
        <v>88</v>
      </c>
      <c r="AE76" s="19">
        <v>6.3</v>
      </c>
      <c r="AF76" s="19">
        <v>56.7</v>
      </c>
      <c r="AG76" s="21">
        <v>3</v>
      </c>
      <c r="AH76" s="22">
        <v>4</v>
      </c>
      <c r="AI76" s="30">
        <v>171.91</v>
      </c>
      <c r="AJ76" s="33">
        <v>40.99</v>
      </c>
      <c r="AK76" s="23">
        <v>1</v>
      </c>
      <c r="AL76" s="23">
        <v>2</v>
      </c>
      <c r="AM76" s="23">
        <v>0</v>
      </c>
      <c r="AN76" s="23">
        <v>0</v>
      </c>
      <c r="AO76" s="23">
        <v>1</v>
      </c>
      <c r="AP76" s="23">
        <v>0</v>
      </c>
      <c r="AQ76" s="14">
        <v>2</v>
      </c>
      <c r="AR76" s="14">
        <v>48</v>
      </c>
      <c r="AS76" s="38">
        <v>1</v>
      </c>
      <c r="AT76" s="38">
        <v>1</v>
      </c>
    </row>
    <row r="77" spans="1:46" ht="10" customHeight="1" x14ac:dyDescent="0.3">
      <c r="A77" s="13">
        <v>1</v>
      </c>
      <c r="B77" s="14">
        <v>1</v>
      </c>
      <c r="C77" s="3" t="s">
        <v>442</v>
      </c>
      <c r="D77" s="15" t="s">
        <v>44</v>
      </c>
      <c r="E77" s="15">
        <v>28</v>
      </c>
      <c r="F77" s="15">
        <v>0</v>
      </c>
      <c r="G77" s="15" t="s">
        <v>44</v>
      </c>
      <c r="H77" s="15"/>
      <c r="I77" s="15"/>
      <c r="J77" s="15"/>
      <c r="K77" s="15"/>
      <c r="L77" s="15"/>
      <c r="M77" s="15"/>
      <c r="N77" s="15"/>
      <c r="O77" s="16" t="s">
        <v>323</v>
      </c>
      <c r="P77" s="16" t="s">
        <v>324</v>
      </c>
      <c r="Q77" s="17">
        <v>0.64</v>
      </c>
      <c r="R77" s="18">
        <v>3.1E-2</v>
      </c>
      <c r="S77" s="18">
        <v>0.65500000000000003</v>
      </c>
      <c r="T77" s="18">
        <f t="shared" si="4"/>
        <v>0.68600000000000005</v>
      </c>
      <c r="U77" s="19">
        <v>4.21</v>
      </c>
      <c r="V77" s="19">
        <v>1.37</v>
      </c>
      <c r="W77" s="19">
        <v>0.19</v>
      </c>
      <c r="X77" s="19">
        <v>2.57</v>
      </c>
      <c r="Y77" s="20">
        <f t="shared" si="3"/>
        <v>0.13868613138686131</v>
      </c>
      <c r="Z77" s="20">
        <f t="shared" si="5"/>
        <v>1.8759124087591239</v>
      </c>
      <c r="AA77" s="36">
        <v>32.5</v>
      </c>
      <c r="AB77" s="36">
        <v>4.5</v>
      </c>
      <c r="AC77" s="36">
        <v>61.1</v>
      </c>
      <c r="AD77" s="19">
        <v>196</v>
      </c>
      <c r="AE77" s="19">
        <v>11.5</v>
      </c>
      <c r="AF77" s="19">
        <v>42</v>
      </c>
      <c r="AG77" s="21">
        <v>0</v>
      </c>
      <c r="AH77" s="22">
        <v>0</v>
      </c>
      <c r="AI77" s="30">
        <v>2.73</v>
      </c>
      <c r="AJ77" s="33">
        <v>2.3E-2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14">
        <v>2</v>
      </c>
      <c r="AR77" s="14">
        <v>51</v>
      </c>
      <c r="AS77" s="38">
        <v>0</v>
      </c>
      <c r="AT77" s="38">
        <v>0</v>
      </c>
    </row>
    <row r="78" spans="1:46" ht="10" customHeight="1" x14ac:dyDescent="0.3">
      <c r="A78" s="13">
        <v>3</v>
      </c>
      <c r="B78" s="14">
        <v>4</v>
      </c>
      <c r="C78" s="3" t="s">
        <v>63</v>
      </c>
      <c r="D78" s="15">
        <v>21</v>
      </c>
      <c r="E78" s="15">
        <v>21</v>
      </c>
      <c r="F78" s="15">
        <v>1</v>
      </c>
      <c r="G78" s="15" t="s">
        <v>325</v>
      </c>
      <c r="H78" s="15" t="s">
        <v>326</v>
      </c>
      <c r="I78" s="15" t="s">
        <v>327</v>
      </c>
      <c r="J78" s="15" t="s">
        <v>53</v>
      </c>
      <c r="K78" s="15" t="s">
        <v>47</v>
      </c>
      <c r="L78" s="15" t="s">
        <v>48</v>
      </c>
      <c r="M78" s="15" t="s">
        <v>47</v>
      </c>
      <c r="N78" s="15" t="s">
        <v>48</v>
      </c>
      <c r="O78" s="16" t="s">
        <v>328</v>
      </c>
      <c r="P78" s="16" t="s">
        <v>329</v>
      </c>
      <c r="Q78" s="17">
        <v>2.61</v>
      </c>
      <c r="R78" s="18">
        <v>6.2009999999999996</v>
      </c>
      <c r="S78" s="18">
        <v>2.66</v>
      </c>
      <c r="T78" s="18">
        <f t="shared" si="4"/>
        <v>8.8610000000000007</v>
      </c>
      <c r="U78" s="19">
        <v>9.85</v>
      </c>
      <c r="V78" s="19">
        <v>0.33</v>
      </c>
      <c r="W78" s="19">
        <v>0.56000000000000005</v>
      </c>
      <c r="X78" s="19">
        <v>8.94</v>
      </c>
      <c r="Y78" s="20">
        <f t="shared" si="3"/>
        <v>1.696969696969697</v>
      </c>
      <c r="Z78" s="20">
        <f t="shared" si="5"/>
        <v>27.090909090909086</v>
      </c>
      <c r="AA78" s="36">
        <v>3.4</v>
      </c>
      <c r="AB78" s="36">
        <v>5.7</v>
      </c>
      <c r="AC78" s="36">
        <v>90.8</v>
      </c>
      <c r="AD78" s="19">
        <v>83</v>
      </c>
      <c r="AE78" s="19">
        <v>10.8</v>
      </c>
      <c r="AF78" s="19">
        <v>154.19999999999999</v>
      </c>
      <c r="AG78" s="21">
        <v>5</v>
      </c>
      <c r="AH78" s="22">
        <v>11</v>
      </c>
      <c r="AI78" s="30">
        <v>22.93</v>
      </c>
      <c r="AJ78" s="33">
        <v>1.1399999999999999</v>
      </c>
      <c r="AK78" s="23">
        <v>1</v>
      </c>
      <c r="AL78" s="23">
        <v>2</v>
      </c>
      <c r="AM78" s="23">
        <v>0</v>
      </c>
      <c r="AN78" s="23">
        <v>4</v>
      </c>
      <c r="AO78" s="23">
        <v>3</v>
      </c>
      <c r="AP78" s="23">
        <v>1</v>
      </c>
      <c r="AQ78" s="14">
        <v>1</v>
      </c>
      <c r="AR78" s="14">
        <v>65</v>
      </c>
      <c r="AS78" s="38">
        <v>0</v>
      </c>
      <c r="AT78" s="38">
        <v>0</v>
      </c>
    </row>
    <row r="79" spans="1:46" ht="10" customHeight="1" x14ac:dyDescent="0.3">
      <c r="A79" s="13">
        <v>1</v>
      </c>
      <c r="B79" s="14">
        <v>1</v>
      </c>
      <c r="C79" s="3" t="s">
        <v>442</v>
      </c>
      <c r="D79" s="15" t="s">
        <v>44</v>
      </c>
      <c r="E79" s="15">
        <v>28</v>
      </c>
      <c r="F79" s="15">
        <v>0</v>
      </c>
      <c r="G79" s="15" t="s">
        <v>44</v>
      </c>
      <c r="H79" s="15"/>
      <c r="I79" s="15"/>
      <c r="J79" s="15"/>
      <c r="K79" s="15"/>
      <c r="L79" s="15"/>
      <c r="M79" s="15"/>
      <c r="N79" s="15"/>
      <c r="O79" s="16" t="s">
        <v>330</v>
      </c>
      <c r="P79" s="16" t="s">
        <v>331</v>
      </c>
      <c r="Q79" s="17">
        <v>0.6</v>
      </c>
      <c r="R79" s="18">
        <v>0.58599999999999997</v>
      </c>
      <c r="S79" s="18">
        <v>0.78100000000000003</v>
      </c>
      <c r="T79" s="18">
        <f t="shared" si="4"/>
        <v>1.367</v>
      </c>
      <c r="U79" s="19">
        <v>6.82</v>
      </c>
      <c r="V79" s="19">
        <v>2.29</v>
      </c>
      <c r="W79" s="19">
        <v>0.4</v>
      </c>
      <c r="X79" s="19">
        <v>3.85</v>
      </c>
      <c r="Y79" s="20">
        <f t="shared" si="3"/>
        <v>0.17467248908296945</v>
      </c>
      <c r="Z79" s="20">
        <f t="shared" si="5"/>
        <v>1.6812227074235808</v>
      </c>
      <c r="AA79" s="36">
        <v>33.6</v>
      </c>
      <c r="AB79" s="36">
        <v>5.8</v>
      </c>
      <c r="AC79" s="36">
        <v>56.4</v>
      </c>
      <c r="AD79" s="19">
        <v>160</v>
      </c>
      <c r="AE79" s="19">
        <v>14.6</v>
      </c>
      <c r="AF79" s="19">
        <v>94.7</v>
      </c>
      <c r="AG79" s="21">
        <v>0</v>
      </c>
      <c r="AH79" s="22">
        <v>0</v>
      </c>
      <c r="AI79" s="30">
        <v>1.39</v>
      </c>
      <c r="AJ79" s="33">
        <v>2.3E-2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14">
        <v>1</v>
      </c>
      <c r="AR79" s="14">
        <v>56</v>
      </c>
      <c r="AS79" s="38">
        <v>0</v>
      </c>
      <c r="AT79" s="38">
        <v>0</v>
      </c>
    </row>
    <row r="80" spans="1:46" ht="10" customHeight="1" x14ac:dyDescent="0.3">
      <c r="A80" s="13">
        <v>1</v>
      </c>
      <c r="B80" s="14">
        <v>1</v>
      </c>
      <c r="C80" s="3" t="s">
        <v>442</v>
      </c>
      <c r="D80" s="15" t="s">
        <v>44</v>
      </c>
      <c r="E80" s="15">
        <v>28</v>
      </c>
      <c r="F80" s="15">
        <v>0</v>
      </c>
      <c r="G80" s="15" t="s">
        <v>44</v>
      </c>
      <c r="H80" s="15"/>
      <c r="I80" s="15"/>
      <c r="J80" s="15"/>
      <c r="K80" s="15"/>
      <c r="L80" s="15"/>
      <c r="M80" s="15"/>
      <c r="N80" s="15"/>
      <c r="O80" s="16" t="s">
        <v>332</v>
      </c>
      <c r="P80" s="16" t="s">
        <v>333</v>
      </c>
      <c r="Q80" s="17">
        <v>0.21</v>
      </c>
      <c r="R80" s="18">
        <v>0.56799999999999995</v>
      </c>
      <c r="S80" s="18">
        <v>0.19800000000000001</v>
      </c>
      <c r="T80" s="18">
        <f t="shared" si="4"/>
        <v>0.76600000000000001</v>
      </c>
      <c r="U80" s="19">
        <v>7.93</v>
      </c>
      <c r="V80" s="19">
        <v>2.29</v>
      </c>
      <c r="W80" s="19">
        <v>0.4</v>
      </c>
      <c r="X80" s="19">
        <v>4.96</v>
      </c>
      <c r="Y80" s="20">
        <f t="shared" si="3"/>
        <v>0.17467248908296945</v>
      </c>
      <c r="Z80" s="20">
        <f t="shared" si="5"/>
        <v>2.1659388646288211</v>
      </c>
      <c r="AA80" s="36">
        <v>28.9</v>
      </c>
      <c r="AB80" s="36">
        <v>5.0999999999999996</v>
      </c>
      <c r="AC80" s="36">
        <v>62.6</v>
      </c>
      <c r="AD80" s="19">
        <v>218</v>
      </c>
      <c r="AE80" s="19">
        <v>8.4</v>
      </c>
      <c r="AF80" s="19">
        <v>48.3</v>
      </c>
      <c r="AG80" s="21">
        <v>0</v>
      </c>
      <c r="AH80" s="22">
        <v>0</v>
      </c>
      <c r="AI80" s="30">
        <v>3.39</v>
      </c>
      <c r="AJ80" s="33">
        <v>0.02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14">
        <v>2</v>
      </c>
      <c r="AR80" s="14">
        <v>64</v>
      </c>
      <c r="AS80" s="38">
        <v>0</v>
      </c>
      <c r="AT80" s="38">
        <v>0</v>
      </c>
    </row>
    <row r="81" spans="1:46" ht="10" customHeight="1" x14ac:dyDescent="0.3">
      <c r="A81" s="13">
        <v>3</v>
      </c>
      <c r="B81" s="14">
        <v>4</v>
      </c>
      <c r="C81" s="3" t="s">
        <v>56</v>
      </c>
      <c r="D81" s="15" t="s">
        <v>72</v>
      </c>
      <c r="E81" s="15">
        <v>28</v>
      </c>
      <c r="F81" s="15">
        <v>0</v>
      </c>
      <c r="G81" s="15"/>
      <c r="H81" s="15" t="s">
        <v>334</v>
      </c>
      <c r="I81" s="15" t="s">
        <v>335</v>
      </c>
      <c r="J81" s="15" t="s">
        <v>82</v>
      </c>
      <c r="K81" s="15" t="s">
        <v>47</v>
      </c>
      <c r="L81" s="15" t="s">
        <v>48</v>
      </c>
      <c r="M81" s="15" t="s">
        <v>47</v>
      </c>
      <c r="N81" s="15" t="s">
        <v>48</v>
      </c>
      <c r="O81" s="16" t="s">
        <v>336</v>
      </c>
      <c r="P81" s="16" t="s">
        <v>337</v>
      </c>
      <c r="Q81" s="17">
        <v>8.42</v>
      </c>
      <c r="R81" s="18">
        <v>1.3380000000000001</v>
      </c>
      <c r="S81" s="18">
        <v>8.8000000000000007</v>
      </c>
      <c r="T81" s="18">
        <f t="shared" si="4"/>
        <v>10.138000000000002</v>
      </c>
      <c r="U81" s="19">
        <v>16.989999999999998</v>
      </c>
      <c r="V81" s="19">
        <v>1.77</v>
      </c>
      <c r="W81" s="19">
        <v>0.25</v>
      </c>
      <c r="X81" s="19">
        <v>14.75</v>
      </c>
      <c r="Y81" s="20">
        <f t="shared" si="3"/>
        <v>0.14124293785310735</v>
      </c>
      <c r="Z81" s="20">
        <f t="shared" si="5"/>
        <v>8.3333333333333339</v>
      </c>
      <c r="AA81" s="36">
        <v>10.4</v>
      </c>
      <c r="AB81" s="36">
        <v>1.5</v>
      </c>
      <c r="AC81" s="36">
        <v>86.8</v>
      </c>
      <c r="AD81" s="19">
        <v>142</v>
      </c>
      <c r="AE81" s="19">
        <v>5.5</v>
      </c>
      <c r="AF81" s="19">
        <v>112.8</v>
      </c>
      <c r="AG81" s="21">
        <v>5</v>
      </c>
      <c r="AH81" s="22">
        <v>12</v>
      </c>
      <c r="AI81" s="30">
        <v>177.67</v>
      </c>
      <c r="AJ81" s="33">
        <v>1.21</v>
      </c>
      <c r="AK81" s="23">
        <v>3</v>
      </c>
      <c r="AL81" s="23">
        <v>1</v>
      </c>
      <c r="AM81" s="23">
        <v>0</v>
      </c>
      <c r="AN81" s="23">
        <v>4</v>
      </c>
      <c r="AO81" s="23">
        <v>3</v>
      </c>
      <c r="AP81" s="23">
        <v>1</v>
      </c>
      <c r="AQ81" s="14">
        <v>1</v>
      </c>
      <c r="AR81" s="14">
        <v>76</v>
      </c>
      <c r="AS81" s="38">
        <v>0</v>
      </c>
      <c r="AT81" s="38">
        <v>0</v>
      </c>
    </row>
    <row r="82" spans="1:46" ht="10" customHeight="1" x14ac:dyDescent="0.3">
      <c r="A82" s="13">
        <v>3</v>
      </c>
      <c r="B82" s="14">
        <v>3</v>
      </c>
      <c r="C82" s="3" t="s">
        <v>56</v>
      </c>
      <c r="D82" s="15">
        <v>19</v>
      </c>
      <c r="E82" s="15">
        <v>19</v>
      </c>
      <c r="F82" s="15">
        <v>1</v>
      </c>
      <c r="G82" s="15" t="s">
        <v>338</v>
      </c>
      <c r="H82" s="15" t="s">
        <v>339</v>
      </c>
      <c r="I82" s="15" t="s">
        <v>340</v>
      </c>
      <c r="J82" s="15" t="s">
        <v>46</v>
      </c>
      <c r="K82" s="15" t="s">
        <v>47</v>
      </c>
      <c r="L82" s="15" t="s">
        <v>48</v>
      </c>
      <c r="M82" s="15" t="s">
        <v>47</v>
      </c>
      <c r="N82" s="15" t="s">
        <v>48</v>
      </c>
      <c r="O82" s="16" t="s">
        <v>341</v>
      </c>
      <c r="P82" s="16" t="s">
        <v>342</v>
      </c>
      <c r="Q82" s="17">
        <v>4.6900000000000004</v>
      </c>
      <c r="R82" s="18">
        <v>13.952</v>
      </c>
      <c r="S82" s="18">
        <v>4.5369999999999999</v>
      </c>
      <c r="T82" s="18">
        <f t="shared" si="4"/>
        <v>18.489000000000001</v>
      </c>
      <c r="U82" s="19">
        <v>20.37</v>
      </c>
      <c r="V82" s="19">
        <v>0.55000000000000004</v>
      </c>
      <c r="W82" s="19">
        <v>0.43</v>
      </c>
      <c r="X82" s="19">
        <v>19.309999999999999</v>
      </c>
      <c r="Y82" s="20">
        <f t="shared" si="3"/>
        <v>0.78181818181818175</v>
      </c>
      <c r="Z82" s="20">
        <f t="shared" si="5"/>
        <v>35.109090909090902</v>
      </c>
      <c r="AA82" s="36">
        <v>2.7</v>
      </c>
      <c r="AB82" s="36">
        <v>2.1</v>
      </c>
      <c r="AC82" s="36">
        <v>94.8</v>
      </c>
      <c r="AD82" s="19">
        <v>167</v>
      </c>
      <c r="AE82" s="19">
        <v>21.1</v>
      </c>
      <c r="AF82" s="19">
        <v>76.599999999999994</v>
      </c>
      <c r="AG82" s="21">
        <v>3</v>
      </c>
      <c r="AH82" s="22">
        <v>8</v>
      </c>
      <c r="AI82" s="30">
        <v>241.01</v>
      </c>
      <c r="AJ82" s="33">
        <v>1.73</v>
      </c>
      <c r="AK82" s="23">
        <v>3</v>
      </c>
      <c r="AL82" s="23">
        <v>0</v>
      </c>
      <c r="AM82" s="23">
        <v>1</v>
      </c>
      <c r="AN82" s="23">
        <v>4</v>
      </c>
      <c r="AO82" s="23">
        <v>0</v>
      </c>
      <c r="AP82" s="23">
        <v>0</v>
      </c>
      <c r="AQ82" s="14">
        <v>1</v>
      </c>
      <c r="AR82" s="14">
        <v>79</v>
      </c>
      <c r="AS82" s="38">
        <v>0</v>
      </c>
      <c r="AT82" s="38">
        <v>0</v>
      </c>
    </row>
    <row r="83" spans="1:46" ht="10" customHeight="1" x14ac:dyDescent="0.3">
      <c r="A83" s="13">
        <v>1</v>
      </c>
      <c r="B83" s="14">
        <v>1</v>
      </c>
      <c r="C83" s="3" t="s">
        <v>442</v>
      </c>
      <c r="D83" s="15" t="s">
        <v>44</v>
      </c>
      <c r="E83" s="15">
        <v>28</v>
      </c>
      <c r="F83" s="15">
        <v>0</v>
      </c>
      <c r="G83" s="15" t="s">
        <v>44</v>
      </c>
      <c r="H83" s="15"/>
      <c r="I83" s="15"/>
      <c r="J83" s="15"/>
      <c r="K83" s="15"/>
      <c r="L83" s="15"/>
      <c r="M83" s="15"/>
      <c r="N83" s="15"/>
      <c r="O83" s="16" t="s">
        <v>343</v>
      </c>
      <c r="P83" s="16" t="s">
        <v>344</v>
      </c>
      <c r="Q83" s="17">
        <v>0.51</v>
      </c>
      <c r="R83" s="18">
        <v>0.38500000000000001</v>
      </c>
      <c r="S83" s="18">
        <v>0.50900000000000001</v>
      </c>
      <c r="T83" s="18">
        <f t="shared" si="4"/>
        <v>0.89400000000000002</v>
      </c>
      <c r="U83" s="19">
        <v>6.44</v>
      </c>
      <c r="V83" s="19">
        <v>1.33</v>
      </c>
      <c r="W83" s="19">
        <v>0.35</v>
      </c>
      <c r="X83" s="19">
        <v>4.6900000000000004</v>
      </c>
      <c r="Y83" s="20">
        <f t="shared" si="3"/>
        <v>0.26315789473684209</v>
      </c>
      <c r="Z83" s="20">
        <f t="shared" si="5"/>
        <v>3.5263157894736845</v>
      </c>
      <c r="AA83" s="36">
        <v>20.6</v>
      </c>
      <c r="AB83" s="36">
        <v>5.5</v>
      </c>
      <c r="AC83" s="36">
        <v>72.8</v>
      </c>
      <c r="AD83" s="19">
        <v>216</v>
      </c>
      <c r="AE83" s="19">
        <v>13.4</v>
      </c>
      <c r="AF83" s="19">
        <v>61.9</v>
      </c>
      <c r="AG83" s="21">
        <v>0</v>
      </c>
      <c r="AH83" s="22">
        <v>0</v>
      </c>
      <c r="AI83" s="30">
        <v>0.34</v>
      </c>
      <c r="AJ83" s="33">
        <v>2.7E-2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14">
        <v>2</v>
      </c>
      <c r="AR83" s="14">
        <v>41</v>
      </c>
      <c r="AS83" s="38">
        <v>0</v>
      </c>
      <c r="AT83" s="38">
        <v>0</v>
      </c>
    </row>
    <row r="84" spans="1:46" ht="10" customHeight="1" x14ac:dyDescent="0.3">
      <c r="A84" s="13">
        <v>1</v>
      </c>
      <c r="B84" s="14">
        <v>1</v>
      </c>
      <c r="C84" s="3" t="s">
        <v>442</v>
      </c>
      <c r="D84" s="15" t="s">
        <v>44</v>
      </c>
      <c r="E84" s="15">
        <v>28</v>
      </c>
      <c r="F84" s="15">
        <v>0</v>
      </c>
      <c r="G84" s="15" t="s">
        <v>44</v>
      </c>
      <c r="H84" s="15"/>
      <c r="I84" s="15"/>
      <c r="J84" s="15"/>
      <c r="K84" s="15"/>
      <c r="L84" s="15"/>
      <c r="M84" s="15"/>
      <c r="N84" s="15"/>
      <c r="O84" s="16" t="s">
        <v>345</v>
      </c>
      <c r="P84" s="16" t="s">
        <v>346</v>
      </c>
      <c r="Q84" s="17">
        <v>0.74</v>
      </c>
      <c r="R84" s="18">
        <v>0.10299999999999999</v>
      </c>
      <c r="S84" s="18">
        <v>3.1E-2</v>
      </c>
      <c r="T84" s="18">
        <f t="shared" si="4"/>
        <v>0.13400000000000001</v>
      </c>
      <c r="U84" s="19">
        <v>7.92</v>
      </c>
      <c r="V84" s="19">
        <v>1.68</v>
      </c>
      <c r="W84" s="19">
        <v>0.44</v>
      </c>
      <c r="X84" s="19">
        <v>5.61</v>
      </c>
      <c r="Y84" s="20">
        <f t="shared" si="3"/>
        <v>0.26190476190476192</v>
      </c>
      <c r="Z84" s="20">
        <f t="shared" si="5"/>
        <v>3.3392857142857144</v>
      </c>
      <c r="AA84" s="36">
        <v>21.2</v>
      </c>
      <c r="AB84" s="36">
        <v>5.6</v>
      </c>
      <c r="AC84" s="36">
        <v>70.8</v>
      </c>
      <c r="AD84" s="19">
        <v>169</v>
      </c>
      <c r="AE84" s="19">
        <v>21.8</v>
      </c>
      <c r="AF84" s="19">
        <v>69.8</v>
      </c>
      <c r="AG84" s="21">
        <v>0</v>
      </c>
      <c r="AH84" s="22">
        <v>0</v>
      </c>
      <c r="AI84" s="30">
        <v>1.07</v>
      </c>
      <c r="AJ84" s="33">
        <v>2.1999999999999999E-2</v>
      </c>
      <c r="AK84" s="23">
        <v>0</v>
      </c>
      <c r="AL84" s="23">
        <v>0</v>
      </c>
      <c r="AM84" s="23">
        <v>0</v>
      </c>
      <c r="AN84" s="23">
        <v>0</v>
      </c>
      <c r="AO84" s="23">
        <v>0</v>
      </c>
      <c r="AP84" s="23">
        <v>0</v>
      </c>
      <c r="AQ84" s="14">
        <v>1</v>
      </c>
      <c r="AR84" s="14">
        <v>68</v>
      </c>
      <c r="AS84" s="38">
        <v>0</v>
      </c>
      <c r="AT84" s="38">
        <v>0</v>
      </c>
    </row>
    <row r="85" spans="1:46" ht="10" customHeight="1" x14ac:dyDescent="0.3">
      <c r="A85" s="13">
        <v>1</v>
      </c>
      <c r="B85" s="14">
        <v>1</v>
      </c>
      <c r="C85" s="3" t="s">
        <v>442</v>
      </c>
      <c r="D85" s="15" t="s">
        <v>72</v>
      </c>
      <c r="E85" s="15">
        <v>28</v>
      </c>
      <c r="F85" s="15">
        <v>0</v>
      </c>
      <c r="G85" s="15" t="s">
        <v>44</v>
      </c>
      <c r="H85" s="15"/>
      <c r="I85" s="15"/>
      <c r="J85" s="15"/>
      <c r="K85" s="15"/>
      <c r="L85" s="15"/>
      <c r="M85" s="15"/>
      <c r="N85" s="15"/>
      <c r="O85" s="16" t="s">
        <v>323</v>
      </c>
      <c r="P85" s="16" t="s">
        <v>347</v>
      </c>
      <c r="Q85" s="17">
        <v>2.4500000000000002</v>
      </c>
      <c r="R85" s="18">
        <v>0.47599999999999998</v>
      </c>
      <c r="S85" s="18">
        <v>2.149</v>
      </c>
      <c r="T85" s="18">
        <f t="shared" si="4"/>
        <v>2.625</v>
      </c>
      <c r="U85" s="19">
        <v>7.8</v>
      </c>
      <c r="V85" s="19">
        <v>1.75</v>
      </c>
      <c r="W85" s="19">
        <v>0.45</v>
      </c>
      <c r="X85" s="19">
        <v>5.47</v>
      </c>
      <c r="Y85" s="20">
        <f t="shared" si="3"/>
        <v>0.25714285714285717</v>
      </c>
      <c r="Z85" s="20">
        <f t="shared" si="5"/>
        <v>3.1257142857142854</v>
      </c>
      <c r="AA85" s="36">
        <v>22.4</v>
      </c>
      <c r="AB85" s="36">
        <v>5.8</v>
      </c>
      <c r="AC85" s="36">
        <v>70.099999999999994</v>
      </c>
      <c r="AD85" s="19">
        <v>228</v>
      </c>
      <c r="AE85" s="19">
        <v>7.8</v>
      </c>
      <c r="AF85" s="19">
        <v>48.1</v>
      </c>
      <c r="AG85" s="21">
        <v>0</v>
      </c>
      <c r="AH85" s="22">
        <v>0</v>
      </c>
      <c r="AI85" s="30">
        <v>1.36</v>
      </c>
      <c r="AJ85" s="33">
        <v>0.02</v>
      </c>
      <c r="AK85" s="23">
        <v>0</v>
      </c>
      <c r="AL85" s="23">
        <v>0</v>
      </c>
      <c r="AM85" s="23">
        <v>0</v>
      </c>
      <c r="AN85" s="23">
        <v>0</v>
      </c>
      <c r="AO85" s="23">
        <v>0</v>
      </c>
      <c r="AP85" s="23">
        <v>0</v>
      </c>
      <c r="AQ85" s="14">
        <v>2</v>
      </c>
      <c r="AR85" s="14">
        <v>24</v>
      </c>
      <c r="AS85" s="38">
        <v>0</v>
      </c>
      <c r="AT85" s="38">
        <v>0</v>
      </c>
    </row>
    <row r="86" spans="1:46" ht="10" customHeight="1" x14ac:dyDescent="0.3">
      <c r="A86" s="13">
        <v>1</v>
      </c>
      <c r="B86" s="14">
        <v>1</v>
      </c>
      <c r="C86" s="3" t="s">
        <v>442</v>
      </c>
      <c r="D86" s="15" t="s">
        <v>72</v>
      </c>
      <c r="E86" s="15">
        <v>28</v>
      </c>
      <c r="F86" s="15">
        <v>0</v>
      </c>
      <c r="G86" s="15" t="s">
        <v>44</v>
      </c>
      <c r="H86" s="15"/>
      <c r="I86" s="15"/>
      <c r="J86" s="15"/>
      <c r="K86" s="15"/>
      <c r="L86" s="15"/>
      <c r="M86" s="15"/>
      <c r="N86" s="15"/>
      <c r="O86" s="16" t="s">
        <v>323</v>
      </c>
      <c r="P86" s="16" t="s">
        <v>348</v>
      </c>
      <c r="Q86" s="17">
        <v>0.28000000000000003</v>
      </c>
      <c r="R86" s="18">
        <v>0.40300000000000002</v>
      </c>
      <c r="S86" s="18">
        <v>0.29599999999999999</v>
      </c>
      <c r="T86" s="18">
        <f t="shared" si="4"/>
        <v>0.69900000000000007</v>
      </c>
      <c r="U86" s="19">
        <v>5.0199999999999996</v>
      </c>
      <c r="V86" s="19">
        <v>2.27</v>
      </c>
      <c r="W86" s="19">
        <v>0.28000000000000003</v>
      </c>
      <c r="X86" s="19">
        <v>2.41</v>
      </c>
      <c r="Y86" s="20">
        <f t="shared" si="3"/>
        <v>0.12334801762114539</v>
      </c>
      <c r="Z86" s="20">
        <f t="shared" si="5"/>
        <v>1.0616740088105727</v>
      </c>
      <c r="AA86" s="36">
        <v>45.2</v>
      </c>
      <c r="AB86" s="36">
        <v>5.6</v>
      </c>
      <c r="AC86" s="36">
        <v>48</v>
      </c>
      <c r="AD86" s="19">
        <v>211</v>
      </c>
      <c r="AE86" s="19">
        <v>18.600000000000001</v>
      </c>
      <c r="AF86" s="19">
        <v>59.7</v>
      </c>
      <c r="AG86" s="21">
        <v>0</v>
      </c>
      <c r="AH86" s="22">
        <v>0</v>
      </c>
      <c r="AI86" s="30">
        <v>1.87</v>
      </c>
      <c r="AJ86" s="33">
        <v>0.02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14">
        <v>2</v>
      </c>
      <c r="AR86" s="14">
        <v>54</v>
      </c>
      <c r="AS86" s="38">
        <v>0</v>
      </c>
      <c r="AT86" s="38">
        <v>0</v>
      </c>
    </row>
    <row r="87" spans="1:46" ht="10" customHeight="1" x14ac:dyDescent="0.3">
      <c r="A87" s="13">
        <v>1</v>
      </c>
      <c r="B87" s="14">
        <v>1</v>
      </c>
      <c r="C87" s="3" t="s">
        <v>442</v>
      </c>
      <c r="D87" s="15" t="s">
        <v>72</v>
      </c>
      <c r="E87" s="15">
        <v>28</v>
      </c>
      <c r="F87" s="15">
        <v>0</v>
      </c>
      <c r="G87" s="15" t="s">
        <v>44</v>
      </c>
      <c r="H87" s="15"/>
      <c r="I87" s="15"/>
      <c r="J87" s="15"/>
      <c r="K87" s="15"/>
      <c r="L87" s="15"/>
      <c r="M87" s="15"/>
      <c r="N87" s="15"/>
      <c r="O87" s="16" t="s">
        <v>323</v>
      </c>
      <c r="P87" s="16" t="s">
        <v>349</v>
      </c>
      <c r="Q87" s="17">
        <v>0.39</v>
      </c>
      <c r="R87" s="18">
        <v>0.89700000000000002</v>
      </c>
      <c r="S87" s="18">
        <v>0.40899999999999997</v>
      </c>
      <c r="T87" s="18">
        <f t="shared" si="4"/>
        <v>1.306</v>
      </c>
      <c r="U87" s="19">
        <v>3.73</v>
      </c>
      <c r="V87" s="19">
        <v>1.42</v>
      </c>
      <c r="W87" s="19">
        <v>0.18</v>
      </c>
      <c r="X87" s="19">
        <v>1.99</v>
      </c>
      <c r="Y87" s="20">
        <f t="shared" si="3"/>
        <v>0.12676056338028169</v>
      </c>
      <c r="Z87" s="20">
        <f t="shared" si="5"/>
        <v>1.4014084507042255</v>
      </c>
      <c r="AA87" s="36">
        <v>38.200000000000003</v>
      </c>
      <c r="AB87" s="36">
        <v>4.9000000000000004</v>
      </c>
      <c r="AC87" s="36">
        <v>53.4</v>
      </c>
      <c r="AD87" s="19">
        <v>187</v>
      </c>
      <c r="AE87" s="19">
        <v>15</v>
      </c>
      <c r="AF87" s="19">
        <v>64.2</v>
      </c>
      <c r="AG87" s="21">
        <v>0</v>
      </c>
      <c r="AH87" s="22">
        <v>0</v>
      </c>
      <c r="AI87" s="30">
        <v>0.18</v>
      </c>
      <c r="AJ87" s="33">
        <v>2.7E-2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14">
        <v>2</v>
      </c>
      <c r="AR87" s="14">
        <v>64</v>
      </c>
      <c r="AS87" s="38">
        <v>0</v>
      </c>
      <c r="AT87" s="38">
        <v>0</v>
      </c>
    </row>
    <row r="88" spans="1:46" ht="10" customHeight="1" x14ac:dyDescent="0.3">
      <c r="A88" s="13">
        <v>3</v>
      </c>
      <c r="B88" s="14">
        <v>2</v>
      </c>
      <c r="C88" s="3" t="s">
        <v>63</v>
      </c>
      <c r="D88" s="15" t="s">
        <v>72</v>
      </c>
      <c r="E88" s="15">
        <v>28</v>
      </c>
      <c r="F88" s="15">
        <v>0</v>
      </c>
      <c r="G88" s="15"/>
      <c r="H88" s="15" t="s">
        <v>350</v>
      </c>
      <c r="I88" s="15" t="s">
        <v>351</v>
      </c>
      <c r="J88" s="15" t="s">
        <v>46</v>
      </c>
      <c r="K88" s="15" t="s">
        <v>48</v>
      </c>
      <c r="L88" s="15" t="s">
        <v>47</v>
      </c>
      <c r="M88" s="15" t="s">
        <v>47</v>
      </c>
      <c r="N88" s="15" t="s">
        <v>48</v>
      </c>
      <c r="O88" s="16" t="s">
        <v>352</v>
      </c>
      <c r="P88" s="16" t="s">
        <v>353</v>
      </c>
      <c r="Q88" s="17">
        <v>20.14</v>
      </c>
      <c r="R88" s="18">
        <v>2.5999999999999999E-2</v>
      </c>
      <c r="S88" s="18">
        <v>20.536000000000001</v>
      </c>
      <c r="T88" s="18">
        <f t="shared" si="4"/>
        <v>20.562000000000001</v>
      </c>
      <c r="U88" s="19">
        <v>8.4700000000000006</v>
      </c>
      <c r="V88" s="19">
        <v>0.44</v>
      </c>
      <c r="W88" s="19">
        <v>0.26</v>
      </c>
      <c r="X88" s="19">
        <v>7.72</v>
      </c>
      <c r="Y88" s="20">
        <f t="shared" si="3"/>
        <v>0.59090909090909094</v>
      </c>
      <c r="Z88" s="20">
        <f t="shared" si="5"/>
        <v>17.545454545454543</v>
      </c>
      <c r="AA88" s="36">
        <v>5.2</v>
      </c>
      <c r="AB88" s="36">
        <v>3.1</v>
      </c>
      <c r="AC88" s="36">
        <v>91.2</v>
      </c>
      <c r="AD88" s="19">
        <v>169</v>
      </c>
      <c r="AE88" s="19">
        <v>17</v>
      </c>
      <c r="AF88" s="19">
        <v>42.9</v>
      </c>
      <c r="AG88" s="21">
        <v>1</v>
      </c>
      <c r="AH88" s="22">
        <v>3</v>
      </c>
      <c r="AI88" s="30">
        <v>71.569999999999993</v>
      </c>
      <c r="AJ88" s="33">
        <v>0.95099999999999996</v>
      </c>
      <c r="AK88" s="23">
        <v>0</v>
      </c>
      <c r="AL88" s="23">
        <v>0</v>
      </c>
      <c r="AM88" s="23">
        <v>0</v>
      </c>
      <c r="AN88" s="23">
        <v>3</v>
      </c>
      <c r="AO88" s="23">
        <v>0</v>
      </c>
      <c r="AP88" s="23">
        <v>0</v>
      </c>
      <c r="AQ88" s="14">
        <v>1</v>
      </c>
      <c r="AR88" s="14">
        <v>65</v>
      </c>
      <c r="AS88" s="38">
        <v>0</v>
      </c>
      <c r="AT88" s="38">
        <v>0</v>
      </c>
    </row>
    <row r="89" spans="1:46" ht="10" customHeight="1" x14ac:dyDescent="0.3">
      <c r="A89" s="13">
        <v>3</v>
      </c>
      <c r="B89" s="14">
        <v>3</v>
      </c>
      <c r="C89" s="3" t="s">
        <v>63</v>
      </c>
      <c r="D89" s="15" t="s">
        <v>72</v>
      </c>
      <c r="E89" s="15">
        <v>28</v>
      </c>
      <c r="F89" s="15">
        <v>0</v>
      </c>
      <c r="G89" s="15" t="s">
        <v>44</v>
      </c>
      <c r="H89" s="15" t="s">
        <v>354</v>
      </c>
      <c r="I89" s="15" t="s">
        <v>355</v>
      </c>
      <c r="J89" s="15" t="s">
        <v>235</v>
      </c>
      <c r="K89" s="24" t="s">
        <v>48</v>
      </c>
      <c r="L89" s="15" t="s">
        <v>47</v>
      </c>
      <c r="M89" s="15" t="s">
        <v>48</v>
      </c>
      <c r="N89" s="15" t="s">
        <v>48</v>
      </c>
      <c r="O89" s="16" t="s">
        <v>356</v>
      </c>
      <c r="P89" s="16" t="s">
        <v>357</v>
      </c>
      <c r="Q89" s="17">
        <v>3.29</v>
      </c>
      <c r="R89" s="18">
        <v>5.8209999999999997</v>
      </c>
      <c r="S89" s="18">
        <v>3.3919999999999999</v>
      </c>
      <c r="T89" s="18">
        <f t="shared" si="4"/>
        <v>9.2129999999999992</v>
      </c>
      <c r="U89" s="19">
        <v>14.86</v>
      </c>
      <c r="V89" s="19">
        <v>1.28</v>
      </c>
      <c r="W89" s="19">
        <v>0.89</v>
      </c>
      <c r="X89" s="19">
        <v>12.45</v>
      </c>
      <c r="Y89" s="20">
        <f t="shared" si="3"/>
        <v>0.6953125</v>
      </c>
      <c r="Z89" s="20">
        <f t="shared" si="5"/>
        <v>9.7265625</v>
      </c>
      <c r="AA89" s="36">
        <v>8.6</v>
      </c>
      <c r="AB89" s="36">
        <v>6</v>
      </c>
      <c r="AC89" s="36">
        <v>83.8</v>
      </c>
      <c r="AD89" s="19">
        <v>49</v>
      </c>
      <c r="AE89" s="19">
        <v>21.2</v>
      </c>
      <c r="AF89" s="19">
        <v>35.299999999999997</v>
      </c>
      <c r="AG89" s="21">
        <v>4</v>
      </c>
      <c r="AH89" s="22">
        <v>10</v>
      </c>
      <c r="AI89" s="30">
        <v>69.27</v>
      </c>
      <c r="AJ89" s="33">
        <v>8.6</v>
      </c>
      <c r="AK89" s="23">
        <v>2</v>
      </c>
      <c r="AL89" s="23">
        <v>3</v>
      </c>
      <c r="AM89" s="23">
        <v>1</v>
      </c>
      <c r="AN89" s="23">
        <v>4</v>
      </c>
      <c r="AO89" s="23">
        <v>0</v>
      </c>
      <c r="AP89" s="23">
        <v>0</v>
      </c>
      <c r="AQ89" s="14">
        <v>2</v>
      </c>
      <c r="AR89" s="14">
        <v>83</v>
      </c>
      <c r="AS89" s="38">
        <v>1</v>
      </c>
      <c r="AT89" s="38">
        <v>1</v>
      </c>
    </row>
    <row r="90" spans="1:46" ht="10" customHeight="1" x14ac:dyDescent="0.3">
      <c r="A90" s="13">
        <v>3</v>
      </c>
      <c r="B90" s="14">
        <v>3</v>
      </c>
      <c r="C90" s="3" t="s">
        <v>63</v>
      </c>
      <c r="D90" s="15" t="s">
        <v>72</v>
      </c>
      <c r="E90" s="15">
        <v>28</v>
      </c>
      <c r="F90" s="15">
        <v>0</v>
      </c>
      <c r="G90" s="15" t="s">
        <v>358</v>
      </c>
      <c r="H90" s="15" t="s">
        <v>359</v>
      </c>
      <c r="I90" s="15" t="s">
        <v>360</v>
      </c>
      <c r="J90" s="15" t="s">
        <v>82</v>
      </c>
      <c r="K90" s="15" t="s">
        <v>47</v>
      </c>
      <c r="L90" s="15" t="s">
        <v>47</v>
      </c>
      <c r="M90" s="15" t="s">
        <v>47</v>
      </c>
      <c r="N90" s="15" t="s">
        <v>48</v>
      </c>
      <c r="O90" s="16" t="s">
        <v>361</v>
      </c>
      <c r="P90" s="16" t="s">
        <v>362</v>
      </c>
      <c r="Q90" s="17">
        <v>2.38</v>
      </c>
      <c r="R90" s="18">
        <v>0.14199999999999999</v>
      </c>
      <c r="S90" s="18">
        <v>1.869</v>
      </c>
      <c r="T90" s="18">
        <f t="shared" si="4"/>
        <v>2.0110000000000001</v>
      </c>
      <c r="U90" s="19">
        <v>16.62</v>
      </c>
      <c r="V90" s="19">
        <v>1.21</v>
      </c>
      <c r="W90" s="19">
        <v>0.48</v>
      </c>
      <c r="X90" s="19">
        <v>14.86</v>
      </c>
      <c r="Y90" s="20">
        <f t="shared" si="3"/>
        <v>0.39669421487603307</v>
      </c>
      <c r="Z90" s="20">
        <f t="shared" si="5"/>
        <v>12.28099173553719</v>
      </c>
      <c r="AA90" s="36">
        <v>7.3</v>
      </c>
      <c r="AB90" s="36">
        <v>2.9</v>
      </c>
      <c r="AC90" s="36">
        <v>89.4</v>
      </c>
      <c r="AD90" s="19">
        <v>67</v>
      </c>
      <c r="AE90" s="19">
        <v>15.7</v>
      </c>
      <c r="AF90" s="19">
        <v>69.2</v>
      </c>
      <c r="AG90" s="21">
        <v>3</v>
      </c>
      <c r="AH90" s="22">
        <v>6</v>
      </c>
      <c r="AI90" s="30">
        <v>133.08000000000001</v>
      </c>
      <c r="AJ90" s="33">
        <v>37</v>
      </c>
      <c r="AK90" s="23">
        <v>1</v>
      </c>
      <c r="AL90" s="23">
        <v>2</v>
      </c>
      <c r="AM90" s="23">
        <v>0</v>
      </c>
      <c r="AN90" s="23">
        <v>3</v>
      </c>
      <c r="AO90" s="23">
        <v>0</v>
      </c>
      <c r="AP90" s="23">
        <v>0</v>
      </c>
      <c r="AQ90" s="14">
        <v>2</v>
      </c>
      <c r="AR90" s="14">
        <v>74</v>
      </c>
      <c r="AS90" s="38">
        <v>0</v>
      </c>
      <c r="AT90" s="38">
        <v>0</v>
      </c>
    </row>
    <row r="91" spans="1:46" ht="10" customHeight="1" x14ac:dyDescent="0.3">
      <c r="A91" s="13">
        <v>3</v>
      </c>
      <c r="B91" s="14">
        <v>3</v>
      </c>
      <c r="C91" s="3" t="s">
        <v>63</v>
      </c>
      <c r="D91" s="15">
        <v>4</v>
      </c>
      <c r="E91" s="15">
        <v>4</v>
      </c>
      <c r="F91" s="15">
        <v>1</v>
      </c>
      <c r="G91" s="15" t="s">
        <v>363</v>
      </c>
      <c r="H91" s="15" t="s">
        <v>364</v>
      </c>
      <c r="I91" s="15"/>
      <c r="J91" s="15" t="s">
        <v>46</v>
      </c>
      <c r="K91" s="15" t="s">
        <v>47</v>
      </c>
      <c r="L91" s="15" t="s">
        <v>47</v>
      </c>
      <c r="M91" s="15" t="s">
        <v>47</v>
      </c>
      <c r="N91" s="15" t="s">
        <v>48</v>
      </c>
      <c r="O91" s="16" t="s">
        <v>365</v>
      </c>
      <c r="P91" s="16" t="s">
        <v>366</v>
      </c>
      <c r="Q91" s="17">
        <v>18.350000000000001</v>
      </c>
      <c r="R91" s="18">
        <v>12.074</v>
      </c>
      <c r="S91" s="18">
        <v>17.655999999999999</v>
      </c>
      <c r="T91" s="18">
        <f t="shared" si="4"/>
        <v>29.729999999999997</v>
      </c>
      <c r="U91" s="19">
        <v>7.37</v>
      </c>
      <c r="V91" s="19">
        <v>0.8</v>
      </c>
      <c r="W91" s="19">
        <v>0.83</v>
      </c>
      <c r="X91" s="19">
        <v>5.63</v>
      </c>
      <c r="Y91" s="20">
        <f t="shared" si="3"/>
        <v>1.0374999999999999</v>
      </c>
      <c r="Z91" s="20">
        <f t="shared" si="5"/>
        <v>7.0374999999999996</v>
      </c>
      <c r="AA91" s="36">
        <v>10.9</v>
      </c>
      <c r="AB91" s="36">
        <v>11.2</v>
      </c>
      <c r="AC91" s="36">
        <v>76.400000000000006</v>
      </c>
      <c r="AD91" s="19">
        <v>60</v>
      </c>
      <c r="AE91" s="19">
        <v>39.6</v>
      </c>
      <c r="AF91" s="19">
        <v>109</v>
      </c>
      <c r="AG91" s="21">
        <v>4</v>
      </c>
      <c r="AH91" s="22">
        <v>8</v>
      </c>
      <c r="AI91" s="30">
        <v>128.66</v>
      </c>
      <c r="AJ91" s="33">
        <v>23.1</v>
      </c>
      <c r="AK91" s="23">
        <v>2</v>
      </c>
      <c r="AL91" s="23">
        <v>2</v>
      </c>
      <c r="AM91" s="23">
        <v>2</v>
      </c>
      <c r="AN91" s="23">
        <v>0</v>
      </c>
      <c r="AO91" s="23">
        <v>2</v>
      </c>
      <c r="AP91" s="23">
        <v>0</v>
      </c>
      <c r="AQ91" s="14">
        <v>2</v>
      </c>
      <c r="AR91" s="14">
        <v>84</v>
      </c>
      <c r="AS91" s="38">
        <v>0</v>
      </c>
      <c r="AT91" s="38">
        <v>0</v>
      </c>
    </row>
    <row r="92" spans="1:46" ht="10" customHeight="1" x14ac:dyDescent="0.3">
      <c r="A92" s="13">
        <v>3</v>
      </c>
      <c r="B92" s="14">
        <v>3</v>
      </c>
      <c r="C92" s="3" t="s">
        <v>56</v>
      </c>
      <c r="D92" s="15" t="s">
        <v>72</v>
      </c>
      <c r="E92" s="15">
        <v>28</v>
      </c>
      <c r="F92" s="15">
        <v>0</v>
      </c>
      <c r="G92" s="15" t="s">
        <v>44</v>
      </c>
      <c r="H92" s="15" t="s">
        <v>367</v>
      </c>
      <c r="I92" s="15" t="s">
        <v>368</v>
      </c>
      <c r="J92" s="15" t="s">
        <v>46</v>
      </c>
      <c r="K92" s="15" t="s">
        <v>47</v>
      </c>
      <c r="L92" s="15" t="s">
        <v>47</v>
      </c>
      <c r="M92" s="15" t="s">
        <v>47</v>
      </c>
      <c r="N92" s="15" t="s">
        <v>48</v>
      </c>
      <c r="O92" s="16" t="s">
        <v>369</v>
      </c>
      <c r="P92" s="16" t="s">
        <v>370</v>
      </c>
      <c r="Q92" s="17">
        <v>2.15</v>
      </c>
      <c r="R92" s="18">
        <v>9.8339999999999996</v>
      </c>
      <c r="S92" s="18">
        <v>1.76</v>
      </c>
      <c r="T92" s="18">
        <f t="shared" si="4"/>
        <v>11.593999999999999</v>
      </c>
      <c r="U92" s="19">
        <v>5.52</v>
      </c>
      <c r="V92" s="19">
        <v>0.76</v>
      </c>
      <c r="W92" s="19">
        <v>0.48</v>
      </c>
      <c r="X92" s="19">
        <v>3.67</v>
      </c>
      <c r="Y92" s="20">
        <f t="shared" si="3"/>
        <v>0.63157894736842102</v>
      </c>
      <c r="Z92" s="20">
        <f t="shared" si="5"/>
        <v>4.8289473684210522</v>
      </c>
      <c r="AA92" s="36">
        <v>14.4</v>
      </c>
      <c r="AB92" s="36">
        <v>9.1999999999999993</v>
      </c>
      <c r="AC92" s="36">
        <v>69.900000000000006</v>
      </c>
      <c r="AD92" s="19">
        <v>82</v>
      </c>
      <c r="AE92" s="19">
        <v>21.8</v>
      </c>
      <c r="AF92" s="19">
        <v>74</v>
      </c>
      <c r="AG92" s="21">
        <v>4</v>
      </c>
      <c r="AH92" s="22">
        <v>9</v>
      </c>
      <c r="AI92" s="30">
        <v>208.3</v>
      </c>
      <c r="AJ92" s="33">
        <v>0.19</v>
      </c>
      <c r="AK92" s="23">
        <v>2</v>
      </c>
      <c r="AL92" s="23">
        <v>2</v>
      </c>
      <c r="AM92" s="23">
        <v>1</v>
      </c>
      <c r="AN92" s="23">
        <v>4</v>
      </c>
      <c r="AO92" s="23">
        <v>0</v>
      </c>
      <c r="AP92" s="23">
        <v>0</v>
      </c>
      <c r="AQ92" s="14">
        <v>1</v>
      </c>
      <c r="AR92" s="14">
        <v>77</v>
      </c>
      <c r="AS92" s="38">
        <v>1</v>
      </c>
      <c r="AT92" s="38">
        <v>0</v>
      </c>
    </row>
    <row r="93" spans="1:46" ht="10" customHeight="1" x14ac:dyDescent="0.3">
      <c r="A93" s="13">
        <v>1</v>
      </c>
      <c r="B93" s="14">
        <v>1</v>
      </c>
      <c r="C93" s="3" t="s">
        <v>442</v>
      </c>
      <c r="D93" s="15" t="s">
        <v>72</v>
      </c>
      <c r="E93" s="15">
        <v>28</v>
      </c>
      <c r="F93" s="15">
        <v>0</v>
      </c>
      <c r="G93" s="15" t="s">
        <v>44</v>
      </c>
      <c r="H93" s="15"/>
      <c r="I93" s="27"/>
      <c r="J93" s="27"/>
      <c r="K93" s="27"/>
      <c r="L93" s="27"/>
      <c r="M93" s="27"/>
      <c r="N93" s="27"/>
      <c r="O93" s="16" t="s">
        <v>371</v>
      </c>
      <c r="P93" s="16" t="s">
        <v>372</v>
      </c>
      <c r="Q93" s="17">
        <v>0.71</v>
      </c>
      <c r="R93" s="18">
        <v>0.18</v>
      </c>
      <c r="S93" s="18">
        <v>0.69599999999999995</v>
      </c>
      <c r="T93" s="18">
        <f t="shared" si="4"/>
        <v>0.87599999999999989</v>
      </c>
      <c r="U93" s="19">
        <v>7.37</v>
      </c>
      <c r="V93" s="19">
        <v>1.56</v>
      </c>
      <c r="W93" s="19">
        <v>0.38</v>
      </c>
      <c r="X93" s="19">
        <v>5.29</v>
      </c>
      <c r="Y93" s="20">
        <f t="shared" si="3"/>
        <v>0.24358974358974358</v>
      </c>
      <c r="Z93" s="20">
        <f t="shared" si="5"/>
        <v>3.391025641025641</v>
      </c>
      <c r="AA93" s="36">
        <v>21.1</v>
      </c>
      <c r="AB93" s="36">
        <v>5.2</v>
      </c>
      <c r="AC93" s="36">
        <v>71.8</v>
      </c>
      <c r="AD93" s="19">
        <v>226</v>
      </c>
      <c r="AE93" s="19">
        <v>13.7</v>
      </c>
      <c r="AF93" s="19">
        <v>53.1</v>
      </c>
      <c r="AG93" s="21">
        <v>0</v>
      </c>
      <c r="AH93" s="22">
        <v>0</v>
      </c>
      <c r="AI93" s="30">
        <v>4.13</v>
      </c>
      <c r="AJ93" s="33">
        <v>2.1999999999999999E-2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14">
        <v>2</v>
      </c>
      <c r="AR93" s="14">
        <v>55</v>
      </c>
      <c r="AS93" s="38">
        <v>0</v>
      </c>
      <c r="AT93" s="38">
        <v>0</v>
      </c>
    </row>
    <row r="94" spans="1:46" ht="10" customHeight="1" x14ac:dyDescent="0.3">
      <c r="A94" s="13">
        <v>3</v>
      </c>
      <c r="B94" s="14">
        <v>5</v>
      </c>
      <c r="C94" s="3" t="s">
        <v>63</v>
      </c>
      <c r="D94" s="15" t="s">
        <v>72</v>
      </c>
      <c r="E94" s="15">
        <v>28</v>
      </c>
      <c r="F94" s="15">
        <v>0</v>
      </c>
      <c r="G94" s="15" t="s">
        <v>373</v>
      </c>
      <c r="H94" s="15" t="s">
        <v>374</v>
      </c>
      <c r="I94" s="15" t="s">
        <v>375</v>
      </c>
      <c r="J94" s="15" t="s">
        <v>376</v>
      </c>
      <c r="K94" s="24" t="s">
        <v>48</v>
      </c>
      <c r="L94" s="15" t="s">
        <v>47</v>
      </c>
      <c r="M94" s="15" t="s">
        <v>48</v>
      </c>
      <c r="N94" s="15" t="s">
        <v>48</v>
      </c>
      <c r="O94" s="16" t="s">
        <v>377</v>
      </c>
      <c r="P94" s="16" t="s">
        <v>378</v>
      </c>
      <c r="Q94" s="17">
        <v>69.64</v>
      </c>
      <c r="R94" s="18">
        <v>1.542</v>
      </c>
      <c r="S94" s="18">
        <v>58.713999999999999</v>
      </c>
      <c r="T94" s="18">
        <f t="shared" si="4"/>
        <v>60.256</v>
      </c>
      <c r="U94" s="19">
        <v>13.5</v>
      </c>
      <c r="V94" s="19">
        <v>0.27</v>
      </c>
      <c r="W94" s="19">
        <v>0.36</v>
      </c>
      <c r="X94" s="19">
        <v>12.51</v>
      </c>
      <c r="Y94" s="20">
        <f t="shared" si="3"/>
        <v>1.3333333333333333</v>
      </c>
      <c r="Z94" s="20">
        <f t="shared" si="5"/>
        <v>46.333333333333329</v>
      </c>
      <c r="AA94" s="36">
        <v>2</v>
      </c>
      <c r="AB94" s="36">
        <v>2.7</v>
      </c>
      <c r="AC94" s="36">
        <v>92.7</v>
      </c>
      <c r="AD94" s="19">
        <v>33</v>
      </c>
      <c r="AE94" s="19">
        <v>89.1</v>
      </c>
      <c r="AF94" s="19">
        <v>66.599999999999994</v>
      </c>
      <c r="AG94" s="21">
        <v>5</v>
      </c>
      <c r="AH94" s="22">
        <v>16</v>
      </c>
      <c r="AI94" s="30">
        <v>29.57</v>
      </c>
      <c r="AJ94" s="33">
        <v>2.63</v>
      </c>
      <c r="AK94" s="23">
        <v>3</v>
      </c>
      <c r="AL94" s="23">
        <v>3</v>
      </c>
      <c r="AM94" s="23">
        <v>2</v>
      </c>
      <c r="AN94" s="23">
        <v>0</v>
      </c>
      <c r="AO94" s="23">
        <v>4</v>
      </c>
      <c r="AP94" s="23">
        <v>4</v>
      </c>
      <c r="AQ94" s="14">
        <v>1</v>
      </c>
      <c r="AR94" s="14">
        <v>71</v>
      </c>
      <c r="AS94" s="38">
        <v>1</v>
      </c>
      <c r="AT94" s="38">
        <v>1</v>
      </c>
    </row>
    <row r="95" spans="1:46" ht="10" customHeight="1" x14ac:dyDescent="0.3">
      <c r="A95" s="13">
        <v>3</v>
      </c>
      <c r="B95" s="14">
        <v>4</v>
      </c>
      <c r="C95" s="3" t="s">
        <v>63</v>
      </c>
      <c r="D95" s="15" t="s">
        <v>72</v>
      </c>
      <c r="E95" s="15">
        <v>28</v>
      </c>
      <c r="F95" s="15">
        <v>0</v>
      </c>
      <c r="G95" s="15" t="s">
        <v>379</v>
      </c>
      <c r="H95" s="15" t="s">
        <v>380</v>
      </c>
      <c r="I95" s="15" t="s">
        <v>381</v>
      </c>
      <c r="J95" s="15" t="s">
        <v>133</v>
      </c>
      <c r="K95" s="15" t="s">
        <v>47</v>
      </c>
      <c r="L95" s="15" t="s">
        <v>48</v>
      </c>
      <c r="M95" s="15" t="s">
        <v>47</v>
      </c>
      <c r="N95" s="15" t="s">
        <v>48</v>
      </c>
      <c r="O95" s="16" t="s">
        <v>382</v>
      </c>
      <c r="P95" s="16" t="s">
        <v>383</v>
      </c>
      <c r="Q95" s="17">
        <v>2.68</v>
      </c>
      <c r="R95" s="18">
        <v>1.151</v>
      </c>
      <c r="S95" s="18">
        <v>2.7629999999999999</v>
      </c>
      <c r="T95" s="18">
        <f t="shared" si="4"/>
        <v>3.9139999999999997</v>
      </c>
      <c r="U95" s="19">
        <v>8.42</v>
      </c>
      <c r="V95" s="19">
        <v>0.68</v>
      </c>
      <c r="W95" s="19">
        <v>1.01</v>
      </c>
      <c r="X95" s="19">
        <v>6.72</v>
      </c>
      <c r="Y95" s="20">
        <f t="shared" si="3"/>
        <v>1.4852941176470587</v>
      </c>
      <c r="Z95" s="20">
        <f t="shared" si="5"/>
        <v>9.8823529411764692</v>
      </c>
      <c r="AA95" s="36">
        <v>8.1</v>
      </c>
      <c r="AB95" s="36">
        <v>12</v>
      </c>
      <c r="AC95" s="36">
        <v>79.8</v>
      </c>
      <c r="AD95" s="19">
        <v>89</v>
      </c>
      <c r="AE95" s="19">
        <v>24.4</v>
      </c>
      <c r="AF95" s="19">
        <v>141.19999999999999</v>
      </c>
      <c r="AG95" s="21">
        <v>6</v>
      </c>
      <c r="AH95" s="22">
        <v>13</v>
      </c>
      <c r="AI95" s="30">
        <v>25.3</v>
      </c>
      <c r="AJ95" s="33">
        <v>0.187</v>
      </c>
      <c r="AK95" s="23">
        <v>1</v>
      </c>
      <c r="AL95" s="23">
        <v>2</v>
      </c>
      <c r="AM95" s="23">
        <v>1</v>
      </c>
      <c r="AN95" s="23">
        <v>4</v>
      </c>
      <c r="AO95" s="23">
        <v>4</v>
      </c>
      <c r="AP95" s="23">
        <v>1</v>
      </c>
      <c r="AQ95" s="14">
        <v>1</v>
      </c>
      <c r="AR95" s="14">
        <v>87</v>
      </c>
      <c r="AS95" s="38">
        <v>1</v>
      </c>
      <c r="AT95" s="38">
        <v>0</v>
      </c>
    </row>
    <row r="96" spans="1:46" ht="10" customHeight="1" x14ac:dyDescent="0.3">
      <c r="A96" s="13">
        <v>3</v>
      </c>
      <c r="B96" s="14">
        <v>5</v>
      </c>
      <c r="C96" s="3" t="s">
        <v>63</v>
      </c>
      <c r="D96" s="15" t="s">
        <v>72</v>
      </c>
      <c r="E96" s="15">
        <v>28</v>
      </c>
      <c r="F96" s="15">
        <v>0</v>
      </c>
      <c r="G96" s="15"/>
      <c r="H96" s="15" t="s">
        <v>384</v>
      </c>
      <c r="I96" s="15" t="s">
        <v>385</v>
      </c>
      <c r="J96" s="15" t="s">
        <v>82</v>
      </c>
      <c r="K96" s="15" t="s">
        <v>48</v>
      </c>
      <c r="L96" s="15" t="s">
        <v>47</v>
      </c>
      <c r="M96" s="15" t="s">
        <v>48</v>
      </c>
      <c r="N96" s="15" t="s">
        <v>48</v>
      </c>
      <c r="O96" s="16" t="s">
        <v>386</v>
      </c>
      <c r="P96" s="16" t="s">
        <v>387</v>
      </c>
      <c r="Q96" s="17">
        <v>31.66</v>
      </c>
      <c r="R96" s="18">
        <v>0.57899999999999996</v>
      </c>
      <c r="S96" s="18">
        <v>32.930999999999997</v>
      </c>
      <c r="T96" s="18">
        <f t="shared" si="4"/>
        <v>33.51</v>
      </c>
      <c r="U96" s="19">
        <v>15.05</v>
      </c>
      <c r="V96" s="19">
        <v>0.71</v>
      </c>
      <c r="W96" s="19">
        <v>0.33</v>
      </c>
      <c r="X96" s="19">
        <v>13.97</v>
      </c>
      <c r="Y96" s="20">
        <f t="shared" si="3"/>
        <v>0.46478873239436624</v>
      </c>
      <c r="Z96" s="20">
        <f t="shared" si="5"/>
        <v>19.676056338028172</v>
      </c>
      <c r="AA96" s="36">
        <v>4.7</v>
      </c>
      <c r="AB96" s="36">
        <v>2.2000000000000002</v>
      </c>
      <c r="AC96" s="36">
        <v>92.8</v>
      </c>
      <c r="AD96" s="19">
        <v>91</v>
      </c>
      <c r="AE96" s="19">
        <v>82.1</v>
      </c>
      <c r="AF96" s="19">
        <v>334.6</v>
      </c>
      <c r="AG96" s="21">
        <v>6</v>
      </c>
      <c r="AH96" s="22">
        <v>17</v>
      </c>
      <c r="AI96" s="30">
        <v>303.48</v>
      </c>
      <c r="AJ96" s="33">
        <v>83</v>
      </c>
      <c r="AK96" s="23">
        <v>2</v>
      </c>
      <c r="AL96" s="23">
        <v>2</v>
      </c>
      <c r="AM96" s="23">
        <v>2</v>
      </c>
      <c r="AN96" s="23">
        <v>4</v>
      </c>
      <c r="AO96" s="23">
        <v>4</v>
      </c>
      <c r="AP96" s="23">
        <v>3</v>
      </c>
      <c r="AQ96" s="14">
        <v>1</v>
      </c>
      <c r="AR96" s="14">
        <v>45</v>
      </c>
      <c r="AS96" s="38">
        <v>1</v>
      </c>
      <c r="AT96" s="38">
        <v>0</v>
      </c>
    </row>
    <row r="97" spans="1:46" ht="10" customHeight="1" x14ac:dyDescent="0.3">
      <c r="A97" s="13">
        <v>3</v>
      </c>
      <c r="B97" s="14">
        <v>4</v>
      </c>
      <c r="C97" s="3" t="s">
        <v>63</v>
      </c>
      <c r="D97" s="15" t="s">
        <v>72</v>
      </c>
      <c r="E97" s="15">
        <v>28</v>
      </c>
      <c r="F97" s="15">
        <v>0</v>
      </c>
      <c r="G97" s="15" t="s">
        <v>44</v>
      </c>
      <c r="H97" s="15" t="s">
        <v>388</v>
      </c>
      <c r="I97" s="15" t="s">
        <v>389</v>
      </c>
      <c r="J97" s="15" t="s">
        <v>60</v>
      </c>
      <c r="K97" s="24" t="s">
        <v>48</v>
      </c>
      <c r="L97" s="15" t="s">
        <v>47</v>
      </c>
      <c r="M97" s="15" t="s">
        <v>48</v>
      </c>
      <c r="N97" s="15" t="s">
        <v>48</v>
      </c>
      <c r="O97" s="16" t="s">
        <v>390</v>
      </c>
      <c r="P97" s="16" t="s">
        <v>391</v>
      </c>
      <c r="Q97" s="17">
        <v>47.68</v>
      </c>
      <c r="R97" s="18">
        <v>3.6120000000000001</v>
      </c>
      <c r="S97" s="18">
        <v>48.478000000000002</v>
      </c>
      <c r="T97" s="18">
        <f t="shared" si="4"/>
        <v>52.09</v>
      </c>
      <c r="U97" s="19">
        <v>32.1</v>
      </c>
      <c r="V97" s="19">
        <v>0.67</v>
      </c>
      <c r="W97" s="19">
        <v>0.57999999999999996</v>
      </c>
      <c r="X97" s="19">
        <v>30.78</v>
      </c>
      <c r="Y97" s="20">
        <f t="shared" si="3"/>
        <v>0.86567164179104461</v>
      </c>
      <c r="Z97" s="20">
        <f t="shared" si="5"/>
        <v>45.940298507462686</v>
      </c>
      <c r="AA97" s="36">
        <v>2.1</v>
      </c>
      <c r="AB97" s="36">
        <v>1.8</v>
      </c>
      <c r="AC97" s="36">
        <v>95.9</v>
      </c>
      <c r="AD97" s="19">
        <v>41</v>
      </c>
      <c r="AE97" s="19">
        <v>15.2</v>
      </c>
      <c r="AF97" s="19">
        <v>151.30000000000001</v>
      </c>
      <c r="AG97" s="21">
        <v>5</v>
      </c>
      <c r="AH97" s="22">
        <v>14</v>
      </c>
      <c r="AI97" s="30">
        <v>275.7</v>
      </c>
      <c r="AJ97" s="33">
        <v>9.4</v>
      </c>
      <c r="AK97" s="23">
        <v>2</v>
      </c>
      <c r="AL97" s="23">
        <v>3</v>
      </c>
      <c r="AM97" s="23">
        <v>0</v>
      </c>
      <c r="AN97" s="23">
        <v>4</v>
      </c>
      <c r="AO97" s="23">
        <v>4</v>
      </c>
      <c r="AP97" s="23">
        <v>1</v>
      </c>
      <c r="AQ97" s="14">
        <v>2</v>
      </c>
      <c r="AR97" s="14">
        <v>65</v>
      </c>
      <c r="AS97" s="38">
        <v>0</v>
      </c>
      <c r="AT97" s="38">
        <v>1</v>
      </c>
    </row>
    <row r="98" spans="1:46" ht="10" customHeight="1" x14ac:dyDescent="0.3">
      <c r="A98" s="13">
        <v>3</v>
      </c>
      <c r="B98" s="14">
        <v>4</v>
      </c>
      <c r="C98" s="3" t="s">
        <v>56</v>
      </c>
      <c r="D98" s="15" t="s">
        <v>72</v>
      </c>
      <c r="E98" s="15">
        <v>28</v>
      </c>
      <c r="F98" s="15">
        <v>0</v>
      </c>
      <c r="G98" s="15" t="s">
        <v>44</v>
      </c>
      <c r="H98" s="15" t="s">
        <v>392</v>
      </c>
      <c r="I98" s="15" t="s">
        <v>393</v>
      </c>
      <c r="J98" s="15" t="s">
        <v>60</v>
      </c>
      <c r="K98" s="15" t="s">
        <v>48</v>
      </c>
      <c r="L98" s="15" t="s">
        <v>48</v>
      </c>
      <c r="M98" s="15" t="s">
        <v>47</v>
      </c>
      <c r="N98" s="15" t="s">
        <v>48</v>
      </c>
      <c r="O98" s="16" t="s">
        <v>394</v>
      </c>
      <c r="P98" s="16" t="s">
        <v>395</v>
      </c>
      <c r="Q98" s="17">
        <v>68.48</v>
      </c>
      <c r="R98" s="18">
        <v>0.94799999999999995</v>
      </c>
      <c r="S98" s="18">
        <v>67.965000000000003</v>
      </c>
      <c r="T98" s="18">
        <f t="shared" si="4"/>
        <v>68.912999999999997</v>
      </c>
      <c r="U98" s="19">
        <v>10.35</v>
      </c>
      <c r="V98" s="19">
        <v>0.49</v>
      </c>
      <c r="W98" s="19">
        <v>0.08</v>
      </c>
      <c r="X98" s="19">
        <v>9.73</v>
      </c>
      <c r="Y98" s="20">
        <f t="shared" si="3"/>
        <v>0.16326530612244899</v>
      </c>
      <c r="Z98" s="20">
        <f t="shared" si="5"/>
        <v>19.857142857142858</v>
      </c>
      <c r="AA98" s="36">
        <v>4.7</v>
      </c>
      <c r="AB98" s="36">
        <v>0.8</v>
      </c>
      <c r="AC98" s="36">
        <v>84</v>
      </c>
      <c r="AD98" s="19">
        <v>29</v>
      </c>
      <c r="AE98" s="19">
        <v>11</v>
      </c>
      <c r="AF98" s="19">
        <v>24.6</v>
      </c>
      <c r="AG98" s="21">
        <v>4</v>
      </c>
      <c r="AH98" s="22">
        <v>12</v>
      </c>
      <c r="AI98" s="30">
        <v>146.38</v>
      </c>
      <c r="AJ98" s="33">
        <v>5.91</v>
      </c>
      <c r="AK98" s="23">
        <v>2</v>
      </c>
      <c r="AL98" s="23">
        <v>3</v>
      </c>
      <c r="AM98" s="23">
        <v>0</v>
      </c>
      <c r="AN98" s="23">
        <v>3</v>
      </c>
      <c r="AO98" s="23">
        <v>4</v>
      </c>
      <c r="AP98" s="23">
        <v>0</v>
      </c>
      <c r="AQ98" s="14">
        <v>2</v>
      </c>
      <c r="AR98" s="14">
        <v>66</v>
      </c>
      <c r="AS98" s="38">
        <v>1</v>
      </c>
      <c r="AT98" s="38">
        <v>0</v>
      </c>
    </row>
    <row r="99" spans="1:46" ht="10" customHeight="1" x14ac:dyDescent="0.3">
      <c r="A99" s="13">
        <v>3</v>
      </c>
      <c r="B99" s="14">
        <v>4</v>
      </c>
      <c r="C99" s="3" t="s">
        <v>56</v>
      </c>
      <c r="D99" s="15" t="s">
        <v>72</v>
      </c>
      <c r="E99" s="15">
        <v>28</v>
      </c>
      <c r="F99" s="15">
        <v>0</v>
      </c>
      <c r="G99" s="15" t="s">
        <v>44</v>
      </c>
      <c r="H99" s="15" t="s">
        <v>396</v>
      </c>
      <c r="I99" s="15" t="s">
        <v>397</v>
      </c>
      <c r="J99" s="15" t="s">
        <v>82</v>
      </c>
      <c r="K99" s="15" t="s">
        <v>47</v>
      </c>
      <c r="L99" s="15" t="s">
        <v>48</v>
      </c>
      <c r="M99" s="15" t="s">
        <v>47</v>
      </c>
      <c r="N99" s="15" t="s">
        <v>48</v>
      </c>
      <c r="O99" s="16" t="s">
        <v>398</v>
      </c>
      <c r="P99" s="16" t="s">
        <v>399</v>
      </c>
      <c r="Q99" s="17">
        <v>14.61</v>
      </c>
      <c r="R99" s="18">
        <v>7.3529999999999998</v>
      </c>
      <c r="S99" s="18">
        <v>15.792</v>
      </c>
      <c r="T99" s="18">
        <f t="shared" si="4"/>
        <v>23.145</v>
      </c>
      <c r="U99" s="19">
        <v>22.61</v>
      </c>
      <c r="V99" s="19">
        <v>1.1100000000000001</v>
      </c>
      <c r="W99" s="19">
        <v>0.99</v>
      </c>
      <c r="X99" s="19">
        <v>20.440000000000001</v>
      </c>
      <c r="Y99" s="20">
        <f t="shared" si="3"/>
        <v>0.89189189189189177</v>
      </c>
      <c r="Z99" s="20">
        <f t="shared" si="5"/>
        <v>18.414414414414413</v>
      </c>
      <c r="AA99" s="36">
        <v>4.9000000000000004</v>
      </c>
      <c r="AB99" s="36">
        <v>4.4000000000000004</v>
      </c>
      <c r="AC99" s="36">
        <v>90.4</v>
      </c>
      <c r="AD99" s="19">
        <v>166</v>
      </c>
      <c r="AE99" s="19">
        <v>19.8</v>
      </c>
      <c r="AF99" s="19">
        <v>167.6</v>
      </c>
      <c r="AG99" s="21">
        <v>4</v>
      </c>
      <c r="AH99" s="22">
        <v>11</v>
      </c>
      <c r="AI99" s="30">
        <v>277.32</v>
      </c>
      <c r="AJ99" s="33">
        <v>14.43</v>
      </c>
      <c r="AK99" s="23">
        <v>3</v>
      </c>
      <c r="AL99" s="23">
        <v>0</v>
      </c>
      <c r="AM99" s="23">
        <v>0</v>
      </c>
      <c r="AN99" s="23">
        <v>4</v>
      </c>
      <c r="AO99" s="23">
        <v>3</v>
      </c>
      <c r="AP99" s="23">
        <v>1</v>
      </c>
      <c r="AQ99" s="14">
        <v>1</v>
      </c>
      <c r="AR99" s="14">
        <v>70</v>
      </c>
      <c r="AS99" s="38">
        <v>1</v>
      </c>
      <c r="AT99" s="38">
        <v>0</v>
      </c>
    </row>
    <row r="100" spans="1:46" ht="10" customHeight="1" x14ac:dyDescent="0.3">
      <c r="A100" s="13">
        <v>2</v>
      </c>
      <c r="B100" s="14">
        <v>2</v>
      </c>
      <c r="C100" s="3" t="s">
        <v>43</v>
      </c>
      <c r="D100" s="15" t="s">
        <v>44</v>
      </c>
      <c r="E100" s="15">
        <v>28</v>
      </c>
      <c r="F100" s="15">
        <v>0</v>
      </c>
      <c r="G100" s="15" t="s">
        <v>44</v>
      </c>
      <c r="H100" s="15" t="s">
        <v>400</v>
      </c>
      <c r="I100" s="15" t="s">
        <v>401</v>
      </c>
      <c r="J100" s="15" t="s">
        <v>133</v>
      </c>
      <c r="K100" s="15" t="s">
        <v>47</v>
      </c>
      <c r="L100" s="15" t="s">
        <v>48</v>
      </c>
      <c r="M100" s="15" t="s">
        <v>47</v>
      </c>
      <c r="N100" s="15" t="s">
        <v>48</v>
      </c>
      <c r="O100" s="16" t="s">
        <v>402</v>
      </c>
      <c r="P100" s="16" t="s">
        <v>403</v>
      </c>
      <c r="Q100" s="17">
        <v>0.36</v>
      </c>
      <c r="R100" s="18">
        <v>0.61</v>
      </c>
      <c r="S100" s="18">
        <v>0.50900000000000001</v>
      </c>
      <c r="T100" s="18">
        <f t="shared" si="4"/>
        <v>1.119</v>
      </c>
      <c r="U100" s="19">
        <v>3.87</v>
      </c>
      <c r="V100" s="19">
        <v>0.01</v>
      </c>
      <c r="W100" s="19">
        <v>0.23</v>
      </c>
      <c r="X100" s="19">
        <v>3.62</v>
      </c>
      <c r="Y100" s="20">
        <f t="shared" si="3"/>
        <v>23</v>
      </c>
      <c r="Z100" s="20">
        <f t="shared" si="5"/>
        <v>362</v>
      </c>
      <c r="AA100" s="36">
        <v>0.2</v>
      </c>
      <c r="AB100" s="36">
        <v>6</v>
      </c>
      <c r="AC100" s="36">
        <v>93.5</v>
      </c>
      <c r="AD100" s="19">
        <v>56</v>
      </c>
      <c r="AE100" s="19">
        <v>17.2</v>
      </c>
      <c r="AF100" s="19">
        <v>63.3</v>
      </c>
      <c r="AG100" s="21">
        <v>1</v>
      </c>
      <c r="AH100" s="22">
        <v>2</v>
      </c>
      <c r="AI100" s="30">
        <v>172.83</v>
      </c>
      <c r="AJ100" s="33">
        <v>0.5</v>
      </c>
      <c r="AK100" s="23">
        <v>0</v>
      </c>
      <c r="AL100" s="23">
        <v>2</v>
      </c>
      <c r="AM100" s="23">
        <v>0</v>
      </c>
      <c r="AN100" s="23">
        <v>0</v>
      </c>
      <c r="AO100" s="23">
        <v>0</v>
      </c>
      <c r="AP100" s="23">
        <v>0</v>
      </c>
      <c r="AQ100" s="14">
        <v>1</v>
      </c>
      <c r="AR100" s="14">
        <v>36</v>
      </c>
      <c r="AS100" s="38">
        <v>0</v>
      </c>
      <c r="AT100" s="38">
        <v>0</v>
      </c>
    </row>
    <row r="101" spans="1:46" ht="10" customHeight="1" x14ac:dyDescent="0.3">
      <c r="A101" s="13">
        <v>1</v>
      </c>
      <c r="B101" s="14">
        <v>1</v>
      </c>
      <c r="C101" s="3" t="s">
        <v>442</v>
      </c>
      <c r="D101" s="15" t="s">
        <v>44</v>
      </c>
      <c r="E101" s="15">
        <v>28</v>
      </c>
      <c r="F101" s="15">
        <v>0</v>
      </c>
      <c r="G101" s="15" t="s">
        <v>44</v>
      </c>
      <c r="H101" s="15"/>
      <c r="I101" s="27"/>
      <c r="J101" s="27"/>
      <c r="K101" s="27"/>
      <c r="L101" s="27"/>
      <c r="M101" s="27"/>
      <c r="N101" s="27"/>
      <c r="O101" s="16" t="s">
        <v>323</v>
      </c>
      <c r="P101" s="16" t="s">
        <v>404</v>
      </c>
      <c r="Q101" s="17">
        <v>0.53</v>
      </c>
      <c r="R101" s="18">
        <v>0.495</v>
      </c>
      <c r="S101" s="18">
        <v>0.36699999999999999</v>
      </c>
      <c r="T101" s="18">
        <f t="shared" si="4"/>
        <v>0.86199999999999999</v>
      </c>
      <c r="U101" s="19">
        <v>5.3</v>
      </c>
      <c r="V101" s="19">
        <v>1.63</v>
      </c>
      <c r="W101" s="19">
        <v>0.23</v>
      </c>
      <c r="X101" s="19">
        <v>3.23</v>
      </c>
      <c r="Y101" s="20">
        <f t="shared" si="3"/>
        <v>0.14110429447852763</v>
      </c>
      <c r="Z101" s="20">
        <f t="shared" si="5"/>
        <v>1.98159509202454</v>
      </c>
      <c r="AA101" s="36">
        <v>30.8</v>
      </c>
      <c r="AB101" s="36">
        <v>4.4000000000000004</v>
      </c>
      <c r="AC101" s="36">
        <v>61</v>
      </c>
      <c r="AD101" s="19">
        <v>244</v>
      </c>
      <c r="AE101" s="19">
        <v>13.9</v>
      </c>
      <c r="AF101" s="19">
        <v>56.9</v>
      </c>
      <c r="AG101" s="21">
        <v>0</v>
      </c>
      <c r="AH101" s="22">
        <v>0</v>
      </c>
      <c r="AI101" s="30">
        <v>0.37</v>
      </c>
      <c r="AJ101" s="33">
        <v>0.02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23">
        <v>0</v>
      </c>
      <c r="AQ101" s="14">
        <v>1</v>
      </c>
      <c r="AR101" s="14">
        <v>60</v>
      </c>
      <c r="AS101" s="38">
        <v>0</v>
      </c>
      <c r="AT101" s="38">
        <v>0</v>
      </c>
    </row>
    <row r="102" spans="1:46" ht="10" customHeight="1" x14ac:dyDescent="0.3">
      <c r="A102" s="13">
        <v>3</v>
      </c>
      <c r="B102" s="14">
        <v>4</v>
      </c>
      <c r="C102" s="3" t="s">
        <v>63</v>
      </c>
      <c r="D102" s="15" t="s">
        <v>72</v>
      </c>
      <c r="E102" s="15">
        <v>28</v>
      </c>
      <c r="F102" s="15">
        <v>0</v>
      </c>
      <c r="G102" s="15" t="s">
        <v>44</v>
      </c>
      <c r="H102" s="15" t="s">
        <v>405</v>
      </c>
      <c r="I102" s="15"/>
      <c r="J102" s="15" t="s">
        <v>46</v>
      </c>
      <c r="K102" s="15" t="s">
        <v>47</v>
      </c>
      <c r="L102" s="15" t="s">
        <v>47</v>
      </c>
      <c r="M102" s="15" t="s">
        <v>47</v>
      </c>
      <c r="N102" s="15" t="s">
        <v>48</v>
      </c>
      <c r="O102" s="16" t="s">
        <v>406</v>
      </c>
      <c r="P102" s="16" t="s">
        <v>407</v>
      </c>
      <c r="Q102" s="17">
        <v>5.14</v>
      </c>
      <c r="R102" s="18">
        <v>0.32300000000000001</v>
      </c>
      <c r="S102" s="18">
        <v>5.327</v>
      </c>
      <c r="T102" s="18">
        <f t="shared" si="4"/>
        <v>5.65</v>
      </c>
      <c r="U102" s="19">
        <v>11.03</v>
      </c>
      <c r="V102" s="19">
        <v>0.45</v>
      </c>
      <c r="W102" s="19">
        <v>0.13</v>
      </c>
      <c r="X102" s="19">
        <v>10.42</v>
      </c>
      <c r="Y102" s="20">
        <f t="shared" si="3"/>
        <v>0.28888888888888892</v>
      </c>
      <c r="Z102" s="20">
        <f t="shared" si="5"/>
        <v>23.155555555555555</v>
      </c>
      <c r="AA102" s="36">
        <v>4.0999999999999996</v>
      </c>
      <c r="AB102" s="36">
        <v>1.2</v>
      </c>
      <c r="AC102" s="36">
        <v>94.5</v>
      </c>
      <c r="AD102" s="19">
        <v>38</v>
      </c>
      <c r="AE102" s="19">
        <v>21.4</v>
      </c>
      <c r="AF102" s="19">
        <v>57.2</v>
      </c>
      <c r="AG102" s="21">
        <v>4</v>
      </c>
      <c r="AH102" s="22">
        <v>12</v>
      </c>
      <c r="AI102" s="30">
        <v>178.5</v>
      </c>
      <c r="AJ102" s="33">
        <v>110.8</v>
      </c>
      <c r="AK102" s="23">
        <v>0</v>
      </c>
      <c r="AL102" s="23">
        <v>3</v>
      </c>
      <c r="AM102" s="23">
        <v>1</v>
      </c>
      <c r="AN102" s="23">
        <v>4</v>
      </c>
      <c r="AO102" s="23">
        <v>4</v>
      </c>
      <c r="AP102" s="23">
        <v>0</v>
      </c>
      <c r="AQ102" s="14">
        <v>1</v>
      </c>
      <c r="AR102" s="14">
        <v>73</v>
      </c>
      <c r="AS102" s="38">
        <v>1</v>
      </c>
      <c r="AT102" s="38">
        <v>1</v>
      </c>
    </row>
    <row r="103" spans="1:46" ht="10" customHeight="1" x14ac:dyDescent="0.3">
      <c r="A103" s="13">
        <v>1</v>
      </c>
      <c r="B103" s="14">
        <v>1</v>
      </c>
      <c r="C103" s="3" t="s">
        <v>442</v>
      </c>
      <c r="D103" s="15" t="s">
        <v>44</v>
      </c>
      <c r="E103" s="15">
        <v>28</v>
      </c>
      <c r="F103" s="15">
        <v>0</v>
      </c>
      <c r="G103" s="15" t="s">
        <v>44</v>
      </c>
      <c r="H103" s="15"/>
      <c r="I103" s="27"/>
      <c r="J103" s="27"/>
      <c r="K103" s="27"/>
      <c r="L103" s="27"/>
      <c r="M103" s="27"/>
      <c r="N103" s="27"/>
      <c r="O103" s="16" t="s">
        <v>408</v>
      </c>
      <c r="P103" s="16" t="s">
        <v>409</v>
      </c>
      <c r="Q103" s="17">
        <v>0.61</v>
      </c>
      <c r="R103" s="18">
        <v>5.7000000000000002E-2</v>
      </c>
      <c r="S103" s="18">
        <v>0.60099999999999998</v>
      </c>
      <c r="T103" s="18">
        <f t="shared" si="4"/>
        <v>0.65800000000000003</v>
      </c>
      <c r="U103" s="19">
        <v>4.47</v>
      </c>
      <c r="V103" s="19">
        <v>1.98</v>
      </c>
      <c r="W103" s="19">
        <v>0.37</v>
      </c>
      <c r="X103" s="19">
        <v>2.0099999999999998</v>
      </c>
      <c r="Y103" s="20">
        <f t="shared" si="3"/>
        <v>0.18686868686868688</v>
      </c>
      <c r="Z103" s="20">
        <f t="shared" si="5"/>
        <v>1.0151515151515151</v>
      </c>
      <c r="AA103" s="36">
        <v>44.2</v>
      </c>
      <c r="AB103" s="36">
        <v>8.1999999999999993</v>
      </c>
      <c r="AC103" s="36">
        <v>44.9</v>
      </c>
      <c r="AD103" s="19">
        <v>157</v>
      </c>
      <c r="AE103" s="19">
        <v>14.1</v>
      </c>
      <c r="AF103" s="19">
        <v>70.900000000000006</v>
      </c>
      <c r="AG103" s="21">
        <v>0</v>
      </c>
      <c r="AH103" s="22">
        <v>0</v>
      </c>
      <c r="AI103" s="30">
        <v>2.82</v>
      </c>
      <c r="AJ103" s="33">
        <v>0.02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14">
        <v>1</v>
      </c>
      <c r="AR103" s="14">
        <v>57</v>
      </c>
      <c r="AS103" s="38">
        <v>0</v>
      </c>
      <c r="AT103" s="38">
        <v>0</v>
      </c>
    </row>
    <row r="104" spans="1:46" ht="10" customHeight="1" x14ac:dyDescent="0.3">
      <c r="A104" s="13">
        <v>1</v>
      </c>
      <c r="B104" s="14">
        <v>1</v>
      </c>
      <c r="C104" s="3" t="s">
        <v>442</v>
      </c>
      <c r="D104" s="15" t="s">
        <v>44</v>
      </c>
      <c r="E104" s="15">
        <v>28</v>
      </c>
      <c r="F104" s="15">
        <v>0</v>
      </c>
      <c r="G104" s="15" t="s">
        <v>44</v>
      </c>
      <c r="H104" s="15"/>
      <c r="I104" s="27"/>
      <c r="J104" s="27"/>
      <c r="K104" s="27"/>
      <c r="L104" s="27"/>
      <c r="M104" s="27"/>
      <c r="N104" s="27"/>
      <c r="O104" s="16" t="s">
        <v>410</v>
      </c>
      <c r="P104" s="16" t="s">
        <v>411</v>
      </c>
      <c r="Q104" s="17">
        <v>0.39</v>
      </c>
      <c r="R104" s="18">
        <v>3.3000000000000002E-2</v>
      </c>
      <c r="S104" s="18">
        <v>0.29399999999999998</v>
      </c>
      <c r="T104" s="18">
        <f t="shared" si="4"/>
        <v>0.32699999999999996</v>
      </c>
      <c r="U104" s="19">
        <v>5.56</v>
      </c>
      <c r="V104" s="19">
        <v>2.0499999999999998</v>
      </c>
      <c r="W104" s="19">
        <v>0.39</v>
      </c>
      <c r="X104" s="19">
        <v>3.01</v>
      </c>
      <c r="Y104" s="20">
        <f t="shared" si="3"/>
        <v>0.19024390243902442</v>
      </c>
      <c r="Z104" s="20">
        <f t="shared" si="5"/>
        <v>1.4682926829268292</v>
      </c>
      <c r="AA104" s="36">
        <v>36.799999999999997</v>
      </c>
      <c r="AB104" s="36">
        <v>7.1</v>
      </c>
      <c r="AC104" s="36">
        <v>54.2</v>
      </c>
      <c r="AD104" s="19">
        <v>210</v>
      </c>
      <c r="AE104" s="19">
        <v>20.9</v>
      </c>
      <c r="AF104" s="19">
        <v>62.3</v>
      </c>
      <c r="AG104" s="21">
        <v>0</v>
      </c>
      <c r="AH104" s="22">
        <v>0</v>
      </c>
      <c r="AI104" s="30">
        <v>0.71</v>
      </c>
      <c r="AJ104" s="33">
        <v>0.02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23">
        <v>0</v>
      </c>
      <c r="AQ104" s="14">
        <v>2</v>
      </c>
      <c r="AR104" s="14">
        <v>61</v>
      </c>
      <c r="AS104" s="38">
        <v>0</v>
      </c>
      <c r="AT104" s="38">
        <v>0</v>
      </c>
    </row>
    <row r="105" spans="1:46" ht="10" customHeight="1" x14ac:dyDescent="0.3">
      <c r="A105" s="13">
        <v>1</v>
      </c>
      <c r="B105" s="14">
        <v>1</v>
      </c>
      <c r="C105" s="3" t="s">
        <v>442</v>
      </c>
      <c r="D105" s="15" t="s">
        <v>44</v>
      </c>
      <c r="E105" s="15">
        <v>28</v>
      </c>
      <c r="F105" s="15">
        <v>0</v>
      </c>
      <c r="G105" s="15" t="s">
        <v>44</v>
      </c>
      <c r="H105" s="15"/>
      <c r="I105" s="27"/>
      <c r="J105" s="27"/>
      <c r="K105" s="27"/>
      <c r="L105" s="27"/>
      <c r="M105" s="27"/>
      <c r="N105" s="27"/>
      <c r="O105" s="16" t="s">
        <v>412</v>
      </c>
      <c r="P105" s="16" t="s">
        <v>413</v>
      </c>
      <c r="Q105" s="17">
        <v>0.33</v>
      </c>
      <c r="R105" s="18">
        <v>6.2E-2</v>
      </c>
      <c r="S105" s="18">
        <v>0.29199999999999998</v>
      </c>
      <c r="T105" s="18">
        <f t="shared" si="4"/>
        <v>0.35399999999999998</v>
      </c>
      <c r="U105" s="19">
        <v>8.02</v>
      </c>
      <c r="V105" s="19">
        <v>2.09</v>
      </c>
      <c r="W105" s="19">
        <v>0.35</v>
      </c>
      <c r="X105" s="19">
        <v>5.16</v>
      </c>
      <c r="Y105" s="20">
        <f t="shared" si="3"/>
        <v>0.1674641148325359</v>
      </c>
      <c r="Z105" s="20">
        <f t="shared" si="5"/>
        <v>2.4688995215311009</v>
      </c>
      <c r="AA105" s="36">
        <v>26</v>
      </c>
      <c r="AB105" s="36">
        <v>4.4000000000000004</v>
      </c>
      <c r="AC105" s="36">
        <v>64.400000000000006</v>
      </c>
      <c r="AD105" s="19">
        <v>213</v>
      </c>
      <c r="AE105" s="19">
        <v>20.399999999999999</v>
      </c>
      <c r="AF105" s="19">
        <v>49.6</v>
      </c>
      <c r="AG105" s="21">
        <v>0</v>
      </c>
      <c r="AH105" s="22">
        <v>0</v>
      </c>
      <c r="AI105" s="30">
        <v>2.66</v>
      </c>
      <c r="AJ105" s="33">
        <v>2.7E-2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23">
        <v>0</v>
      </c>
      <c r="AQ105" s="14">
        <v>2</v>
      </c>
      <c r="AR105" s="14">
        <v>34</v>
      </c>
      <c r="AS105" s="38">
        <v>0</v>
      </c>
      <c r="AT105" s="38">
        <v>0</v>
      </c>
    </row>
    <row r="106" spans="1:46" ht="10" customHeight="1" x14ac:dyDescent="0.3">
      <c r="A106" s="13">
        <v>1</v>
      </c>
      <c r="B106" s="14">
        <v>1</v>
      </c>
      <c r="C106" s="3" t="s">
        <v>442</v>
      </c>
      <c r="D106" s="15" t="s">
        <v>44</v>
      </c>
      <c r="E106" s="15">
        <v>28</v>
      </c>
      <c r="F106" s="15">
        <v>0</v>
      </c>
      <c r="G106" s="15" t="s">
        <v>44</v>
      </c>
      <c r="H106" s="15"/>
      <c r="I106" s="27"/>
      <c r="J106" s="27"/>
      <c r="K106" s="27"/>
      <c r="L106" s="27"/>
      <c r="M106" s="27"/>
      <c r="N106" s="27"/>
      <c r="O106" s="16" t="s">
        <v>414</v>
      </c>
      <c r="P106" s="16" t="s">
        <v>415</v>
      </c>
      <c r="Q106" s="17">
        <v>0.67</v>
      </c>
      <c r="R106" s="18">
        <v>0.62</v>
      </c>
      <c r="S106" s="18">
        <v>0.52400000000000002</v>
      </c>
      <c r="T106" s="18">
        <f t="shared" si="4"/>
        <v>1.1440000000000001</v>
      </c>
      <c r="U106" s="19">
        <v>6.71</v>
      </c>
      <c r="V106" s="19">
        <v>2.13</v>
      </c>
      <c r="W106" s="19">
        <v>0.43</v>
      </c>
      <c r="X106" s="19">
        <v>3.9</v>
      </c>
      <c r="Y106" s="20">
        <f t="shared" si="3"/>
        <v>0.20187793427230047</v>
      </c>
      <c r="Z106" s="20">
        <f t="shared" si="5"/>
        <v>1.8309859154929577</v>
      </c>
      <c r="AA106" s="36">
        <v>31.8</v>
      </c>
      <c r="AB106" s="36">
        <v>6.4</v>
      </c>
      <c r="AC106" s="36">
        <v>58.1</v>
      </c>
      <c r="AD106" s="19">
        <v>155</v>
      </c>
      <c r="AE106" s="19">
        <v>11.9</v>
      </c>
      <c r="AF106" s="19">
        <v>68.599999999999994</v>
      </c>
      <c r="AG106" s="21">
        <v>0</v>
      </c>
      <c r="AH106" s="22">
        <v>0</v>
      </c>
      <c r="AI106" s="30">
        <v>1.53</v>
      </c>
      <c r="AJ106" s="33">
        <v>0.02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23">
        <v>0</v>
      </c>
      <c r="AQ106" s="14">
        <v>1</v>
      </c>
      <c r="AR106" s="14">
        <v>52</v>
      </c>
      <c r="AS106" s="38">
        <v>0</v>
      </c>
      <c r="AT106" s="38">
        <v>0</v>
      </c>
    </row>
    <row r="107" spans="1:46" ht="10" customHeight="1" x14ac:dyDescent="0.3">
      <c r="A107" s="13">
        <v>3</v>
      </c>
      <c r="B107" s="14">
        <v>3</v>
      </c>
      <c r="C107" s="3" t="s">
        <v>63</v>
      </c>
      <c r="D107" s="15" t="s">
        <v>72</v>
      </c>
      <c r="E107" s="15">
        <v>28</v>
      </c>
      <c r="F107" s="15">
        <v>0</v>
      </c>
      <c r="G107" s="15" t="s">
        <v>44</v>
      </c>
      <c r="H107" s="15" t="s">
        <v>416</v>
      </c>
      <c r="I107" s="15" t="s">
        <v>417</v>
      </c>
      <c r="J107" s="15" t="s">
        <v>82</v>
      </c>
      <c r="K107" s="15" t="s">
        <v>47</v>
      </c>
      <c r="L107" s="15" t="s">
        <v>48</v>
      </c>
      <c r="M107" s="15" t="s">
        <v>47</v>
      </c>
      <c r="N107" s="15" t="s">
        <v>48</v>
      </c>
      <c r="O107" s="16" t="s">
        <v>418</v>
      </c>
      <c r="P107" s="16" t="s">
        <v>419</v>
      </c>
      <c r="Q107" s="17">
        <v>2.4700000000000002</v>
      </c>
      <c r="R107" s="18">
        <v>9.3439999999999994</v>
      </c>
      <c r="S107" s="18">
        <v>2.5259999999999998</v>
      </c>
      <c r="T107" s="18">
        <f t="shared" si="4"/>
        <v>11.87</v>
      </c>
      <c r="U107" s="19">
        <v>10.71</v>
      </c>
      <c r="V107" s="19">
        <v>1.83</v>
      </c>
      <c r="W107" s="19">
        <v>1</v>
      </c>
      <c r="X107" s="19">
        <v>7.8</v>
      </c>
      <c r="Y107" s="20">
        <f t="shared" si="3"/>
        <v>0.54644808743169393</v>
      </c>
      <c r="Z107" s="20">
        <f t="shared" si="5"/>
        <v>4.2622950819672125</v>
      </c>
      <c r="AA107" s="36">
        <v>17.100000000000001</v>
      </c>
      <c r="AB107" s="36">
        <v>9.3000000000000007</v>
      </c>
      <c r="AC107" s="36">
        <v>72.8</v>
      </c>
      <c r="AD107" s="19">
        <v>56</v>
      </c>
      <c r="AE107" s="19">
        <v>23.7</v>
      </c>
      <c r="AF107" s="19">
        <v>179.2</v>
      </c>
      <c r="AG107" s="21">
        <v>5</v>
      </c>
      <c r="AH107" s="22">
        <v>10</v>
      </c>
      <c r="AI107" s="30">
        <v>20.49</v>
      </c>
      <c r="AJ107" s="34">
        <v>0.95899999999999996</v>
      </c>
      <c r="AK107" s="23">
        <v>1</v>
      </c>
      <c r="AL107" s="23">
        <v>2</v>
      </c>
      <c r="AM107" s="23">
        <v>1</v>
      </c>
      <c r="AN107" s="23">
        <v>4</v>
      </c>
      <c r="AO107" s="23">
        <v>0</v>
      </c>
      <c r="AP107" s="23">
        <v>2</v>
      </c>
      <c r="AQ107" s="14">
        <v>1</v>
      </c>
      <c r="AR107" s="14">
        <v>67</v>
      </c>
      <c r="AS107" s="38">
        <v>1</v>
      </c>
      <c r="AT107" s="38">
        <v>1</v>
      </c>
    </row>
    <row r="108" spans="1:46" ht="10" customHeight="1" x14ac:dyDescent="0.3">
      <c r="A108" s="13">
        <v>1</v>
      </c>
      <c r="B108" s="14">
        <v>1</v>
      </c>
      <c r="C108" s="3" t="s">
        <v>442</v>
      </c>
      <c r="D108" s="15" t="s">
        <v>44</v>
      </c>
      <c r="E108" s="15">
        <v>28</v>
      </c>
      <c r="F108" s="15">
        <v>0</v>
      </c>
      <c r="G108" s="15" t="s">
        <v>44</v>
      </c>
      <c r="H108" s="15"/>
      <c r="I108" s="27"/>
      <c r="J108" s="27"/>
      <c r="K108" s="27"/>
      <c r="L108" s="27"/>
      <c r="M108" s="27"/>
      <c r="N108" s="27"/>
      <c r="O108" s="16" t="s">
        <v>323</v>
      </c>
      <c r="P108" s="16" t="s">
        <v>420</v>
      </c>
      <c r="Q108" s="17">
        <v>2.04</v>
      </c>
      <c r="R108" s="18">
        <v>3.1E-2</v>
      </c>
      <c r="S108" s="18">
        <v>2.1040000000000001</v>
      </c>
      <c r="T108" s="18">
        <f t="shared" si="4"/>
        <v>2.1350000000000002</v>
      </c>
      <c r="U108" s="19">
        <v>3.66</v>
      </c>
      <c r="V108" s="19">
        <v>1.27</v>
      </c>
      <c r="W108" s="19">
        <v>0.32</v>
      </c>
      <c r="X108" s="19">
        <v>1.91</v>
      </c>
      <c r="Y108" s="20">
        <f t="shared" si="3"/>
        <v>0.25196850393700787</v>
      </c>
      <c r="Z108" s="20">
        <f t="shared" si="5"/>
        <v>1.5039370078740157</v>
      </c>
      <c r="AA108" s="36">
        <v>34.700000000000003</v>
      </c>
      <c r="AB108" s="36">
        <v>8.6999999999999993</v>
      </c>
      <c r="AC108" s="36">
        <v>52.2</v>
      </c>
      <c r="AD108" s="19">
        <v>211</v>
      </c>
      <c r="AE108" s="19">
        <v>12.9</v>
      </c>
      <c r="AF108" s="19">
        <v>91.4</v>
      </c>
      <c r="AG108" s="21">
        <v>0</v>
      </c>
      <c r="AH108" s="22">
        <v>0</v>
      </c>
      <c r="AI108" s="30">
        <v>0.56000000000000005</v>
      </c>
      <c r="AJ108" s="33">
        <v>2.5999999999999999E-2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3">
        <v>0</v>
      </c>
      <c r="AQ108" s="14">
        <v>1</v>
      </c>
      <c r="AR108" s="14">
        <v>71</v>
      </c>
      <c r="AS108" s="38">
        <v>0</v>
      </c>
      <c r="AT108" s="38">
        <v>0</v>
      </c>
    </row>
    <row r="109" spans="1:46" ht="10" customHeight="1" x14ac:dyDescent="0.3">
      <c r="A109" s="13">
        <v>1</v>
      </c>
      <c r="B109" s="14">
        <v>1</v>
      </c>
      <c r="C109" s="3" t="s">
        <v>442</v>
      </c>
      <c r="D109" s="15" t="s">
        <v>44</v>
      </c>
      <c r="E109" s="15">
        <v>28</v>
      </c>
      <c r="F109" s="15">
        <v>0</v>
      </c>
      <c r="G109" s="15" t="s">
        <v>44</v>
      </c>
      <c r="H109" s="15"/>
      <c r="I109" s="27"/>
      <c r="J109" s="27"/>
      <c r="K109" s="27"/>
      <c r="L109" s="27"/>
      <c r="M109" s="27"/>
      <c r="N109" s="27"/>
      <c r="O109" s="16" t="s">
        <v>323</v>
      </c>
      <c r="P109" s="16" t="s">
        <v>421</v>
      </c>
      <c r="Q109" s="17">
        <v>0.24</v>
      </c>
      <c r="R109" s="18">
        <v>0.40200000000000002</v>
      </c>
      <c r="S109" s="18">
        <v>0.28699999999999998</v>
      </c>
      <c r="T109" s="18">
        <f t="shared" si="4"/>
        <v>0.68900000000000006</v>
      </c>
      <c r="U109" s="19">
        <v>5.2</v>
      </c>
      <c r="V109" s="19">
        <v>1.9</v>
      </c>
      <c r="W109" s="19">
        <v>0.4</v>
      </c>
      <c r="X109" s="19">
        <v>2.87</v>
      </c>
      <c r="Y109" s="20">
        <f t="shared" si="3"/>
        <v>0.2105263157894737</v>
      </c>
      <c r="Z109" s="20">
        <f t="shared" si="5"/>
        <v>1.5105263157894737</v>
      </c>
      <c r="AA109" s="36">
        <v>36.5</v>
      </c>
      <c r="AB109" s="36">
        <v>7.6</v>
      </c>
      <c r="AC109" s="36">
        <v>55.2</v>
      </c>
      <c r="AD109" s="19">
        <v>254</v>
      </c>
      <c r="AE109" s="19">
        <v>12</v>
      </c>
      <c r="AF109" s="19">
        <v>59.1</v>
      </c>
      <c r="AG109" s="21">
        <v>0</v>
      </c>
      <c r="AH109" s="22">
        <v>0</v>
      </c>
      <c r="AI109" s="30">
        <v>0.45</v>
      </c>
      <c r="AJ109" s="33">
        <v>0.02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14">
        <v>1</v>
      </c>
      <c r="AR109" s="14">
        <v>66</v>
      </c>
      <c r="AS109" s="38">
        <v>0</v>
      </c>
      <c r="AT109" s="38">
        <v>0</v>
      </c>
    </row>
    <row r="110" spans="1:46" ht="10" customHeight="1" x14ac:dyDescent="0.3">
      <c r="A110" s="13">
        <v>1</v>
      </c>
      <c r="B110" s="14">
        <v>1</v>
      </c>
      <c r="C110" s="3" t="s">
        <v>442</v>
      </c>
      <c r="D110" s="15" t="s">
        <v>44</v>
      </c>
      <c r="E110" s="15">
        <v>28</v>
      </c>
      <c r="F110" s="15">
        <v>0</v>
      </c>
      <c r="G110" s="15" t="s">
        <v>44</v>
      </c>
      <c r="H110" s="15"/>
      <c r="I110" s="27"/>
      <c r="J110" s="27"/>
      <c r="K110" s="27"/>
      <c r="L110" s="27"/>
      <c r="M110" s="27"/>
      <c r="N110" s="27"/>
      <c r="O110" s="16" t="s">
        <v>323</v>
      </c>
      <c r="P110" s="16" t="s">
        <v>422</v>
      </c>
      <c r="Q110" s="17">
        <v>0.28000000000000003</v>
      </c>
      <c r="R110" s="18">
        <v>0.90600000000000003</v>
      </c>
      <c r="S110" s="18">
        <v>0.377</v>
      </c>
      <c r="T110" s="18">
        <f t="shared" si="4"/>
        <v>1.2829999999999999</v>
      </c>
      <c r="U110" s="19">
        <v>6.67</v>
      </c>
      <c r="V110" s="19">
        <v>2.11</v>
      </c>
      <c r="W110" s="19">
        <v>0.34</v>
      </c>
      <c r="X110" s="19">
        <v>4.04</v>
      </c>
      <c r="Y110" s="20">
        <f t="shared" si="3"/>
        <v>0.16113744075829387</v>
      </c>
      <c r="Z110" s="20">
        <f t="shared" si="5"/>
        <v>1.9146919431279623</v>
      </c>
      <c r="AA110" s="36">
        <v>31.6</v>
      </c>
      <c r="AB110" s="36">
        <v>5.0999999999999996</v>
      </c>
      <c r="AC110" s="36">
        <v>60.6</v>
      </c>
      <c r="AD110" s="19">
        <v>340</v>
      </c>
      <c r="AE110" s="19">
        <v>10.3</v>
      </c>
      <c r="AF110" s="19">
        <v>79.099999999999994</v>
      </c>
      <c r="AG110" s="21">
        <v>0</v>
      </c>
      <c r="AH110" s="22">
        <v>0</v>
      </c>
      <c r="AI110" s="30">
        <v>0.92</v>
      </c>
      <c r="AJ110" s="33">
        <v>0.02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14">
        <v>2</v>
      </c>
      <c r="AR110" s="14">
        <v>60</v>
      </c>
      <c r="AS110" s="38">
        <v>0</v>
      </c>
      <c r="AT110" s="38">
        <v>0</v>
      </c>
    </row>
    <row r="111" spans="1:46" ht="10" customHeight="1" x14ac:dyDescent="0.3">
      <c r="A111" s="13">
        <v>1</v>
      </c>
      <c r="B111" s="14">
        <v>1</v>
      </c>
      <c r="C111" s="3" t="s">
        <v>442</v>
      </c>
      <c r="D111" s="15" t="s">
        <v>44</v>
      </c>
      <c r="E111" s="15">
        <v>28</v>
      </c>
      <c r="F111" s="15">
        <v>0</v>
      </c>
      <c r="G111" s="15" t="s">
        <v>44</v>
      </c>
      <c r="H111" s="15"/>
      <c r="I111" s="29"/>
      <c r="J111" s="29"/>
      <c r="K111" s="29"/>
      <c r="L111" s="29"/>
      <c r="M111" s="29"/>
      <c r="N111" s="29"/>
      <c r="O111" s="16" t="s">
        <v>323</v>
      </c>
      <c r="P111" s="16" t="s">
        <v>423</v>
      </c>
      <c r="Q111" s="17">
        <v>0.64</v>
      </c>
      <c r="R111" s="18">
        <v>0.183</v>
      </c>
      <c r="S111" s="18">
        <v>0.71399999999999997</v>
      </c>
      <c r="T111" s="18">
        <f t="shared" si="4"/>
        <v>0.89700000000000002</v>
      </c>
      <c r="U111" s="19">
        <v>4.07</v>
      </c>
      <c r="V111" s="19">
        <v>1.67</v>
      </c>
      <c r="W111" s="19">
        <v>0.24</v>
      </c>
      <c r="X111" s="19">
        <v>1.87</v>
      </c>
      <c r="Y111" s="20">
        <f t="shared" si="3"/>
        <v>0.1437125748502994</v>
      </c>
      <c r="Z111" s="20">
        <f t="shared" si="5"/>
        <v>1.1197604790419162</v>
      </c>
      <c r="AA111" s="36">
        <v>41</v>
      </c>
      <c r="AB111" s="36">
        <v>5.9</v>
      </c>
      <c r="AC111" s="36">
        <v>46</v>
      </c>
      <c r="AD111" s="19">
        <v>202</v>
      </c>
      <c r="AE111" s="19">
        <v>8.1999999999999993</v>
      </c>
      <c r="AF111" s="19">
        <v>58.3</v>
      </c>
      <c r="AG111" s="21">
        <v>0</v>
      </c>
      <c r="AH111" s="22">
        <v>0</v>
      </c>
      <c r="AI111" s="30">
        <v>0.76</v>
      </c>
      <c r="AJ111" s="33">
        <v>2.7E-2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14">
        <v>1</v>
      </c>
      <c r="AR111" s="14">
        <v>72</v>
      </c>
      <c r="AS111" s="38">
        <v>0</v>
      </c>
      <c r="AT111" s="38">
        <v>0</v>
      </c>
    </row>
    <row r="112" spans="1:46" ht="10" customHeight="1" x14ac:dyDescent="0.3">
      <c r="A112" s="13">
        <v>1</v>
      </c>
      <c r="B112" s="14">
        <v>1</v>
      </c>
      <c r="C112" s="3" t="s">
        <v>442</v>
      </c>
      <c r="D112" s="15" t="s">
        <v>44</v>
      </c>
      <c r="E112" s="15">
        <v>28</v>
      </c>
      <c r="F112" s="15">
        <v>0</v>
      </c>
      <c r="G112" s="15" t="s">
        <v>44</v>
      </c>
      <c r="H112" s="15"/>
      <c r="I112" s="15"/>
      <c r="J112" s="15"/>
      <c r="K112" s="15"/>
      <c r="L112" s="15"/>
      <c r="M112" s="15"/>
      <c r="N112" s="15"/>
      <c r="O112" s="16" t="s">
        <v>323</v>
      </c>
      <c r="P112" s="16" t="s">
        <v>424</v>
      </c>
      <c r="Q112" s="17">
        <v>0.26</v>
      </c>
      <c r="R112" s="18">
        <v>0.52800000000000002</v>
      </c>
      <c r="S112" s="18">
        <v>0.41099999999999998</v>
      </c>
      <c r="T112" s="18">
        <f t="shared" si="4"/>
        <v>0.93900000000000006</v>
      </c>
      <c r="U112" s="19">
        <v>3.85</v>
      </c>
      <c r="V112" s="19">
        <v>1.29</v>
      </c>
      <c r="W112" s="19">
        <v>0.25</v>
      </c>
      <c r="X112" s="19">
        <v>2.1</v>
      </c>
      <c r="Y112" s="20">
        <f t="shared" si="3"/>
        <v>0.19379844961240308</v>
      </c>
      <c r="Z112" s="20">
        <f t="shared" si="5"/>
        <v>1.6279069767441861</v>
      </c>
      <c r="AA112" s="36">
        <v>33.5</v>
      </c>
      <c r="AB112" s="36">
        <v>6.5</v>
      </c>
      <c r="AC112" s="36">
        <v>54.6</v>
      </c>
      <c r="AD112" s="19">
        <v>187</v>
      </c>
      <c r="AE112" s="19">
        <v>15.9</v>
      </c>
      <c r="AF112" s="19">
        <v>79.5</v>
      </c>
      <c r="AG112" s="21">
        <v>0</v>
      </c>
      <c r="AH112" s="22">
        <v>0</v>
      </c>
      <c r="AI112" s="30">
        <v>0.38</v>
      </c>
      <c r="AJ112" s="33">
        <v>0.02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14">
        <v>1</v>
      </c>
      <c r="AR112" s="14">
        <v>73</v>
      </c>
      <c r="AS112" s="38">
        <v>0</v>
      </c>
      <c r="AT112" s="38">
        <v>0</v>
      </c>
    </row>
    <row r="113" spans="1:46" ht="10" customHeight="1" x14ac:dyDescent="0.3">
      <c r="A113" s="13">
        <v>1</v>
      </c>
      <c r="B113" s="14">
        <v>1</v>
      </c>
      <c r="C113" s="3" t="s">
        <v>442</v>
      </c>
      <c r="D113" s="15" t="s">
        <v>44</v>
      </c>
      <c r="E113" s="15">
        <v>28</v>
      </c>
      <c r="F113" s="15">
        <v>0</v>
      </c>
      <c r="G113" s="15" t="s">
        <v>44</v>
      </c>
      <c r="H113" s="15"/>
      <c r="I113" s="15"/>
      <c r="J113" s="15"/>
      <c r="K113" s="15"/>
      <c r="L113" s="15"/>
      <c r="M113" s="15"/>
      <c r="N113" s="15"/>
      <c r="O113" s="16" t="s">
        <v>323</v>
      </c>
      <c r="P113" s="16" t="s">
        <v>425</v>
      </c>
      <c r="Q113" s="17">
        <v>0.15</v>
      </c>
      <c r="R113" s="18">
        <v>0.57099999999999995</v>
      </c>
      <c r="S113" s="18">
        <v>0.17899999999999999</v>
      </c>
      <c r="T113" s="18">
        <f t="shared" si="4"/>
        <v>0.75</v>
      </c>
      <c r="U113" s="19">
        <v>7.43</v>
      </c>
      <c r="V113" s="19">
        <v>1.87</v>
      </c>
      <c r="W113" s="19">
        <v>0.57999999999999996</v>
      </c>
      <c r="X113" s="19">
        <v>4.7</v>
      </c>
      <c r="Y113" s="20">
        <f t="shared" si="3"/>
        <v>0.31016042780748659</v>
      </c>
      <c r="Z113" s="20">
        <f t="shared" si="5"/>
        <v>2.5133689839572191</v>
      </c>
      <c r="AA113" s="36">
        <v>25.2</v>
      </c>
      <c r="AB113" s="36">
        <v>7.8</v>
      </c>
      <c r="AC113" s="36">
        <v>63.2</v>
      </c>
      <c r="AD113" s="19">
        <v>191</v>
      </c>
      <c r="AE113" s="19">
        <v>15.4</v>
      </c>
      <c r="AF113" s="19">
        <v>77</v>
      </c>
      <c r="AG113" s="21">
        <v>0</v>
      </c>
      <c r="AH113" s="22">
        <v>0</v>
      </c>
      <c r="AI113" s="30">
        <v>2.2799999999999998</v>
      </c>
      <c r="AJ113" s="33">
        <v>2.5999999999999999E-2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0</v>
      </c>
      <c r="AQ113" s="14">
        <v>1</v>
      </c>
      <c r="AR113" s="14">
        <v>79</v>
      </c>
      <c r="AS113" s="38">
        <v>0</v>
      </c>
      <c r="AT113" s="38">
        <v>0</v>
      </c>
    </row>
    <row r="114" spans="1:46" ht="10" customHeight="1" x14ac:dyDescent="0.3">
      <c r="A114" s="13">
        <v>1</v>
      </c>
      <c r="B114" s="14">
        <v>1</v>
      </c>
      <c r="C114" s="3" t="s">
        <v>442</v>
      </c>
      <c r="D114" s="15" t="s">
        <v>44</v>
      </c>
      <c r="E114" s="15">
        <v>28</v>
      </c>
      <c r="F114" s="15">
        <v>0</v>
      </c>
      <c r="G114" s="15" t="s">
        <v>44</v>
      </c>
      <c r="H114" s="15"/>
      <c r="I114" s="15"/>
      <c r="J114" s="15"/>
      <c r="K114" s="15"/>
      <c r="L114" s="15"/>
      <c r="M114" s="15"/>
      <c r="N114" s="15"/>
      <c r="O114" s="16" t="s">
        <v>323</v>
      </c>
      <c r="P114" s="16" t="s">
        <v>426</v>
      </c>
      <c r="Q114" s="17">
        <v>0.48</v>
      </c>
      <c r="R114" s="18">
        <v>0.376</v>
      </c>
      <c r="S114" s="18">
        <v>0.48899999999999999</v>
      </c>
      <c r="T114" s="18">
        <f t="shared" si="4"/>
        <v>0.86499999999999999</v>
      </c>
      <c r="U114" s="19">
        <v>4.74</v>
      </c>
      <c r="V114" s="19">
        <v>1.96</v>
      </c>
      <c r="W114" s="19">
        <v>0.4</v>
      </c>
      <c r="X114" s="19">
        <v>2.27</v>
      </c>
      <c r="Y114" s="20">
        <f t="shared" si="3"/>
        <v>0.20408163265306123</v>
      </c>
      <c r="Z114" s="20">
        <f t="shared" si="5"/>
        <v>1.1581632653061225</v>
      </c>
      <c r="AA114" s="36">
        <v>41.4</v>
      </c>
      <c r="AB114" s="36">
        <v>8.4</v>
      </c>
      <c r="AC114" s="36">
        <v>47.9</v>
      </c>
      <c r="AD114" s="19">
        <v>210</v>
      </c>
      <c r="AE114" s="19">
        <v>8.5</v>
      </c>
      <c r="AF114" s="19">
        <v>41</v>
      </c>
      <c r="AG114" s="21">
        <v>0</v>
      </c>
      <c r="AH114" s="22">
        <v>0</v>
      </c>
      <c r="AI114" s="30">
        <v>0.71</v>
      </c>
      <c r="AJ114" s="33">
        <v>0.02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14">
        <v>2</v>
      </c>
      <c r="AR114" s="14">
        <v>57</v>
      </c>
      <c r="AS114" s="38">
        <v>0</v>
      </c>
      <c r="AT114" s="38">
        <v>0</v>
      </c>
    </row>
    <row r="115" spans="1:46" ht="10" customHeight="1" x14ac:dyDescent="0.3">
      <c r="A115" s="13">
        <v>1</v>
      </c>
      <c r="B115" s="14">
        <v>1</v>
      </c>
      <c r="C115" s="3" t="s">
        <v>442</v>
      </c>
      <c r="D115" s="15" t="s">
        <v>44</v>
      </c>
      <c r="E115" s="15">
        <v>28</v>
      </c>
      <c r="F115" s="15">
        <v>0</v>
      </c>
      <c r="G115" s="15" t="s">
        <v>44</v>
      </c>
      <c r="H115" s="15"/>
      <c r="I115" s="15"/>
      <c r="J115" s="15"/>
      <c r="K115" s="15"/>
      <c r="L115" s="15"/>
      <c r="M115" s="15"/>
      <c r="N115" s="15"/>
      <c r="O115" s="16" t="s">
        <v>323</v>
      </c>
      <c r="P115" s="16" t="s">
        <v>427</v>
      </c>
      <c r="Q115" s="17">
        <v>0.73</v>
      </c>
      <c r="R115" s="18">
        <v>1.0999999999999999E-2</v>
      </c>
      <c r="S115" s="18">
        <v>0.371</v>
      </c>
      <c r="T115" s="18">
        <f t="shared" si="4"/>
        <v>0.38200000000000001</v>
      </c>
      <c r="U115" s="19">
        <v>6.43</v>
      </c>
      <c r="V115" s="19">
        <v>2.52</v>
      </c>
      <c r="W115" s="19">
        <v>0.3</v>
      </c>
      <c r="X115" s="19">
        <v>3.45</v>
      </c>
      <c r="Y115" s="20">
        <f t="shared" si="3"/>
        <v>0.11904761904761904</v>
      </c>
      <c r="Z115" s="20">
        <f t="shared" si="5"/>
        <v>1.3690476190476191</v>
      </c>
      <c r="AA115" s="36">
        <v>39.200000000000003</v>
      </c>
      <c r="AB115" s="36">
        <v>4.7</v>
      </c>
      <c r="AC115" s="36">
        <v>53.7</v>
      </c>
      <c r="AD115" s="19">
        <v>139</v>
      </c>
      <c r="AE115" s="19">
        <v>18.2</v>
      </c>
      <c r="AF115" s="19">
        <v>43.8</v>
      </c>
      <c r="AG115" s="21">
        <v>0</v>
      </c>
      <c r="AH115" s="22">
        <v>0</v>
      </c>
      <c r="AI115" s="30">
        <v>2.66</v>
      </c>
      <c r="AJ115" s="33">
        <v>2.7E-2</v>
      </c>
      <c r="AK115" s="23">
        <v>0</v>
      </c>
      <c r="AL115" s="23">
        <v>0</v>
      </c>
      <c r="AM115" s="23">
        <v>0</v>
      </c>
      <c r="AN115" s="23">
        <v>0</v>
      </c>
      <c r="AO115" s="23">
        <v>0</v>
      </c>
      <c r="AP115" s="23">
        <v>0</v>
      </c>
      <c r="AQ115" s="14">
        <v>1</v>
      </c>
      <c r="AR115" s="14">
        <v>63</v>
      </c>
      <c r="AS115" s="38">
        <v>0</v>
      </c>
      <c r="AT115" s="38">
        <v>0</v>
      </c>
    </row>
    <row r="116" spans="1:46" ht="10" customHeight="1" x14ac:dyDescent="0.3">
      <c r="A116" s="13">
        <v>3</v>
      </c>
      <c r="B116" s="14">
        <v>1</v>
      </c>
      <c r="C116" s="3" t="s">
        <v>63</v>
      </c>
      <c r="D116" s="15" t="s">
        <v>72</v>
      </c>
      <c r="E116" s="15">
        <v>28</v>
      </c>
      <c r="F116" s="15">
        <v>0</v>
      </c>
      <c r="G116" s="28" t="s">
        <v>44</v>
      </c>
      <c r="H116" s="15" t="s">
        <v>428</v>
      </c>
      <c r="I116" s="15" t="s">
        <v>429</v>
      </c>
      <c r="J116" s="15" t="s">
        <v>430</v>
      </c>
      <c r="K116" s="24" t="s">
        <v>48</v>
      </c>
      <c r="L116" s="15" t="s">
        <v>47</v>
      </c>
      <c r="M116" s="15" t="s">
        <v>48</v>
      </c>
      <c r="N116" s="15" t="s">
        <v>47</v>
      </c>
      <c r="O116" s="16" t="s">
        <v>431</v>
      </c>
      <c r="P116" s="16" t="s">
        <v>432</v>
      </c>
      <c r="Q116" s="17">
        <v>0.99</v>
      </c>
      <c r="R116" s="18">
        <v>2.9180000000000001</v>
      </c>
      <c r="S116" s="18">
        <v>0.74099999999999999</v>
      </c>
      <c r="T116" s="18">
        <f t="shared" si="4"/>
        <v>3.6590000000000003</v>
      </c>
      <c r="U116" s="19">
        <v>15.07</v>
      </c>
      <c r="V116" s="19">
        <v>2.2599999999999998</v>
      </c>
      <c r="W116" s="19">
        <v>0.87</v>
      </c>
      <c r="X116" s="19">
        <v>11.77</v>
      </c>
      <c r="Y116" s="20">
        <f t="shared" si="3"/>
        <v>0.38495575221238942</v>
      </c>
      <c r="Z116" s="20">
        <f t="shared" si="5"/>
        <v>5.2079646017699117</v>
      </c>
      <c r="AA116" s="36">
        <v>15</v>
      </c>
      <c r="AB116" s="36">
        <v>5.8</v>
      </c>
      <c r="AC116" s="36">
        <v>78.099999999999994</v>
      </c>
      <c r="AD116" s="19">
        <v>422</v>
      </c>
      <c r="AE116" s="19">
        <v>19.2</v>
      </c>
      <c r="AF116" s="19">
        <v>65.400000000000006</v>
      </c>
      <c r="AG116" s="21">
        <v>0</v>
      </c>
      <c r="AH116" s="22">
        <v>0</v>
      </c>
      <c r="AI116" s="30">
        <v>193.23</v>
      </c>
      <c r="AJ116" s="33">
        <v>4.1399999999999997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14">
        <v>1</v>
      </c>
      <c r="AR116" s="14">
        <v>26</v>
      </c>
      <c r="AS116" s="38">
        <v>0</v>
      </c>
      <c r="AT116" s="38">
        <v>0</v>
      </c>
    </row>
    <row r="117" spans="1:46" ht="10" customHeight="1" x14ac:dyDescent="0.3">
      <c r="A117" s="13">
        <v>3</v>
      </c>
      <c r="B117" s="14">
        <v>5</v>
      </c>
      <c r="C117" s="3" t="s">
        <v>56</v>
      </c>
      <c r="D117" s="28">
        <v>3</v>
      </c>
      <c r="E117" s="15">
        <v>3</v>
      </c>
      <c r="F117" s="15">
        <v>1</v>
      </c>
      <c r="G117" s="28" t="s">
        <v>433</v>
      </c>
      <c r="H117" s="15" t="s">
        <v>434</v>
      </c>
      <c r="I117" s="15" t="s">
        <v>435</v>
      </c>
      <c r="J117" s="15" t="s">
        <v>82</v>
      </c>
      <c r="K117" s="15" t="s">
        <v>48</v>
      </c>
      <c r="L117" s="15" t="s">
        <v>47</v>
      </c>
      <c r="M117" s="15" t="s">
        <v>47</v>
      </c>
      <c r="N117" s="15" t="s">
        <v>48</v>
      </c>
      <c r="O117" s="16" t="s">
        <v>436</v>
      </c>
      <c r="P117" s="16" t="s">
        <v>437</v>
      </c>
      <c r="Q117" s="17">
        <v>11.88</v>
      </c>
      <c r="R117" s="18">
        <v>4.9740000000000002</v>
      </c>
      <c r="S117" s="18">
        <v>12.186999999999999</v>
      </c>
      <c r="T117" s="18">
        <f t="shared" si="4"/>
        <v>17.161000000000001</v>
      </c>
      <c r="U117" s="19">
        <v>12.37</v>
      </c>
      <c r="V117" s="19">
        <v>0.79</v>
      </c>
      <c r="W117" s="19">
        <v>0.24</v>
      </c>
      <c r="X117" s="19">
        <v>10.68</v>
      </c>
      <c r="Y117" s="20">
        <f t="shared" si="3"/>
        <v>0.30379746835443033</v>
      </c>
      <c r="Z117" s="20">
        <f t="shared" si="5"/>
        <v>13.518987341772151</v>
      </c>
      <c r="AA117" s="36">
        <v>6.4</v>
      </c>
      <c r="AB117" s="36">
        <v>1.9</v>
      </c>
      <c r="AC117" s="36">
        <v>86.3</v>
      </c>
      <c r="AD117" s="19">
        <v>13</v>
      </c>
      <c r="AE117" s="19">
        <v>10.1</v>
      </c>
      <c r="AF117" s="19">
        <v>48.4</v>
      </c>
      <c r="AG117" s="21">
        <v>4</v>
      </c>
      <c r="AH117" s="22">
        <v>16</v>
      </c>
      <c r="AI117" s="30">
        <v>161.04</v>
      </c>
      <c r="AJ117" s="33">
        <v>0.96</v>
      </c>
      <c r="AK117" s="23">
        <v>4</v>
      </c>
      <c r="AL117" s="23">
        <v>4</v>
      </c>
      <c r="AM117" s="23">
        <v>0</v>
      </c>
      <c r="AN117" s="23">
        <v>4</v>
      </c>
      <c r="AO117" s="23">
        <v>4</v>
      </c>
      <c r="AP117" s="23">
        <v>0</v>
      </c>
      <c r="AQ117" s="14">
        <v>1</v>
      </c>
      <c r="AR117" s="14">
        <v>65</v>
      </c>
      <c r="AS117" s="38">
        <v>0</v>
      </c>
      <c r="AT117" s="38">
        <v>1</v>
      </c>
    </row>
    <row r="118" spans="1:46" ht="10" customHeight="1" x14ac:dyDescent="0.3">
      <c r="A118" s="13">
        <v>3</v>
      </c>
      <c r="B118" s="14">
        <v>5</v>
      </c>
      <c r="C118" s="3" t="s">
        <v>63</v>
      </c>
      <c r="D118" s="15" t="s">
        <v>72</v>
      </c>
      <c r="E118" s="15">
        <v>28</v>
      </c>
      <c r="F118" s="15">
        <v>0</v>
      </c>
      <c r="G118" s="28" t="s">
        <v>44</v>
      </c>
      <c r="H118" s="15" t="s">
        <v>438</v>
      </c>
      <c r="I118" s="15" t="s">
        <v>439</v>
      </c>
      <c r="J118" s="15" t="s">
        <v>245</v>
      </c>
      <c r="K118" s="24" t="s">
        <v>48</v>
      </c>
      <c r="L118" s="15" t="s">
        <v>48</v>
      </c>
      <c r="M118" s="15" t="s">
        <v>48</v>
      </c>
      <c r="N118" s="15" t="s">
        <v>48</v>
      </c>
      <c r="O118" s="16" t="s">
        <v>440</v>
      </c>
      <c r="P118" s="16" t="s">
        <v>441</v>
      </c>
      <c r="Q118" s="17">
        <v>27.5</v>
      </c>
      <c r="R118" s="18">
        <v>8.1000000000000003E-2</v>
      </c>
      <c r="S118" s="18">
        <v>26.934999999999999</v>
      </c>
      <c r="T118" s="18">
        <f t="shared" si="4"/>
        <v>27.015999999999998</v>
      </c>
      <c r="U118" s="19">
        <v>11.64</v>
      </c>
      <c r="V118" s="19">
        <v>2.68</v>
      </c>
      <c r="W118" s="19">
        <v>0.81</v>
      </c>
      <c r="X118" s="19">
        <v>8.14</v>
      </c>
      <c r="Y118" s="20">
        <f t="shared" si="3"/>
        <v>0.30223880597014924</v>
      </c>
      <c r="Z118" s="20">
        <f t="shared" si="5"/>
        <v>3.0373134328358211</v>
      </c>
      <c r="AA118" s="36">
        <v>23</v>
      </c>
      <c r="AB118" s="36">
        <v>7</v>
      </c>
      <c r="AC118" s="36">
        <v>69.900000000000006</v>
      </c>
      <c r="AD118" s="19">
        <v>28</v>
      </c>
      <c r="AE118" s="19">
        <v>28.2</v>
      </c>
      <c r="AF118" s="19">
        <v>571.4</v>
      </c>
      <c r="AG118" s="21">
        <v>5</v>
      </c>
      <c r="AH118" s="22">
        <v>16</v>
      </c>
      <c r="AI118" s="30">
        <v>11.61</v>
      </c>
      <c r="AJ118" s="33">
        <v>2.5</v>
      </c>
      <c r="AK118" s="23">
        <v>0</v>
      </c>
      <c r="AL118" s="23">
        <v>3</v>
      </c>
      <c r="AM118" s="23">
        <v>1</v>
      </c>
      <c r="AN118" s="23">
        <v>4</v>
      </c>
      <c r="AO118" s="23">
        <v>4</v>
      </c>
      <c r="AP118" s="23">
        <v>4</v>
      </c>
      <c r="AQ118" s="14">
        <v>1</v>
      </c>
      <c r="AR118" s="14">
        <v>68</v>
      </c>
      <c r="AS118" s="38">
        <v>0</v>
      </c>
      <c r="AT118" s="38">
        <v>0</v>
      </c>
    </row>
  </sheetData>
  <autoFilter ref="A1:AT118" xr:uid="{4EF15644-04F2-4A8D-9A0D-79CF04FE940F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崔娟娟</dc:creator>
  <cp:lastModifiedBy>崔娟娟</cp:lastModifiedBy>
  <dcterms:created xsi:type="dcterms:W3CDTF">2023-06-29T01:02:26Z</dcterms:created>
  <dcterms:modified xsi:type="dcterms:W3CDTF">2023-10-27T00:52:31Z</dcterms:modified>
</cp:coreProperties>
</file>