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curry\Documents\"/>
    </mc:Choice>
  </mc:AlternateContent>
  <bookViews>
    <workbookView xWindow="0" yWindow="0" windowWidth="17190" windowHeight="8760"/>
  </bookViews>
  <sheets>
    <sheet name="Quant" sheetId="9" r:id="rId1"/>
    <sheet name="Qualitative ongoing " sheetId="7" r:id="rId2"/>
    <sheet name="Qualitative future" sheetId="8" r:id="rId3"/>
  </sheets>
  <definedNames>
    <definedName name="_xlnm._FilterDatabase" localSheetId="0" hidden="1">Quant!$A$1:$AI$32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3" i="9" l="1"/>
  <c r="AG33" i="9"/>
  <c r="AG34" i="9"/>
  <c r="AG32" i="9"/>
  <c r="R33" i="9"/>
  <c r="H33" i="9"/>
  <c r="H32" i="9"/>
  <c r="T34" i="9"/>
  <c r="T32" i="9"/>
  <c r="S32" i="9"/>
  <c r="AD31" i="9"/>
  <c r="Z31" i="9"/>
  <c r="AH32" i="9"/>
  <c r="Y32" i="9"/>
  <c r="J31" i="9"/>
  <c r="J34" i="9" s="1"/>
  <c r="K31" i="9"/>
  <c r="AC31" i="9"/>
  <c r="AB31" i="9"/>
  <c r="AB32" i="9" s="1"/>
  <c r="AA31" i="9"/>
  <c r="AA34" i="9" s="1"/>
  <c r="V31" i="9"/>
  <c r="Y31" i="9"/>
  <c r="X31" i="9"/>
  <c r="G31" i="9"/>
  <c r="AI31" i="9"/>
  <c r="H31" i="9"/>
  <c r="B31" i="9"/>
  <c r="AH31" i="9"/>
  <c r="AG31" i="9"/>
  <c r="AF31" i="9"/>
  <c r="AE31" i="9"/>
  <c r="AE33" i="9" s="1"/>
  <c r="W31" i="9"/>
  <c r="U31" i="9"/>
  <c r="U33" i="9" s="1"/>
  <c r="T31" i="9"/>
  <c r="T33" i="9" s="1"/>
  <c r="S31" i="9"/>
  <c r="R31" i="9"/>
  <c r="Q31" i="9"/>
  <c r="P31" i="9"/>
  <c r="O31" i="9"/>
  <c r="O32" i="9" s="1"/>
  <c r="N31" i="9"/>
  <c r="M31" i="9"/>
  <c r="M33" i="9" s="1"/>
  <c r="L31" i="9"/>
  <c r="I31" i="9"/>
  <c r="I34" i="9" s="1"/>
  <c r="Q34" i="9" l="1"/>
  <c r="G32" i="9"/>
  <c r="AD32" i="9"/>
  <c r="W34" i="9"/>
  <c r="R34" i="9"/>
  <c r="AH33" i="9"/>
  <c r="X33" i="9"/>
  <c r="K33" i="9"/>
  <c r="Z33" i="9"/>
  <c r="AB33" i="9"/>
  <c r="X32" i="9"/>
  <c r="L32" i="9"/>
  <c r="I32" i="9"/>
  <c r="AF33" i="9"/>
  <c r="AC34" i="9"/>
  <c r="S33" i="9"/>
  <c r="K32" i="9"/>
  <c r="Z32" i="9"/>
  <c r="M32" i="9"/>
  <c r="W32" i="9"/>
  <c r="AE32" i="9"/>
  <c r="O34" i="9"/>
  <c r="B32" i="9"/>
  <c r="R32" i="9"/>
  <c r="N33" i="9"/>
  <c r="AB34" i="9"/>
  <c r="L34" i="9"/>
  <c r="Q33" i="9"/>
  <c r="Y33" i="9"/>
  <c r="AE34" i="9"/>
  <c r="N34" i="9"/>
  <c r="AA33" i="9"/>
  <c r="AI32" i="9"/>
  <c r="O33" i="9"/>
  <c r="M34" i="9"/>
  <c r="U34" i="9"/>
  <c r="U32" i="9"/>
  <c r="AH34" i="9"/>
  <c r="J33" i="9"/>
  <c r="P33" i="9"/>
  <c r="AA32" i="9"/>
  <c r="J32" i="9"/>
  <c r="Y34" i="9"/>
  <c r="AI34" i="9"/>
  <c r="V33" i="9"/>
  <c r="AC33" i="9"/>
  <c r="V32" i="9"/>
  <c r="P32" i="9"/>
  <c r="L33" i="9"/>
  <c r="S34" i="9"/>
  <c r="W33" i="9"/>
  <c r="AD33" i="9"/>
  <c r="AI33" i="9"/>
  <c r="N32" i="9"/>
  <c r="X34" i="9"/>
  <c r="AC32" i="9"/>
  <c r="Q32" i="9"/>
  <c r="AF34" i="9"/>
  <c r="AF32" i="9"/>
</calcChain>
</file>

<file path=xl/sharedStrings.xml><?xml version="1.0" encoding="utf-8"?>
<sst xmlns="http://schemas.openxmlformats.org/spreadsheetml/2006/main" count="701" uniqueCount="284">
  <si>
    <t>Has the country engaged in any efforts to
integrate COVID-19 Vaccination with
Childhood Immunization/Primary Health
Care/Other Health Activities (Yes/No)</t>
  </si>
  <si>
    <t xml:space="preserve">Yes </t>
  </si>
  <si>
    <t>Participated in the survey (Yes/No)</t>
  </si>
  <si>
    <t>No</t>
  </si>
  <si>
    <t>Merging national/subnational coordination bodies/
technical working groups</t>
  </si>
  <si>
    <t>Reviewing ToR of National and Subnational leaders
and merging COVID responsibilities</t>
  </si>
  <si>
    <t>Country experience with integration of COVID-19 vaccination into childhood
immunization, primary health care, or other activities</t>
  </si>
  <si>
    <t>Are COVID-19 vaccination integration
activities happening at the planning,
coordination, and leadership level? (Yes/No)</t>
  </si>
  <si>
    <t>Integration at service delivery level</t>
  </si>
  <si>
    <t>Are COVID-19 vaccination integration activities happening at the service delivery level? (Yes/No)</t>
  </si>
  <si>
    <t>Integrating workforce (integrated ToR, capacity building, and service provision) at all service delivery levels</t>
  </si>
  <si>
    <t>Delivering primary health care services</t>
  </si>
  <si>
    <t xml:space="preserve">Delivering childhood immunization services
</t>
  </si>
  <si>
    <t>Conducting campaign mode service delivery</t>
  </si>
  <si>
    <t>Integration at Demand/Communication level</t>
  </si>
  <si>
    <t>Is the country integrating COVID-19 vaccination demand/communication activities with those for childhood
immunization or primary health care services? (Yes/No)</t>
  </si>
  <si>
    <t>Including COVID -19 Communication in childhood immunization and PHC Demand/Communication plan</t>
  </si>
  <si>
    <t>Incorporating COVID-19 demand/communication-related duties into EPI and primary healthcare workforce
responsibilities</t>
  </si>
  <si>
    <t>Delivering COVID-19 Key messages (Audio, Videos…) to EPI/VPD/Polio and PHC messages) with childhood
immunization and primary health care key messages</t>
  </si>
  <si>
    <t>Integrating COVID-19 advocacy, communication material, social mobilization, and community engagement into
EPI/VPD/Polio and PHC-related advocacy, social mobilization, and community engagement</t>
  </si>
  <si>
    <t>Designing formative research, behavioral insight, and social listening analysis, e.g., KAP survey Rapid Community. Assessment (RCA), to understand the dynamics in demand among Covid-19, other immunizations, primary health care services, other demand /communication areas</t>
  </si>
  <si>
    <t xml:space="preserve"> Integration at vaccine safety level</t>
  </si>
  <si>
    <t>Is the country integrating COVID-19 vaccine safety surveillance with other surveillance activities?</t>
  </si>
  <si>
    <t>Integrating COVID-19 vaccine safety/AEFI surveillance plan with other EPI vaccines vaccine safety plan</t>
  </si>
  <si>
    <t>Merging TORs and capacity building for COVID-19 vaccine safety workforce (Training, supervision, mentorship,
coaching, training material, SoPs, guidelines) with other vaccine safety surveillance</t>
  </si>
  <si>
    <t>Integration of COVID-19 vaccine safety /AEFI data collection tools with other VPD vaccination AEFI surveillance tools</t>
  </si>
  <si>
    <t xml:space="preserve"> Integration at data managment level</t>
  </si>
  <si>
    <t xml:space="preserve">Revising TORs and capacity building for work force at different level (National, subnational, community level) </t>
  </si>
  <si>
    <t>Merging data collection, reporting and visualization tools at different levels (Paper-based and electronic) - All pillars inclusive under childhood immunization and primary health care services</t>
  </si>
  <si>
    <t>Integrating performance monitoring at different level (M&amp;E data collection and reporting tools)</t>
  </si>
  <si>
    <t>Integration at vaccine, logistics and cold chain level</t>
  </si>
  <si>
    <t>Is the country integrating logistics/cold chain management for COVID-19 vaccines with childhood immunization or other medical supplies and equipment logistic/cold chain management?</t>
  </si>
  <si>
    <t>Developing combined vaccine and logistics procurement and distribution plan for COVID-19 and other EPI/PHC Logistics /vaccine procurement and delivery plan</t>
  </si>
  <si>
    <t>Integrating COVID-19 and other PHC services waste management system</t>
  </si>
  <si>
    <t>Sharing COVID-19 and EPI cold rooms at the national and/or subnational level</t>
  </si>
  <si>
    <t>Merging cold chain equipment SoPs of COVID-19 and childhood immunization at the service delivery level</t>
  </si>
  <si>
    <t>Combining Cold chain trainings, training guides, SOPs, ToRs or adding Covid-19 to prexisting ones</t>
  </si>
  <si>
    <t xml:space="preserve">Remarks </t>
  </si>
  <si>
    <t>Country's future plan for full/partial integration of COVID-19 into immunization programs and primary healthcare and other activities</t>
  </si>
  <si>
    <t>Does your country have a formal plan for future full or partial integration of COVID-19 vaccination with childhood immunization, primary health care, or other activities? (Yes/No)</t>
  </si>
  <si>
    <t>Initiating/building on the integration process phase</t>
  </si>
  <si>
    <t>Does the country have concrete actions planned (or already completed) for initiating/building on the integration process? (Yes/No)</t>
  </si>
  <si>
    <t>Repurposing existing EPI/PHC-related or COVID-19 vaccination technical working groups/task forces or establishing a new temporary working group</t>
  </si>
  <si>
    <t>Conducting multi-sectoral consultations</t>
  </si>
  <si>
    <t>Conducting a situation analysis to assess the national and sub-national level readiness and status</t>
  </si>
  <si>
    <t xml:space="preserve">Planning and preparatory phase </t>
  </si>
  <si>
    <t>Has the country begun the planning and preparatory phase of future integration? (Yes/No)</t>
  </si>
  <si>
    <t>Defining national policy for COVID-19 vaccine booster doses</t>
  </si>
  <si>
    <t xml:space="preserve">Identifying and map high-risk groups, populations that have never been vaccinated, and/or those who have not completed their primary dose
</t>
  </si>
  <si>
    <t>Planning to reach these groups/populations with integrated services, and how will integration action reach them?</t>
  </si>
  <si>
    <t>Defining (new) interventions and service delivery strategies to provide COVID-19 vaccination with other health services?</t>
  </si>
  <si>
    <t xml:space="preserve">Implementaion and monitoring phase </t>
  </si>
  <si>
    <t>Does your country have an implementation and monitoring plan for assessing the effectiveness and success of integration? (Yes/No)</t>
  </si>
  <si>
    <t>Defining whom to oversee the implementation -The existing repurposed task force or new temporary group should oversee the progress on implementation and monitoring of integration of COVID-19 vaccination</t>
  </si>
  <si>
    <t>Defining indicators for monitoring progress</t>
  </si>
  <si>
    <t>Leveraging of existing indicators on immunization programs and COVID-19 vaccination reported through regional and global reporting systems (e.g., electronic Joint Reporting Form (eJRF)</t>
  </si>
  <si>
    <t xml:space="preserve">Integration at the planning, coordination, and leadership level </t>
  </si>
  <si>
    <t xml:space="preserve">Describe how any planning, coordination, and leadership processes of integration are happening </t>
  </si>
  <si>
    <t xml:space="preserve">Describe how any service delivery-related tasks of integration are happening </t>
  </si>
  <si>
    <t>Describe the demand/communication/community engagement integration activities that are ongoing or planned.</t>
  </si>
  <si>
    <t xml:space="preserve">Describe how any vaccine safety related tasks of integration are happening </t>
  </si>
  <si>
    <t xml:space="preserve">Describe how any  data management related tasks of integration are happening </t>
  </si>
  <si>
    <t xml:space="preserve">Describe how any logistic and cold chain management related tasks of integration are happening </t>
  </si>
  <si>
    <t>Describe how any implementation and monitoring phase tasks of integration will happen.</t>
  </si>
  <si>
    <t>The Technical Working group formed by MOH with its stakeholders developed ToR to merge COVID-19 activities with existing structures within the Primary Health Care directorate. Meeting is planned for 14th - 16th February for an after-action review on integrating MR with the COVID-19 immunization campaign</t>
  </si>
  <si>
    <t xml:space="preserve">Integrating COVID-19 vaccine during pre-immunization health education at MCH. Routinely provide COVID-19 vaccination at Health facilities There is still hesitancy of vaccine uptake in man's corner. Some facilities still address COVID-19 activities in silos, i.e. walk-in clients waiting for a particular health worker to conduct vaccination  Way Forward Best practices at MCH should be shared and implemented in the Men's clinic. Incorporate the COVID-19 vaccine in ANC and PNC cards and register. Train Health workers on the best integration approach. </t>
  </si>
  <si>
    <t>Yes</t>
  </si>
  <si>
    <t>Check all that apply  (Yes = 1, 0 =No)</t>
  </si>
  <si>
    <t>Are COVID-19 vaccination integration activities happening at the service delivery level?    (Yes = 1, 0 =No)</t>
  </si>
  <si>
    <t>Check all that apply (Yes = 1, 0 =No)</t>
  </si>
  <si>
    <t>Is the country integrating COVID-19 vaccination demand/communication activities with those for childhood
immunization or primary health care services?     (Yes = 1, 0 =No)</t>
  </si>
  <si>
    <t xml:space="preserve">Is the country integrating COVID-19 vaccine safety surveillance with other surveillance activities?             (Yes = 1, 0 =No)           </t>
  </si>
  <si>
    <t xml:space="preserve"> Integration at vaccine safety level </t>
  </si>
  <si>
    <t>Is the country integrating COVID-19 Vaccination data management with childhood immunization or primary health
care service data management systems? (Yes = 1, 0 =No)</t>
  </si>
  <si>
    <t>Is the country integrating logistics/cold chain management for COVID-19 vaccines with childhood immunization or other medical supplies and equipment logistic/cold chain management?  (Yes = 1, 0 =No)</t>
  </si>
  <si>
    <t xml:space="preserve">Integration at vaccine, logistics and cold chain level </t>
  </si>
  <si>
    <t>Does the country have concrete actions planned (or already completed) for initiating/building on the integration process? (Yes = 1, 0 =No)</t>
  </si>
  <si>
    <t>Has the country begun the planning and preparatory phase of future integration?                  (Yes = 1, 0 =No)</t>
  </si>
  <si>
    <t>Does your country have an implementation and monitoring plan for assessing the effectiveness and success of integration? (Yes = 1, 0 =No)</t>
  </si>
  <si>
    <t>Has the country engaged in any efforts to
integrate COVID-19 Vaccination with
Childhood Immunization/Primary Health
Care/Other Health Activities (Yes = 1, 0 =No)</t>
  </si>
  <si>
    <t>Participated in the survey (Yes = 1, 0 =No)</t>
  </si>
  <si>
    <t>Are COVID-19 vaccination integration
activities happening at the planning,
coordination, and leadership level? (Yes = 1, 0 =No)</t>
  </si>
  <si>
    <t>Countries participated</t>
  </si>
  <si>
    <t>%</t>
  </si>
  <si>
    <t>Total countries</t>
  </si>
  <si>
    <t>Is the country integrating COVID-19 Vaccination data management with childhood immunization or primary health care service data management systems?</t>
  </si>
  <si>
    <t>Does your country have a formal plan for future full or partial integration of COVID-19 vaccination with childhood immunization, primary health care, or other activities?</t>
  </si>
  <si>
    <t>A partir da estrutura central do Ministério da
Saúde, foram definidas e discutidas todas as fases
da implementação das campanhas de vacinação
integradas envolvendo o Programa Nacional e
Provinciais de Vacinação. Todos os dias são
divulgados os resultados da campanha, mediante a
monitorização do trabalho de cada equipe de
vacinação.</t>
  </si>
  <si>
    <t>A integração começou por utilizar na campanha, as
equipes de vacinação já integradas na vacinação
contra o COVID. A estas juntaram-se as equipes do
Programa Alargado de Vacinação (PAV)</t>
  </si>
  <si>
    <t>Foi definida uma campanha de comunicação que envolveu spots publicitários veiculados pela radio, TV assim como o lançamento de mensagens de SMS, principalmente para pessoas que tomara a primeira e não voltaram para a segunda dose.</t>
  </si>
  <si>
    <t>Foi integrada a coleta de dados da Campanha
Integrada de Vacinação no sistema de recolha de
dados da COVID (REDIV)</t>
  </si>
  <si>
    <t>Todo o sistema de distribuição logística de vacinas
contra a COVID e demais vacinas do PAV estão
integradas através do Centro de Compras de
Medicamentos (CECOMA)</t>
  </si>
  <si>
    <t>Central coordination is provided by the Incident
Management System (IMS) activated as part of the
pandemic response. The management of the incident
within the framework of the The Director of Disease
Control is responsible for incident management
within the response. An immunization unit has been
A vaccination unit has been created within the IMS
in the operations section. The operations of this
unit will be carried out by the Expanded Program on
Immunization (EPI), with the Permanent Secretary in charge assisted by those responsible for (i)
logistics, (ii) supplementary immunization
activities, (iii) (iii) MAPI surveillance (iv)
communication for demand generation and (v) data
management. data management. At the regional level,
the Governors ensure Incident Management with the
assistance of the Regional Public Health Delegates
(RPHD). The immunization unit of the IMS is under
the responsibility of The immunization unit of the
RMS is under the responsibility of the Regional EPI
Technical Group assisted by the persons in charge
of logistics communication and data management. At
the level of the Health Districts, the management
of the incident is ensured by the Under the
coordination of the local administrative authority.
The National Plan for Deployment and Vaccination
(PNDV) was updated under the leadership of the
Expanded Programme on Immunization with the
participation of all participation of all
stakeholders with the support of partners involved
in immunization against vaccination against COVID.</t>
  </si>
  <si>
    <t>Vaccination against Covid-19 is ongoing in all
identified vaccination centers. Thus, 840
vaccination centers in the 197 Health Districts
offer daily vaccination against Covid-19. vaccination against Covid-19. All the vaccines
available in Cameroon are offered to the targets in
each of the in each of the vaccination centers. It
should be noted that the Covid-19 vaccine is
integrated into the advanced vaccination strategy
in all all health facilities that routinely
vaccinate. During the expansion of the vaccination
centers, the In the expansion of the vaccination
centers, voluntary and accredited pharmacies were
enrolled in the vaccination service. vaccination.</t>
  </si>
  <si>
    <t>Advocacy o Advocacy with the Director General of
CRTV for the dissemination of messages on the
importance of vaccination against Covid19 o
Information, advocacy and vaccination sessions with
companies, administrations and civil society
administrations, and civil society in all regions o
Scientific Cafés with the actors of the educational system o Scientific Cafés with MINAS actors
including the CNPS o Scientific Cafés with the
personnel of the major hospitals in the cities of
Yaoundé and Douala Social mobilization o Deployment
of professional orders and learned societies
through peer briefing o Briefing and deployment of
dialogue structures, and OSCD o Briefing and
deployment of associations of people living with
comorbidities Behavioral and social change
communication o Organization of awareness
conferences for health personnel in the 10 Regions
o Production and dissemination of audio-visual
content (audio and video spots, radio films radio
films, capsules) o Organization of radio quizzes in
the 10 regions Digital communication o Update of
digital communication materials o Update of the
chat bot on the vaccination against Covid19 o
Briefing and deployment of digital communication
actors (Bloggers, influential twittos
influencers...) o Boosting of digital platforms</t>
  </si>
  <si>
    <t>AEFI cases are detected on the basis of the case
definition either in the observation room of the
vaccination site or at home or in the health
facilities. or at home or in the health facilities
In all vaccination sites, a minimum of 15 minutes
of observation of all vaccinees is done to identify
possible AEFIs. Notification and data collection:
The data are collected on the physical supports
(notification form) at the level of the vaccination
sites or in the health facilities. The notification
is done on the notification forms. These forms are
forwarded to the health districts. The notification
forms are transcribed on the ODK/DHIS2 platform at
the health district level - Case management : Case
management kits are available in all vaccination
sites and in some health facilities. All severe
AEFI cases are managed free of charge -
Investigation of severe AEFI cases: All notified
severe AEFI cases are investigated by investigated
by trained focal points in all the health districts
and the information is information is transcribed
on the investigation form. - Final classification
of severe AEFI cases: The final classification of
cases is done by by the AEFI expert committee. The
MAPI expert committee will meet regularly monthly
and as needed. - Risk Communication: Risk
communication will be established</t>
  </si>
  <si>
    <t>Since the introduction of COVID-19 vaccination,
increased data needs have been expressed by
expressed by: - Public health officials, national
and subnational governments, and decentralized
local governments Public health officials, national
and international government agencies, and
decentralized local governments; - Civil society
organizations and the media; - National, regional,
and global immunization partners, including donor
organizations donor organizations; - Regulatory
agencies, health researchers, and academics. In
response to these different stakeholders, a system
for tracking COVID-19 immunization COVID-19
immunization data tracking system was designed</t>
  </si>
  <si>
    <t>Acquisition and deployment of the ultimate cold
chain With a view to diversifying the supply of
vaccines, the country has received vaccines that
meet extreme temperature storage conditions (-80
-60°C) For transport, the GTC-PEV has a
refrigerated truck +2°C and +8°C, with a capacity
of 20 m3 which transports vaccines and a van with a
capacity of 30 m3 which transports 38 injection
equipment and other immunization consumables.
However, this transport capacity is still However,
this transport capacity is still insufficient to
supply all the regions within the prescribed time
prescribed deadlines. The EPI does not have its own
dry storage space. To remedy this situation, a
warehouse for the storage of situation, it rents a
warehouse for the storage of injection material
located in Nkolmbong, 10 km from its main 10 km
from its main premises. It is important for the
security of injection material that It is important
for the security of the injection material that the
EPI receives as part of the routine EPI and the
management of the Covid 19 pandemic to provide the
program with a warehouse that meets the norms and
standards. Thus, it is proposed in this plan plan,
the construction (US$2,325,862) and/or rehabilitation (US$350,000) of a central dry
warehouse. dry warehouse at the central level.</t>
  </si>
  <si>
    <t>COVID 19 vaccination was added to the usual
activities</t>
  </si>
  <si>
    <t>Vaccination covid 19 is integrated into the
vaccination schedule 1. Communication: information
and awareness-raising activities for the population
2.Logistics and cold chain: supplying health
facilities with cold chain equipment 3. Service
delivery: implementation of advanced strategies for
under-vaccinated populations and vaccination of
organised groups</t>
  </si>
  <si>
    <t>1.Establishment of inter-sectoral community
engagement teams in the West and Littoral 2.
Community dialogue sessions in the 10 regions</t>
  </si>
  <si>
    <t>No special features the vaccine safety is the same
for all vaccines and follows standard operating
procedures</t>
  </si>
  <si>
    <t>Immunisation data capture is done through the same
channels and data collection tools, analysis of all
EPI antigens is done in Dhis2 including Covid-19</t>
  </si>
  <si>
    <t>For logistics and the cold chain, there is no
specific differentiation for all the antigens
because all the vaccines must be kept in an
approved cold chain; thanks to the vaccination
against Covid-19, 67 refrigerators have been
deployed in the health facilities and health
districts to ensure the conservation of the
vaccines; all the supervision of logistics and the
cold chain includes verification of the
conservation and storage of the vaccine against
Covid-19 All the EPI antigens obey the same vaccine
conservation standards except for Pfizer, which
requires conservation in ultra-cold rooms at the
central and regional level if applicable</t>
  </si>
  <si>
    <t>Since October 2022, there is an official document,
signed by the MoH, specifing that all mass
vaccination activities should integrate COVID-19
activities and EPI activities.</t>
  </si>
  <si>
    <t>In ToR it is mentionned that at service delivery
level health care workers should provid EPI
activities and COVID-19 activities. - During
routine immunization, COVID-19 vaccination is also
provided - During EPI mass vaccination activities,
COVID-19 vaccination is also provided - COVID-19
vaccination is provided at all primary health care
service delivery</t>
  </si>
  <si>
    <t>All communication material (posters, flyers, etc.)
include both EPI activities and COVID-19
activities.</t>
  </si>
  <si>
    <t xml:space="preserve"> There are AEFI surveillance guidelines which
include EPI vaccines and COVID-19 AEFI
surveillance. - Capacity building of AEFI focal
point include both EPI vaccine AEFI and COVID-19
AEFI - Safety/AEFI data collection tool include
both EPI vaccine and COVID-19 vaccine</t>
  </si>
  <si>
    <t xml:space="preserve"> COVID-19 vaccine and EPI vaccine are stored in
the same cold chain at national, regional and
district level - Trainings include both EPI vaccine
and COVId-19 vaccine</t>
  </si>
  <si>
    <t>The DRC is in the initial phase of integrating
vaccination against COVID-19 into routine EPI and
primary health care. The country had organized a
workshop in Matadi, in the province of Kongo
central from October 11 to 13, 2022 with the
general objective of developing the most
appropriate strategies for integrating vaccination
against Covid-19 into the EPI. The workshop’s
objectives were to analyze the situation of the
vaccination against Covid-19 and the EPI (results and challenges), Identify / develop the axes of
integration in the implementation of the
integration and develop the implementation plan of
the integration of Covid-19 vaccination in the EPI.
COVID19 is one of the diseases under surveillance
and weekly AEFI reporting is taken into account,
including in the operational action plan, quarterly
planning, reviews, training and integrated
supervision. At the start of the pandemic, the
country was taken aback and a parallel structure
(Covid-19 coordination) linked to the presidency of
the republic was put in place. Later the complexity
of the implementation management of Covi-19
response led the country to think about integrating
the Covid-vaccination into primary health care
structures. A national coordination, technical
branch of the EPI has been set up to coordinate all
activities related to Covid19 vaccination. It is
this structure that supports the EPI in planning
starting with the quantification, acquisition,
storage and distribution of vaccines in the
country. The national coordination is a key
structure in the process of integration.</t>
  </si>
  <si>
    <t>The integration of the Covid19 vaccination into the
service delivery is organized as follows: • At the
coordination level, an assessment of the storage
capacity was conducted. It led to an increase in
the volume of storage, ensuring the functionality
of the cold chain at all levels. • A capacity
building for service providers was conducted, •
Supply for data collection and reporting tools •
Social mobilization and communication activities
were conducted at the operational level,
considering the health area as the integration
unit. At the provincial level (North Kivu) the
stakeholders of the workshop on the integration
process were organized into working groups that
took into account the different themes of the EPI:
Coordination, Financing and planning, Generation of
demand, Delivery of care, Capacity building,
Management data and logistics. The final report of
the workshop has not yet been shared. There are two
modes of vaccination against COVID-19, according to
the national acceleration plan which takes into
account the provincial and zonal operational plan.
Routine vaccination against COVID 19 is combined
with mass communication campaigns every quarter or
bi-quarterly..., Data are reported and integrated
daily into DIHS2 platform.</t>
  </si>
  <si>
    <t>The final report of the integration workshop has
not yet been shared but the following communication
activities already integrate the theme of covid-19:
- Local awareness-raising by community relays -
Raising awareness through the media (radio and
television) - Raising awareness through leaflets,
posters and giant panels - Targeted discussions
with key and high level stakeholders including
political authorities at national, provincial and
local level - Advocacy Communication is the pillar
that poses a problem in the integration process
because the integrated communication plan is
underfunded. Only certain partners such as SANRU
and ICAP (with funding from the Task Force for
Global Health) broadcasts, interactive spots and
sensitization messages through communication
channels in health some zones.</t>
  </si>
  <si>
    <t>The final report of the integration workshop has
not yet been shared. the following activities in
relation to vaccine safety integrates covid-19. -
Training of service providers - Definition of the
composition of the AEFI management kit -
Implementation of AEFI investigation tools -
Implementation of notification tools. At the
provincial level, vaccine safety surveillance
activities against COVID-19 have not been
sufficiently integrated due to lack of training of
field workers and the unavailability of care kits.</t>
  </si>
  <si>
    <t>The Covid19 Vaccination monitoring and evaluation
system is aligned with the national EPI system. The
data produced is transmitted via tablets (ODK) to
the national system via the DHIS2 portal from the
vaccination site in mobile or advanced strategy.
The data generated by the routine and campaign
vaccination sites are transmitted hard and
electronically via the tablets which encode them to
the DIHS, and the analyzes as well as the
evaluations are also carried out on a daily basis
after the vaccination sessions before transmission
and at the zonal, antenna and provincial level, the
database also generates tables and graphs for rapid
analysis.</t>
  </si>
  <si>
    <t>The National COVID-19 vaccination Technical Working
Group (TWG) monthly meeting includes updates from
Expanded Programme on Immunization (EPI) and
representatives from the School Health programme
are also in attendance. COVID-19 workplans from
these entities will be merged to create a national
COVID-19 vaccination workplan that will be montored
by the TWG. The Regional Health Management Teams'
ToRs were reviewed to include COVID-19
implementation, monitoring and supervision,</t>
  </si>
  <si>
    <t>Eswatini has integrated COVID-19 vaccination into
HIV, TB and NCD service points at facility level.
In some health facilities, healthcare workers in
these service points are capacitated and required
to screen patients for COVID-19 vaccination
eligibility and refer for vaccination, in addition
to their roles. For most health facilities,
additional human resource, including nurses and
data clerks, had been placed to implement COVID-19
vaccination activities. However, some facilities
implementing this vertical integration have
disengaged from integration due to lack of funding
to continue supporting this additional HR.</t>
  </si>
  <si>
    <t>The country held a workshop to review the COVID-19
Communication Plan to incoporate messages on COVID_x0002_19 integration in health facilities/PHC.</t>
  </si>
  <si>
    <t>There is a general system for reporting all AEFI
including COVID-19 (known as 977). However,
parallel to this system, there is a COVID-19-specific system that is used to report COVID-19
AEFI only. Both systems are merged and data cleaned
to produce one COVID-19 AEFI report that is shared
with WHO and other stakeholders. The tool for
reporting COVID-19 AEFI has been adapted from other
vaccine AEFI reporting tools.</t>
  </si>
  <si>
    <t>All COVID-19 vaccines logistics/cold chain
management activities are spear-headed and managed
by the Expanded Program on Immunization (EPI).
However, specific cold rooms for COVID-19 had to be
put in place due to the specific requirements for
some COVID-19 vaccines.</t>
  </si>
  <si>
    <t>The Kenya National Vaccines and Immunization
Program(NVIP) has incorporated C-19 Vaccination
integration in the annual workplan for 2022/2023
and the activities highlighted are; development of
policy for integration, development of guidelines
for training (training materials), review of tools
etc. -MOH provided guidance to counties to start
integration of C-19 vaccination with HPV
vaccination (Ref. circular MOH/ADM/1/1/2 of 27th
Sept 2022). Counties were guided to include C-19 Vaccination in any outreaches they conduct. -
Counties were directed to update their microplans
for HVP to include C-19 vaccination. -UNICEF
supported 24 counties to implement the above
guidance -On 23/1/23 MOH (NVIP) provided further
guidance to all counties on acceleration of C-19
vaccination integration into RI and recovery of
routine immunization. (Reference shared in basecamp
MOH/ ADM/1/1/2) -NVIP is in communication with
partners on development of policy guidelines.</t>
  </si>
  <si>
    <t>Integration areas -In MCH, childhood immunization
is being integrated with c-19 vaccination, each
service being offered in a separate rooms in main
hospitals while in dispensaries and HCs, both
services are offered in the same room and by the
same staff. -Integration of HPV and covi-19 vaccine
being done under school health program/outreaches -
In MCH, receiving and storage of vaccines for
childhood and C-19 done under one roof. Challenges
-Lack of policy guideline on integration (its under
development by NVIP) -Inadequate human resource at
service delivery points -Inadequate infrastructure to accommodate the additional services -Cultural
issues, especially mixing adults and small
children, gender. -Limited operational level
trainings on integration Way forward -MOH to fast_x0002_tract development of integration policy -Partners
to support MOH in implementation of integration -
Conduct operational level training on integration -
Need to strengthen and mobilise communities to
create demand for integration and address cultural
issues -Recruitment of more staff to take care of
the high work load</t>
  </si>
  <si>
    <t>Integration of C-19 communication in childhood
immunization/PHC is happening in HFs MoH has
Planned the following 1. Delivering COVID-19 Key
messages (Audio, Videos…) to PHC messages) with
childhood immunization and primary health care key
messages 2. Integrating COVID-19 advocacy,
communication material, social mobilization, and
community engagement into PHC-related advocacy,
social mobilization, and community engagement. 3.
Designing formative research, behavioral insight,
and social listening analysis, e.g., KAP survey
Rapid Community Assessment (RCA), to understand the
dynamics in demand among Covid-19, other
immunizations, primary health care services, other
demand /communication areas 4. Demand
/communication tools integrated Challenges 1. Low
demand for c-19 vaccination and hesitancy is likely
to affect integration 2. Inadequate community
mobilisers (Community Health Volunteers-CHVs) 3.
Sub optimal functionality of community health units
due to low motivation of CHVs and high attrition
rate Way Forward 1. Strengthen and mobilise
communities to create demand for integration and
address cultural issues 2. Strengthen community
health units functionality</t>
  </si>
  <si>
    <t>Training - Use of the same training materials for
both covid-19 and childhood immunization M&amp;E: - Use
of the same system and HR in monitoring the adverse
events following immunization (AEFIs) for both C-19
and childhood immunization i.e. use of
Pharmacovigilance Electronic Reporting system
(PvERS) Surveillance plan - MOH is using the same
plan for childhood immunization and C-19 Challenges
- Weak linkage between the data systems i.e Kenya
Health Information System (KHIS) and PvERS -Use of
different data collection systems - AEFI data
analysis has not been done -Suboptimal data sharing
in all levels Way forward -Improving
interoperability between PvERS and KHIS -
Harmonization of data collection systems -USSD
codes and manual data entry and electronic -Regular
and real time data analysis for decision making -
Dissemination of findings to lower levels for
action</t>
  </si>
  <si>
    <t>Integration is happening at visualization level
though data is not updated regularly. Data is
routinely pushed from C-19 vaccination digital
platform (ChanjoKe) to KHIS for visualization and
KHIS normally stores data for all other health
programs including RI. -There is integration of
performance monitoring for both RI and C-19
vaccination through data performance reviews at the
county level -Use of the same human resource in
management of both systems (ChanjoKe and KHIS)
Challenges -Covid-19 Vaccination is managed in a
different system (ChanjoKe which is electronic
while the childhood immunization is Manual &amp;
electronic (KHIS) -Shortage of human resource -
Inadequate training on integration to the operation
level Way forward -Synchronize both data management
systems -Regularly update the dashboard with data
from chanjoKe -Strengthen integration performance
monitoring at county and operation level</t>
  </si>
  <si>
    <t>The MOH is using the same procurement and
distribution plan and all vaccines are stored under
the same roof (same cold room) -The logistics for
all vaccines are managed by the same personnel at
all levels -There is an on going installation of
new infrastructure for vaccines cold chain by MOH
through a grant by GAVI with an objective of
improving cold chain capacity for storage of
vaccines in line with the cold chain equipment
expansion and rehabilitation plan Challenges -
Storage capacity outstretched by inclusion of
covid-19 vaccine in some HF level -Some covid-19
vaccines requires a sophisticated equipment which
are not available at lower levels especially Pfizer
-Stretched logistics- transport, fuel, personnel
and storage -Suboptimal preventive and corrective
maintenance of equipment Way forward -Capacity
building of staff on cold chain maintenance -
Consider service agreement to strengthen and
improve on maintenance -Capacity building on the
installation of new infrastructure</t>
  </si>
  <si>
    <t>Though vaccine safety surveillance is integrated, SoPs and guidelines are not yet merged for ease of reference by health workers. AEFI for COVID-19 is
currently reported separately. This creates cumbersome work for health workers, especially where they are short-staffed. Intervention: To integrate COVID-19 AEFI data collection tool with
other EPI vaccine safety and AEFI surveillance tools</t>
  </si>
  <si>
    <t>Though waste management is integrated through best practices by health workers. The SoPs and guidelines have not yet been merged. Since most COVID-19 vaccines are donor-funded, the procurement and distribution plan is dependent on the
availability of vaccines</t>
  </si>
  <si>
    <t xml:space="preserve">The integration is happening across resource
maximisation (human, material, finance and others),
leveraging vaccinations to zero-dose and hard-to_x0002_reach communities to provide COVID-19 vaccinations.
Additionally, there is an ongoing pilot of the RI
and COVID-19 vaccine data management on the EMID
platform - Needs clarification </t>
  </si>
  <si>
    <r>
      <t xml:space="preserve">Teams providing COVID-19 vaccinations also provide
RI services to communities where there are eligible
children. </t>
    </r>
    <r>
      <rPr>
        <sz val="11"/>
        <color rgb="FFFF0000"/>
        <rFont val="Calibri"/>
        <family val="2"/>
        <scheme val="minor"/>
      </rPr>
      <t xml:space="preserve">Needs follow up </t>
    </r>
  </si>
  <si>
    <t>?????????????????? Follow up</t>
  </si>
  <si>
    <t>Teams reporting AEFI for COVID-19 are also
empowered and mandated to report AEFI for other
VPDs</t>
  </si>
  <si>
    <r>
      <t xml:space="preserve">The country is presently conducting a pilot on the
integration of RI data reports on the EMID platform
that also reports COVID-19 data - </t>
    </r>
    <r>
      <rPr>
        <sz val="11"/>
        <color rgb="FFFF0000"/>
        <rFont val="Calibri"/>
        <family val="2"/>
        <scheme val="minor"/>
      </rPr>
      <t xml:space="preserve">Needs more clarification </t>
    </r>
  </si>
  <si>
    <r>
      <t xml:space="preserve">COVID-19 vaccine distribution is leveraged to
distribute RI vaccines - </t>
    </r>
    <r>
      <rPr>
        <sz val="11"/>
        <color rgb="FFFF0000"/>
        <rFont val="Calibri"/>
        <family val="2"/>
        <scheme val="minor"/>
      </rPr>
      <t xml:space="preserve">Needs more clarification </t>
    </r>
  </si>
  <si>
    <t>The National Covid-19 Emergency Response center (NaCOVERC) which was
initially coordinating all response activities including Vaccination pillar has
now been fully merged into the MOHS and all vaccination and communication
activities and are now fully manage by EPI and Health Education program.
The Regular TWG meeting combined with ICC meeting where they discussed
both C19 and RI activities.
NITAG members trained, meeting regularly and all Immunization plans and
new applications are presented to them for their review before submission .</t>
  </si>
  <si>
    <t>1. HPV Vaccines and surge 11 covid-19 vaccination activities were integrated
2. Measles Rubella outbreak response (Ring Vaccination and defaulters
tracing) integrated during surge 14 and 15.
3. IIP/REC and Covid Refresher trainings were integrated and conducted for all
EPI staff at National, District and Service delivery level..</t>
  </si>
  <si>
    <t>The existing Community Health workers for RI community engagement were
giving refresher training integrated immunization services
Radio discussions messages on integrated activities
Development of community action plan for integrated community
engagement activities
integrated IEC material developed through ICAP</t>
  </si>
  <si>
    <t>There were committees at both National and District level and Casualty
committees looking into nOPV and HPV introduction
EVD Vaccine Rollout and Covid Vaccination</t>
  </si>
  <si>
    <t>Activities where COVID-19 vaccination has been integrated with other
interventions, M&amp;E tools have been developed to capture both COVID-19 RI
vaccinations. During TWGs/ICCs, update have been given both on COVID-19
and RI vaccinations at the same time</t>
  </si>
  <si>
    <t>consultant assigned to logistic unit to developed One matrix and bundling for
Covid-19 vaccines, IPC and Routine Vaccines and Ancillary material .
Each time vehicles are dispatched with both covid, RI vaccines and IPC
material</t>
  </si>
  <si>
    <t>The DG PHC leads the EPI and COVID-19 Vaccination
programme. Also, at the National and sub-national
level, the EPI TWG members are the same as the
COVAX TWG minus some Partners. - National health
ministry level officials (Minster, undersecretary,
Director General PHC and EPI manager) have policy
level agreement to integrate the COVID-19
vaccination to child routine immunization (RI).
Pilot planning was developed by two implementing
partners, not national plan, through support of respective state ministries of health where pilot
integration is under implementation. Both
immunization service and COVID-19 vaccination
program are led by PHC Director General at all
levels. Likewise the EPI TWG members are the same
for EPI service and COVAX program at all levels
with exception of some of Partners; However,
merging coordination bodies and revision of TOR has
not happened at any level.</t>
  </si>
  <si>
    <t>1. Integrating workforce - Implementation is done
by IPs and not in all the States/Health Facilities
using same HR. 2. Delivering childhood Immunization
services is limited to few Health centers. 3.
Conducting Campaign, Service Delivery - On-going
using the same Human Resource for Health via the 10
major implementing Partners. 4. In practice, there
is pilot implementation at service delivery level;
one or more counties per state, except in few
states</t>
  </si>
  <si>
    <t>Harnessing all Social mobilization HR (Boma
Health Workers, Household Health Promoters,
Community Mobilizers, ICMN, and others) to serve as
frontline workers for integrated service messaging.
- Plan in pipeline to get the Boma Health Workers
trained for uniformity in messaging (budget
available, still awaiting volunteer funding
partner) - Leveraging on existing COVID-19
Vaccination Champions within each Payam to reach
Traditional and Religious Leaders to own Integrated
Health services including propagating EPI messages
using pictographs hence reducing perceived beliefs,
rumors to the barest minimum level. - draft Chart
of the pictograph available awaiting printing by
partner.</t>
  </si>
  <si>
    <t>Training Template is standard for AEFI</t>
  </si>
  <si>
    <t>At IP level, YES but yet to materialize at level.
National - The Covid-19 vaccination registration is
customized in the DHIS2 (national database of the
MOH) as one data set, training materials and
guideline on COVID-19 data management developed.
Training was given for 14 health facility data
clerks and in this 14 health facilities data were
collected through DHIS2. - Currently, the country
have plan to integrate all health information system into DHIS2; activities has commenced. -
Covid-19 vaccination data (ODK) is one of the
priority agenda to integrate into DHIS2. - At
present, South Sudan uses ODK for COVID-19
vaccination data collection and Power BI for data
analysis and visualization. - In addition, for now
the Power BI showcases limited data on Demand
generation activities.</t>
  </si>
  <si>
    <t>All activities are handled by UNICEF</t>
  </si>
  <si>
    <t>1.Under the umbrella of the immunization and
vaccination program ,the Ministry of Health (MOH),
coordinate the whole integration process(IVD).
2.National team are developing integration
guideline and manual for integration COVID-19 in
routine immunization services. Arrangements for
dissemination to sub national level are in place.
3.Through joint meetings held at all levels
,National and International implementing partners
are involved in all planning activities</t>
  </si>
  <si>
    <t>1.Care and treatment services to people living with
(PLHIV) are provided in line with vaccination
2.Reproductive and Child health clinics and other
clinics are also used as COVID-19 vaccination
points 3. Facilities are conducting outreach
services covering routine vaccine and COVID-19
vaccine 4.Some of the areas COVID-19 are included
is in routine supportive supervision , mentorship
and training</t>
  </si>
  <si>
    <t>1.Activities involving integration of communication
and community participation often takes place at
clinics for reproductive health. HIV care and
treatment facilities and during outreach programs
2.The integration is done as care provider who is
responsible to provide health education about HIV
and reproductive Health is also delivering message
about COVID-19 vaccine and routine immunization
3.The Nation intends to include COVID-19
vaccination messages in all related radio spots,
radio advertisements ,booklets and banners -
Challenges: rising hesitance as a result of myths
and misconceptions spreading to all vaccines,
Inadequate funds for development and production of
IEC materials as well as facilitating media
2/2/23, 10:21 AM KoboToolbox
https://kf.kobotoolbox.org/#/forms/a3ekYmpP7ztfFW8FdzqZ2v/data/table 5/11
coverage Way forward :Country will continue using
local leaders and influential people to communicate
about COVID-19 vaccine and other routine vaccines</t>
  </si>
  <si>
    <t>Data management of COVID-19 and routine vaccine
are done by the same person particularly during
entry to Chanjo Covid (system for C-19 vaccine) and
VIMS(system for routine vaccine) -Challenges:
Having separate vaccine data electronics system,
high workload due to fragmented data system,
inadequate data management tools for all vaccines
Way forward: Merge data system to accommodate
COVID-19 vaccine , COVID-19 vaccine to be part in
the daily and monthly data collection tools at
facilities as well as in the VIMS, more funds are
needed to ensure availability of tools and staff
motivation</t>
  </si>
  <si>
    <t>At sub national level, All vaccines are
distributed and stored using the same facilities
,Inventory management (ledger books, issue vouchers
and store bin cards )are done using the same monitoring tools -Challenge :At National level
procurement ,storage and delivery are done
separately Way forward: Strengthening cold chain by
improving transport and storage system at all
levels</t>
  </si>
  <si>
    <t>The Ministry of Health in collaboration with its
implementing partners working through the EPI and
COVID-19 Emergency Operations centre is currently
reviewing the National Immunization Strategy and
consolidating the COVID-19 integration guidelines.</t>
  </si>
  <si>
    <t>COVID-19 vaccination is being integrated in the
routine immunization program and various service
delivery points e.g OPD, MCH, ART, Outreach sites
etc. The main challenges include; Vaccine stock
outs, Routine immunization and service delivery
points data collection tools do not have a
provision for COVID-19 vaccination. The way forward
is for the Ministry of Health to review RI and
service delivery points data collection tools in
order to accommodate COVID-19 vaccination data.
Engage bilateral and multi-lateral partners and
continuously mobilize resources and vaccines to
ensure a consistent supply of the vaccines.</t>
  </si>
  <si>
    <t>????</t>
  </si>
  <si>
    <t>The vaccine safety surveillance is being integrated
into the trainings, training materials, guidelines,
supervision, mentorship and AEFI surveillance
tools.</t>
  </si>
  <si>
    <t>No????????????</t>
  </si>
  <si>
    <t>The logistics and cold chain management is
utilizing the existing EPI systems to ensure
continuous logistics availability for covid-19
immunization. This includes planning , procurement,
waste management, cold chain equipment maintenance
and guidelines with other routine vaccines. The
main challenge is that some of the cold chain
equipment is old with sub-optimal functionality.
The way forward is for the ministry to mobilize
well functional cold chain equipment.</t>
  </si>
  <si>
    <t>????????</t>
  </si>
  <si>
    <t>???</t>
  </si>
  <si>
    <t xml:space="preserve"> Planning of the type of vaccine to be distributed
to care centers - Offer of COVID19 vaccine to users
consulting for other health conditions.</t>
  </si>
  <si>
    <t>The National Task Force for COVID-19, as well as
the National Vaccination Operations Center, has
been transitioned to the Public Health Emergency
Operations Center in Q3 2022. This new group is in
charge of not only Covid response/vaccination but
also other VPD (vaccination) activities. At the
local level, the National Immunization Program
(NIP) coordinator is now responsible for the
activities (e.g. reporting) of all vaccines (including COVID-19)(before it is separate
personnel).</t>
  </si>
  <si>
    <t>The Local Health System Playbook for Integrated
Service Delivery has been developed by the
Department of Health and distributed in December
2022. The playbook serves as a general guide on
operational planning and management to further
improve the delivery of health services, including
immunization activities. In the field, COVID-19
vaccination has been conducted along with other
vaccination activities (SIA campaigns, HPV
vaccination), and primary health care services
(e.g. nutrition, maternal and child health). Health
centers have included COVID-19 vaccination in their
weekly schedule. Note: The country's guidance still
recommends that there should be a two-week interval
between COVID-19 and other vaccines. Thus HPV
vaccination and COVID-19 vaccination may be
conducted in the same place (e.g. school) but not
administered to the same individual.</t>
  </si>
  <si>
    <t>Communication messages (on social media, government
websites, and speakers on mobile vans) would not
only address COVID-19 vaccination but also routine
immunization. Social mobilizers receive RCCE
training on both COVID-19 and RI and communicate
such messages in the community. The current
challenge is the low demand for COVID-19
vaccination.</t>
  </si>
  <si>
    <t>The above has not happened but the Department of Health is working on it- incorporating the system for routine immunization (policy, info system, using same human resources, and national and regional committees).</t>
  </si>
  <si>
    <t>The above has not happened but the Department of
Health (DOH) is working on it. It has been planned
that the COVID-19 vaccination system will be
transitioned from one Department back to DOH in
2023. The integrated system will be served as a
repository/registry for all vaccines. It is also
planned that the reporting forms will be
merged/integrated by the end of 2023.</t>
  </si>
  <si>
    <t>The local government plans to centralize the ultra_x0002_low temperature freezers and put them in one place.
Other freezers and cold chain storage in the health
centers would be used for COVID-19 vaccines and
other vaccines. As the storage conditions and
management of COVID-19 vaccines are different from
RI vaccines, the training and SOPs are still
separate. (and need some refresher training for
COVID-19 mRNA vaccines). The supply officer
(personnel) has been merged.</t>
  </si>
  <si>
    <t>In Jan 2022, Egypt started to assign EPI-Egypt at
both the national and subnational level to be
responsible for COVID-19 activities. Before Jan 22,
EPI had no any responsibility for COVID-19
vaccination. EPI leaded the implementation of
national campaigns at all governorates using COVID_x0002_19. In Jan 2023, EPI-Egypt held a meeting with all
subnational EPI managers to discuss monitoring of
COVID-19 activities as a part of the routine
immunization.</t>
  </si>
  <si>
    <t>The COVID-19 vaccination now is provided at primary
health care units. The rooms used for COVID-19
vaccination is separated from childhood
vaccination, but vaccinators are the same.</t>
  </si>
  <si>
    <t>COVID-19 AEFI surveillance was built on the basics
used for RI AEFI surveillance. After Jan 2022, EPI
have become the responsible for all COVID-19
vaccination daily work including AEFI surveillance.
The same persons are responsible for AEFI for both RI and COVID-19. The same system used for RI AEFI
surveillance is now used for COVID-19.</t>
  </si>
  <si>
    <t>Pakistan started integration of planning, coordination and leadership in 2021. FDI at both national and subnational level is leading both routine immunization and COVID-19 vaccination. The COVID-19 vaccination in Pakistan was built on the basis used for routine immunization</t>
  </si>
  <si>
    <t>Pakistan implemented integrated campaigns using both COVID-19 and childhood immunization (Polio), but when the Polio situation worthen in Pakistan, FDI was blamed and some ideas emerged that the integration was a cause for this failure.</t>
  </si>
  <si>
    <t>FDI is planning to use the CIVIE funds in year 2023
to implement demand supporting activities targeting
both COVID-19 and childhood immunization</t>
  </si>
  <si>
    <t>The same AEFI surveillance system is used for both
COVID-19 and childhood vaccinations</t>
  </si>
  <si>
    <t>Both COVID-19 and RI are managed under EPI. The same system is responsible for both RI and COVID-19</t>
  </si>
  <si>
    <t>In October 2022, an integrated campaign using
COVID-19 and other childhood vaccination (Polio and
measles) were implemented</t>
  </si>
  <si>
    <t xml:space="preserve"> </t>
  </si>
  <si>
    <t>NO</t>
  </si>
  <si>
    <t>Routine Covid-19 immunisation activities integrate
the EPI Annual Work Plan and all other planned
activities for routine immunisation, some
innovative activities are planned to reach under_x0002_vaccinated targets and populations, specific groups
and focus on information and awareness.
Integrations with learned societies and
professional orders are also planned</t>
  </si>
  <si>
    <t>YEs</t>
  </si>
  <si>
    <t>Annual EPI Work Plan</t>
  </si>
  <si>
    <t>The NITAG in the country works on both COVID-19
vaccine and EPI vaccines subjects. - COVID-19
vaccine activities are being implemented at sub_x0002_national level but a situation analysis has not yet
been conducted.</t>
  </si>
  <si>
    <t>There is a national policy for COVID-19 vaccine
booster doses which specifies that an individual
should receive 2 doses to be fully vaccinated -
During 2023, all mass vaccination activities will
include COVID-19 vaccination, EPI vaccination and
nutrition activities</t>
  </si>
  <si>
    <t>The country is in its initial phase of the
integration process. The country has developed a
strategy for integrating Covid19 activities into
the immunization program. This strategic document
will be validated at the annual ENP review which is
being held this month and will be accompanied by an
integration plan for 2023</t>
  </si>
  <si>
    <t>The country is in its initial phase. It has been
planned to start the integration process from March
2023 because the country has experienced a delay in
achieving the objective of the second National Plan
to Accelerate the Vaccination against COVID-19
(PNA2) which was to end in December 2022 and which
will slip until the end of February 2023. The
objective of the PNA2 is to support the 26
provinces in carrying out a mass campaign with 3
rounds in each province. Discussions and
reflections appropriate to the integration process
are in the making. Booster doses are already
operational and are given in vaccination sites for
people who want them, but the national policy for
booster doses of the COVID-19 vaccine has not yet
been popularized, there has been talk of doing so
at the beginning of the year</t>
  </si>
  <si>
    <t>The National COVID-19 Vaccination Technical Working
Group has started discussing integration plans.
Organizations involved in COVID-19 vaccination have
been asked to submit their wokplans for ease of
coordination, monitoring and supervision. A COVID_x0002_19 integration Assessment has been conducted and a
report is currently being written. This report will
inform the country on the levles of integration
currently happening and an appropriate way forward.</t>
  </si>
  <si>
    <t>The country has identified and mapped high-risk
groups, populations that have never been vaccinated
and those who have not completed their primary
dose. Vaccination coverage data is presented by the
Control Room team monthly Technical Working Group
meetings. This highlights the monthly cumulative
coverage, total number of people requiring second
doses by vaccine type, total number of people fully
vaccinated by region and age group, proportion of clients that received booster doses among other
indicators. In line with the new funding
opportunity from CDC, new activities have been
proposed to support integration of COVID-19 into
primary health care services, including EPI.
Further discussions are ongoing within the
technical working groups on innovative
interventions aimed at reaching high-risk groups,
populations that have never been vaccinated and
those who have not completed their primary dose.
The country is advocating for a one-stop shop for
all health services that could be integrated. All
facilities are ear-marked to provide COVID-19
together with primary healthcare services and other
services. Activities such as school debates and
soccer tournamnets are in the pipelines and are
aimed at increasing vaccine uptake among young
people (data shows that this population legging
behing in vaccine uptake in Eswatini).</t>
  </si>
  <si>
    <t>Kenya has been in the process of initiating
integration process as evidenced by communication
dated 27th Sept 2022, despite these consultations,
integration policy is lacking.</t>
  </si>
  <si>
    <t>NVIP has held discussion with some partners on
integration of covid -19 vaccination -Inclusion of
integration component in annual workplan -Counties
were directed on several actions to be done on
integration (circular to counties dated 23rd Jan
2023), updating microplans, integrate c-19
vaccination in all outreaches -Planned coverage
survey by MOH/NVIP</t>
  </si>
  <si>
    <t>In the circular to counties on integration, there
are activities for monitoring performance which
includes performance reviews and a coverage survey
-Existing indicators used for monitoring vaccines uptake will be used however MOH is in the process
of defining indicators for monitoring level of
effectiveness of integration at lower levels</t>
  </si>
  <si>
    <t>Review the recent integrated MR and COVID-19 immunization campaign. conduct a situation analysis and lessons learned during integrated immunization. Conduct consultations with District Health
Management Teams (DHMTs) and other stakeholders like the Ministry of Education and Training.</t>
  </si>
  <si>
    <t>The Policy for booster doses is not yet
disseminated. No strategy exists for mapping populations with chronic illnesses (Diabetes, hypertension) except PLHIV. There are challenges with reaching targeted groups e.g., students when schools are open. Ministry of Education prohibits interruption of learning. Therefore, vaccination can only occur when students are free.</t>
  </si>
  <si>
    <t xml:space="preserve">Incomplete </t>
  </si>
  <si>
    <t>Zero-dose vaccine populations are also identified
as low for COVID-19 vaccinations are prioritised
for COVID-19 vaccinations</t>
  </si>
  <si>
    <t>Covid-19 Vaccines Delivery Support phase 3 was developed with a priority
focus on Integration.
The country has also develop one country plan that focuses on integration of
all interventions including C19 and RI.</t>
  </si>
  <si>
    <t>The National EPI Policy has been Reviewed and updates
also the the country is in the process of developing the National
Immunization strategies</t>
  </si>
  <si>
    <t>Data collected on vaccination (both COVID-19 and RI) will be analyzed and
presented in TCC meetings where vaccine coverage and utilization will be
monitored through DHIS2. the country is also reviewing immunization data
collection and monitoring tools to capture both COVID-19 and RI data at
service delivery level. integrated supportive supervision tools will be
developed for national and district level supervisions. The country is also
planning to conduct an integrated micro planning at all levels of
implementation</t>
  </si>
  <si>
    <t>At the national level, The National Technical
Working Group is reviewing the national integration
manual, guideline and microplans. Guideline and the
strategy will be distributed to subnational levels
once finalized .Following distribution ,the district and local implementing partners will
design the microplans and carry out integration</t>
  </si>
  <si>
    <t>Developing guideline which is in preparatory phase
and will be disseminated at different levels.
Regions and districts will develop strategies to
increase regular Immunization and COVID-19
vaccination after national manual and guidelines
have been released</t>
  </si>
  <si>
    <t>The implementation will be cascaded up to service
delivery level. All level will be involved in
monitoring the implementation of integration
services .Tools for monitoring and evaluation of
integration are under development</t>
  </si>
  <si>
    <t>Key-leading players in public and private sectors
at the national, regional, local government, and
community levels will be involved in a
collaborative and inclusive process to build and
enable the transition and stabilization plan.</t>
  </si>
  <si>
    <t>Service delivery strategy: During the integration
phase, Uganda will focus on ensuring that the
targeted people get the first two minimum/primary
dozes at routine static/outreaches and booster doses every six months during child health days,
plus use of campaigns when is a wave of COVID-19
cases. As regards workload for health workers, re_x0002_deployment of more staffs to handle integrated
immunization sessions will be done at static and
outreaches. There will also be refresher trainings
for all health workers using guidelines on COVID-19
vaccination integration into routine.</t>
  </si>
  <si>
    <t>Facilitating the process of ensuring COVID-19
vaccination variables and indicators are captured
in the revised HMIS data tools so that in COVID-19
data is integrated into DHIS2 system.</t>
  </si>
  <si>
    <t>???????????????</t>
  </si>
  <si>
    <t>Strengthening defaulter tracking mechanisms by; -
Implement a systematic monitoring of eligible
populations to identify and follow up of defaulters
-Comprehensive line list of the defaulters
Strengthening routine services through integration
with other PHC services by; -Plan to routinize the
COVID-19 vaccination in the EPI services -Integrate
the COVID-19 vaccination during EPI static and
outreach services -Vaccination at every point of
service delivery -Revitalizing the REC/RED strategy
-Provision of vaccination sessions during public
events</t>
  </si>
  <si>
    <t>?????</t>
  </si>
  <si>
    <t>Integration in different domains, as described
above. DOH has communicated with local government units that COVID-19 will be part of the National
Immunisation Program (NIP)</t>
  </si>
  <si>
    <t>Some already happened, e.g. national policy for
booster doses. Currently discussing the rollout of
bivalent vaccines. For the high-risk groups, DOH is
also developing an equity playbook for local
government units to address how to reach out to the
unvaccinated/partially vaccinated high-risk groups,
create demands, and provide delivery services. DOH
plans to do regular surveys to evaluate the demand,
facilitators, and barriers to vaccination and based
on those findings, to design suitable demand_x0002_generation activities that can be integrated into
regular health services. DOH is currently planning
for the Measles Rubella Polio Supplemental
Immunization Activity along with COVID-19 vaccination this May 2023 nationwide. The National
Immunisation Program (NIP) conference will be held
in April.</t>
  </si>
  <si>
    <t>Above has not occurred (or maybe is developing).
DOH said they would monitor the effectiveness of
the integration through outcome indicators (e.g.
vaccination coverage, vaccine-preventable disease
incidence) and some process indicators (e.g.
proportion of local health offices having a micro
plan). Besides, other international partners (WHO,
Unicef) have been providing supportive supervision
/ joint supervisory visits for vaccine (RI and
COVID) demand generation implementers.</t>
  </si>
  <si>
    <t>From a logistical point of view, the Covid19
vaccine logistics are fully integrated into routine
EPI logistics from the entry point to the level of
the health area. Vaccines against Covid19 follow
the same circuit as other vaccines. Apart from
equipment for negative temperature which was
insufficient, the same equipment is used for
vaccine storage, making logistics more efficient.
Vaccine storage is at the provincial level and
antenna in the same place although some COVID-19
vaccine requires the temperature of -60 to -80
degrees which required ultra cold equipment, the
management of tools and materials such as syringes
as well as the transport respects the bundling…by
respecting the order and delivery form</t>
  </si>
  <si>
    <t xml:space="preserve">1. At National level :AEFI National Committee is
overseeing all vaccination including COVID-19
2.Once AEFI suspect from any type of vaccine
reports at service delivery post where they will
conduct initial management(if needed) .Health care
provider is obligated to report the case using
standardized tools 3.Immunization officer and /or
pharmacist at regional and district level collects
the tools and send them at National level to
Tanzania Medical Equipment and Drug
Authority(TMDA).TMDA will share the information
with immunization and vaccine program(IVD) -
Challenges :Low awareness at facility and community
2/2/23, 10:21 AM KoboToolbox
https://kf.kobotoolbox.org/#/forms/a3ekYmpP7ztfFW8FdzqZ2v/data/table 6/11
level hence underreporting of AEFI, Infrequent
feedback giving to clients, Less involvement of
subnational level vaccine focal person on AEFI
surveillance -Way forward: National plan to
continue strengthening AEFI surveillance at all
levels ,increase community awareness and re
orientation of AEFI surveillance to health
providers at sub national level
Integration at data managment level
</t>
  </si>
  <si>
    <t xml:space="preserve">                                                                     </t>
  </si>
  <si>
    <t xml:space="preserve">                               </t>
  </si>
  <si>
    <t>PARTICIPYN</t>
  </si>
  <si>
    <t>ANYINTEGRATION</t>
  </si>
  <si>
    <t>PCLCOORDBODIES</t>
  </si>
  <si>
    <t>PCLTOR</t>
  </si>
  <si>
    <t>ISDANY</t>
  </si>
  <si>
    <t>PCLANY</t>
  </si>
  <si>
    <t>ISDWORKF</t>
  </si>
  <si>
    <t>ISDSERV</t>
  </si>
  <si>
    <t>ISDCAMP</t>
  </si>
  <si>
    <t>ISDPHC</t>
  </si>
  <si>
    <t>DEMANY</t>
  </si>
  <si>
    <t>DEMPFCRI</t>
  </si>
  <si>
    <t>DEMWORKF</t>
  </si>
  <si>
    <t>DEMMSGS</t>
  </si>
  <si>
    <t>DEMADV</t>
  </si>
  <si>
    <t>DEMRSCH</t>
  </si>
  <si>
    <t>SVLANY</t>
  </si>
  <si>
    <t>SVLEPI</t>
  </si>
  <si>
    <t>SVLWORKF</t>
  </si>
  <si>
    <t>SVLDATA</t>
  </si>
  <si>
    <t>DATANY</t>
  </si>
  <si>
    <t>DATWORKF</t>
  </si>
  <si>
    <t>DATMERG</t>
  </si>
  <si>
    <t>DATPM</t>
  </si>
  <si>
    <t>LCCANY</t>
  </si>
  <si>
    <t>LCCVAXPROC</t>
  </si>
  <si>
    <t>LCCWAST</t>
  </si>
  <si>
    <t>LCCCOLDRM</t>
  </si>
  <si>
    <t>LCCSOPS</t>
  </si>
  <si>
    <t>LCCTRNX</t>
  </si>
  <si>
    <t>LIC</t>
  </si>
  <si>
    <t>LLMIC</t>
  </si>
  <si>
    <t>FLU</t>
  </si>
  <si>
    <t>FORMPLAN</t>
  </si>
  <si>
    <t>AXNANY</t>
  </si>
  <si>
    <t>AXNTWG</t>
  </si>
  <si>
    <t>AXNMULTSECT</t>
  </si>
  <si>
    <t>AXNSITANAL</t>
  </si>
  <si>
    <t>PREPANY</t>
  </si>
  <si>
    <t>PREPPOL</t>
  </si>
  <si>
    <t>PREPRISKPOPS</t>
  </si>
  <si>
    <t>PREPOUTREACH</t>
  </si>
  <si>
    <t>PREPNEW</t>
  </si>
  <si>
    <t>MEPANY</t>
  </si>
  <si>
    <t>MEPWHO</t>
  </si>
  <si>
    <t>MEPINDIX</t>
  </si>
  <si>
    <t>MEPEXISTINDIX</t>
  </si>
  <si>
    <t>PIVI</t>
  </si>
  <si>
    <t>Country 1</t>
  </si>
  <si>
    <t>Country 2</t>
  </si>
  <si>
    <t>Country 3</t>
  </si>
  <si>
    <t>Country 4</t>
  </si>
  <si>
    <t>Country 5</t>
  </si>
  <si>
    <t>Country 6</t>
  </si>
  <si>
    <t>Country 7</t>
  </si>
  <si>
    <t>Country 8</t>
  </si>
  <si>
    <t>Country 9</t>
  </si>
  <si>
    <t>Country 10</t>
  </si>
  <si>
    <t>Country 11</t>
  </si>
  <si>
    <t>Country 12</t>
  </si>
  <si>
    <t>Country 13</t>
  </si>
  <si>
    <t>Country 14</t>
  </si>
  <si>
    <t>Country 15</t>
  </si>
  <si>
    <t>Country 16</t>
  </si>
  <si>
    <t>Country 17</t>
  </si>
  <si>
    <t>Country 18</t>
  </si>
  <si>
    <t>Country 19</t>
  </si>
  <si>
    <t>Country 20</t>
  </si>
  <si>
    <t>Country 21</t>
  </si>
  <si>
    <t>Country 22</t>
  </si>
  <si>
    <t>Country 23</t>
  </si>
  <si>
    <t>Country 24</t>
  </si>
  <si>
    <t>Country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</si>
</sst>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9" x14ac:knownFonts="1">
    <font>
      <sz val="11"/>
      <color theme="1"/>
      <name val="Calibri"/>
      <family val="2"/>
      <scheme val="minor"/>
    </font>
    <font>
      <sz val="11"/>
      <color theme="0"/>
      <name val="Calibri"/>
      <family val="2"/>
      <scheme val="minor"/>
    </font>
    <font>
      <b/>
      <sz val="11"/>
      <color theme="0"/>
      <name val="Calibri"/>
      <family val="2"/>
      <scheme val="minor"/>
    </font>
    <font>
      <b/>
      <sz val="11"/>
      <color theme="1"/>
      <name val="Calibri"/>
      <family val="2"/>
      <scheme val="minor"/>
    </font>
    <font>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FF00"/>
      <name val="Calibri"/>
      <family val="2"/>
      <scheme val="minor"/>
    </font>
  </fonts>
  <fills count="22">
    <fill>
      <patternFill patternType="none"/>
    </fill>
    <fill>
      <patternFill patternType="gray125"/>
    </fill>
    <fill>
      <patternFill patternType="solid">
        <fgColor rgb="FF00B050"/>
        <bgColor indexed="64"/>
      </patternFill>
    </fill>
    <fill>
      <patternFill patternType="solid">
        <fgColor rgb="FFFF0000"/>
        <bgColor indexed="64"/>
      </patternFill>
    </fill>
    <fill>
      <patternFill patternType="solid">
        <fgColor theme="4" tint="-0.499984740745262"/>
        <bgColor indexed="64"/>
      </patternFill>
    </fill>
    <fill>
      <patternFill patternType="solid">
        <fgColor theme="9"/>
        <bgColor indexed="64"/>
      </patternFill>
    </fill>
    <fill>
      <patternFill patternType="solid">
        <fgColor rgb="FF92D050"/>
        <bgColor indexed="64"/>
      </patternFill>
    </fill>
    <fill>
      <patternFill patternType="solid">
        <fgColor theme="4" tint="0.59999389629810485"/>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99CC"/>
        <bgColor indexed="64"/>
      </patternFill>
    </fill>
    <fill>
      <patternFill patternType="solid">
        <fgColor rgb="FF6699FF"/>
        <bgColor indexed="64"/>
      </patternFill>
    </fill>
    <fill>
      <patternFill patternType="solid">
        <fgColor theme="7" tint="-0.249977111117893"/>
        <bgColor indexed="64"/>
      </patternFill>
    </fill>
    <fill>
      <patternFill patternType="solid">
        <fgColor theme="9" tint="-0.249977111117893"/>
        <bgColor indexed="64"/>
      </patternFill>
    </fill>
    <fill>
      <patternFill patternType="solid">
        <fgColor theme="7" tint="0.59999389629810485"/>
        <bgColor indexed="64"/>
      </patternFill>
    </fill>
    <fill>
      <patternFill patternType="solid">
        <fgColor theme="0"/>
        <bgColor indexed="64"/>
      </patternFill>
    </fill>
    <fill>
      <patternFill patternType="solid">
        <fgColor theme="2"/>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8" tint="-0.49998474074526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224">
    <xf numFmtId="0" fontId="0" fillId="0" borderId="0" xfId="0"/>
    <xf numFmtId="0" fontId="0" fillId="0" borderId="1" xfId="0" applyBorder="1"/>
    <xf numFmtId="0" fontId="0" fillId="0" borderId="0" xfId="0" applyAlignment="1">
      <alignment horizontal="center"/>
    </xf>
    <xf numFmtId="0" fontId="0" fillId="0" borderId="0" xfId="0" applyAlignment="1">
      <alignment vertical="center"/>
    </xf>
    <xf numFmtId="0" fontId="0" fillId="0" borderId="1" xfId="0" applyBorder="1" applyAlignment="1">
      <alignment horizontal="center"/>
    </xf>
    <xf numFmtId="0" fontId="0" fillId="0" borderId="3" xfId="0" applyBorder="1" applyAlignment="1">
      <alignment horizontal="center"/>
    </xf>
    <xf numFmtId="0" fontId="1" fillId="4" borderId="1" xfId="0" applyFont="1" applyFill="1" applyBorder="1" applyAlignment="1">
      <alignment horizontal="center"/>
    </xf>
    <xf numFmtId="0" fontId="1" fillId="4" borderId="3" xfId="0" applyFont="1" applyFill="1" applyBorder="1" applyAlignment="1">
      <alignment horizontal="center"/>
    </xf>
    <xf numFmtId="0" fontId="1" fillId="4" borderId="1" xfId="0" applyFont="1" applyFill="1" applyBorder="1" applyAlignment="1">
      <alignment horizontal="left" vertical="top" wrapText="1"/>
    </xf>
    <xf numFmtId="0" fontId="0" fillId="7" borderId="1" xfId="0" applyFill="1" applyBorder="1" applyAlignment="1">
      <alignment vertical="top" wrapText="1"/>
    </xf>
    <xf numFmtId="0" fontId="0" fillId="0" borderId="0" xfId="0" applyAlignment="1">
      <alignment vertical="top"/>
    </xf>
    <xf numFmtId="0" fontId="0" fillId="12" borderId="1" xfId="0" applyFill="1" applyBorder="1" applyAlignment="1">
      <alignment vertical="top"/>
    </xf>
    <xf numFmtId="0" fontId="1" fillId="13" borderId="1" xfId="0" applyFont="1" applyFill="1" applyBorder="1" applyAlignment="1">
      <alignment horizontal="center"/>
    </xf>
    <xf numFmtId="0" fontId="1" fillId="13" borderId="3" xfId="0" applyFont="1" applyFill="1" applyBorder="1" applyAlignment="1">
      <alignment horizontal="center"/>
    </xf>
    <xf numFmtId="0" fontId="1" fillId="4" borderId="1" xfId="0" applyFont="1" applyFill="1" applyBorder="1" applyAlignment="1">
      <alignment vertical="top" wrapText="1"/>
    </xf>
    <xf numFmtId="0" fontId="0" fillId="6" borderId="1" xfId="0" applyFill="1" applyBorder="1" applyAlignment="1">
      <alignment vertical="top" wrapText="1"/>
    </xf>
    <xf numFmtId="0" fontId="0" fillId="6" borderId="1" xfId="0" applyFill="1" applyBorder="1" applyAlignment="1">
      <alignment horizontal="center"/>
    </xf>
    <xf numFmtId="0" fontId="0" fillId="7" borderId="1" xfId="0" applyFill="1" applyBorder="1" applyAlignment="1">
      <alignment horizontal="center"/>
    </xf>
    <xf numFmtId="0" fontId="0" fillId="6" borderId="0" xfId="0" applyFill="1" applyAlignment="1">
      <alignment horizontal="center"/>
    </xf>
    <xf numFmtId="0" fontId="0" fillId="2" borderId="1" xfId="0" applyFill="1" applyBorder="1" applyAlignment="1">
      <alignment horizontal="center"/>
    </xf>
    <xf numFmtId="0" fontId="0" fillId="9" borderId="1" xfId="0" applyFill="1" applyBorder="1" applyAlignment="1">
      <alignment horizontal="center"/>
    </xf>
    <xf numFmtId="0" fontId="0" fillId="10" borderId="1" xfId="0" applyFill="1" applyBorder="1" applyAlignment="1">
      <alignment horizontal="center"/>
    </xf>
    <xf numFmtId="0" fontId="0" fillId="11" borderId="1" xfId="0" applyFill="1" applyBorder="1" applyAlignment="1">
      <alignment horizontal="center"/>
    </xf>
    <xf numFmtId="0" fontId="4" fillId="9" borderId="1" xfId="0" applyFont="1" applyFill="1" applyBorder="1" applyAlignment="1">
      <alignment horizontal="center"/>
    </xf>
    <xf numFmtId="0" fontId="4" fillId="10" borderId="1" xfId="0" applyFont="1" applyFill="1" applyBorder="1" applyAlignment="1">
      <alignment horizontal="center"/>
    </xf>
    <xf numFmtId="0" fontId="4" fillId="11" borderId="1" xfId="0" applyFont="1" applyFill="1" applyBorder="1" applyAlignment="1">
      <alignment horizontal="center"/>
    </xf>
    <xf numFmtId="0" fontId="4" fillId="7" borderId="1" xfId="0" applyFont="1" applyFill="1" applyBorder="1" applyAlignment="1">
      <alignment horizontal="center"/>
    </xf>
    <xf numFmtId="0" fontId="0" fillId="6" borderId="1" xfId="0" applyFill="1" applyBorder="1" applyAlignment="1">
      <alignment horizontal="left" vertical="top" wrapText="1"/>
    </xf>
    <xf numFmtId="0" fontId="0" fillId="7" borderId="1" xfId="0" applyFill="1" applyBorder="1" applyAlignment="1">
      <alignment horizontal="left" vertical="top" wrapText="1"/>
    </xf>
    <xf numFmtId="0" fontId="0" fillId="9" borderId="1" xfId="0" applyFill="1" applyBorder="1" applyAlignment="1">
      <alignment horizontal="left" vertical="top" wrapText="1"/>
    </xf>
    <xf numFmtId="0" fontId="0" fillId="10" borderId="1" xfId="0" applyFill="1" applyBorder="1" applyAlignment="1">
      <alignment horizontal="left" vertical="top" wrapText="1"/>
    </xf>
    <xf numFmtId="0" fontId="0" fillId="11" borderId="1" xfId="0" applyFill="1" applyBorder="1" applyAlignment="1">
      <alignment horizontal="left" vertical="top" wrapText="1"/>
    </xf>
    <xf numFmtId="0" fontId="0" fillId="12" borderId="1" xfId="0" applyFill="1" applyBorder="1" applyAlignment="1">
      <alignment horizontal="left" vertical="top"/>
    </xf>
    <xf numFmtId="0" fontId="0" fillId="0" borderId="0" xfId="0" applyAlignment="1">
      <alignment horizontal="left" vertical="top"/>
    </xf>
    <xf numFmtId="0" fontId="0" fillId="15" borderId="1" xfId="0" applyFill="1" applyBorder="1"/>
    <xf numFmtId="0" fontId="0" fillId="15" borderId="1" xfId="0" applyFill="1" applyBorder="1" applyAlignment="1">
      <alignment horizontal="center"/>
    </xf>
    <xf numFmtId="0" fontId="0" fillId="10" borderId="1" xfId="0" applyFill="1" applyBorder="1" applyAlignment="1">
      <alignment vertical="top" wrapText="1"/>
    </xf>
    <xf numFmtId="0" fontId="3" fillId="0" borderId="1" xfId="0" applyFont="1" applyBorder="1"/>
    <xf numFmtId="0" fontId="5" fillId="0" borderId="0" xfId="0" applyFont="1"/>
    <xf numFmtId="0" fontId="5" fillId="0" borderId="1" xfId="0" applyFont="1" applyBorder="1" applyAlignment="1">
      <alignment horizontal="center"/>
    </xf>
    <xf numFmtId="0" fontId="5" fillId="0" borderId="0" xfId="0" applyFont="1" applyAlignment="1">
      <alignment horizontal="center"/>
    </xf>
    <xf numFmtId="0" fontId="5" fillId="19" borderId="1" xfId="0" applyFont="1" applyFill="1" applyBorder="1" applyAlignment="1">
      <alignment horizontal="center"/>
    </xf>
    <xf numFmtId="0" fontId="5" fillId="10" borderId="1" xfId="0" applyFont="1" applyFill="1" applyBorder="1" applyAlignment="1">
      <alignment horizontal="center"/>
    </xf>
    <xf numFmtId="0" fontId="5" fillId="16" borderId="1" xfId="0" applyFont="1" applyFill="1" applyBorder="1" applyAlignment="1">
      <alignment horizontal="center"/>
    </xf>
    <xf numFmtId="0" fontId="5" fillId="17" borderId="1" xfId="0" applyFont="1" applyFill="1" applyBorder="1" applyAlignment="1">
      <alignment horizontal="center"/>
    </xf>
    <xf numFmtId="0" fontId="5" fillId="18" borderId="1" xfId="0" applyFont="1" applyFill="1" applyBorder="1" applyAlignment="1">
      <alignment horizontal="center"/>
    </xf>
    <xf numFmtId="0" fontId="1" fillId="20" borderId="1" xfId="0" applyFont="1" applyFill="1" applyBorder="1" applyAlignment="1">
      <alignment horizontal="center"/>
    </xf>
    <xf numFmtId="0" fontId="5" fillId="2" borderId="1" xfId="0" applyFont="1" applyFill="1" applyBorder="1" applyAlignment="1">
      <alignment horizontal="center"/>
    </xf>
    <xf numFmtId="0" fontId="6" fillId="0" borderId="1" xfId="0" applyFont="1" applyBorder="1" applyAlignment="1">
      <alignment horizontal="left"/>
    </xf>
    <xf numFmtId="0" fontId="6" fillId="0" borderId="1" xfId="0" applyFont="1" applyBorder="1" applyAlignment="1">
      <alignment horizontal="center"/>
    </xf>
    <xf numFmtId="0" fontId="0" fillId="11" borderId="1" xfId="0" applyFill="1" applyBorder="1" applyAlignment="1">
      <alignment horizontal="center" vertical="top"/>
    </xf>
    <xf numFmtId="0" fontId="0" fillId="11" borderId="1" xfId="0" applyFill="1" applyBorder="1" applyAlignment="1">
      <alignment vertical="top" wrapText="1"/>
    </xf>
    <xf numFmtId="0" fontId="0" fillId="10" borderId="1" xfId="0" applyFill="1" applyBorder="1" applyAlignment="1">
      <alignment vertical="top"/>
    </xf>
    <xf numFmtId="0" fontId="0" fillId="2" borderId="1" xfId="0" applyFill="1" applyBorder="1" applyAlignment="1">
      <alignment vertical="top"/>
    </xf>
    <xf numFmtId="0" fontId="0" fillId="0" borderId="1" xfId="0" applyBorder="1" applyAlignment="1">
      <alignment horizontal="center" vertical="top"/>
    </xf>
    <xf numFmtId="0" fontId="1" fillId="4" borderId="1" xfId="0" applyFont="1" applyFill="1" applyBorder="1" applyAlignment="1">
      <alignment horizontal="center" vertical="top"/>
    </xf>
    <xf numFmtId="0" fontId="0" fillId="6" borderId="1" xfId="0" applyFill="1" applyBorder="1" applyAlignment="1">
      <alignment vertical="top"/>
    </xf>
    <xf numFmtId="0" fontId="0" fillId="7" borderId="1" xfId="0" applyFill="1" applyBorder="1" applyAlignment="1">
      <alignment vertical="top"/>
    </xf>
    <xf numFmtId="0" fontId="0" fillId="9" borderId="1" xfId="0" applyFill="1" applyBorder="1" applyAlignment="1">
      <alignment vertical="top"/>
    </xf>
    <xf numFmtId="0" fontId="0" fillId="11" borderId="1" xfId="0" applyFill="1" applyBorder="1" applyAlignment="1">
      <alignment vertical="top"/>
    </xf>
    <xf numFmtId="0" fontId="0" fillId="9" borderId="1" xfId="0" applyFill="1" applyBorder="1" applyAlignment="1">
      <alignment vertical="top" wrapText="1"/>
    </xf>
    <xf numFmtId="0" fontId="0" fillId="6" borderId="1" xfId="0" applyFill="1" applyBorder="1" applyAlignment="1">
      <alignment horizontal="center" vertical="top"/>
    </xf>
    <xf numFmtId="0" fontId="0" fillId="7" borderId="1" xfId="0" applyFill="1" applyBorder="1" applyAlignment="1">
      <alignment horizontal="left" vertical="top"/>
    </xf>
    <xf numFmtId="0" fontId="0" fillId="7" borderId="1" xfId="0" applyFill="1" applyBorder="1" applyAlignment="1">
      <alignment horizontal="center" vertical="top"/>
    </xf>
    <xf numFmtId="0" fontId="0" fillId="9" borderId="1" xfId="0" applyFill="1" applyBorder="1" applyAlignment="1">
      <alignment horizontal="left" vertical="top"/>
    </xf>
    <xf numFmtId="0" fontId="0" fillId="10" borderId="1" xfId="0" applyFill="1" applyBorder="1" applyAlignment="1">
      <alignment horizontal="center" vertical="top"/>
    </xf>
    <xf numFmtId="0" fontId="4" fillId="4" borderId="1" xfId="0" applyFont="1" applyFill="1" applyBorder="1" applyAlignment="1">
      <alignment vertical="top" wrapText="1"/>
    </xf>
    <xf numFmtId="0" fontId="4" fillId="7" borderId="1" xfId="0" applyFont="1" applyFill="1" applyBorder="1" applyAlignment="1">
      <alignment vertical="top"/>
    </xf>
    <xf numFmtId="0" fontId="1" fillId="4" borderId="1" xfId="0" applyFont="1" applyFill="1" applyBorder="1" applyAlignment="1">
      <alignment vertical="top"/>
    </xf>
    <xf numFmtId="0" fontId="0" fillId="3" borderId="1" xfId="0" applyFill="1" applyBorder="1" applyAlignment="1">
      <alignment vertical="top"/>
    </xf>
    <xf numFmtId="0" fontId="0" fillId="0" borderId="0" xfId="0" applyAlignment="1">
      <alignment horizontal="center" vertical="top"/>
    </xf>
    <xf numFmtId="0" fontId="3" fillId="14" borderId="1" xfId="0" applyFont="1" applyFill="1" applyBorder="1" applyAlignment="1">
      <alignment horizontal="left" vertical="top"/>
    </xf>
    <xf numFmtId="0" fontId="1" fillId="13" borderId="1" xfId="0" applyFont="1" applyFill="1" applyBorder="1" applyAlignment="1">
      <alignment horizontal="left" vertical="top"/>
    </xf>
    <xf numFmtId="0" fontId="1" fillId="4" borderId="1" xfId="0" applyFont="1" applyFill="1" applyBorder="1" applyAlignment="1">
      <alignment horizontal="left" vertical="top"/>
    </xf>
    <xf numFmtId="0" fontId="1" fillId="4" borderId="0" xfId="0" applyFont="1" applyFill="1" applyAlignment="1">
      <alignment horizontal="left" vertical="top"/>
    </xf>
    <xf numFmtId="0" fontId="0" fillId="6" borderId="0" xfId="0" applyFill="1" applyAlignment="1">
      <alignment horizontal="left" vertical="top"/>
    </xf>
    <xf numFmtId="0" fontId="0" fillId="7" borderId="0" xfId="0" applyFill="1" applyAlignment="1">
      <alignment horizontal="left" vertical="top"/>
    </xf>
    <xf numFmtId="0" fontId="0" fillId="6" borderId="1" xfId="0" applyFill="1" applyBorder="1" applyAlignment="1">
      <alignment horizontal="left" vertical="top"/>
    </xf>
    <xf numFmtId="0" fontId="1" fillId="13" borderId="3" xfId="0" applyFont="1" applyFill="1" applyBorder="1" applyAlignment="1">
      <alignment horizontal="left" vertical="top"/>
    </xf>
    <xf numFmtId="0" fontId="1" fillId="4" borderId="3" xfId="0" applyFont="1" applyFill="1" applyBorder="1" applyAlignment="1">
      <alignment horizontal="left" vertical="top"/>
    </xf>
    <xf numFmtId="0" fontId="0" fillId="0" borderId="1" xfId="0" applyBorder="1" applyAlignment="1">
      <alignment horizontal="left" vertical="top"/>
    </xf>
    <xf numFmtId="0" fontId="8" fillId="4" borderId="1" xfId="0" applyFont="1" applyFill="1" applyBorder="1" applyAlignment="1">
      <alignment horizontal="center"/>
    </xf>
    <xf numFmtId="0" fontId="8" fillId="21" borderId="3" xfId="0" applyFont="1" applyFill="1" applyBorder="1" applyAlignment="1">
      <alignment horizontal="center"/>
    </xf>
    <xf numFmtId="0" fontId="8" fillId="6" borderId="1" xfId="0" applyFont="1" applyFill="1" applyBorder="1" applyAlignment="1">
      <alignment horizontal="center"/>
    </xf>
    <xf numFmtId="0" fontId="8" fillId="7" borderId="1" xfId="0" applyFont="1" applyFill="1" applyBorder="1" applyAlignment="1">
      <alignment horizontal="center"/>
    </xf>
    <xf numFmtId="0" fontId="8" fillId="9" borderId="1" xfId="0" applyFont="1" applyFill="1" applyBorder="1" applyAlignment="1">
      <alignment horizontal="center"/>
    </xf>
    <xf numFmtId="0" fontId="8" fillId="11" borderId="1" xfId="0" applyFont="1" applyFill="1" applyBorder="1" applyAlignment="1">
      <alignment horizontal="center"/>
    </xf>
    <xf numFmtId="0" fontId="5" fillId="0" borderId="3" xfId="0" applyFont="1" applyBorder="1" applyAlignment="1">
      <alignment horizontal="center"/>
    </xf>
    <xf numFmtId="0" fontId="5" fillId="6" borderId="1" xfId="0" applyFont="1" applyFill="1" applyBorder="1" applyAlignment="1">
      <alignment horizontal="center"/>
    </xf>
    <xf numFmtId="0" fontId="5" fillId="7" borderId="1" xfId="0" applyFont="1" applyFill="1" applyBorder="1" applyAlignment="1">
      <alignment horizontal="center"/>
    </xf>
    <xf numFmtId="0" fontId="5" fillId="9" borderId="1" xfId="0" applyFont="1" applyFill="1" applyBorder="1" applyAlignment="1">
      <alignment horizontal="center"/>
    </xf>
    <xf numFmtId="0" fontId="8" fillId="10" borderId="1" xfId="0" applyFont="1" applyFill="1" applyBorder="1" applyAlignment="1">
      <alignment horizontal="center"/>
    </xf>
    <xf numFmtId="0" fontId="5" fillId="11" borderId="1" xfId="0" applyFont="1" applyFill="1" applyBorder="1" applyAlignment="1">
      <alignment horizontal="center"/>
    </xf>
    <xf numFmtId="0" fontId="1" fillId="13" borderId="0" xfId="0" applyFont="1" applyFill="1" applyAlignment="1">
      <alignment horizontal="center"/>
    </xf>
    <xf numFmtId="0" fontId="1" fillId="4" borderId="0" xfId="0" applyFont="1" applyFill="1" applyAlignment="1">
      <alignment horizontal="center"/>
    </xf>
    <xf numFmtId="0" fontId="5" fillId="6" borderId="0" xfId="0" applyFont="1" applyFill="1" applyAlignment="1">
      <alignment horizontal="center"/>
    </xf>
    <xf numFmtId="0" fontId="5" fillId="7" borderId="0" xfId="0" applyFont="1" applyFill="1" applyAlignment="1">
      <alignment horizontal="center"/>
    </xf>
    <xf numFmtId="43" fontId="3" fillId="0" borderId="1" xfId="1" applyFont="1" applyBorder="1" applyAlignment="1"/>
    <xf numFmtId="9" fontId="0" fillId="0" borderId="1" xfId="2" applyFont="1" applyBorder="1"/>
    <xf numFmtId="0" fontId="6" fillId="0" borderId="1" xfId="0" applyFont="1" applyBorder="1"/>
    <xf numFmtId="43" fontId="3" fillId="0" borderId="1" xfId="1" applyFont="1" applyBorder="1" applyAlignment="1">
      <alignment vertical="center"/>
    </xf>
    <xf numFmtId="0" fontId="3" fillId="0" borderId="0" xfId="0" applyFont="1"/>
    <xf numFmtId="9" fontId="0" fillId="0" borderId="1" xfId="2" applyFont="1" applyBorder="1" applyAlignment="1"/>
    <xf numFmtId="9" fontId="4" fillId="0" borderId="1" xfId="2" applyFont="1" applyBorder="1" applyAlignment="1"/>
    <xf numFmtId="9" fontId="0" fillId="0" borderId="0" xfId="2" applyFont="1" applyAlignment="1"/>
    <xf numFmtId="0" fontId="0" fillId="0" borderId="5" xfId="0" applyBorder="1" applyAlignment="1">
      <alignment horizontal="center"/>
    </xf>
    <xf numFmtId="0" fontId="0" fillId="0" borderId="6" xfId="0" applyBorder="1" applyAlignment="1">
      <alignment horizontal="center"/>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1" fillId="4" borderId="1" xfId="0" applyFont="1" applyFill="1" applyBorder="1" applyAlignment="1">
      <alignment horizontal="left" vertical="top" wrapText="1"/>
    </xf>
    <xf numFmtId="0" fontId="0" fillId="6" borderId="1" xfId="0" applyFill="1" applyBorder="1" applyAlignment="1">
      <alignment horizontal="left" vertical="top"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2" borderId="3" xfId="0" applyFill="1" applyBorder="1" applyAlignment="1">
      <alignment horizontal="center"/>
    </xf>
    <xf numFmtId="0" fontId="3" fillId="14" borderId="6" xfId="0" applyFont="1" applyFill="1" applyBorder="1" applyAlignment="1">
      <alignment horizontal="left" vertical="top"/>
    </xf>
    <xf numFmtId="0" fontId="3" fillId="14" borderId="2" xfId="0" applyFont="1" applyFill="1" applyBorder="1" applyAlignment="1">
      <alignment horizontal="left" vertical="top"/>
    </xf>
    <xf numFmtId="0" fontId="5" fillId="16" borderId="6" xfId="0" applyFont="1" applyFill="1" applyBorder="1" applyAlignment="1">
      <alignment horizontal="center"/>
    </xf>
    <xf numFmtId="0" fontId="5" fillId="16" borderId="2" xfId="0" applyFont="1" applyFill="1" applyBorder="1" applyAlignment="1">
      <alignment horizontal="center" vertical="center" wrapText="1"/>
    </xf>
    <xf numFmtId="0" fontId="5" fillId="16" borderId="2" xfId="0" applyFont="1" applyFill="1" applyBorder="1" applyAlignment="1">
      <alignment horizontal="left" vertical="center" wrapText="1"/>
    </xf>
    <xf numFmtId="0" fontId="5" fillId="16" borderId="1" xfId="0" applyFont="1" applyFill="1" applyBorder="1" applyAlignment="1">
      <alignment horizontal="left" vertical="top" wrapText="1"/>
    </xf>
    <xf numFmtId="0" fontId="5" fillId="16" borderId="2" xfId="0" applyFont="1" applyFill="1" applyBorder="1" applyAlignment="1">
      <alignment horizontal="left" vertical="top" wrapText="1"/>
    </xf>
    <xf numFmtId="0" fontId="5" fillId="16" borderId="2" xfId="0" applyFont="1" applyFill="1" applyBorder="1" applyAlignment="1">
      <alignment horizontal="left" vertical="top"/>
    </xf>
    <xf numFmtId="0" fontId="5" fillId="16" borderId="0" xfId="0" applyFont="1" applyFill="1" applyAlignment="1">
      <alignment horizontal="left" vertical="top"/>
    </xf>
    <xf numFmtId="0" fontId="3" fillId="14" borderId="8" xfId="0" applyFont="1" applyFill="1" applyBorder="1" applyAlignment="1">
      <alignment horizontal="left" vertical="top"/>
    </xf>
    <xf numFmtId="0" fontId="0" fillId="11" borderId="3" xfId="0" applyFill="1" applyBorder="1" applyAlignment="1">
      <alignment horizontal="center"/>
    </xf>
    <xf numFmtId="0" fontId="0" fillId="11" borderId="7" xfId="0" applyFill="1" applyBorder="1" applyAlignment="1">
      <alignment horizontal="center"/>
    </xf>
    <xf numFmtId="0" fontId="0" fillId="11" borderId="4" xfId="0" applyFill="1" applyBorder="1" applyAlignment="1">
      <alignment horizontal="center"/>
    </xf>
    <xf numFmtId="0" fontId="0" fillId="7" borderId="3" xfId="0" applyFill="1" applyBorder="1" applyAlignment="1">
      <alignment horizontal="center" vertical="center"/>
    </xf>
    <xf numFmtId="0" fontId="0" fillId="7" borderId="7" xfId="0" applyFill="1" applyBorder="1" applyAlignment="1">
      <alignment horizontal="center" vertical="center"/>
    </xf>
    <xf numFmtId="0" fontId="0" fillId="7" borderId="4" xfId="0" applyFill="1" applyBorder="1" applyAlignment="1">
      <alignment horizontal="center" vertical="center"/>
    </xf>
    <xf numFmtId="0" fontId="0" fillId="9" borderId="5" xfId="0" applyFill="1" applyBorder="1" applyAlignment="1">
      <alignment horizontal="left" vertical="top" wrapText="1"/>
    </xf>
    <xf numFmtId="0" fontId="0" fillId="9" borderId="2" xfId="0" applyFill="1" applyBorder="1" applyAlignment="1">
      <alignment horizontal="left" vertical="top" wrapText="1"/>
    </xf>
    <xf numFmtId="0" fontId="0" fillId="9" borderId="3" xfId="0" applyFill="1" applyBorder="1" applyAlignment="1">
      <alignment horizontal="center" vertical="center"/>
    </xf>
    <xf numFmtId="0" fontId="0" fillId="9" borderId="7" xfId="0" applyFill="1" applyBorder="1" applyAlignment="1">
      <alignment horizontal="center" vertical="center"/>
    </xf>
    <xf numFmtId="0" fontId="0" fillId="9" borderId="4" xfId="0" applyFill="1" applyBorder="1" applyAlignment="1">
      <alignment horizontal="center" vertical="center"/>
    </xf>
    <xf numFmtId="0" fontId="0" fillId="10" borderId="5" xfId="0" applyFill="1" applyBorder="1" applyAlignment="1">
      <alignment horizontal="left" vertical="top" wrapText="1"/>
    </xf>
    <xf numFmtId="0" fontId="0" fillId="10" borderId="2" xfId="0" applyFill="1" applyBorder="1" applyAlignment="1">
      <alignment horizontal="left" vertical="top"/>
    </xf>
    <xf numFmtId="0" fontId="0" fillId="10" borderId="3" xfId="0" applyFill="1" applyBorder="1" applyAlignment="1">
      <alignment horizontal="center" vertical="center"/>
    </xf>
    <xf numFmtId="0" fontId="0" fillId="10" borderId="7" xfId="0" applyFill="1" applyBorder="1" applyAlignment="1">
      <alignment horizontal="center" vertical="center"/>
    </xf>
    <xf numFmtId="0" fontId="0" fillId="10" borderId="4" xfId="0"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2" fillId="8" borderId="8" xfId="0" applyFont="1" applyFill="1" applyBorder="1" applyAlignment="1">
      <alignment horizontal="center" wrapText="1"/>
    </xf>
    <xf numFmtId="0" fontId="2" fillId="8" borderId="0" xfId="0" applyFont="1" applyFill="1" applyAlignment="1">
      <alignment horizont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horizontal="left" vertical="center" wrapText="1"/>
    </xf>
    <xf numFmtId="0" fontId="1" fillId="4" borderId="3"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0" fillId="5" borderId="3" xfId="0" applyFill="1" applyBorder="1" applyAlignment="1">
      <alignment horizontal="center" vertical="center"/>
    </xf>
    <xf numFmtId="0" fontId="0" fillId="5" borderId="7" xfId="0" applyFill="1" applyBorder="1" applyAlignment="1">
      <alignment horizontal="center" vertical="center"/>
    </xf>
    <xf numFmtId="0" fontId="0" fillId="5" borderId="4" xfId="0" applyFill="1" applyBorder="1" applyAlignment="1">
      <alignment horizontal="center" vertical="center"/>
    </xf>
    <xf numFmtId="0" fontId="3" fillId="7" borderId="9" xfId="0" applyFont="1" applyFill="1" applyBorder="1" applyAlignment="1">
      <alignment horizontal="center"/>
    </xf>
    <xf numFmtId="0" fontId="3" fillId="7" borderId="10" xfId="0" applyFont="1" applyFill="1" applyBorder="1" applyAlignment="1">
      <alignment horizontal="center"/>
    </xf>
    <xf numFmtId="0" fontId="3" fillId="7" borderId="11" xfId="0" applyFont="1" applyFill="1" applyBorder="1" applyAlignment="1">
      <alignment horizontal="center"/>
    </xf>
    <xf numFmtId="0" fontId="3" fillId="9" borderId="3" xfId="0" applyFont="1" applyFill="1" applyBorder="1" applyAlignment="1">
      <alignment horizontal="center"/>
    </xf>
    <xf numFmtId="0" fontId="3" fillId="9" borderId="7" xfId="0" applyFont="1" applyFill="1" applyBorder="1" applyAlignment="1">
      <alignment horizontal="center"/>
    </xf>
    <xf numFmtId="0" fontId="3" fillId="9" borderId="4" xfId="0" applyFont="1" applyFill="1" applyBorder="1" applyAlignment="1">
      <alignment horizontal="center"/>
    </xf>
    <xf numFmtId="0" fontId="3" fillId="10" borderId="3" xfId="0" applyFont="1" applyFill="1" applyBorder="1" applyAlignment="1">
      <alignment horizontal="center"/>
    </xf>
    <xf numFmtId="0" fontId="3" fillId="10" borderId="7" xfId="0" applyFont="1" applyFill="1" applyBorder="1" applyAlignment="1">
      <alignment horizontal="center"/>
    </xf>
    <xf numFmtId="0" fontId="3" fillId="10" borderId="4" xfId="0" applyFont="1" applyFill="1" applyBorder="1" applyAlignment="1">
      <alignment horizontal="center"/>
    </xf>
    <xf numFmtId="0" fontId="1" fillId="4" borderId="5" xfId="0" applyFont="1" applyFill="1" applyBorder="1" applyAlignment="1">
      <alignment horizontal="left" vertical="center" wrapText="1"/>
    </xf>
    <xf numFmtId="0" fontId="1" fillId="4" borderId="2"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2" xfId="0" applyFill="1" applyBorder="1" applyAlignment="1">
      <alignment horizontal="left" vertical="center" wrapText="1"/>
    </xf>
    <xf numFmtId="0" fontId="0" fillId="6" borderId="3" xfId="0" applyFill="1" applyBorder="1" applyAlignment="1">
      <alignment horizontal="center" vertical="center"/>
    </xf>
    <xf numFmtId="0" fontId="0" fillId="6" borderId="7" xfId="0" applyFill="1" applyBorder="1" applyAlignment="1">
      <alignment horizontal="center" vertical="center"/>
    </xf>
    <xf numFmtId="0" fontId="0" fillId="6" borderId="4" xfId="0" applyFill="1" applyBorder="1" applyAlignment="1">
      <alignment horizontal="center" vertical="center"/>
    </xf>
    <xf numFmtId="0" fontId="0" fillId="7" borderId="5" xfId="0" applyFill="1" applyBorder="1" applyAlignment="1">
      <alignment horizontal="left" vertical="top" wrapText="1"/>
    </xf>
    <xf numFmtId="0" fontId="0" fillId="7" borderId="2" xfId="0" applyFill="1" applyBorder="1" applyAlignment="1">
      <alignment horizontal="left" vertical="top" wrapText="1"/>
    </xf>
    <xf numFmtId="0" fontId="0" fillId="11" borderId="5" xfId="0" applyFill="1" applyBorder="1" applyAlignment="1">
      <alignment horizontal="left" vertical="center" wrapText="1"/>
    </xf>
    <xf numFmtId="0" fontId="0" fillId="11" borderId="2" xfId="0" applyFill="1" applyBorder="1" applyAlignment="1">
      <alignment horizontal="left" vertical="center" wrapText="1"/>
    </xf>
    <xf numFmtId="0" fontId="0" fillId="11" borderId="3" xfId="0" applyFill="1" applyBorder="1" applyAlignment="1">
      <alignment horizontal="center" vertical="center"/>
    </xf>
    <xf numFmtId="0" fontId="0" fillId="11" borderId="7" xfId="0" applyFill="1" applyBorder="1" applyAlignment="1">
      <alignment horizontal="center" vertical="center"/>
    </xf>
    <xf numFmtId="0" fontId="0" fillId="11" borderId="4" xfId="0" applyFill="1" applyBorder="1" applyAlignment="1">
      <alignment horizontal="center" vertical="center"/>
    </xf>
    <xf numFmtId="0" fontId="1" fillId="13" borderId="5" xfId="0" applyFont="1" applyFill="1" applyBorder="1" applyAlignment="1">
      <alignment horizontal="left" vertical="top" wrapText="1"/>
    </xf>
    <xf numFmtId="0" fontId="1" fillId="13" borderId="6" xfId="0" applyFont="1" applyFill="1" applyBorder="1" applyAlignment="1">
      <alignment horizontal="left" vertical="top" wrapText="1"/>
    </xf>
    <xf numFmtId="0" fontId="1" fillId="13" borderId="2" xfId="0" applyFont="1" applyFill="1" applyBorder="1" applyAlignment="1">
      <alignment horizontal="left" vertical="top" wrapText="1"/>
    </xf>
    <xf numFmtId="0" fontId="3" fillId="5"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4" xfId="0" applyFont="1" applyFill="1" applyBorder="1" applyAlignment="1">
      <alignment horizontal="center" vertical="center"/>
    </xf>
    <xf numFmtId="0" fontId="1" fillId="4" borderId="5" xfId="0" applyFont="1" applyFill="1" applyBorder="1" applyAlignment="1">
      <alignment horizontal="left" vertical="top" wrapText="1"/>
    </xf>
    <xf numFmtId="0" fontId="1" fillId="4" borderId="2" xfId="0" applyFont="1" applyFill="1" applyBorder="1" applyAlignment="1">
      <alignment horizontal="left" vertical="top" wrapText="1"/>
    </xf>
    <xf numFmtId="0" fontId="2" fillId="4" borderId="3"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3" fillId="6" borderId="3" xfId="0" applyFont="1" applyFill="1" applyBorder="1" applyAlignment="1">
      <alignment horizontal="left" vertical="center"/>
    </xf>
    <xf numFmtId="0" fontId="3" fillId="6" borderId="7" xfId="0" applyFont="1" applyFill="1" applyBorder="1" applyAlignment="1">
      <alignment horizontal="left" vertical="center"/>
    </xf>
    <xf numFmtId="0" fontId="3" fillId="6" borderId="4" xfId="0" applyFont="1" applyFill="1" applyBorder="1" applyAlignment="1">
      <alignment horizontal="left" vertical="center"/>
    </xf>
    <xf numFmtId="0" fontId="3" fillId="7" borderId="3" xfId="0" applyFont="1" applyFill="1" applyBorder="1" applyAlignment="1">
      <alignment horizontal="center" vertical="center"/>
    </xf>
    <xf numFmtId="0" fontId="3" fillId="7" borderId="7" xfId="0" applyFont="1" applyFill="1" applyBorder="1" applyAlignment="1">
      <alignment horizontal="center" vertical="center"/>
    </xf>
    <xf numFmtId="0" fontId="0" fillId="9" borderId="1" xfId="0" applyFill="1" applyBorder="1" applyAlignment="1">
      <alignment horizontal="left" vertical="top" wrapText="1"/>
    </xf>
    <xf numFmtId="0" fontId="0" fillId="10" borderId="1" xfId="0" applyFill="1" applyBorder="1" applyAlignment="1">
      <alignment vertical="top" wrapText="1"/>
    </xf>
    <xf numFmtId="0" fontId="0" fillId="10" borderId="1" xfId="0" applyFill="1" applyBorder="1" applyAlignment="1">
      <alignment vertical="top"/>
    </xf>
    <xf numFmtId="0" fontId="0" fillId="6" borderId="1" xfId="0" applyFill="1" applyBorder="1" applyAlignment="1">
      <alignment horizontal="left" vertical="top" wrapText="1"/>
    </xf>
    <xf numFmtId="0" fontId="0" fillId="7" borderId="1" xfId="0" applyFill="1" applyBorder="1" applyAlignment="1">
      <alignment horizontal="left" vertical="top" wrapText="1"/>
    </xf>
    <xf numFmtId="0" fontId="0" fillId="0" borderId="1" xfId="0" applyBorder="1" applyAlignment="1">
      <alignment horizontal="center" vertical="center" wrapText="1"/>
    </xf>
    <xf numFmtId="0" fontId="2" fillId="8" borderId="1" xfId="0" applyFont="1" applyFill="1" applyBorder="1" applyAlignment="1">
      <alignment horizontal="center" vertical="top" wrapText="1"/>
    </xf>
    <xf numFmtId="0" fontId="0" fillId="0" borderId="1" xfId="0" applyBorder="1" applyAlignment="1">
      <alignment horizontal="left" vertical="top" wrapText="1"/>
    </xf>
    <xf numFmtId="0" fontId="1" fillId="4" borderId="1" xfId="0" applyFont="1" applyFill="1" applyBorder="1" applyAlignment="1">
      <alignment horizontal="center" vertical="top" wrapText="1"/>
    </xf>
    <xf numFmtId="0" fontId="0" fillId="5" borderId="1" xfId="0" applyFill="1" applyBorder="1" applyAlignment="1">
      <alignment horizontal="center" vertical="top"/>
    </xf>
    <xf numFmtId="0" fontId="3" fillId="7" borderId="1" xfId="0" applyFont="1" applyFill="1" applyBorder="1" applyAlignment="1">
      <alignment horizontal="center" vertical="top"/>
    </xf>
    <xf numFmtId="0" fontId="3" fillId="9" borderId="1" xfId="0" applyFont="1" applyFill="1" applyBorder="1" applyAlignment="1">
      <alignment horizontal="center" vertical="top"/>
    </xf>
    <xf numFmtId="0" fontId="3" fillId="10" borderId="1" xfId="0" applyFont="1" applyFill="1" applyBorder="1" applyAlignment="1">
      <alignment horizontal="center" vertical="top"/>
    </xf>
    <xf numFmtId="0" fontId="0" fillId="11" borderId="1" xfId="0" applyFill="1" applyBorder="1" applyAlignment="1">
      <alignment horizontal="center" vertical="top"/>
    </xf>
    <xf numFmtId="0" fontId="0" fillId="11" borderId="1" xfId="0" applyFill="1" applyBorder="1" applyAlignment="1">
      <alignment vertical="top" wrapText="1"/>
    </xf>
    <xf numFmtId="0" fontId="3" fillId="12" borderId="1" xfId="0" applyFont="1" applyFill="1" applyBorder="1" applyAlignment="1">
      <alignment horizontal="center" vertical="top"/>
    </xf>
    <xf numFmtId="0" fontId="1" fillId="4" borderId="1" xfId="0" applyFont="1" applyFill="1" applyBorder="1" applyAlignment="1">
      <alignment horizontal="left" vertical="top" wrapText="1"/>
    </xf>
    <xf numFmtId="0" fontId="0" fillId="6" borderId="5" xfId="0" applyFill="1" applyBorder="1" applyAlignment="1">
      <alignment horizontal="left" vertical="top" wrapText="1"/>
    </xf>
    <xf numFmtId="0" fontId="0" fillId="6" borderId="2" xfId="0" applyFill="1" applyBorder="1" applyAlignment="1">
      <alignment horizontal="left" vertical="top" wrapText="1"/>
    </xf>
    <xf numFmtId="0" fontId="2" fillId="8" borderId="8" xfId="0" applyFont="1" applyFill="1" applyBorder="1" applyAlignment="1">
      <alignment horizontal="left" vertical="top" wrapText="1"/>
    </xf>
    <xf numFmtId="0" fontId="2" fillId="8" borderId="0" xfId="0" applyFont="1" applyFill="1" applyAlignment="1">
      <alignment horizontal="left" vertical="top" wrapText="1"/>
    </xf>
    <xf numFmtId="0" fontId="2" fillId="4" borderId="3" xfId="0" applyFont="1" applyFill="1" applyBorder="1" applyAlignment="1">
      <alignment horizontal="left" vertical="top" wrapText="1"/>
    </xf>
    <xf numFmtId="0" fontId="2" fillId="4" borderId="7" xfId="0" applyFont="1" applyFill="1" applyBorder="1" applyAlignment="1">
      <alignment horizontal="left" vertical="top" wrapText="1"/>
    </xf>
    <xf numFmtId="0" fontId="3" fillId="5" borderId="3" xfId="0" applyFont="1" applyFill="1" applyBorder="1" applyAlignment="1">
      <alignment horizontal="left" vertical="top"/>
    </xf>
    <xf numFmtId="0" fontId="3" fillId="5" borderId="7" xfId="0" applyFont="1" applyFill="1" applyBorder="1" applyAlignment="1">
      <alignment horizontal="left" vertical="top"/>
    </xf>
    <xf numFmtId="0" fontId="3" fillId="7" borderId="9" xfId="0" applyFont="1" applyFill="1" applyBorder="1" applyAlignment="1">
      <alignment horizontal="left" vertical="top"/>
    </xf>
    <xf numFmtId="0" fontId="3" fillId="7" borderId="10" xfId="0" applyFont="1" applyFill="1" applyBorder="1" applyAlignment="1">
      <alignment horizontal="left" vertical="top"/>
    </xf>
    <xf numFmtId="0" fontId="3" fillId="12" borderId="5" xfId="0" applyFont="1" applyFill="1" applyBorder="1" applyAlignment="1">
      <alignment horizontal="left" vertical="top"/>
    </xf>
    <xf numFmtId="0" fontId="3" fillId="12" borderId="2" xfId="0" applyFont="1" applyFill="1" applyBorder="1" applyAlignment="1">
      <alignment horizontal="left" vertical="top"/>
    </xf>
    <xf numFmtId="0" fontId="3" fillId="15" borderId="1" xfId="0" applyFont="1" applyFill="1" applyBorder="1" applyAlignment="1">
      <alignment horizontal="left" vertical="top"/>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6699FF"/>
      <color rgb="FF796CF4"/>
      <color rgb="FFFF99CC"/>
      <color rgb="FF2511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3"/>
  <sheetViews>
    <sheetView tabSelected="1" zoomScale="80" zoomScaleNormal="80" workbookViewId="0">
      <pane xSplit="1" ySplit="4" topLeftCell="B5" activePane="bottomRight" state="frozen"/>
      <selection pane="topRight" activeCell="C1" sqref="C1"/>
      <selection pane="bottomLeft" activeCell="A5" sqref="A5"/>
      <selection pane="bottomRight" activeCell="F38" sqref="F38"/>
    </sheetView>
  </sheetViews>
  <sheetFormatPr defaultRowHeight="15" x14ac:dyDescent="0.25"/>
  <cols>
    <col min="1" max="1" width="19.28515625" style="1" bestFit="1" customWidth="1"/>
    <col min="2" max="6" width="18.42578125" customWidth="1"/>
    <col min="7" max="8" width="37.42578125" style="2" customWidth="1"/>
    <col min="9" max="9" width="24.7109375" customWidth="1"/>
    <col min="10" max="10" width="26.28515625" customWidth="1"/>
    <col min="11" max="11" width="28.5703125" customWidth="1"/>
    <col min="12" max="12" width="29.5703125" customWidth="1"/>
    <col min="13" max="13" width="27.140625" customWidth="1"/>
    <col min="14" max="14" width="15.140625" customWidth="1"/>
    <col min="15" max="15" width="13.7109375" customWidth="1"/>
    <col min="16" max="16" width="30.28515625" customWidth="1"/>
    <col min="17" max="17" width="23.7109375" customWidth="1"/>
    <col min="18" max="18" width="24.7109375" customWidth="1"/>
    <col min="19" max="19" width="29.28515625" customWidth="1"/>
    <col min="20" max="20" width="41.7109375" customWidth="1"/>
    <col min="21" max="21" width="44.7109375" customWidth="1"/>
    <col min="22" max="22" width="25.28515625" customWidth="1"/>
    <col min="23" max="23" width="25" customWidth="1"/>
    <col min="24" max="24" width="35.28515625" customWidth="1"/>
    <col min="25" max="25" width="23.28515625" customWidth="1"/>
    <col min="26" max="26" width="28.28515625" customWidth="1"/>
    <col min="27" max="27" width="20.85546875" customWidth="1"/>
    <col min="28" max="28" width="33.5703125" customWidth="1"/>
    <col min="29" max="29" width="22.7109375" customWidth="1"/>
    <col min="30" max="30" width="28.7109375" customWidth="1"/>
    <col min="31" max="31" width="34.42578125" customWidth="1"/>
    <col min="32" max="32" width="21.85546875" customWidth="1"/>
    <col min="33" max="33" width="15.7109375" customWidth="1"/>
    <col min="34" max="34" width="22.7109375" customWidth="1"/>
    <col min="35" max="35" width="21.7109375" customWidth="1"/>
    <col min="36" max="36" width="36" customWidth="1"/>
    <col min="37" max="37" width="22.85546875" customWidth="1"/>
    <col min="38" max="38" width="27" customWidth="1"/>
    <col min="39" max="39" width="24.42578125" customWidth="1"/>
    <col min="40" max="40" width="20.28515625" customWidth="1"/>
    <col min="41" max="41" width="30.42578125" customWidth="1"/>
    <col min="42" max="42" width="21.140625" customWidth="1"/>
    <col min="43" max="43" width="31.42578125" customWidth="1"/>
    <col min="44" max="44" width="26.7109375" customWidth="1"/>
    <col min="45" max="45" width="26.42578125" customWidth="1"/>
    <col min="46" max="46" width="33.42578125" customWidth="1"/>
    <col min="47" max="47" width="30.5703125" customWidth="1"/>
    <col min="48" max="48" width="15.7109375" customWidth="1"/>
    <col min="49" max="49" width="41.28515625" customWidth="1"/>
  </cols>
  <sheetData>
    <row r="1" spans="1:49" ht="26.65" customHeight="1" x14ac:dyDescent="0.25">
      <c r="A1" s="105"/>
      <c r="B1" s="141" t="s">
        <v>80</v>
      </c>
      <c r="C1" s="113"/>
      <c r="D1" s="113"/>
      <c r="E1" s="113"/>
      <c r="F1" s="113"/>
      <c r="G1" s="144" t="s">
        <v>6</v>
      </c>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row>
    <row r="2" spans="1:49" x14ac:dyDescent="0.25">
      <c r="A2" s="106"/>
      <c r="B2" s="142"/>
      <c r="C2" s="107"/>
      <c r="D2" s="107"/>
      <c r="E2" s="107"/>
      <c r="F2" s="111"/>
      <c r="G2" s="146" t="s">
        <v>79</v>
      </c>
      <c r="H2" s="149" t="s">
        <v>56</v>
      </c>
      <c r="I2" s="150"/>
      <c r="J2" s="151"/>
      <c r="K2" s="152" t="s">
        <v>8</v>
      </c>
      <c r="L2" s="153"/>
      <c r="M2" s="153"/>
      <c r="N2" s="153"/>
      <c r="O2" s="154"/>
      <c r="P2" s="155" t="s">
        <v>14</v>
      </c>
      <c r="Q2" s="156"/>
      <c r="R2" s="156"/>
      <c r="S2" s="156"/>
      <c r="T2" s="156"/>
      <c r="U2" s="157"/>
      <c r="V2" s="158" t="s">
        <v>72</v>
      </c>
      <c r="W2" s="159"/>
      <c r="X2" s="159"/>
      <c r="Y2" s="160"/>
      <c r="Z2" s="161" t="s">
        <v>26</v>
      </c>
      <c r="AA2" s="162"/>
      <c r="AB2" s="162"/>
      <c r="AC2" s="163"/>
      <c r="AD2" s="125" t="s">
        <v>75</v>
      </c>
      <c r="AE2" s="126"/>
      <c r="AF2" s="126"/>
      <c r="AG2" s="126"/>
      <c r="AH2" s="126"/>
      <c r="AI2" s="127"/>
      <c r="AJ2" s="178" t="s">
        <v>86</v>
      </c>
      <c r="AK2" s="149" t="s">
        <v>40</v>
      </c>
      <c r="AL2" s="150"/>
      <c r="AM2" s="150"/>
      <c r="AN2" s="151"/>
      <c r="AO2" s="181" t="s">
        <v>45</v>
      </c>
      <c r="AP2" s="182"/>
      <c r="AQ2" s="182"/>
      <c r="AR2" s="182"/>
      <c r="AS2" s="183"/>
      <c r="AT2" s="155" t="s">
        <v>51</v>
      </c>
      <c r="AU2" s="156"/>
      <c r="AV2" s="156"/>
      <c r="AW2" s="156"/>
    </row>
    <row r="3" spans="1:49" s="3" customFormat="1" ht="14.65" customHeight="1" x14ac:dyDescent="0.25">
      <c r="A3" s="106"/>
      <c r="B3" s="142"/>
      <c r="C3" s="107"/>
      <c r="D3" s="107"/>
      <c r="E3" s="107"/>
      <c r="F3" s="111"/>
      <c r="G3" s="147"/>
      <c r="H3" s="164" t="s">
        <v>81</v>
      </c>
      <c r="I3" s="149" t="s">
        <v>67</v>
      </c>
      <c r="J3" s="151"/>
      <c r="K3" s="166" t="s">
        <v>68</v>
      </c>
      <c r="L3" s="168" t="s">
        <v>69</v>
      </c>
      <c r="M3" s="169"/>
      <c r="N3" s="169"/>
      <c r="O3" s="170"/>
      <c r="P3" s="171" t="s">
        <v>70</v>
      </c>
      <c r="Q3" s="128" t="s">
        <v>69</v>
      </c>
      <c r="R3" s="129"/>
      <c r="S3" s="129"/>
      <c r="T3" s="129"/>
      <c r="U3" s="130"/>
      <c r="V3" s="131" t="s">
        <v>71</v>
      </c>
      <c r="W3" s="133" t="s">
        <v>69</v>
      </c>
      <c r="X3" s="134"/>
      <c r="Y3" s="135"/>
      <c r="Z3" s="136" t="s">
        <v>73</v>
      </c>
      <c r="AA3" s="138" t="s">
        <v>67</v>
      </c>
      <c r="AB3" s="139"/>
      <c r="AC3" s="140"/>
      <c r="AD3" s="173" t="s">
        <v>74</v>
      </c>
      <c r="AE3" s="175" t="s">
        <v>69</v>
      </c>
      <c r="AF3" s="176"/>
      <c r="AG3" s="176"/>
      <c r="AH3" s="176"/>
      <c r="AI3" s="177"/>
      <c r="AJ3" s="179"/>
      <c r="AK3" s="184" t="s">
        <v>76</v>
      </c>
      <c r="AL3" s="186" t="s">
        <v>67</v>
      </c>
      <c r="AM3" s="187"/>
      <c r="AN3" s="188"/>
      <c r="AO3" s="166" t="s">
        <v>77</v>
      </c>
      <c r="AP3" s="189" t="s">
        <v>69</v>
      </c>
      <c r="AQ3" s="190"/>
      <c r="AR3" s="190"/>
      <c r="AS3" s="191"/>
      <c r="AT3" s="171" t="s">
        <v>78</v>
      </c>
      <c r="AU3" s="192" t="s">
        <v>69</v>
      </c>
      <c r="AV3" s="193"/>
      <c r="AW3" s="193"/>
    </row>
    <row r="4" spans="1:49" s="33" customFormat="1" ht="83.45" customHeight="1" x14ac:dyDescent="0.25">
      <c r="A4" s="106"/>
      <c r="B4" s="143"/>
      <c r="C4" s="108"/>
      <c r="D4" s="108"/>
      <c r="E4" s="108"/>
      <c r="F4" s="112"/>
      <c r="G4" s="148"/>
      <c r="H4" s="165"/>
      <c r="I4" s="8" t="s">
        <v>4</v>
      </c>
      <c r="J4" s="8" t="s">
        <v>5</v>
      </c>
      <c r="K4" s="167"/>
      <c r="L4" s="27" t="s">
        <v>10</v>
      </c>
      <c r="M4" s="27" t="s">
        <v>12</v>
      </c>
      <c r="N4" s="27" t="s">
        <v>13</v>
      </c>
      <c r="O4" s="27" t="s">
        <v>11</v>
      </c>
      <c r="P4" s="172"/>
      <c r="Q4" s="28" t="s">
        <v>16</v>
      </c>
      <c r="R4" s="28" t="s">
        <v>17</v>
      </c>
      <c r="S4" s="28" t="s">
        <v>18</v>
      </c>
      <c r="T4" s="28" t="s">
        <v>19</v>
      </c>
      <c r="U4" s="28" t="s">
        <v>20</v>
      </c>
      <c r="V4" s="132"/>
      <c r="W4" s="29" t="s">
        <v>23</v>
      </c>
      <c r="X4" s="29" t="s">
        <v>24</v>
      </c>
      <c r="Y4" s="29" t="s">
        <v>25</v>
      </c>
      <c r="Z4" s="137"/>
      <c r="AA4" s="30" t="s">
        <v>27</v>
      </c>
      <c r="AB4" s="30" t="s">
        <v>28</v>
      </c>
      <c r="AC4" s="30" t="s">
        <v>29</v>
      </c>
      <c r="AD4" s="174"/>
      <c r="AE4" s="31" t="s">
        <v>32</v>
      </c>
      <c r="AF4" s="31" t="s">
        <v>33</v>
      </c>
      <c r="AG4" s="31" t="s">
        <v>34</v>
      </c>
      <c r="AH4" s="31" t="s">
        <v>35</v>
      </c>
      <c r="AI4" s="31" t="s">
        <v>36</v>
      </c>
      <c r="AJ4" s="180"/>
      <c r="AK4" s="185"/>
      <c r="AL4" s="109" t="s">
        <v>42</v>
      </c>
      <c r="AM4" s="109" t="s">
        <v>43</v>
      </c>
      <c r="AN4" s="109" t="s">
        <v>44</v>
      </c>
      <c r="AO4" s="167"/>
      <c r="AP4" s="110" t="s">
        <v>47</v>
      </c>
      <c r="AQ4" s="110" t="s">
        <v>48</v>
      </c>
      <c r="AR4" s="110" t="s">
        <v>49</v>
      </c>
      <c r="AS4" s="110" t="s">
        <v>50</v>
      </c>
      <c r="AT4" s="172"/>
      <c r="AU4" s="9" t="s">
        <v>53</v>
      </c>
      <c r="AV4" s="9" t="s">
        <v>54</v>
      </c>
      <c r="AW4" s="9" t="s">
        <v>55</v>
      </c>
    </row>
    <row r="5" spans="1:49" s="123" customFormat="1" x14ac:dyDescent="0.25">
      <c r="A5" s="117"/>
      <c r="B5" s="118" t="s">
        <v>211</v>
      </c>
      <c r="C5" s="118" t="s">
        <v>243</v>
      </c>
      <c r="D5" s="118" t="s">
        <v>241</v>
      </c>
      <c r="E5" s="118" t="s">
        <v>242</v>
      </c>
      <c r="F5" s="118" t="s">
        <v>258</v>
      </c>
      <c r="G5" s="119" t="s">
        <v>212</v>
      </c>
      <c r="H5" s="119" t="s">
        <v>216</v>
      </c>
      <c r="I5" s="120" t="s">
        <v>213</v>
      </c>
      <c r="J5" s="120" t="s">
        <v>214</v>
      </c>
      <c r="K5" s="119" t="s">
        <v>215</v>
      </c>
      <c r="L5" s="120" t="s">
        <v>217</v>
      </c>
      <c r="M5" s="120" t="s">
        <v>218</v>
      </c>
      <c r="N5" s="120" t="s">
        <v>219</v>
      </c>
      <c r="O5" s="120" t="s">
        <v>220</v>
      </c>
      <c r="P5" s="121" t="s">
        <v>221</v>
      </c>
      <c r="Q5" s="120" t="s">
        <v>222</v>
      </c>
      <c r="R5" s="120" t="s">
        <v>223</v>
      </c>
      <c r="S5" s="120" t="s">
        <v>224</v>
      </c>
      <c r="T5" s="120" t="s">
        <v>225</v>
      </c>
      <c r="U5" s="120" t="s">
        <v>226</v>
      </c>
      <c r="V5" s="121" t="s">
        <v>227</v>
      </c>
      <c r="W5" s="120" t="s">
        <v>228</v>
      </c>
      <c r="X5" s="120" t="s">
        <v>229</v>
      </c>
      <c r="Y5" s="120" t="s">
        <v>230</v>
      </c>
      <c r="Z5" s="122" t="s">
        <v>231</v>
      </c>
      <c r="AA5" s="120" t="s">
        <v>232</v>
      </c>
      <c r="AB5" s="120" t="s">
        <v>233</v>
      </c>
      <c r="AC5" s="120" t="s">
        <v>234</v>
      </c>
      <c r="AD5" s="119" t="s">
        <v>235</v>
      </c>
      <c r="AE5" s="120" t="s">
        <v>236</v>
      </c>
      <c r="AF5" s="120" t="s">
        <v>237</v>
      </c>
      <c r="AG5" s="120" t="s">
        <v>238</v>
      </c>
      <c r="AH5" s="120" t="s">
        <v>239</v>
      </c>
      <c r="AI5" s="120" t="s">
        <v>240</v>
      </c>
      <c r="AJ5" s="123" t="s">
        <v>244</v>
      </c>
      <c r="AK5" s="123" t="s">
        <v>245</v>
      </c>
      <c r="AL5" s="123" t="s">
        <v>246</v>
      </c>
      <c r="AM5" s="123" t="s">
        <v>247</v>
      </c>
      <c r="AN5" s="123" t="s">
        <v>248</v>
      </c>
      <c r="AO5" s="123" t="s">
        <v>249</v>
      </c>
      <c r="AP5" s="123" t="s">
        <v>250</v>
      </c>
      <c r="AQ5" s="123" t="s">
        <v>251</v>
      </c>
      <c r="AR5" s="123" t="s">
        <v>252</v>
      </c>
      <c r="AS5" s="123" t="s">
        <v>253</v>
      </c>
      <c r="AT5" s="123" t="s">
        <v>254</v>
      </c>
      <c r="AU5" s="123" t="s">
        <v>255</v>
      </c>
      <c r="AV5" s="123" t="s">
        <v>256</v>
      </c>
      <c r="AW5" s="123" t="s">
        <v>257</v>
      </c>
    </row>
    <row r="6" spans="1:49" s="2" customFormat="1" x14ac:dyDescent="0.25">
      <c r="A6" s="106" t="s">
        <v>259</v>
      </c>
      <c r="B6" s="19">
        <v>1</v>
      </c>
      <c r="C6" s="19">
        <v>0</v>
      </c>
      <c r="D6" s="19">
        <v>1</v>
      </c>
      <c r="E6" s="19">
        <v>1</v>
      </c>
      <c r="F6" s="19">
        <v>0</v>
      </c>
      <c r="G6" s="4">
        <v>1</v>
      </c>
      <c r="H6" s="6">
        <v>1</v>
      </c>
      <c r="I6" s="6">
        <v>1</v>
      </c>
      <c r="J6" s="6">
        <v>1</v>
      </c>
      <c r="K6" s="16">
        <v>1</v>
      </c>
      <c r="L6" s="16">
        <v>1</v>
      </c>
      <c r="M6" s="16">
        <v>1</v>
      </c>
      <c r="N6" s="16">
        <v>1</v>
      </c>
      <c r="O6" s="16">
        <v>1</v>
      </c>
      <c r="P6" s="17">
        <v>1</v>
      </c>
      <c r="Q6" s="17">
        <v>1</v>
      </c>
      <c r="R6" s="17">
        <v>1</v>
      </c>
      <c r="S6" s="17">
        <v>0</v>
      </c>
      <c r="T6" s="17">
        <v>1</v>
      </c>
      <c r="U6" s="17">
        <v>0</v>
      </c>
      <c r="V6" s="20">
        <v>1</v>
      </c>
      <c r="W6" s="20">
        <v>1</v>
      </c>
      <c r="X6" s="20">
        <v>1</v>
      </c>
      <c r="Y6" s="20">
        <v>1</v>
      </c>
      <c r="Z6" s="21">
        <v>1</v>
      </c>
      <c r="AA6" s="21">
        <v>1</v>
      </c>
      <c r="AB6" s="21">
        <v>1</v>
      </c>
      <c r="AC6" s="21">
        <v>1</v>
      </c>
      <c r="AD6" s="22">
        <v>1</v>
      </c>
      <c r="AE6" s="22">
        <v>1</v>
      </c>
      <c r="AF6" s="22">
        <v>1</v>
      </c>
      <c r="AG6" s="22">
        <v>1</v>
      </c>
      <c r="AH6" s="22">
        <v>1</v>
      </c>
      <c r="AI6" s="22">
        <v>1</v>
      </c>
      <c r="AJ6" s="12">
        <v>1</v>
      </c>
      <c r="AK6" s="6">
        <v>1</v>
      </c>
      <c r="AL6" s="6">
        <v>1</v>
      </c>
      <c r="AM6" s="6">
        <v>0</v>
      </c>
      <c r="AN6" s="6">
        <v>1</v>
      </c>
      <c r="AO6" s="16">
        <v>1</v>
      </c>
      <c r="AP6" s="16">
        <v>1</v>
      </c>
      <c r="AQ6" s="16">
        <v>1</v>
      </c>
      <c r="AR6" s="16">
        <v>1</v>
      </c>
      <c r="AS6" s="16">
        <v>1</v>
      </c>
      <c r="AT6" s="17">
        <v>0</v>
      </c>
      <c r="AU6" s="17">
        <v>0</v>
      </c>
      <c r="AV6" s="17">
        <v>0</v>
      </c>
      <c r="AW6" s="17">
        <v>0</v>
      </c>
    </row>
    <row r="7" spans="1:49" s="2" customFormat="1" ht="11.65" customHeight="1" x14ac:dyDescent="0.25">
      <c r="A7" s="106" t="s">
        <v>260</v>
      </c>
      <c r="B7" s="19">
        <v>1</v>
      </c>
      <c r="C7" s="19">
        <v>0</v>
      </c>
      <c r="D7" s="19">
        <v>0</v>
      </c>
      <c r="E7" s="19">
        <v>1</v>
      </c>
      <c r="F7" s="19">
        <v>0</v>
      </c>
      <c r="G7" s="4">
        <v>1</v>
      </c>
      <c r="H7" s="6">
        <v>1</v>
      </c>
      <c r="I7" s="6">
        <v>1</v>
      </c>
      <c r="J7" s="6">
        <v>1</v>
      </c>
      <c r="K7" s="16">
        <v>1</v>
      </c>
      <c r="L7" s="16">
        <v>1</v>
      </c>
      <c r="M7" s="16">
        <v>0</v>
      </c>
      <c r="N7" s="16">
        <v>1</v>
      </c>
      <c r="O7" s="16">
        <v>0</v>
      </c>
      <c r="P7" s="17">
        <v>1</v>
      </c>
      <c r="Q7" s="17">
        <v>1</v>
      </c>
      <c r="R7" s="17">
        <v>0</v>
      </c>
      <c r="S7" s="17">
        <v>1</v>
      </c>
      <c r="T7" s="17">
        <v>1</v>
      </c>
      <c r="U7" s="17">
        <v>0</v>
      </c>
      <c r="V7" s="20">
        <v>0</v>
      </c>
      <c r="W7" s="20">
        <v>0</v>
      </c>
      <c r="X7" s="20">
        <v>0</v>
      </c>
      <c r="Y7" s="20">
        <v>0</v>
      </c>
      <c r="Z7" s="21">
        <v>1</v>
      </c>
      <c r="AA7" s="21">
        <v>0</v>
      </c>
      <c r="AB7" s="21">
        <v>1</v>
      </c>
      <c r="AC7" s="21">
        <v>0</v>
      </c>
      <c r="AD7" s="22">
        <v>1</v>
      </c>
      <c r="AE7" s="22">
        <v>1</v>
      </c>
      <c r="AF7" s="22">
        <v>0</v>
      </c>
      <c r="AG7" s="22">
        <v>0</v>
      </c>
      <c r="AH7" s="22">
        <v>0</v>
      </c>
      <c r="AI7" s="22">
        <v>0</v>
      </c>
      <c r="AJ7" s="12">
        <v>0</v>
      </c>
      <c r="AK7" s="6">
        <v>0</v>
      </c>
      <c r="AL7" s="6">
        <v>0</v>
      </c>
      <c r="AM7" s="6">
        <v>0</v>
      </c>
      <c r="AN7" s="6">
        <v>0</v>
      </c>
      <c r="AO7" s="16">
        <v>0</v>
      </c>
      <c r="AP7" s="16">
        <v>0</v>
      </c>
      <c r="AQ7" s="16">
        <v>0</v>
      </c>
      <c r="AR7" s="16">
        <v>0</v>
      </c>
      <c r="AS7" s="16">
        <v>0</v>
      </c>
      <c r="AT7" s="17">
        <v>0</v>
      </c>
      <c r="AU7" s="17">
        <v>0</v>
      </c>
      <c r="AV7" s="17">
        <v>0</v>
      </c>
      <c r="AW7" s="17">
        <v>0</v>
      </c>
    </row>
    <row r="8" spans="1:49" s="2" customFormat="1" ht="11.65" customHeight="1" x14ac:dyDescent="0.25">
      <c r="A8" s="106" t="s">
        <v>261</v>
      </c>
      <c r="B8" s="19">
        <v>1</v>
      </c>
      <c r="C8" s="19">
        <v>1</v>
      </c>
      <c r="D8" s="19">
        <v>1</v>
      </c>
      <c r="E8" s="19">
        <v>1</v>
      </c>
      <c r="F8" s="19">
        <v>0</v>
      </c>
      <c r="G8" s="4">
        <v>1</v>
      </c>
      <c r="H8" s="6">
        <v>1</v>
      </c>
      <c r="I8" s="6">
        <v>1</v>
      </c>
      <c r="J8" s="6">
        <v>0</v>
      </c>
      <c r="K8" s="16">
        <v>1</v>
      </c>
      <c r="L8" s="16">
        <v>0</v>
      </c>
      <c r="M8" s="16">
        <v>0</v>
      </c>
      <c r="N8" s="16">
        <v>0</v>
      </c>
      <c r="O8" s="16">
        <v>1</v>
      </c>
      <c r="P8" s="17">
        <v>1</v>
      </c>
      <c r="Q8" s="17">
        <v>1</v>
      </c>
      <c r="R8" s="17">
        <v>1</v>
      </c>
      <c r="S8" s="17">
        <v>1</v>
      </c>
      <c r="T8" s="17">
        <v>0</v>
      </c>
      <c r="U8" s="17">
        <v>0</v>
      </c>
      <c r="V8" s="20">
        <v>1</v>
      </c>
      <c r="W8" s="20">
        <v>1</v>
      </c>
      <c r="X8" s="20">
        <v>0</v>
      </c>
      <c r="Y8" s="20">
        <v>0</v>
      </c>
      <c r="Z8" s="21">
        <v>0</v>
      </c>
      <c r="AA8" s="21">
        <v>0</v>
      </c>
      <c r="AB8" s="21">
        <v>0</v>
      </c>
      <c r="AC8" s="21">
        <v>0</v>
      </c>
      <c r="AD8" s="22">
        <v>0</v>
      </c>
      <c r="AE8" s="22">
        <v>0</v>
      </c>
      <c r="AF8" s="22">
        <v>0</v>
      </c>
      <c r="AG8" s="22">
        <v>0</v>
      </c>
      <c r="AH8" s="22">
        <v>0</v>
      </c>
      <c r="AI8" s="22">
        <v>0</v>
      </c>
      <c r="AJ8" s="12">
        <v>0</v>
      </c>
      <c r="AK8" s="6">
        <v>0</v>
      </c>
      <c r="AL8" s="6">
        <v>0</v>
      </c>
      <c r="AM8" s="6">
        <v>0</v>
      </c>
      <c r="AN8" s="6">
        <v>0</v>
      </c>
      <c r="AO8" s="16">
        <v>0</v>
      </c>
      <c r="AP8" s="16">
        <v>0</v>
      </c>
      <c r="AQ8" s="16">
        <v>0</v>
      </c>
      <c r="AR8" s="16">
        <v>0</v>
      </c>
      <c r="AS8" s="16">
        <v>0</v>
      </c>
      <c r="AT8" s="17">
        <v>0</v>
      </c>
      <c r="AU8" s="17">
        <v>0</v>
      </c>
      <c r="AV8" s="17">
        <v>0</v>
      </c>
      <c r="AW8" s="17">
        <v>0</v>
      </c>
    </row>
    <row r="9" spans="1:49" s="2" customFormat="1" ht="11.65" customHeight="1" x14ac:dyDescent="0.25">
      <c r="A9" s="106" t="s">
        <v>262</v>
      </c>
      <c r="B9" s="19">
        <v>1</v>
      </c>
      <c r="C9" s="19">
        <v>1</v>
      </c>
      <c r="D9" s="19">
        <v>0</v>
      </c>
      <c r="E9" s="19">
        <v>1</v>
      </c>
      <c r="F9" s="19">
        <v>0</v>
      </c>
      <c r="G9" s="4">
        <v>1</v>
      </c>
      <c r="H9" s="6">
        <v>1</v>
      </c>
      <c r="I9" s="6">
        <v>1</v>
      </c>
      <c r="J9" s="6">
        <v>1</v>
      </c>
      <c r="K9" s="16">
        <v>1</v>
      </c>
      <c r="L9" s="16">
        <v>1</v>
      </c>
      <c r="M9" s="18">
        <v>1</v>
      </c>
      <c r="N9" s="16">
        <v>1</v>
      </c>
      <c r="O9" s="16">
        <v>1</v>
      </c>
      <c r="P9" s="17">
        <v>1</v>
      </c>
      <c r="Q9" s="17">
        <v>1</v>
      </c>
      <c r="R9" s="17">
        <v>1</v>
      </c>
      <c r="S9" s="17">
        <v>1</v>
      </c>
      <c r="T9" s="17">
        <v>1</v>
      </c>
      <c r="U9" s="17">
        <v>0</v>
      </c>
      <c r="V9" s="20">
        <v>1</v>
      </c>
      <c r="W9" s="20">
        <v>1</v>
      </c>
      <c r="X9" s="20">
        <v>1</v>
      </c>
      <c r="Y9" s="20">
        <v>1</v>
      </c>
      <c r="Z9" s="21">
        <v>1</v>
      </c>
      <c r="AA9" s="21">
        <v>1</v>
      </c>
      <c r="AB9" s="21">
        <v>1</v>
      </c>
      <c r="AC9" s="21">
        <v>1</v>
      </c>
      <c r="AD9" s="22">
        <v>1</v>
      </c>
      <c r="AE9" s="22">
        <v>1</v>
      </c>
      <c r="AF9" s="22">
        <v>1</v>
      </c>
      <c r="AG9" s="22">
        <v>1</v>
      </c>
      <c r="AH9" s="22">
        <v>1</v>
      </c>
      <c r="AI9" s="22">
        <v>1</v>
      </c>
      <c r="AJ9" s="12">
        <v>1</v>
      </c>
      <c r="AK9" s="6">
        <v>1</v>
      </c>
      <c r="AL9" s="6">
        <v>0</v>
      </c>
      <c r="AM9" s="6">
        <v>1</v>
      </c>
      <c r="AN9" s="6">
        <v>1</v>
      </c>
      <c r="AO9" s="16">
        <v>1</v>
      </c>
      <c r="AP9" s="16">
        <v>1</v>
      </c>
      <c r="AQ9" s="18">
        <v>1</v>
      </c>
      <c r="AR9" s="16">
        <v>1</v>
      </c>
      <c r="AS9" s="16">
        <v>1</v>
      </c>
      <c r="AT9" s="17">
        <v>0</v>
      </c>
      <c r="AU9" s="17">
        <v>0</v>
      </c>
      <c r="AV9" s="17">
        <v>0</v>
      </c>
      <c r="AW9" s="17">
        <v>0</v>
      </c>
    </row>
    <row r="10" spans="1:49" s="2" customFormat="1" ht="11.65" customHeight="1" x14ac:dyDescent="0.25">
      <c r="A10" s="106" t="s">
        <v>263</v>
      </c>
      <c r="B10" s="19">
        <v>1</v>
      </c>
      <c r="C10" s="19">
        <v>1</v>
      </c>
      <c r="D10" s="19">
        <v>0</v>
      </c>
      <c r="E10" s="19">
        <v>1</v>
      </c>
      <c r="F10" s="19">
        <v>0</v>
      </c>
      <c r="G10" s="4">
        <v>1</v>
      </c>
      <c r="H10" s="6">
        <v>1</v>
      </c>
      <c r="I10" s="6">
        <v>0</v>
      </c>
      <c r="J10" s="6">
        <v>1</v>
      </c>
      <c r="K10" s="16">
        <v>1</v>
      </c>
      <c r="L10" s="16">
        <v>1</v>
      </c>
      <c r="M10" s="16">
        <v>1</v>
      </c>
      <c r="N10" s="16">
        <v>1</v>
      </c>
      <c r="O10" s="16">
        <v>1</v>
      </c>
      <c r="P10" s="17">
        <v>1</v>
      </c>
      <c r="Q10" s="17">
        <v>1</v>
      </c>
      <c r="R10" s="17">
        <v>1</v>
      </c>
      <c r="S10" s="17">
        <v>1</v>
      </c>
      <c r="T10" s="17">
        <v>1</v>
      </c>
      <c r="U10" s="17">
        <v>1</v>
      </c>
      <c r="V10" s="20">
        <v>1</v>
      </c>
      <c r="W10" s="20">
        <v>1</v>
      </c>
      <c r="X10" s="20">
        <v>1</v>
      </c>
      <c r="Y10" s="20">
        <v>1</v>
      </c>
      <c r="Z10" s="21">
        <v>0</v>
      </c>
      <c r="AA10" s="21">
        <v>0</v>
      </c>
      <c r="AB10" s="21">
        <v>0</v>
      </c>
      <c r="AC10" s="21">
        <v>0</v>
      </c>
      <c r="AD10" s="22">
        <v>1</v>
      </c>
      <c r="AE10" s="22">
        <v>1</v>
      </c>
      <c r="AF10" s="22">
        <v>1</v>
      </c>
      <c r="AG10" s="22">
        <v>1</v>
      </c>
      <c r="AH10" s="22">
        <v>1</v>
      </c>
      <c r="AI10" s="22">
        <v>1</v>
      </c>
      <c r="AJ10" s="12">
        <v>1</v>
      </c>
      <c r="AK10" s="6">
        <v>1</v>
      </c>
      <c r="AL10" s="6">
        <v>1</v>
      </c>
      <c r="AM10" s="6">
        <v>0</v>
      </c>
      <c r="AN10" s="6">
        <v>0</v>
      </c>
      <c r="AO10" s="16">
        <v>1</v>
      </c>
      <c r="AP10" s="16">
        <v>1</v>
      </c>
      <c r="AQ10" s="16">
        <v>1</v>
      </c>
      <c r="AR10" s="16">
        <v>1</v>
      </c>
      <c r="AS10" s="16">
        <v>1</v>
      </c>
      <c r="AT10" s="17">
        <v>0</v>
      </c>
      <c r="AU10" s="17">
        <v>0</v>
      </c>
      <c r="AV10" s="17">
        <v>0</v>
      </c>
      <c r="AW10" s="17">
        <v>0</v>
      </c>
    </row>
    <row r="11" spans="1:49" s="2" customFormat="1" ht="11.65" customHeight="1" x14ac:dyDescent="0.25">
      <c r="A11" s="106" t="s">
        <v>264</v>
      </c>
      <c r="B11" s="19">
        <v>1</v>
      </c>
      <c r="C11" s="19">
        <v>1</v>
      </c>
      <c r="D11" s="19">
        <v>0</v>
      </c>
      <c r="E11" s="19">
        <v>1</v>
      </c>
      <c r="F11" s="19">
        <v>0</v>
      </c>
      <c r="G11" s="4">
        <v>1</v>
      </c>
      <c r="H11" s="6">
        <v>1</v>
      </c>
      <c r="I11" s="6">
        <v>1</v>
      </c>
      <c r="J11" s="6">
        <v>1</v>
      </c>
      <c r="K11" s="16">
        <v>1</v>
      </c>
      <c r="L11" s="16">
        <v>1</v>
      </c>
      <c r="M11" s="16">
        <v>0</v>
      </c>
      <c r="N11" s="16">
        <v>0</v>
      </c>
      <c r="O11" s="16">
        <v>0</v>
      </c>
      <c r="P11" s="17">
        <v>0</v>
      </c>
      <c r="Q11" s="17">
        <v>0</v>
      </c>
      <c r="R11" s="17">
        <v>0</v>
      </c>
      <c r="S11" s="17">
        <v>0</v>
      </c>
      <c r="T11" s="17">
        <v>0</v>
      </c>
      <c r="U11" s="17">
        <v>0</v>
      </c>
      <c r="V11" s="20">
        <v>1</v>
      </c>
      <c r="W11" s="20">
        <v>1</v>
      </c>
      <c r="X11" s="20">
        <v>1</v>
      </c>
      <c r="Y11" s="20">
        <v>1</v>
      </c>
      <c r="Z11" s="21">
        <v>0</v>
      </c>
      <c r="AA11" s="21">
        <v>0</v>
      </c>
      <c r="AB11" s="21">
        <v>0</v>
      </c>
      <c r="AC11" s="21">
        <v>0</v>
      </c>
      <c r="AD11" s="22">
        <v>0</v>
      </c>
      <c r="AE11" s="22">
        <v>0</v>
      </c>
      <c r="AF11" s="22">
        <v>0</v>
      </c>
      <c r="AG11" s="22">
        <v>0</v>
      </c>
      <c r="AH11" s="22">
        <v>0</v>
      </c>
      <c r="AI11" s="22">
        <v>0</v>
      </c>
      <c r="AJ11" s="12">
        <v>1</v>
      </c>
      <c r="AK11" s="6">
        <v>0</v>
      </c>
      <c r="AL11" s="6">
        <v>0</v>
      </c>
      <c r="AM11" s="6">
        <v>0</v>
      </c>
      <c r="AN11" s="6">
        <v>0</v>
      </c>
      <c r="AO11" s="16">
        <v>0</v>
      </c>
      <c r="AP11" s="16">
        <v>0</v>
      </c>
      <c r="AQ11" s="16">
        <v>0</v>
      </c>
      <c r="AR11" s="16">
        <v>0</v>
      </c>
      <c r="AS11" s="16">
        <v>0</v>
      </c>
      <c r="AT11" s="17">
        <v>0</v>
      </c>
      <c r="AU11" s="17">
        <v>0</v>
      </c>
      <c r="AV11" s="17">
        <v>0</v>
      </c>
      <c r="AW11" s="17">
        <v>0</v>
      </c>
    </row>
    <row r="12" spans="1:49" s="2" customFormat="1" ht="11.65" customHeight="1" x14ac:dyDescent="0.25">
      <c r="A12" s="106" t="s">
        <v>265</v>
      </c>
      <c r="B12" s="19">
        <v>1</v>
      </c>
      <c r="C12" s="19">
        <v>1</v>
      </c>
      <c r="D12" s="19">
        <v>0</v>
      </c>
      <c r="E12" s="19">
        <v>1</v>
      </c>
      <c r="F12" s="19">
        <v>0</v>
      </c>
      <c r="G12" s="4">
        <v>1</v>
      </c>
      <c r="H12" s="6">
        <v>1</v>
      </c>
      <c r="I12" s="6">
        <v>1</v>
      </c>
      <c r="J12" s="6">
        <v>0</v>
      </c>
      <c r="K12" s="16">
        <v>1</v>
      </c>
      <c r="L12" s="16">
        <v>1</v>
      </c>
      <c r="M12" s="16">
        <v>1</v>
      </c>
      <c r="N12" s="16">
        <v>1</v>
      </c>
      <c r="O12" s="16">
        <v>1</v>
      </c>
      <c r="P12" s="17">
        <v>1</v>
      </c>
      <c r="Q12" s="17">
        <v>0</v>
      </c>
      <c r="R12" s="17">
        <v>1</v>
      </c>
      <c r="S12" s="17">
        <v>1</v>
      </c>
      <c r="T12" s="17">
        <v>1</v>
      </c>
      <c r="U12" s="17">
        <v>1</v>
      </c>
      <c r="V12" s="20">
        <v>1</v>
      </c>
      <c r="W12" s="20">
        <v>1</v>
      </c>
      <c r="X12" s="20">
        <v>1</v>
      </c>
      <c r="Y12" s="20">
        <v>1</v>
      </c>
      <c r="Z12" s="21">
        <v>0</v>
      </c>
      <c r="AA12" s="21">
        <v>0</v>
      </c>
      <c r="AB12" s="21">
        <v>0</v>
      </c>
      <c r="AC12" s="21">
        <v>0</v>
      </c>
      <c r="AD12" s="22">
        <v>1</v>
      </c>
      <c r="AE12" s="22">
        <v>0</v>
      </c>
      <c r="AF12" s="22">
        <v>0</v>
      </c>
      <c r="AG12" s="22">
        <v>1</v>
      </c>
      <c r="AH12" s="22">
        <v>1</v>
      </c>
      <c r="AI12" s="22">
        <v>0</v>
      </c>
      <c r="AJ12" s="12">
        <v>1</v>
      </c>
      <c r="AK12" s="6">
        <v>0</v>
      </c>
      <c r="AL12" s="6">
        <v>0</v>
      </c>
      <c r="AM12" s="6">
        <v>0</v>
      </c>
      <c r="AN12" s="6">
        <v>0</v>
      </c>
      <c r="AO12" s="16">
        <v>1</v>
      </c>
      <c r="AP12" s="16">
        <v>1</v>
      </c>
      <c r="AQ12" s="16">
        <v>1</v>
      </c>
      <c r="AR12" s="16">
        <v>1</v>
      </c>
      <c r="AS12" s="16">
        <v>1</v>
      </c>
      <c r="AT12" s="17">
        <v>0</v>
      </c>
      <c r="AU12" s="17">
        <v>0</v>
      </c>
      <c r="AV12" s="17">
        <v>0</v>
      </c>
      <c r="AW12" s="17">
        <v>0</v>
      </c>
    </row>
    <row r="13" spans="1:49" s="2" customFormat="1" ht="11.65" customHeight="1" x14ac:dyDescent="0.25">
      <c r="A13" s="106" t="s">
        <v>266</v>
      </c>
      <c r="B13" s="19">
        <v>1</v>
      </c>
      <c r="C13" s="19">
        <v>0</v>
      </c>
      <c r="D13" s="19">
        <v>0</v>
      </c>
      <c r="E13" s="19">
        <v>1</v>
      </c>
      <c r="F13" s="19">
        <v>0</v>
      </c>
      <c r="G13" s="4">
        <v>1</v>
      </c>
      <c r="H13" s="6">
        <v>1</v>
      </c>
      <c r="I13" s="6">
        <v>1</v>
      </c>
      <c r="J13" s="6">
        <v>1</v>
      </c>
      <c r="K13" s="16">
        <v>1</v>
      </c>
      <c r="L13" s="16">
        <v>1</v>
      </c>
      <c r="M13" s="16">
        <v>0</v>
      </c>
      <c r="N13" s="16">
        <v>1</v>
      </c>
      <c r="O13" s="16">
        <v>1</v>
      </c>
      <c r="P13" s="17">
        <v>1</v>
      </c>
      <c r="Q13" s="17">
        <v>0</v>
      </c>
      <c r="R13" s="17">
        <v>0</v>
      </c>
      <c r="S13" s="17">
        <v>1</v>
      </c>
      <c r="T13" s="17">
        <v>0</v>
      </c>
      <c r="U13" s="17">
        <v>0</v>
      </c>
      <c r="V13" s="20">
        <v>1</v>
      </c>
      <c r="W13" s="20">
        <v>1</v>
      </c>
      <c r="X13" s="20">
        <v>1</v>
      </c>
      <c r="Y13" s="20">
        <v>1</v>
      </c>
      <c r="Z13" s="21">
        <v>0</v>
      </c>
      <c r="AA13" s="21">
        <v>0</v>
      </c>
      <c r="AB13" s="21">
        <v>0</v>
      </c>
      <c r="AC13" s="21">
        <v>0</v>
      </c>
      <c r="AD13" s="22">
        <v>1</v>
      </c>
      <c r="AE13" s="22">
        <v>1</v>
      </c>
      <c r="AF13" s="22">
        <v>1</v>
      </c>
      <c r="AG13" s="22">
        <v>1</v>
      </c>
      <c r="AH13" s="22">
        <v>0</v>
      </c>
      <c r="AI13" s="22">
        <v>0</v>
      </c>
      <c r="AJ13" s="12">
        <v>1</v>
      </c>
      <c r="AK13" s="6">
        <v>1</v>
      </c>
      <c r="AL13" s="6">
        <v>1</v>
      </c>
      <c r="AM13" s="6">
        <v>0</v>
      </c>
      <c r="AN13" s="6">
        <v>1</v>
      </c>
      <c r="AO13" s="16">
        <v>1</v>
      </c>
      <c r="AP13" s="16">
        <v>0</v>
      </c>
      <c r="AQ13" s="16">
        <v>1</v>
      </c>
      <c r="AR13" s="16">
        <v>1</v>
      </c>
      <c r="AS13" s="16">
        <v>1</v>
      </c>
      <c r="AT13" s="17">
        <v>0</v>
      </c>
      <c r="AU13" s="17">
        <v>0</v>
      </c>
      <c r="AV13" s="17">
        <v>0</v>
      </c>
      <c r="AW13" s="17">
        <v>0</v>
      </c>
    </row>
    <row r="14" spans="1:49" s="2" customFormat="1" ht="11.65" customHeight="1" x14ac:dyDescent="0.25">
      <c r="A14" s="106" t="s">
        <v>267</v>
      </c>
      <c r="B14" s="19">
        <v>1</v>
      </c>
      <c r="C14" s="19">
        <v>1</v>
      </c>
      <c r="D14" s="19">
        <v>0</v>
      </c>
      <c r="E14" s="19">
        <v>0</v>
      </c>
      <c r="F14" s="19">
        <v>0</v>
      </c>
      <c r="G14" s="4">
        <v>0</v>
      </c>
      <c r="H14" s="6">
        <v>0</v>
      </c>
      <c r="I14" s="6">
        <v>0</v>
      </c>
      <c r="J14" s="6">
        <v>0</v>
      </c>
      <c r="K14" s="16">
        <v>0</v>
      </c>
      <c r="L14" s="16">
        <v>0</v>
      </c>
      <c r="M14" s="16">
        <v>0</v>
      </c>
      <c r="N14" s="16">
        <v>0</v>
      </c>
      <c r="O14" s="16">
        <v>0</v>
      </c>
      <c r="P14" s="17">
        <v>0</v>
      </c>
      <c r="Q14" s="17">
        <v>0</v>
      </c>
      <c r="R14" s="17">
        <v>0</v>
      </c>
      <c r="S14" s="17">
        <v>0</v>
      </c>
      <c r="T14" s="17">
        <v>0</v>
      </c>
      <c r="U14" s="17">
        <v>0</v>
      </c>
      <c r="V14" s="20">
        <v>0</v>
      </c>
      <c r="W14" s="20">
        <v>0</v>
      </c>
      <c r="X14" s="20">
        <v>0</v>
      </c>
      <c r="Y14" s="20">
        <v>0</v>
      </c>
      <c r="Z14" s="21">
        <v>0</v>
      </c>
      <c r="AA14" s="21">
        <v>0</v>
      </c>
      <c r="AB14" s="21">
        <v>0</v>
      </c>
      <c r="AC14" s="21">
        <v>0</v>
      </c>
      <c r="AD14" s="22">
        <v>0</v>
      </c>
      <c r="AE14" s="22">
        <v>0</v>
      </c>
      <c r="AF14" s="22">
        <v>0</v>
      </c>
      <c r="AG14" s="22">
        <v>0</v>
      </c>
      <c r="AH14" s="22">
        <v>0</v>
      </c>
      <c r="AI14" s="22">
        <v>0</v>
      </c>
      <c r="AJ14" s="12">
        <v>0</v>
      </c>
      <c r="AK14" s="6">
        <v>0</v>
      </c>
      <c r="AL14" s="6">
        <v>0</v>
      </c>
      <c r="AM14" s="6">
        <v>0</v>
      </c>
      <c r="AN14" s="6">
        <v>0</v>
      </c>
      <c r="AO14" s="16">
        <v>0</v>
      </c>
      <c r="AP14" s="16">
        <v>0</v>
      </c>
      <c r="AQ14" s="16">
        <v>0</v>
      </c>
      <c r="AR14" s="16">
        <v>0</v>
      </c>
      <c r="AS14" s="16">
        <v>0</v>
      </c>
      <c r="AT14" s="17">
        <v>0</v>
      </c>
      <c r="AU14" s="17">
        <v>0</v>
      </c>
      <c r="AV14" s="17">
        <v>0</v>
      </c>
      <c r="AW14" s="17">
        <v>0</v>
      </c>
    </row>
    <row r="15" spans="1:49" s="2" customFormat="1" ht="11.65" customHeight="1" x14ac:dyDescent="0.25">
      <c r="A15" s="106" t="s">
        <v>268</v>
      </c>
      <c r="B15" s="19">
        <v>1</v>
      </c>
      <c r="C15" s="19">
        <v>1</v>
      </c>
      <c r="D15" s="19">
        <v>0</v>
      </c>
      <c r="E15" s="19">
        <v>1</v>
      </c>
      <c r="F15" s="19">
        <v>0</v>
      </c>
      <c r="G15" s="4">
        <v>0</v>
      </c>
      <c r="H15" s="6">
        <v>0</v>
      </c>
      <c r="I15" s="6">
        <v>0</v>
      </c>
      <c r="J15" s="6">
        <v>0</v>
      </c>
      <c r="K15" s="16">
        <v>0</v>
      </c>
      <c r="L15" s="16">
        <v>0</v>
      </c>
      <c r="M15" s="16">
        <v>0</v>
      </c>
      <c r="N15" s="16">
        <v>0</v>
      </c>
      <c r="O15" s="16">
        <v>0</v>
      </c>
      <c r="P15" s="17">
        <v>0</v>
      </c>
      <c r="Q15" s="17">
        <v>0</v>
      </c>
      <c r="R15" s="17">
        <v>0</v>
      </c>
      <c r="S15" s="17">
        <v>0</v>
      </c>
      <c r="T15" s="17">
        <v>0</v>
      </c>
      <c r="U15" s="17">
        <v>0</v>
      </c>
      <c r="V15" s="20">
        <v>0</v>
      </c>
      <c r="W15" s="20">
        <v>0</v>
      </c>
      <c r="X15" s="20">
        <v>0</v>
      </c>
      <c r="Y15" s="20">
        <v>0</v>
      </c>
      <c r="Z15" s="21">
        <v>0</v>
      </c>
      <c r="AA15" s="21">
        <v>0</v>
      </c>
      <c r="AB15" s="21">
        <v>0</v>
      </c>
      <c r="AC15" s="21">
        <v>0</v>
      </c>
      <c r="AD15" s="22">
        <v>0</v>
      </c>
      <c r="AE15" s="22">
        <v>0</v>
      </c>
      <c r="AF15" s="22">
        <v>0</v>
      </c>
      <c r="AG15" s="22">
        <v>0</v>
      </c>
      <c r="AH15" s="22">
        <v>0</v>
      </c>
      <c r="AI15" s="22">
        <v>0</v>
      </c>
      <c r="AJ15" s="12">
        <v>0</v>
      </c>
      <c r="AK15" s="6">
        <v>0</v>
      </c>
      <c r="AL15" s="6">
        <v>0</v>
      </c>
      <c r="AM15" s="6">
        <v>0</v>
      </c>
      <c r="AN15" s="6">
        <v>0</v>
      </c>
      <c r="AO15" s="16">
        <v>0</v>
      </c>
      <c r="AP15" s="16">
        <v>0</v>
      </c>
      <c r="AQ15" s="16">
        <v>0</v>
      </c>
      <c r="AR15" s="16">
        <v>0</v>
      </c>
      <c r="AS15" s="16">
        <v>0</v>
      </c>
      <c r="AT15" s="17">
        <v>0</v>
      </c>
      <c r="AU15" s="17">
        <v>0</v>
      </c>
      <c r="AV15" s="17">
        <v>0</v>
      </c>
      <c r="AW15" s="17">
        <v>0</v>
      </c>
    </row>
    <row r="16" spans="1:49" s="2" customFormat="1" ht="11.65" customHeight="1" x14ac:dyDescent="0.25">
      <c r="A16" s="106" t="s">
        <v>269</v>
      </c>
      <c r="B16" s="19">
        <v>1</v>
      </c>
      <c r="C16" s="19">
        <v>1</v>
      </c>
      <c r="D16" s="19">
        <v>0</v>
      </c>
      <c r="E16" s="19">
        <v>1</v>
      </c>
      <c r="F16" s="19">
        <v>1</v>
      </c>
      <c r="G16" s="4">
        <v>1</v>
      </c>
      <c r="H16" s="6">
        <v>1</v>
      </c>
      <c r="I16" s="6">
        <v>1</v>
      </c>
      <c r="J16" s="6">
        <v>1</v>
      </c>
      <c r="K16" s="16">
        <v>1</v>
      </c>
      <c r="L16" s="16">
        <v>1</v>
      </c>
      <c r="M16" s="16">
        <v>1</v>
      </c>
      <c r="N16" s="16">
        <v>0</v>
      </c>
      <c r="O16" s="16">
        <v>1</v>
      </c>
      <c r="P16" s="17">
        <v>1</v>
      </c>
      <c r="Q16" s="17">
        <v>1</v>
      </c>
      <c r="R16" s="17">
        <v>1</v>
      </c>
      <c r="S16" s="17">
        <v>1</v>
      </c>
      <c r="T16" s="17">
        <v>1</v>
      </c>
      <c r="U16" s="17">
        <v>1</v>
      </c>
      <c r="V16" s="20">
        <v>1</v>
      </c>
      <c r="W16" s="20">
        <v>1</v>
      </c>
      <c r="X16" s="20">
        <v>1</v>
      </c>
      <c r="Y16" s="20">
        <v>1</v>
      </c>
      <c r="Z16" s="21">
        <v>1</v>
      </c>
      <c r="AA16" s="21">
        <v>1</v>
      </c>
      <c r="AB16" s="21">
        <v>1</v>
      </c>
      <c r="AC16" s="21">
        <v>0</v>
      </c>
      <c r="AD16" s="22">
        <v>1</v>
      </c>
      <c r="AE16" s="22">
        <v>1</v>
      </c>
      <c r="AF16" s="22">
        <v>1</v>
      </c>
      <c r="AG16" s="22">
        <v>1</v>
      </c>
      <c r="AH16" s="22">
        <v>1</v>
      </c>
      <c r="AI16" s="22">
        <v>1</v>
      </c>
      <c r="AJ16" s="12">
        <v>1</v>
      </c>
      <c r="AK16" s="6">
        <v>1</v>
      </c>
      <c r="AL16" s="6">
        <v>0</v>
      </c>
      <c r="AM16" s="6">
        <v>1</v>
      </c>
      <c r="AN16" s="6">
        <v>1</v>
      </c>
      <c r="AO16" s="16">
        <v>1</v>
      </c>
      <c r="AP16" s="16">
        <v>0</v>
      </c>
      <c r="AQ16" s="16">
        <v>1</v>
      </c>
      <c r="AR16" s="16">
        <v>1</v>
      </c>
      <c r="AS16" s="16">
        <v>1</v>
      </c>
      <c r="AT16" s="17">
        <v>1</v>
      </c>
      <c r="AU16" s="17">
        <v>0</v>
      </c>
      <c r="AV16" s="17">
        <v>0</v>
      </c>
      <c r="AW16" s="17">
        <v>1</v>
      </c>
    </row>
    <row r="17" spans="1:49" s="2" customFormat="1" ht="11.65" customHeight="1" x14ac:dyDescent="0.25">
      <c r="A17" s="106" t="s">
        <v>270</v>
      </c>
      <c r="B17" s="19">
        <v>1</v>
      </c>
      <c r="C17" s="19">
        <v>1</v>
      </c>
      <c r="D17" s="19">
        <v>0</v>
      </c>
      <c r="E17" s="19">
        <v>1</v>
      </c>
      <c r="F17" s="19">
        <v>0</v>
      </c>
      <c r="G17" s="4">
        <v>1</v>
      </c>
      <c r="H17" s="6">
        <v>1</v>
      </c>
      <c r="I17" s="6">
        <v>0</v>
      </c>
      <c r="J17" s="6">
        <v>1</v>
      </c>
      <c r="K17" s="16">
        <v>1</v>
      </c>
      <c r="L17" s="16">
        <v>0</v>
      </c>
      <c r="M17" s="16">
        <v>0</v>
      </c>
      <c r="N17" s="16">
        <v>0</v>
      </c>
      <c r="O17" s="16">
        <v>1</v>
      </c>
      <c r="P17" s="17">
        <v>1</v>
      </c>
      <c r="Q17" s="17">
        <v>0</v>
      </c>
      <c r="R17" s="17">
        <v>1</v>
      </c>
      <c r="S17" s="17">
        <v>0</v>
      </c>
      <c r="T17" s="17">
        <v>1</v>
      </c>
      <c r="U17" s="17">
        <v>0</v>
      </c>
      <c r="V17" s="20">
        <v>1</v>
      </c>
      <c r="W17" s="20">
        <v>1</v>
      </c>
      <c r="X17" s="20">
        <v>0</v>
      </c>
      <c r="Y17" s="20">
        <v>0</v>
      </c>
      <c r="Z17" s="21">
        <v>0</v>
      </c>
      <c r="AA17" s="21">
        <v>0</v>
      </c>
      <c r="AB17" s="21">
        <v>0</v>
      </c>
      <c r="AC17" s="21">
        <v>0</v>
      </c>
      <c r="AD17" s="22">
        <v>1</v>
      </c>
      <c r="AE17" s="22">
        <v>1</v>
      </c>
      <c r="AF17" s="22">
        <v>1</v>
      </c>
      <c r="AG17" s="22">
        <v>1</v>
      </c>
      <c r="AH17" s="22">
        <v>0</v>
      </c>
      <c r="AI17" s="22">
        <v>0</v>
      </c>
      <c r="AJ17" s="12">
        <v>1</v>
      </c>
      <c r="AK17" s="6">
        <v>1</v>
      </c>
      <c r="AL17" s="6">
        <v>1</v>
      </c>
      <c r="AM17" s="6">
        <v>0</v>
      </c>
      <c r="AN17" s="6">
        <v>0</v>
      </c>
      <c r="AO17" s="16">
        <v>0</v>
      </c>
      <c r="AP17" s="16">
        <v>0</v>
      </c>
      <c r="AQ17" s="16">
        <v>0</v>
      </c>
      <c r="AR17" s="16">
        <v>0</v>
      </c>
      <c r="AS17" s="16">
        <v>0</v>
      </c>
      <c r="AT17" s="17">
        <v>0</v>
      </c>
      <c r="AU17" s="17">
        <v>0</v>
      </c>
      <c r="AV17" s="17">
        <v>0</v>
      </c>
      <c r="AW17" s="17">
        <v>0</v>
      </c>
    </row>
    <row r="18" spans="1:49" s="2" customFormat="1" ht="11.65" customHeight="1" x14ac:dyDescent="0.25">
      <c r="A18" s="106" t="s">
        <v>271</v>
      </c>
      <c r="B18" s="19">
        <v>1</v>
      </c>
      <c r="C18" s="19">
        <v>1</v>
      </c>
      <c r="D18" s="19">
        <v>0</v>
      </c>
      <c r="E18" s="19">
        <v>1</v>
      </c>
      <c r="F18" s="19">
        <v>1</v>
      </c>
      <c r="G18" s="4">
        <v>0</v>
      </c>
      <c r="H18" s="6">
        <v>0</v>
      </c>
      <c r="I18" s="6">
        <v>0</v>
      </c>
      <c r="J18" s="6">
        <v>0</v>
      </c>
      <c r="K18" s="16">
        <v>0</v>
      </c>
      <c r="L18" s="16">
        <v>0</v>
      </c>
      <c r="M18" s="16">
        <v>0</v>
      </c>
      <c r="N18" s="16">
        <v>0</v>
      </c>
      <c r="O18" s="16">
        <v>0</v>
      </c>
      <c r="P18" s="17">
        <v>0</v>
      </c>
      <c r="Q18" s="17">
        <v>0</v>
      </c>
      <c r="R18" s="17">
        <v>0</v>
      </c>
      <c r="S18" s="17">
        <v>0</v>
      </c>
      <c r="T18" s="17">
        <v>0</v>
      </c>
      <c r="U18" s="17">
        <v>0</v>
      </c>
      <c r="V18" s="20">
        <v>0</v>
      </c>
      <c r="W18" s="20">
        <v>0</v>
      </c>
      <c r="X18" s="20">
        <v>0</v>
      </c>
      <c r="Y18" s="20">
        <v>0</v>
      </c>
      <c r="Z18" s="21">
        <v>0</v>
      </c>
      <c r="AA18" s="21">
        <v>0</v>
      </c>
      <c r="AB18" s="21">
        <v>0</v>
      </c>
      <c r="AC18" s="21">
        <v>0</v>
      </c>
      <c r="AD18" s="22">
        <v>0</v>
      </c>
      <c r="AE18" s="22">
        <v>0</v>
      </c>
      <c r="AF18" s="22">
        <v>0</v>
      </c>
      <c r="AG18" s="22">
        <v>0</v>
      </c>
      <c r="AH18" s="22">
        <v>0</v>
      </c>
      <c r="AI18" s="22">
        <v>0</v>
      </c>
      <c r="AJ18" s="12">
        <v>0</v>
      </c>
      <c r="AK18" s="6">
        <v>0</v>
      </c>
      <c r="AL18" s="6">
        <v>0</v>
      </c>
      <c r="AM18" s="6">
        <v>0</v>
      </c>
      <c r="AN18" s="6">
        <v>0</v>
      </c>
      <c r="AO18" s="16">
        <v>0</v>
      </c>
      <c r="AP18" s="16">
        <v>0</v>
      </c>
      <c r="AQ18" s="16">
        <v>0</v>
      </c>
      <c r="AR18" s="16">
        <v>0</v>
      </c>
      <c r="AS18" s="16">
        <v>0</v>
      </c>
      <c r="AT18" s="17">
        <v>0</v>
      </c>
      <c r="AU18" s="17">
        <v>0</v>
      </c>
      <c r="AV18" s="17">
        <v>0</v>
      </c>
      <c r="AW18" s="17">
        <v>0</v>
      </c>
    </row>
    <row r="19" spans="1:49" s="2" customFormat="1" ht="11.65" customHeight="1" x14ac:dyDescent="0.25">
      <c r="A19" s="106" t="s">
        <v>272</v>
      </c>
      <c r="B19" s="19">
        <v>1</v>
      </c>
      <c r="C19" s="19">
        <v>0</v>
      </c>
      <c r="D19" s="19">
        <v>0</v>
      </c>
      <c r="E19" s="19">
        <v>1</v>
      </c>
      <c r="F19" s="19">
        <v>0</v>
      </c>
      <c r="G19" s="4">
        <v>1</v>
      </c>
      <c r="H19" s="6">
        <v>1</v>
      </c>
      <c r="I19" s="6">
        <v>1</v>
      </c>
      <c r="J19" s="6">
        <v>1</v>
      </c>
      <c r="K19" s="16">
        <v>1</v>
      </c>
      <c r="L19" s="16">
        <v>1</v>
      </c>
      <c r="M19" s="16">
        <v>1</v>
      </c>
      <c r="N19" s="16">
        <v>1</v>
      </c>
      <c r="O19" s="16">
        <v>1</v>
      </c>
      <c r="P19" s="17">
        <v>0</v>
      </c>
      <c r="Q19" s="17">
        <v>0</v>
      </c>
      <c r="R19" s="17">
        <v>0</v>
      </c>
      <c r="S19" s="17">
        <v>0</v>
      </c>
      <c r="T19" s="17">
        <v>0</v>
      </c>
      <c r="U19" s="17">
        <v>0</v>
      </c>
      <c r="V19" s="20">
        <v>1</v>
      </c>
      <c r="W19" s="20">
        <v>1</v>
      </c>
      <c r="X19" s="20">
        <v>0</v>
      </c>
      <c r="Y19" s="20">
        <v>0</v>
      </c>
      <c r="Z19" s="21">
        <v>0</v>
      </c>
      <c r="AA19" s="21">
        <v>0</v>
      </c>
      <c r="AB19" s="21">
        <v>0</v>
      </c>
      <c r="AC19" s="21">
        <v>0</v>
      </c>
      <c r="AD19" s="22">
        <v>1</v>
      </c>
      <c r="AE19" s="22">
        <v>0</v>
      </c>
      <c r="AF19" s="22">
        <v>1</v>
      </c>
      <c r="AG19" s="22">
        <v>1</v>
      </c>
      <c r="AH19" s="22">
        <v>0</v>
      </c>
      <c r="AI19" s="22">
        <v>1</v>
      </c>
      <c r="AJ19" s="12">
        <v>1</v>
      </c>
      <c r="AK19" s="6">
        <v>1</v>
      </c>
      <c r="AL19" s="6">
        <v>1</v>
      </c>
      <c r="AM19" s="6">
        <v>0</v>
      </c>
      <c r="AN19" s="6">
        <v>1</v>
      </c>
      <c r="AO19" s="16">
        <v>1</v>
      </c>
      <c r="AP19" s="16">
        <v>0</v>
      </c>
      <c r="AQ19" s="16">
        <v>1</v>
      </c>
      <c r="AR19" s="16">
        <v>1</v>
      </c>
      <c r="AS19" s="16">
        <v>1</v>
      </c>
      <c r="AT19" s="17">
        <v>0</v>
      </c>
      <c r="AU19" s="17">
        <v>0</v>
      </c>
      <c r="AV19" s="17">
        <v>0</v>
      </c>
      <c r="AW19" s="17">
        <v>0</v>
      </c>
    </row>
    <row r="20" spans="1:49" s="40" customFormat="1" ht="11.65" customHeight="1" x14ac:dyDescent="0.25">
      <c r="A20" s="106" t="s">
        <v>273</v>
      </c>
      <c r="B20" s="47">
        <v>1</v>
      </c>
      <c r="C20" s="47">
        <v>0</v>
      </c>
      <c r="D20" s="47">
        <v>0</v>
      </c>
      <c r="E20" s="47">
        <v>1</v>
      </c>
      <c r="F20" s="47">
        <v>0</v>
      </c>
      <c r="G20" s="39">
        <v>1</v>
      </c>
      <c r="H20" s="46">
        <v>1</v>
      </c>
      <c r="I20" s="46">
        <v>1</v>
      </c>
      <c r="J20" s="46">
        <v>1</v>
      </c>
      <c r="K20" s="45">
        <v>1</v>
      </c>
      <c r="L20" s="45">
        <v>1</v>
      </c>
      <c r="M20" s="45">
        <v>1</v>
      </c>
      <c r="N20" s="45">
        <v>1</v>
      </c>
      <c r="O20" s="45">
        <v>1</v>
      </c>
      <c r="P20" s="44">
        <v>1</v>
      </c>
      <c r="Q20" s="44">
        <v>1</v>
      </c>
      <c r="R20" s="44">
        <v>1</v>
      </c>
      <c r="S20" s="44">
        <v>1</v>
      </c>
      <c r="T20" s="44">
        <v>1</v>
      </c>
      <c r="U20" s="44">
        <v>1</v>
      </c>
      <c r="V20" s="43">
        <v>1</v>
      </c>
      <c r="W20" s="43">
        <v>1</v>
      </c>
      <c r="X20" s="43">
        <v>1</v>
      </c>
      <c r="Y20" s="43">
        <v>1</v>
      </c>
      <c r="Z20" s="42">
        <v>1</v>
      </c>
      <c r="AA20" s="42">
        <v>1</v>
      </c>
      <c r="AB20" s="42">
        <v>1</v>
      </c>
      <c r="AC20" s="42">
        <v>1</v>
      </c>
      <c r="AD20" s="41">
        <v>1</v>
      </c>
      <c r="AE20" s="41">
        <v>1</v>
      </c>
      <c r="AF20" s="41">
        <v>1</v>
      </c>
      <c r="AG20" s="41">
        <v>1</v>
      </c>
      <c r="AH20" s="41">
        <v>1</v>
      </c>
      <c r="AI20" s="41">
        <v>1</v>
      </c>
      <c r="AJ20" s="12">
        <v>1</v>
      </c>
      <c r="AK20" s="6">
        <v>1</v>
      </c>
      <c r="AL20" s="6">
        <v>1</v>
      </c>
      <c r="AM20" s="6">
        <v>1</v>
      </c>
      <c r="AN20" s="6">
        <v>1</v>
      </c>
      <c r="AO20" s="16">
        <v>1</v>
      </c>
      <c r="AP20" s="16">
        <v>1</v>
      </c>
      <c r="AQ20" s="16">
        <v>1</v>
      </c>
      <c r="AR20" s="16">
        <v>1</v>
      </c>
      <c r="AS20" s="16">
        <v>1</v>
      </c>
      <c r="AT20" s="17">
        <v>1</v>
      </c>
      <c r="AU20" s="17">
        <v>1</v>
      </c>
      <c r="AV20" s="17">
        <v>1</v>
      </c>
      <c r="AW20" s="17">
        <v>1</v>
      </c>
    </row>
    <row r="21" spans="1:49" s="2" customFormat="1" ht="11.65" customHeight="1" x14ac:dyDescent="0.25">
      <c r="A21" s="106" t="s">
        <v>274</v>
      </c>
      <c r="B21" s="19">
        <v>1</v>
      </c>
      <c r="C21" s="19">
        <v>0</v>
      </c>
      <c r="D21" s="19">
        <v>0</v>
      </c>
      <c r="E21" s="19">
        <v>1</v>
      </c>
      <c r="F21" s="19">
        <v>0</v>
      </c>
      <c r="G21" s="4">
        <v>1</v>
      </c>
      <c r="H21" s="6">
        <v>1</v>
      </c>
      <c r="I21" s="6">
        <v>1</v>
      </c>
      <c r="J21" s="6">
        <v>1</v>
      </c>
      <c r="K21" s="16">
        <v>1</v>
      </c>
      <c r="L21" s="16">
        <v>1</v>
      </c>
      <c r="M21" s="16">
        <v>0</v>
      </c>
      <c r="N21" s="16">
        <v>1</v>
      </c>
      <c r="O21" s="16">
        <v>0</v>
      </c>
      <c r="P21" s="17">
        <v>1</v>
      </c>
      <c r="Q21" s="17">
        <v>0</v>
      </c>
      <c r="R21" s="17">
        <v>0</v>
      </c>
      <c r="S21" s="17">
        <v>1</v>
      </c>
      <c r="T21" s="17">
        <v>0</v>
      </c>
      <c r="U21" s="17">
        <v>0</v>
      </c>
      <c r="V21" s="20">
        <v>1</v>
      </c>
      <c r="W21" s="20">
        <v>1</v>
      </c>
      <c r="X21" s="20">
        <v>0</v>
      </c>
      <c r="Y21" s="20">
        <v>0</v>
      </c>
      <c r="Z21" s="21">
        <v>0</v>
      </c>
      <c r="AA21" s="21">
        <v>0</v>
      </c>
      <c r="AB21" s="21">
        <v>0</v>
      </c>
      <c r="AC21" s="21">
        <v>0</v>
      </c>
      <c r="AD21" s="22">
        <v>0</v>
      </c>
      <c r="AE21" s="22">
        <v>0</v>
      </c>
      <c r="AF21" s="22">
        <v>0</v>
      </c>
      <c r="AG21" s="22">
        <v>0</v>
      </c>
      <c r="AH21" s="22">
        <v>0</v>
      </c>
      <c r="AI21" s="22">
        <v>0</v>
      </c>
      <c r="AJ21" s="12">
        <v>0</v>
      </c>
      <c r="AK21" s="6">
        <v>0</v>
      </c>
      <c r="AL21" s="6">
        <v>0</v>
      </c>
      <c r="AM21" s="6">
        <v>0</v>
      </c>
      <c r="AN21" s="6">
        <v>0</v>
      </c>
      <c r="AO21" s="16">
        <v>0</v>
      </c>
      <c r="AP21" s="16">
        <v>0</v>
      </c>
      <c r="AQ21" s="16">
        <v>0</v>
      </c>
      <c r="AR21" s="16">
        <v>0</v>
      </c>
      <c r="AS21" s="16">
        <v>0</v>
      </c>
      <c r="AT21" s="17">
        <v>0</v>
      </c>
      <c r="AU21" s="17">
        <v>0</v>
      </c>
      <c r="AV21" s="17">
        <v>0</v>
      </c>
      <c r="AW21" s="17">
        <v>0</v>
      </c>
    </row>
    <row r="22" spans="1:49" s="2" customFormat="1" ht="11.65" customHeight="1" x14ac:dyDescent="0.25">
      <c r="A22" s="106" t="s">
        <v>275</v>
      </c>
      <c r="B22" s="19">
        <v>1</v>
      </c>
      <c r="C22" s="19">
        <v>1</v>
      </c>
      <c r="D22" s="19">
        <v>0</v>
      </c>
      <c r="E22" s="19">
        <v>1</v>
      </c>
      <c r="F22" s="19">
        <v>0</v>
      </c>
      <c r="G22" s="4">
        <v>1</v>
      </c>
      <c r="H22" s="6">
        <v>1</v>
      </c>
      <c r="I22" s="6">
        <v>1</v>
      </c>
      <c r="J22" s="6">
        <v>1</v>
      </c>
      <c r="K22" s="16">
        <v>1</v>
      </c>
      <c r="L22" s="16">
        <v>1</v>
      </c>
      <c r="M22" s="16">
        <v>1</v>
      </c>
      <c r="N22" s="16">
        <v>1</v>
      </c>
      <c r="O22" s="16">
        <v>0</v>
      </c>
      <c r="P22" s="17">
        <v>1</v>
      </c>
      <c r="Q22" s="17">
        <v>1</v>
      </c>
      <c r="R22" s="17">
        <v>1</v>
      </c>
      <c r="S22" s="17">
        <v>0</v>
      </c>
      <c r="T22" s="17">
        <v>1</v>
      </c>
      <c r="U22" s="17">
        <v>1</v>
      </c>
      <c r="V22" s="23">
        <v>1</v>
      </c>
      <c r="W22" s="23">
        <v>0</v>
      </c>
      <c r="X22" s="23">
        <v>0</v>
      </c>
      <c r="Y22" s="23">
        <v>0</v>
      </c>
      <c r="Z22" s="24">
        <v>1</v>
      </c>
      <c r="AA22" s="24">
        <v>0</v>
      </c>
      <c r="AB22" s="24">
        <v>0</v>
      </c>
      <c r="AC22" s="24">
        <v>0</v>
      </c>
      <c r="AD22" s="25">
        <v>1</v>
      </c>
      <c r="AE22" s="25">
        <v>0</v>
      </c>
      <c r="AF22" s="25">
        <v>0</v>
      </c>
      <c r="AG22" s="25">
        <v>0</v>
      </c>
      <c r="AH22" s="25">
        <v>0</v>
      </c>
      <c r="AI22" s="25">
        <v>0</v>
      </c>
      <c r="AJ22" s="12">
        <v>1</v>
      </c>
      <c r="AK22" s="6">
        <v>1</v>
      </c>
      <c r="AL22" s="6">
        <v>1</v>
      </c>
      <c r="AM22" s="6">
        <v>1</v>
      </c>
      <c r="AN22" s="6">
        <v>0</v>
      </c>
      <c r="AO22" s="16">
        <v>1</v>
      </c>
      <c r="AP22" s="16">
        <v>1</v>
      </c>
      <c r="AQ22" s="16">
        <v>1</v>
      </c>
      <c r="AR22" s="16">
        <v>1</v>
      </c>
      <c r="AS22" s="16">
        <v>1</v>
      </c>
      <c r="AT22" s="26">
        <v>1</v>
      </c>
      <c r="AU22" s="26">
        <v>0</v>
      </c>
      <c r="AV22" s="26">
        <v>0</v>
      </c>
      <c r="AW22" s="26">
        <v>0</v>
      </c>
    </row>
    <row r="23" spans="1:49" s="2" customFormat="1" ht="11.65" customHeight="1" x14ac:dyDescent="0.25">
      <c r="A23" s="106" t="s">
        <v>276</v>
      </c>
      <c r="B23" s="19">
        <v>1</v>
      </c>
      <c r="C23" s="19">
        <v>0</v>
      </c>
      <c r="D23" s="19">
        <v>0</v>
      </c>
      <c r="E23" s="19">
        <v>0</v>
      </c>
      <c r="F23" s="19">
        <v>0</v>
      </c>
      <c r="G23" s="4">
        <v>1</v>
      </c>
      <c r="H23" s="6">
        <v>1</v>
      </c>
      <c r="I23" s="6">
        <v>1</v>
      </c>
      <c r="J23" s="6">
        <v>1</v>
      </c>
      <c r="K23" s="16">
        <v>1</v>
      </c>
      <c r="L23" s="16">
        <v>1</v>
      </c>
      <c r="M23" s="16">
        <v>1</v>
      </c>
      <c r="N23" s="16">
        <v>1</v>
      </c>
      <c r="O23" s="16">
        <v>1</v>
      </c>
      <c r="P23" s="17">
        <v>1</v>
      </c>
      <c r="Q23" s="17">
        <v>1</v>
      </c>
      <c r="R23" s="17">
        <v>1</v>
      </c>
      <c r="S23" s="17">
        <v>1</v>
      </c>
      <c r="T23" s="17">
        <v>1</v>
      </c>
      <c r="U23" s="17">
        <v>0</v>
      </c>
      <c r="V23" s="20">
        <v>1</v>
      </c>
      <c r="W23" s="20">
        <v>1</v>
      </c>
      <c r="X23" s="20">
        <v>0</v>
      </c>
      <c r="Y23" s="20">
        <v>1</v>
      </c>
      <c r="Z23" s="21">
        <v>1</v>
      </c>
      <c r="AA23" s="21">
        <v>1</v>
      </c>
      <c r="AB23" s="21">
        <v>1</v>
      </c>
      <c r="AC23" s="21">
        <v>1</v>
      </c>
      <c r="AD23" s="22">
        <v>1</v>
      </c>
      <c r="AE23" s="22">
        <v>1</v>
      </c>
      <c r="AF23" s="22">
        <v>0</v>
      </c>
      <c r="AG23" s="22">
        <v>1</v>
      </c>
      <c r="AH23" s="22">
        <v>1</v>
      </c>
      <c r="AI23" s="22">
        <v>1</v>
      </c>
      <c r="AJ23" s="12">
        <v>1</v>
      </c>
      <c r="AK23" s="6">
        <v>1</v>
      </c>
      <c r="AL23" s="6">
        <v>1</v>
      </c>
      <c r="AM23" s="6">
        <v>1</v>
      </c>
      <c r="AN23" s="6">
        <v>1</v>
      </c>
      <c r="AO23" s="16">
        <v>1</v>
      </c>
      <c r="AP23" s="16">
        <v>1</v>
      </c>
      <c r="AQ23" s="16">
        <v>1</v>
      </c>
      <c r="AR23" s="16">
        <v>1</v>
      </c>
      <c r="AS23" s="16">
        <v>1</v>
      </c>
      <c r="AT23" s="17">
        <v>1</v>
      </c>
      <c r="AU23" s="17">
        <v>1</v>
      </c>
      <c r="AV23" s="17">
        <v>1</v>
      </c>
      <c r="AW23" s="17">
        <v>1</v>
      </c>
    </row>
    <row r="24" spans="1:49" s="2" customFormat="1" ht="11.65" customHeight="1" x14ac:dyDescent="0.25">
      <c r="A24" s="106" t="s">
        <v>277</v>
      </c>
      <c r="B24" s="19">
        <v>1</v>
      </c>
      <c r="C24" s="19">
        <v>0</v>
      </c>
      <c r="D24" s="19">
        <v>1</v>
      </c>
      <c r="E24" s="19">
        <v>1</v>
      </c>
      <c r="F24" s="19">
        <v>0</v>
      </c>
      <c r="G24" s="4">
        <v>1</v>
      </c>
      <c r="H24" s="6">
        <v>1</v>
      </c>
      <c r="I24" s="6">
        <v>1</v>
      </c>
      <c r="J24" s="6">
        <v>1</v>
      </c>
      <c r="K24" s="16">
        <v>1</v>
      </c>
      <c r="L24" s="16">
        <v>1</v>
      </c>
      <c r="M24" s="16">
        <v>1</v>
      </c>
      <c r="N24" s="16">
        <v>1</v>
      </c>
      <c r="O24" s="16">
        <v>0</v>
      </c>
      <c r="P24" s="17">
        <v>1</v>
      </c>
      <c r="Q24" s="84">
        <v>0</v>
      </c>
      <c r="R24" s="84">
        <v>1</v>
      </c>
      <c r="S24" s="84">
        <v>1</v>
      </c>
      <c r="T24" s="84">
        <v>1</v>
      </c>
      <c r="U24" s="17">
        <v>1</v>
      </c>
      <c r="V24" s="20">
        <v>1</v>
      </c>
      <c r="W24" s="20">
        <v>1</v>
      </c>
      <c r="X24" s="20">
        <v>1</v>
      </c>
      <c r="Y24" s="20">
        <v>0</v>
      </c>
      <c r="Z24" s="24">
        <v>1</v>
      </c>
      <c r="AA24" s="24">
        <v>0</v>
      </c>
      <c r="AB24" s="24">
        <v>0</v>
      </c>
      <c r="AC24" s="24">
        <v>0</v>
      </c>
      <c r="AD24" s="22">
        <v>1</v>
      </c>
      <c r="AE24" s="22">
        <v>0</v>
      </c>
      <c r="AF24" s="22">
        <v>1</v>
      </c>
      <c r="AG24" s="22">
        <v>1</v>
      </c>
      <c r="AH24" s="22">
        <v>0</v>
      </c>
      <c r="AI24" s="22">
        <v>1</v>
      </c>
      <c r="AJ24" s="12">
        <v>1</v>
      </c>
      <c r="AK24" s="6">
        <v>0</v>
      </c>
      <c r="AL24" s="6">
        <v>0</v>
      </c>
      <c r="AM24" s="6">
        <v>0</v>
      </c>
      <c r="AN24" s="6">
        <v>0</v>
      </c>
      <c r="AO24" s="16">
        <v>0</v>
      </c>
      <c r="AP24" s="16">
        <v>0</v>
      </c>
      <c r="AQ24" s="16">
        <v>0</v>
      </c>
      <c r="AR24" s="16">
        <v>0</v>
      </c>
      <c r="AS24" s="16">
        <v>0</v>
      </c>
      <c r="AT24" s="17">
        <v>0</v>
      </c>
      <c r="AU24" s="17">
        <v>0</v>
      </c>
      <c r="AV24" s="17">
        <v>0</v>
      </c>
      <c r="AW24" s="17">
        <v>0</v>
      </c>
    </row>
    <row r="25" spans="1:49" s="2" customFormat="1" ht="11.65" customHeight="1" x14ac:dyDescent="0.25">
      <c r="A25" s="106" t="s">
        <v>278</v>
      </c>
      <c r="B25" s="19">
        <v>1</v>
      </c>
      <c r="C25" s="19">
        <v>1</v>
      </c>
      <c r="D25" s="19">
        <v>1</v>
      </c>
      <c r="E25" s="19">
        <v>1</v>
      </c>
      <c r="F25" s="19">
        <v>0</v>
      </c>
      <c r="G25" s="4">
        <v>1</v>
      </c>
      <c r="H25" s="6">
        <v>1</v>
      </c>
      <c r="I25" s="6">
        <v>1</v>
      </c>
      <c r="J25" s="6">
        <v>1</v>
      </c>
      <c r="K25" s="16">
        <v>1</v>
      </c>
      <c r="L25" s="16">
        <v>0</v>
      </c>
      <c r="M25" s="16">
        <v>0</v>
      </c>
      <c r="N25" s="16">
        <v>1</v>
      </c>
      <c r="O25" s="16">
        <v>0</v>
      </c>
      <c r="P25" s="17">
        <v>0</v>
      </c>
      <c r="Q25" s="17">
        <v>0</v>
      </c>
      <c r="R25" s="17">
        <v>0</v>
      </c>
      <c r="S25" s="17">
        <v>0</v>
      </c>
      <c r="T25" s="17">
        <v>0</v>
      </c>
      <c r="U25" s="17">
        <v>0</v>
      </c>
      <c r="V25" s="20">
        <v>0</v>
      </c>
      <c r="W25" s="20">
        <v>0</v>
      </c>
      <c r="X25" s="20">
        <v>0</v>
      </c>
      <c r="Y25" s="20">
        <v>0</v>
      </c>
      <c r="Z25" s="21">
        <v>0</v>
      </c>
      <c r="AA25" s="21">
        <v>0</v>
      </c>
      <c r="AB25" s="21">
        <v>0</v>
      </c>
      <c r="AC25" s="21">
        <v>0</v>
      </c>
      <c r="AD25" s="22">
        <v>0</v>
      </c>
      <c r="AE25" s="22">
        <v>0</v>
      </c>
      <c r="AF25" s="22">
        <v>0</v>
      </c>
      <c r="AG25" s="22">
        <v>0</v>
      </c>
      <c r="AH25" s="22">
        <v>0</v>
      </c>
      <c r="AI25" s="22">
        <v>0</v>
      </c>
      <c r="AJ25" s="12">
        <v>0</v>
      </c>
      <c r="AK25" s="6">
        <v>0</v>
      </c>
      <c r="AL25" s="6">
        <v>0</v>
      </c>
      <c r="AM25" s="6">
        <v>0</v>
      </c>
      <c r="AN25" s="6">
        <v>0</v>
      </c>
      <c r="AO25" s="16">
        <v>0</v>
      </c>
      <c r="AP25" s="16">
        <v>0</v>
      </c>
      <c r="AQ25" s="16">
        <v>0</v>
      </c>
      <c r="AR25" s="16">
        <v>0</v>
      </c>
      <c r="AS25" s="16">
        <v>0</v>
      </c>
      <c r="AT25" s="17">
        <v>0</v>
      </c>
      <c r="AU25" s="17">
        <v>0</v>
      </c>
      <c r="AV25" s="17">
        <v>0</v>
      </c>
      <c r="AW25" s="17">
        <v>0</v>
      </c>
    </row>
    <row r="26" spans="1:49" s="2" customFormat="1" ht="11.65" customHeight="1" x14ac:dyDescent="0.25">
      <c r="A26" s="106" t="s">
        <v>279</v>
      </c>
      <c r="B26" s="19">
        <v>1</v>
      </c>
      <c r="C26" s="19">
        <v>0</v>
      </c>
      <c r="D26" s="19">
        <v>0</v>
      </c>
      <c r="E26" s="19">
        <v>1</v>
      </c>
      <c r="F26" s="19">
        <v>0</v>
      </c>
      <c r="G26" s="4">
        <v>1</v>
      </c>
      <c r="H26" s="6">
        <v>1</v>
      </c>
      <c r="I26" s="6">
        <v>1</v>
      </c>
      <c r="J26" s="6">
        <v>1</v>
      </c>
      <c r="K26" s="16">
        <v>1</v>
      </c>
      <c r="L26" s="16">
        <v>1</v>
      </c>
      <c r="M26" s="16">
        <v>1</v>
      </c>
      <c r="N26" s="16">
        <v>0</v>
      </c>
      <c r="O26" s="16">
        <v>1</v>
      </c>
      <c r="P26" s="17">
        <v>1</v>
      </c>
      <c r="Q26" s="17">
        <v>1</v>
      </c>
      <c r="R26" s="17">
        <v>1</v>
      </c>
      <c r="S26" s="17">
        <v>0</v>
      </c>
      <c r="T26" s="17">
        <v>0</v>
      </c>
      <c r="U26" s="17">
        <v>1</v>
      </c>
      <c r="V26" s="20">
        <v>1</v>
      </c>
      <c r="W26" s="20">
        <v>1</v>
      </c>
      <c r="X26" s="20">
        <v>1</v>
      </c>
      <c r="Y26" s="20">
        <v>1</v>
      </c>
      <c r="Z26" s="21">
        <v>1</v>
      </c>
      <c r="AA26" s="21">
        <v>1</v>
      </c>
      <c r="AB26" s="21">
        <v>0</v>
      </c>
      <c r="AC26" s="21">
        <v>1</v>
      </c>
      <c r="AD26" s="22">
        <v>1</v>
      </c>
      <c r="AE26" s="22">
        <v>0</v>
      </c>
      <c r="AF26" s="22">
        <v>1</v>
      </c>
      <c r="AG26" s="22">
        <v>1</v>
      </c>
      <c r="AH26" s="22">
        <v>1</v>
      </c>
      <c r="AI26" s="22">
        <v>0</v>
      </c>
      <c r="AJ26" s="12">
        <v>1</v>
      </c>
      <c r="AK26" s="6">
        <v>1</v>
      </c>
      <c r="AL26" s="6">
        <v>1</v>
      </c>
      <c r="AM26" s="6">
        <v>1</v>
      </c>
      <c r="AN26" s="6">
        <v>1</v>
      </c>
      <c r="AO26" s="16">
        <v>1</v>
      </c>
      <c r="AP26" s="16">
        <v>1</v>
      </c>
      <c r="AQ26" s="16">
        <v>1</v>
      </c>
      <c r="AR26" s="16">
        <v>1</v>
      </c>
      <c r="AS26" s="16">
        <v>1</v>
      </c>
      <c r="AT26" s="17">
        <v>1</v>
      </c>
      <c r="AU26" s="17">
        <v>1</v>
      </c>
      <c r="AV26" s="17">
        <v>1</v>
      </c>
      <c r="AW26" s="17">
        <v>1</v>
      </c>
    </row>
    <row r="27" spans="1:49" s="2" customFormat="1" ht="11.65" customHeight="1" x14ac:dyDescent="0.25">
      <c r="A27" s="106" t="s">
        <v>280</v>
      </c>
      <c r="B27" s="19">
        <v>1</v>
      </c>
      <c r="C27" s="114">
        <v>1</v>
      </c>
      <c r="D27" s="114">
        <v>1</v>
      </c>
      <c r="E27" s="114">
        <v>1</v>
      </c>
      <c r="F27" s="114">
        <v>1</v>
      </c>
      <c r="G27" s="5">
        <v>1</v>
      </c>
      <c r="H27" s="82">
        <v>1</v>
      </c>
      <c r="I27" s="81">
        <v>1</v>
      </c>
      <c r="J27" s="81">
        <v>1</v>
      </c>
      <c r="K27" s="83">
        <v>1</v>
      </c>
      <c r="L27" s="83">
        <v>1</v>
      </c>
      <c r="M27" s="83">
        <v>1</v>
      </c>
      <c r="N27" s="83">
        <v>1</v>
      </c>
      <c r="O27" s="16">
        <v>0</v>
      </c>
      <c r="P27" s="84">
        <v>1</v>
      </c>
      <c r="Q27" s="17">
        <v>0</v>
      </c>
      <c r="R27" s="17">
        <v>0</v>
      </c>
      <c r="S27" s="17">
        <v>0</v>
      </c>
      <c r="T27" s="84">
        <v>0</v>
      </c>
      <c r="U27" s="17">
        <v>0</v>
      </c>
      <c r="V27" s="85">
        <v>1</v>
      </c>
      <c r="W27" s="20">
        <v>0</v>
      </c>
      <c r="X27" s="20">
        <v>0</v>
      </c>
      <c r="Y27" s="85">
        <v>1</v>
      </c>
      <c r="Z27" s="21">
        <v>0</v>
      </c>
      <c r="AA27" s="21">
        <v>0</v>
      </c>
      <c r="AB27" s="21">
        <v>0</v>
      </c>
      <c r="AC27" s="21">
        <v>0</v>
      </c>
      <c r="AD27" s="86">
        <v>1</v>
      </c>
      <c r="AE27" s="22">
        <v>0</v>
      </c>
      <c r="AF27" s="86">
        <v>1</v>
      </c>
      <c r="AG27" s="86">
        <v>1</v>
      </c>
      <c r="AH27" s="86">
        <v>1</v>
      </c>
      <c r="AI27" s="22">
        <v>0</v>
      </c>
      <c r="AJ27" s="13">
        <v>1</v>
      </c>
      <c r="AK27" s="7">
        <v>1</v>
      </c>
      <c r="AL27" s="6">
        <v>1</v>
      </c>
      <c r="AM27" s="6">
        <v>1</v>
      </c>
      <c r="AN27" s="6">
        <v>0</v>
      </c>
      <c r="AO27" s="16">
        <v>1</v>
      </c>
      <c r="AP27" s="16">
        <v>1</v>
      </c>
      <c r="AQ27" s="16">
        <v>0</v>
      </c>
      <c r="AR27" s="16">
        <v>0</v>
      </c>
      <c r="AS27" s="16">
        <v>1</v>
      </c>
      <c r="AT27" s="17">
        <v>1</v>
      </c>
      <c r="AU27" s="17">
        <v>0</v>
      </c>
      <c r="AV27" s="17">
        <v>1</v>
      </c>
      <c r="AW27" s="84">
        <v>1</v>
      </c>
    </row>
    <row r="28" spans="1:49" s="2" customFormat="1" ht="11.65" customHeight="1" x14ac:dyDescent="0.25">
      <c r="A28" s="106" t="s">
        <v>281</v>
      </c>
      <c r="B28" s="19">
        <v>1</v>
      </c>
      <c r="C28" s="114">
        <v>0</v>
      </c>
      <c r="D28" s="114">
        <v>1</v>
      </c>
      <c r="E28" s="114">
        <v>1</v>
      </c>
      <c r="F28" s="114">
        <v>0</v>
      </c>
      <c r="G28" s="87">
        <v>1</v>
      </c>
      <c r="H28" s="7">
        <v>1</v>
      </c>
      <c r="I28" s="7">
        <v>1</v>
      </c>
      <c r="J28" s="7">
        <v>1</v>
      </c>
      <c r="K28" s="88">
        <v>1</v>
      </c>
      <c r="L28" s="88">
        <v>1</v>
      </c>
      <c r="M28" s="88">
        <v>1</v>
      </c>
      <c r="N28" s="88">
        <v>1</v>
      </c>
      <c r="O28" s="88">
        <v>1</v>
      </c>
      <c r="P28" s="89">
        <v>1</v>
      </c>
      <c r="Q28" s="89">
        <v>1</v>
      </c>
      <c r="R28" s="89">
        <v>1</v>
      </c>
      <c r="S28" s="89">
        <v>1</v>
      </c>
      <c r="T28" s="89">
        <v>1</v>
      </c>
      <c r="U28" s="89">
        <v>1</v>
      </c>
      <c r="V28" s="90">
        <v>1</v>
      </c>
      <c r="W28" s="90">
        <v>1</v>
      </c>
      <c r="X28" s="90">
        <v>1</v>
      </c>
      <c r="Y28" s="90">
        <v>1</v>
      </c>
      <c r="Z28" s="91">
        <v>1</v>
      </c>
      <c r="AA28" s="91">
        <v>1</v>
      </c>
      <c r="AB28" s="91">
        <v>1</v>
      </c>
      <c r="AC28" s="91">
        <v>1</v>
      </c>
      <c r="AD28" s="92">
        <v>1</v>
      </c>
      <c r="AE28" s="92">
        <v>1</v>
      </c>
      <c r="AF28" s="92">
        <v>1</v>
      </c>
      <c r="AG28" s="92">
        <v>1</v>
      </c>
      <c r="AH28" s="92">
        <v>1</v>
      </c>
      <c r="AI28" s="92">
        <v>1</v>
      </c>
      <c r="AJ28" s="13">
        <v>1</v>
      </c>
      <c r="AK28" s="7">
        <v>1</v>
      </c>
      <c r="AL28" s="7">
        <v>1</v>
      </c>
      <c r="AM28" s="7">
        <v>1</v>
      </c>
      <c r="AN28" s="7">
        <v>1</v>
      </c>
      <c r="AO28" s="88">
        <v>1</v>
      </c>
      <c r="AP28" s="88">
        <v>1</v>
      </c>
      <c r="AQ28" s="88">
        <v>1</v>
      </c>
      <c r="AR28" s="88">
        <v>1</v>
      </c>
      <c r="AS28" s="88">
        <v>1</v>
      </c>
      <c r="AT28" s="89">
        <v>1</v>
      </c>
      <c r="AU28" s="89">
        <v>1</v>
      </c>
      <c r="AV28" s="89">
        <v>1</v>
      </c>
      <c r="AW28" s="89">
        <v>1</v>
      </c>
    </row>
    <row r="29" spans="1:49" s="2" customFormat="1" ht="11.65" customHeight="1" x14ac:dyDescent="0.25">
      <c r="A29" s="106" t="s">
        <v>282</v>
      </c>
      <c r="B29" s="19">
        <v>1</v>
      </c>
      <c r="C29" s="114">
        <v>1</v>
      </c>
      <c r="D29" s="114">
        <v>0</v>
      </c>
      <c r="E29" s="114">
        <v>0</v>
      </c>
      <c r="F29" s="114">
        <v>1</v>
      </c>
      <c r="G29" s="87">
        <v>1</v>
      </c>
      <c r="H29" s="7">
        <v>1</v>
      </c>
      <c r="I29" s="7">
        <v>1</v>
      </c>
      <c r="J29" s="7">
        <v>0</v>
      </c>
      <c r="K29" s="88">
        <v>1</v>
      </c>
      <c r="L29" s="88">
        <v>1</v>
      </c>
      <c r="M29" s="88">
        <v>1</v>
      </c>
      <c r="N29" s="88">
        <v>0</v>
      </c>
      <c r="O29" s="88">
        <v>1</v>
      </c>
      <c r="P29" s="89">
        <v>1</v>
      </c>
      <c r="Q29" s="89">
        <v>0</v>
      </c>
      <c r="R29" s="89">
        <v>1</v>
      </c>
      <c r="S29" s="89">
        <v>0</v>
      </c>
      <c r="T29" s="89">
        <v>1</v>
      </c>
      <c r="U29" s="89">
        <v>0</v>
      </c>
      <c r="V29" s="90">
        <v>0</v>
      </c>
      <c r="W29" s="90">
        <v>0</v>
      </c>
      <c r="X29" s="90">
        <v>0</v>
      </c>
      <c r="Y29" s="90">
        <v>0</v>
      </c>
      <c r="Z29" s="42">
        <v>0</v>
      </c>
      <c r="AA29" s="42">
        <v>0</v>
      </c>
      <c r="AB29" s="42">
        <v>0</v>
      </c>
      <c r="AC29" s="42">
        <v>0</v>
      </c>
      <c r="AD29" s="92">
        <v>0</v>
      </c>
      <c r="AE29" s="92">
        <v>0</v>
      </c>
      <c r="AF29" s="92">
        <v>0</v>
      </c>
      <c r="AG29" s="92">
        <v>0</v>
      </c>
      <c r="AH29" s="92">
        <v>0</v>
      </c>
      <c r="AI29" s="92">
        <v>0</v>
      </c>
      <c r="AJ29" s="93">
        <v>1</v>
      </c>
      <c r="AK29" s="94">
        <v>1</v>
      </c>
      <c r="AL29" s="94">
        <v>0</v>
      </c>
      <c r="AM29" s="94">
        <v>0</v>
      </c>
      <c r="AN29" s="94">
        <v>0</v>
      </c>
      <c r="AO29" s="95">
        <v>1</v>
      </c>
      <c r="AP29" s="95">
        <v>0</v>
      </c>
      <c r="AQ29" s="95">
        <v>0</v>
      </c>
      <c r="AR29" s="95">
        <v>1</v>
      </c>
      <c r="AS29" s="95">
        <v>0</v>
      </c>
      <c r="AT29" s="96">
        <v>0</v>
      </c>
      <c r="AU29" s="96">
        <v>0</v>
      </c>
      <c r="AV29" s="96">
        <v>0</v>
      </c>
      <c r="AW29" s="96">
        <v>0</v>
      </c>
    </row>
    <row r="30" spans="1:49" s="40" customFormat="1" ht="11.65" customHeight="1" x14ac:dyDescent="0.25">
      <c r="A30" s="48" t="s">
        <v>84</v>
      </c>
      <c r="B30" s="49"/>
      <c r="C30" s="49"/>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row>
    <row r="31" spans="1:49" s="38" customFormat="1" ht="11.65" customHeight="1" x14ac:dyDescent="0.25">
      <c r="A31" s="99" t="s">
        <v>82</v>
      </c>
      <c r="B31" s="99">
        <f>SUM(B6:B30)</f>
        <v>24</v>
      </c>
      <c r="C31" s="99"/>
      <c r="D31" s="99"/>
      <c r="E31" s="99"/>
      <c r="F31" s="99"/>
      <c r="G31" s="99">
        <f>SUM(G6:G30)</f>
        <v>21</v>
      </c>
      <c r="H31" s="99">
        <f>SUM(H6:H30)</f>
        <v>21</v>
      </c>
      <c r="I31" s="99">
        <f t="shared" ref="I31:AH31" si="0">SUM(I6:I30)</f>
        <v>19</v>
      </c>
      <c r="J31" s="99">
        <f>SUM(J6:J30)</f>
        <v>18</v>
      </c>
      <c r="K31" s="99">
        <f>SUM(K6:K30)</f>
        <v>21</v>
      </c>
      <c r="L31" s="99">
        <f t="shared" si="0"/>
        <v>18</v>
      </c>
      <c r="M31" s="99">
        <f t="shared" si="0"/>
        <v>14</v>
      </c>
      <c r="N31" s="99">
        <f t="shared" si="0"/>
        <v>15</v>
      </c>
      <c r="O31" s="99">
        <f t="shared" si="0"/>
        <v>14</v>
      </c>
      <c r="P31" s="99">
        <f t="shared" si="0"/>
        <v>18</v>
      </c>
      <c r="Q31" s="99">
        <f t="shared" si="0"/>
        <v>11</v>
      </c>
      <c r="R31" s="99">
        <f t="shared" si="0"/>
        <v>14</v>
      </c>
      <c r="S31" s="99">
        <f t="shared" si="0"/>
        <v>12</v>
      </c>
      <c r="T31" s="99">
        <f t="shared" si="0"/>
        <v>13</v>
      </c>
      <c r="U31" s="99">
        <f t="shared" si="0"/>
        <v>8</v>
      </c>
      <c r="V31" s="99">
        <f>SUM(V6:V30)</f>
        <v>18</v>
      </c>
      <c r="W31" s="99">
        <f t="shared" si="0"/>
        <v>16</v>
      </c>
      <c r="X31" s="99">
        <f t="shared" ref="X31:AC31" si="1">SUM(X6:X30)</f>
        <v>11</v>
      </c>
      <c r="Y31" s="99">
        <f t="shared" si="1"/>
        <v>12</v>
      </c>
      <c r="Z31" s="99">
        <f>SUM(Z6:Z30)</f>
        <v>10</v>
      </c>
      <c r="AA31" s="99">
        <f t="shared" si="1"/>
        <v>7</v>
      </c>
      <c r="AB31" s="99">
        <f t="shared" si="1"/>
        <v>7</v>
      </c>
      <c r="AC31" s="99">
        <f t="shared" si="1"/>
        <v>6</v>
      </c>
      <c r="AD31" s="99">
        <f>SUM(AD6:AD30)</f>
        <v>16</v>
      </c>
      <c r="AE31" s="99">
        <f t="shared" si="0"/>
        <v>10</v>
      </c>
      <c r="AF31" s="99">
        <f t="shared" si="0"/>
        <v>12</v>
      </c>
      <c r="AG31" s="99">
        <f t="shared" si="0"/>
        <v>14</v>
      </c>
      <c r="AH31" s="99">
        <f t="shared" si="0"/>
        <v>10</v>
      </c>
      <c r="AI31" s="99">
        <f>SUM(AI6:AI30)</f>
        <v>9</v>
      </c>
    </row>
    <row r="32" spans="1:49" s="101" customFormat="1" ht="11.65" customHeight="1" x14ac:dyDescent="0.25">
      <c r="A32" s="37" t="s">
        <v>83</v>
      </c>
      <c r="B32" s="37">
        <f>B31/32*100</f>
        <v>75</v>
      </c>
      <c r="C32" s="37"/>
      <c r="D32" s="37"/>
      <c r="E32" s="37"/>
      <c r="F32" s="37"/>
      <c r="G32" s="97">
        <f>G31/B31*100</f>
        <v>87.5</v>
      </c>
      <c r="H32" s="100">
        <f>H31/B31*100</f>
        <v>87.5</v>
      </c>
      <c r="I32" s="97">
        <f>I31/B31*100</f>
        <v>79.166666666666657</v>
      </c>
      <c r="J32" s="97" t="e">
        <f>J31/#REF!*100</f>
        <v>#REF!</v>
      </c>
      <c r="K32" s="97" t="e">
        <f>K31/#REF!*100</f>
        <v>#REF!</v>
      </c>
      <c r="L32" s="97" t="e">
        <f>L31/#REF!*100</f>
        <v>#REF!</v>
      </c>
      <c r="M32" s="97" t="e">
        <f>M31/#REF!*100</f>
        <v>#REF!</v>
      </c>
      <c r="N32" s="97" t="e">
        <f>N31/#REF!*100</f>
        <v>#REF!</v>
      </c>
      <c r="O32" s="97" t="e">
        <f>O31/#REF!*100</f>
        <v>#REF!</v>
      </c>
      <c r="P32" s="97" t="e">
        <f>P31/#REF!*100</f>
        <v>#REF!</v>
      </c>
      <c r="Q32" s="97" t="e">
        <f>Q31/#REF!*100</f>
        <v>#REF!</v>
      </c>
      <c r="R32" s="97" t="e">
        <f>R31/#REF!*100</f>
        <v>#REF!</v>
      </c>
      <c r="S32" s="97" t="e">
        <f>S31/#REF!*100</f>
        <v>#REF!</v>
      </c>
      <c r="T32" s="97" t="e">
        <f>T31/#REF!*100</f>
        <v>#REF!</v>
      </c>
      <c r="U32" s="97" t="e">
        <f>U31/#REF!*100</f>
        <v>#REF!</v>
      </c>
      <c r="V32" s="97" t="e">
        <f>V31/#REF!*100</f>
        <v>#REF!</v>
      </c>
      <c r="W32" s="97" t="e">
        <f>W31/#REF!*100</f>
        <v>#REF!</v>
      </c>
      <c r="X32" s="97" t="e">
        <f>X31/#REF!*100</f>
        <v>#REF!</v>
      </c>
      <c r="Y32" s="97" t="e">
        <f>Y31/#REF!*100</f>
        <v>#REF!</v>
      </c>
      <c r="Z32" s="97" t="e">
        <f>Z31/#REF!*100</f>
        <v>#REF!</v>
      </c>
      <c r="AA32" s="97" t="e">
        <f>AA31/#REF!*100</f>
        <v>#REF!</v>
      </c>
      <c r="AB32" s="97" t="e">
        <f>AB31/#REF!*100</f>
        <v>#REF!</v>
      </c>
      <c r="AC32" s="97" t="e">
        <f>AC31/#REF!*100</f>
        <v>#REF!</v>
      </c>
      <c r="AD32" s="97" t="e">
        <f>AD31/#REF!*100</f>
        <v>#REF!</v>
      </c>
      <c r="AE32" s="97" t="e">
        <f>AE31/#REF!*100</f>
        <v>#REF!</v>
      </c>
      <c r="AF32" s="97" t="e">
        <f>AF31/#REF!*100</f>
        <v>#REF!</v>
      </c>
      <c r="AG32" s="97" t="e">
        <f>AG31/#REF!*100</f>
        <v>#REF!</v>
      </c>
      <c r="AH32" s="97" t="e">
        <f>AH31/#REF!*100</f>
        <v>#REF!</v>
      </c>
      <c r="AI32" s="97" t="e">
        <f>AI31/#REF!*100</f>
        <v>#REF!</v>
      </c>
    </row>
    <row r="33" spans="1:35" ht="11.65" customHeight="1" x14ac:dyDescent="0.25">
      <c r="B33" s="1"/>
      <c r="C33" s="1"/>
      <c r="D33" s="1"/>
      <c r="E33" s="1"/>
      <c r="F33" s="1"/>
      <c r="G33" s="1"/>
      <c r="H33" s="102">
        <f>H31/G31</f>
        <v>1</v>
      </c>
      <c r="I33" s="102">
        <f>I31/G31</f>
        <v>0.90476190476190477</v>
      </c>
      <c r="J33" s="102">
        <f>J31/G31</f>
        <v>0.8571428571428571</v>
      </c>
      <c r="K33" s="102">
        <f>K31/G31</f>
        <v>1</v>
      </c>
      <c r="L33" s="102">
        <f>L31/K31</f>
        <v>0.8571428571428571</v>
      </c>
      <c r="M33" s="102">
        <f>M31/K31</f>
        <v>0.66666666666666663</v>
      </c>
      <c r="N33" s="102">
        <f>N31/K31</f>
        <v>0.7142857142857143</v>
      </c>
      <c r="O33" s="102">
        <f>O31/K31</f>
        <v>0.66666666666666663</v>
      </c>
      <c r="P33" s="102">
        <f>P31/G31</f>
        <v>0.8571428571428571</v>
      </c>
      <c r="Q33" s="104">
        <f>Q31/G31</f>
        <v>0.52380952380952384</v>
      </c>
      <c r="R33" s="104">
        <f>R31/G31</f>
        <v>0.66666666666666663</v>
      </c>
      <c r="S33" s="104">
        <f>S31/G31</f>
        <v>0.5714285714285714</v>
      </c>
      <c r="T33" s="104">
        <f>T31/G31</f>
        <v>0.61904761904761907</v>
      </c>
      <c r="U33" s="104">
        <f>U31/G31</f>
        <v>0.38095238095238093</v>
      </c>
      <c r="V33" s="104">
        <f>V31/G31</f>
        <v>0.8571428571428571</v>
      </c>
      <c r="W33" s="104">
        <f>W31/G31</f>
        <v>0.76190476190476186</v>
      </c>
      <c r="X33" s="104">
        <f>X31/G31</f>
        <v>0.52380952380952384</v>
      </c>
      <c r="Y33" s="104">
        <f>Y31/G31</f>
        <v>0.5714285714285714</v>
      </c>
      <c r="Z33" s="104">
        <f>Z31/G31</f>
        <v>0.47619047619047616</v>
      </c>
      <c r="AA33" s="104">
        <f>AA31/G31</f>
        <v>0.33333333333333331</v>
      </c>
      <c r="AB33" s="104">
        <f>AB31/G31</f>
        <v>0.33333333333333331</v>
      </c>
      <c r="AC33" s="104">
        <f>AC31/G31</f>
        <v>0.2857142857142857</v>
      </c>
      <c r="AD33" s="104">
        <f>AD31/G31</f>
        <v>0.76190476190476186</v>
      </c>
      <c r="AE33" s="104">
        <f>AE31/G31</f>
        <v>0.47619047619047616</v>
      </c>
      <c r="AF33" s="104">
        <f>AF31/G31</f>
        <v>0.5714285714285714</v>
      </c>
      <c r="AG33" s="104">
        <f>AG31/G31</f>
        <v>0.66666666666666663</v>
      </c>
      <c r="AH33" s="104">
        <f>AH31/G31</f>
        <v>0.47619047619047616</v>
      </c>
      <c r="AI33" s="104">
        <f>AI31/G31</f>
        <v>0.42857142857142855</v>
      </c>
    </row>
    <row r="34" spans="1:35" ht="11.65" customHeight="1" x14ac:dyDescent="0.25">
      <c r="B34" s="1"/>
      <c r="C34" s="1"/>
      <c r="D34" s="1"/>
      <c r="E34" s="1"/>
      <c r="F34" s="1"/>
      <c r="G34" s="4"/>
      <c r="H34" s="4"/>
      <c r="I34" s="98">
        <f>I31/H31</f>
        <v>0.90476190476190477</v>
      </c>
      <c r="J34" s="98">
        <f>J31/H31</f>
        <v>0.8571428571428571</v>
      </c>
      <c r="K34" s="1"/>
      <c r="L34" s="98">
        <f>L31/K31</f>
        <v>0.8571428571428571</v>
      </c>
      <c r="M34" s="98">
        <f>M31/K31</f>
        <v>0.66666666666666663</v>
      </c>
      <c r="N34" s="98">
        <f>N31/K31</f>
        <v>0.7142857142857143</v>
      </c>
      <c r="O34" s="98">
        <f>O31/K31</f>
        <v>0.66666666666666663</v>
      </c>
      <c r="P34" s="1"/>
      <c r="Q34" s="102">
        <f>Q31/P31</f>
        <v>0.61111111111111116</v>
      </c>
      <c r="R34" s="102">
        <f>R31/P31</f>
        <v>0.77777777777777779</v>
      </c>
      <c r="S34" s="102">
        <f>S31/P31</f>
        <v>0.66666666666666663</v>
      </c>
      <c r="T34" s="102">
        <f>T31/P31</f>
        <v>0.72222222222222221</v>
      </c>
      <c r="U34" s="102">
        <f>U31/P31</f>
        <v>0.44444444444444442</v>
      </c>
      <c r="V34" s="102"/>
      <c r="W34" s="102">
        <f>W31/V31</f>
        <v>0.88888888888888884</v>
      </c>
      <c r="X34" s="102">
        <f>X31/V31</f>
        <v>0.61111111111111116</v>
      </c>
      <c r="Y34" s="102">
        <f>Y31/V31</f>
        <v>0.66666666666666663</v>
      </c>
      <c r="Z34" s="102"/>
      <c r="AA34" s="102">
        <f>AA31/Z31</f>
        <v>0.7</v>
      </c>
      <c r="AB34" s="102">
        <f>AB31/Z31</f>
        <v>0.7</v>
      </c>
      <c r="AC34" s="102">
        <f>AC31/Z31</f>
        <v>0.6</v>
      </c>
      <c r="AD34" s="102"/>
      <c r="AE34" s="102">
        <f>AE31/AD31</f>
        <v>0.625</v>
      </c>
      <c r="AF34" s="103">
        <f>AF31/AD31</f>
        <v>0.75</v>
      </c>
      <c r="AG34" s="102">
        <f>AG31/AD31</f>
        <v>0.875</v>
      </c>
      <c r="AH34" s="102">
        <f>AH31/AD31</f>
        <v>0.625</v>
      </c>
      <c r="AI34" s="102">
        <f>AI31/AD31</f>
        <v>0.5625</v>
      </c>
    </row>
    <row r="35" spans="1:35" ht="11.65" customHeight="1" x14ac:dyDescent="0.25">
      <c r="B35" s="1"/>
      <c r="C35" s="1"/>
      <c r="D35" s="1"/>
      <c r="E35" s="1"/>
      <c r="F35" s="1"/>
      <c r="G35" s="4"/>
      <c r="H35" s="4"/>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ht="11.65" customHeight="1" x14ac:dyDescent="0.25">
      <c r="B36" s="1"/>
      <c r="C36" s="1"/>
      <c r="D36" s="1"/>
      <c r="E36" s="1"/>
      <c r="F36" s="1"/>
      <c r="G36" s="4"/>
      <c r="H36" s="4"/>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ht="11.65" customHeight="1" x14ac:dyDescent="0.25">
      <c r="B37" s="1"/>
      <c r="C37" s="1"/>
      <c r="D37" s="1"/>
      <c r="E37" s="1"/>
      <c r="F37" s="1"/>
      <c r="G37" s="4"/>
      <c r="H37" s="4"/>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ht="11.65" customHeight="1" x14ac:dyDescent="0.25">
      <c r="B38" s="1"/>
      <c r="C38" s="1"/>
      <c r="D38" s="1"/>
      <c r="E38" s="1"/>
      <c r="F38" s="1"/>
      <c r="G38" s="4"/>
      <c r="H38" s="4"/>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ht="11.65" customHeight="1" x14ac:dyDescent="0.25">
      <c r="B39" s="1"/>
      <c r="C39" s="1"/>
      <c r="D39" s="1"/>
      <c r="E39" s="1"/>
      <c r="F39" s="1"/>
      <c r="G39" s="4"/>
      <c r="H39" s="4"/>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ht="11.65" customHeight="1" x14ac:dyDescent="0.25">
      <c r="A40" s="34"/>
      <c r="B40" s="34"/>
      <c r="C40" s="34"/>
      <c r="D40" s="34"/>
      <c r="E40" s="34"/>
      <c r="F40" s="34"/>
      <c r="G40" s="35"/>
      <c r="H40" s="35"/>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row>
    <row r="41" spans="1:35" ht="11.65" customHeight="1" x14ac:dyDescent="0.25">
      <c r="A41" s="34"/>
      <c r="B41" s="34"/>
      <c r="C41" s="34"/>
      <c r="D41" s="34"/>
      <c r="E41" s="34"/>
      <c r="F41" s="34"/>
      <c r="G41" s="35"/>
      <c r="H41" s="35"/>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row>
    <row r="42" spans="1:35" ht="11.65" customHeight="1" x14ac:dyDescent="0.25">
      <c r="A42" s="34"/>
      <c r="B42" s="34"/>
      <c r="C42" s="34"/>
      <c r="D42" s="34"/>
      <c r="E42" s="34"/>
      <c r="F42" s="34"/>
      <c r="G42" s="35"/>
      <c r="H42" s="35"/>
      <c r="I42" s="3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row>
    <row r="43" spans="1:35" ht="11.65" customHeight="1" x14ac:dyDescent="0.25">
      <c r="A43" s="34"/>
      <c r="B43" s="34"/>
      <c r="C43" s="34"/>
      <c r="D43" s="34"/>
      <c r="E43" s="34"/>
      <c r="F43" s="34"/>
      <c r="G43" s="35"/>
      <c r="H43" s="35"/>
      <c r="I43" s="3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row>
  </sheetData>
  <autoFilter ref="A1:AI32">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autoFilter>
  <mergeCells count="31">
    <mergeCell ref="AJ2:AJ4"/>
    <mergeCell ref="AK2:AN2"/>
    <mergeCell ref="AO2:AS2"/>
    <mergeCell ref="AT2:AW2"/>
    <mergeCell ref="AK3:AK4"/>
    <mergeCell ref="AL3:AN3"/>
    <mergeCell ref="AO3:AO4"/>
    <mergeCell ref="AP3:AS3"/>
    <mergeCell ref="AT3:AT4"/>
    <mergeCell ref="AU3:AW3"/>
    <mergeCell ref="B1:B4"/>
    <mergeCell ref="G1:AI1"/>
    <mergeCell ref="G2:G4"/>
    <mergeCell ref="H2:J2"/>
    <mergeCell ref="K2:O2"/>
    <mergeCell ref="P2:U2"/>
    <mergeCell ref="V2:Y2"/>
    <mergeCell ref="Z2:AC2"/>
    <mergeCell ref="H3:H4"/>
    <mergeCell ref="I3:J3"/>
    <mergeCell ref="K3:K4"/>
    <mergeCell ref="L3:O3"/>
    <mergeCell ref="P3:P4"/>
    <mergeCell ref="AD3:AD4"/>
    <mergeCell ref="AE3:AI3"/>
    <mergeCell ref="AD2:AI2"/>
    <mergeCell ref="Q3:U3"/>
    <mergeCell ref="V3:V4"/>
    <mergeCell ref="W3:Y3"/>
    <mergeCell ref="Z3:Z4"/>
    <mergeCell ref="AA3:A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workbookViewId="0">
      <selection activeCell="A34" sqref="A5:A34"/>
    </sheetView>
  </sheetViews>
  <sheetFormatPr defaultColWidth="8.7109375" defaultRowHeight="15" x14ac:dyDescent="0.25"/>
  <cols>
    <col min="1" max="1" width="28.42578125" style="10" customWidth="1"/>
    <col min="2" max="2" width="18.42578125" style="10" customWidth="1"/>
    <col min="3" max="3" width="37.42578125" style="70" customWidth="1"/>
    <col min="4" max="4" width="30.28515625" style="70" customWidth="1"/>
    <col min="5" max="5" width="66" style="10" customWidth="1"/>
    <col min="6" max="6" width="28.5703125" style="10" customWidth="1"/>
    <col min="7" max="7" width="51.42578125" style="10" customWidth="1"/>
    <col min="8" max="8" width="28" style="10" customWidth="1"/>
    <col min="9" max="9" width="48.28515625" style="10" customWidth="1"/>
    <col min="10" max="10" width="27.7109375" style="10" customWidth="1"/>
    <col min="11" max="11" width="56.140625" style="10" customWidth="1"/>
    <col min="12" max="12" width="31.7109375" style="10" customWidth="1"/>
    <col min="13" max="13" width="51.140625" style="10" customWidth="1"/>
    <col min="14" max="14" width="36.7109375" style="10" customWidth="1"/>
    <col min="15" max="15" width="52.7109375" style="10" customWidth="1"/>
    <col min="16" max="16" width="36.7109375" style="10" customWidth="1"/>
    <col min="17" max="16384" width="8.7109375" style="10"/>
  </cols>
  <sheetData>
    <row r="1" spans="1:16" ht="26.65" customHeight="1" x14ac:dyDescent="0.25">
      <c r="B1" s="199" t="s">
        <v>2</v>
      </c>
      <c r="C1" s="200" t="s">
        <v>6</v>
      </c>
      <c r="D1" s="200"/>
      <c r="E1" s="200"/>
      <c r="F1" s="200"/>
      <c r="G1" s="200"/>
      <c r="H1" s="200"/>
      <c r="I1" s="200"/>
      <c r="J1" s="200"/>
      <c r="K1" s="200"/>
      <c r="L1" s="200"/>
      <c r="M1" s="200"/>
      <c r="N1" s="200"/>
      <c r="O1" s="200"/>
      <c r="P1" s="200"/>
    </row>
    <row r="2" spans="1:16" x14ac:dyDescent="0.25">
      <c r="B2" s="199"/>
      <c r="C2" s="201" t="s">
        <v>0</v>
      </c>
      <c r="D2" s="202" t="s">
        <v>56</v>
      </c>
      <c r="E2" s="202"/>
      <c r="F2" s="203" t="s">
        <v>8</v>
      </c>
      <c r="G2" s="203"/>
      <c r="H2" s="204" t="s">
        <v>14</v>
      </c>
      <c r="I2" s="204"/>
      <c r="J2" s="205" t="s">
        <v>21</v>
      </c>
      <c r="K2" s="205"/>
      <c r="L2" s="206" t="s">
        <v>26</v>
      </c>
      <c r="M2" s="206"/>
      <c r="N2" s="207" t="s">
        <v>30</v>
      </c>
      <c r="O2" s="207"/>
      <c r="P2" s="209" t="s">
        <v>37</v>
      </c>
    </row>
    <row r="3" spans="1:16" ht="14.65" customHeight="1" x14ac:dyDescent="0.25">
      <c r="B3" s="199"/>
      <c r="C3" s="201"/>
      <c r="D3" s="210" t="s">
        <v>7</v>
      </c>
      <c r="E3" s="210" t="s">
        <v>57</v>
      </c>
      <c r="F3" s="197" t="s">
        <v>9</v>
      </c>
      <c r="G3" s="197" t="s">
        <v>58</v>
      </c>
      <c r="H3" s="198" t="s">
        <v>15</v>
      </c>
      <c r="I3" s="198" t="s">
        <v>59</v>
      </c>
      <c r="J3" s="194" t="s">
        <v>22</v>
      </c>
      <c r="K3" s="194" t="s">
        <v>60</v>
      </c>
      <c r="L3" s="195" t="s">
        <v>85</v>
      </c>
      <c r="M3" s="195" t="s">
        <v>61</v>
      </c>
      <c r="N3" s="208" t="s">
        <v>31</v>
      </c>
      <c r="O3" s="208" t="s">
        <v>62</v>
      </c>
      <c r="P3" s="209"/>
    </row>
    <row r="4" spans="1:16" ht="103.9" customHeight="1" x14ac:dyDescent="0.25">
      <c r="B4" s="199"/>
      <c r="C4" s="201"/>
      <c r="D4" s="210"/>
      <c r="E4" s="210"/>
      <c r="F4" s="197"/>
      <c r="G4" s="197"/>
      <c r="H4" s="198"/>
      <c r="I4" s="198"/>
      <c r="J4" s="194"/>
      <c r="K4" s="194"/>
      <c r="L4" s="196"/>
      <c r="M4" s="195"/>
      <c r="N4" s="208"/>
      <c r="O4" s="208"/>
      <c r="P4" s="209"/>
    </row>
    <row r="5" spans="1:16" ht="120" x14ac:dyDescent="0.25">
      <c r="A5" s="2" t="s">
        <v>259</v>
      </c>
      <c r="B5" s="53"/>
      <c r="C5" s="54" t="s">
        <v>1</v>
      </c>
      <c r="D5" s="55" t="s">
        <v>66</v>
      </c>
      <c r="E5" s="14" t="s">
        <v>87</v>
      </c>
      <c r="F5" s="56" t="s">
        <v>66</v>
      </c>
      <c r="G5" s="15" t="s">
        <v>88</v>
      </c>
      <c r="H5" s="57" t="s">
        <v>66</v>
      </c>
      <c r="I5" s="9" t="s">
        <v>89</v>
      </c>
      <c r="J5" s="58" t="s">
        <v>3</v>
      </c>
      <c r="K5" s="58" t="s">
        <v>3</v>
      </c>
      <c r="L5" s="52" t="s">
        <v>66</v>
      </c>
      <c r="M5" s="36" t="s">
        <v>90</v>
      </c>
      <c r="N5" s="59" t="s">
        <v>66</v>
      </c>
      <c r="O5" s="51" t="s">
        <v>91</v>
      </c>
      <c r="P5" s="11"/>
    </row>
    <row r="6" spans="1:16" ht="409.5" x14ac:dyDescent="0.25">
      <c r="A6" s="2" t="s">
        <v>260</v>
      </c>
      <c r="B6" s="53"/>
      <c r="C6" s="54" t="s">
        <v>1</v>
      </c>
      <c r="D6" s="55" t="s">
        <v>66</v>
      </c>
      <c r="E6" s="14" t="s">
        <v>92</v>
      </c>
      <c r="F6" s="56" t="s">
        <v>66</v>
      </c>
      <c r="G6" s="15" t="s">
        <v>93</v>
      </c>
      <c r="H6" s="57" t="s">
        <v>66</v>
      </c>
      <c r="I6" s="9" t="s">
        <v>94</v>
      </c>
      <c r="J6" s="58" t="s">
        <v>66</v>
      </c>
      <c r="K6" s="60" t="s">
        <v>95</v>
      </c>
      <c r="L6" s="52" t="s">
        <v>66</v>
      </c>
      <c r="M6" s="36" t="s">
        <v>96</v>
      </c>
      <c r="N6" s="59" t="s">
        <v>66</v>
      </c>
      <c r="O6" s="51" t="s">
        <v>97</v>
      </c>
      <c r="P6" s="11"/>
    </row>
    <row r="7" spans="1:16" ht="210" x14ac:dyDescent="0.25">
      <c r="A7" s="2" t="s">
        <v>261</v>
      </c>
      <c r="B7" s="53"/>
      <c r="C7" s="54" t="s">
        <v>1</v>
      </c>
      <c r="D7" s="55" t="s">
        <v>66</v>
      </c>
      <c r="E7" s="8" t="s">
        <v>98</v>
      </c>
      <c r="F7" s="56" t="s">
        <v>66</v>
      </c>
      <c r="G7" s="15" t="s">
        <v>99</v>
      </c>
      <c r="H7" s="57" t="s">
        <v>66</v>
      </c>
      <c r="I7" s="9" t="s">
        <v>100</v>
      </c>
      <c r="J7" s="58" t="s">
        <v>66</v>
      </c>
      <c r="K7" s="60" t="s">
        <v>101</v>
      </c>
      <c r="L7" s="52" t="s">
        <v>66</v>
      </c>
      <c r="M7" s="36" t="s">
        <v>102</v>
      </c>
      <c r="N7" s="59" t="s">
        <v>66</v>
      </c>
      <c r="O7" s="51" t="s">
        <v>103</v>
      </c>
      <c r="P7" s="11"/>
    </row>
    <row r="8" spans="1:16" ht="120" x14ac:dyDescent="0.25">
      <c r="A8" s="2" t="s">
        <v>262</v>
      </c>
      <c r="B8" s="53"/>
      <c r="C8" s="54" t="s">
        <v>1</v>
      </c>
      <c r="D8" s="55" t="s">
        <v>66</v>
      </c>
      <c r="E8" s="14" t="s">
        <v>104</v>
      </c>
      <c r="F8" s="56" t="s">
        <v>66</v>
      </c>
      <c r="G8" s="15" t="s">
        <v>105</v>
      </c>
      <c r="H8" s="57" t="s">
        <v>66</v>
      </c>
      <c r="I8" s="9" t="s">
        <v>106</v>
      </c>
      <c r="J8" s="58" t="s">
        <v>66</v>
      </c>
      <c r="K8" s="60" t="s">
        <v>107</v>
      </c>
      <c r="L8" s="52" t="s">
        <v>3</v>
      </c>
      <c r="M8" s="52" t="s">
        <v>3</v>
      </c>
      <c r="N8" s="59" t="s">
        <v>66</v>
      </c>
      <c r="O8" s="51" t="s">
        <v>108</v>
      </c>
      <c r="P8" s="11"/>
    </row>
    <row r="9" spans="1:16" ht="409.5" x14ac:dyDescent="0.25">
      <c r="A9" s="2" t="s">
        <v>263</v>
      </c>
      <c r="B9" s="53"/>
      <c r="C9" s="54" t="s">
        <v>1</v>
      </c>
      <c r="D9" s="55" t="s">
        <v>66</v>
      </c>
      <c r="E9" s="14" t="s">
        <v>109</v>
      </c>
      <c r="F9" s="56" t="s">
        <v>66</v>
      </c>
      <c r="G9" s="15" t="s">
        <v>110</v>
      </c>
      <c r="H9" s="57" t="s">
        <v>66</v>
      </c>
      <c r="I9" s="9" t="s">
        <v>111</v>
      </c>
      <c r="J9" s="58" t="s">
        <v>66</v>
      </c>
      <c r="K9" s="60" t="s">
        <v>112</v>
      </c>
      <c r="L9" s="52" t="s">
        <v>66</v>
      </c>
      <c r="M9" s="36" t="s">
        <v>113</v>
      </c>
      <c r="N9" s="59" t="s">
        <v>66</v>
      </c>
      <c r="O9" s="51" t="s">
        <v>207</v>
      </c>
      <c r="P9" s="11"/>
    </row>
    <row r="10" spans="1:16" ht="195" x14ac:dyDescent="0.25">
      <c r="A10" s="2" t="s">
        <v>264</v>
      </c>
      <c r="B10" s="53"/>
      <c r="C10" s="54" t="s">
        <v>1</v>
      </c>
      <c r="D10" s="55" t="s">
        <v>66</v>
      </c>
      <c r="E10" s="14" t="s">
        <v>114</v>
      </c>
      <c r="F10" s="56" t="s">
        <v>66</v>
      </c>
      <c r="G10" s="15" t="s">
        <v>115</v>
      </c>
      <c r="H10" s="57" t="s">
        <v>66</v>
      </c>
      <c r="I10" s="9" t="s">
        <v>116</v>
      </c>
      <c r="J10" s="58" t="s">
        <v>66</v>
      </c>
      <c r="K10" s="60" t="s">
        <v>117</v>
      </c>
      <c r="L10" s="52" t="s">
        <v>3</v>
      </c>
      <c r="M10" s="52" t="s">
        <v>3</v>
      </c>
      <c r="N10" s="59" t="s">
        <v>66</v>
      </c>
      <c r="O10" s="51" t="s">
        <v>118</v>
      </c>
      <c r="P10" s="11"/>
    </row>
    <row r="11" spans="1:16" ht="405" x14ac:dyDescent="0.25">
      <c r="A11" s="2" t="s">
        <v>265</v>
      </c>
      <c r="B11" s="53"/>
      <c r="C11" s="54" t="s">
        <v>1</v>
      </c>
      <c r="D11" s="55" t="s">
        <v>66</v>
      </c>
      <c r="E11" s="14" t="s">
        <v>119</v>
      </c>
      <c r="F11" s="56" t="s">
        <v>66</v>
      </c>
      <c r="G11" s="15" t="s">
        <v>120</v>
      </c>
      <c r="H11" s="57" t="s">
        <v>66</v>
      </c>
      <c r="I11" s="9" t="s">
        <v>121</v>
      </c>
      <c r="J11" s="58" t="s">
        <v>66</v>
      </c>
      <c r="K11" s="60" t="s">
        <v>122</v>
      </c>
      <c r="L11" s="52" t="s">
        <v>66</v>
      </c>
      <c r="M11" s="36" t="s">
        <v>123</v>
      </c>
      <c r="N11" s="59" t="s">
        <v>66</v>
      </c>
      <c r="O11" s="51" t="s">
        <v>124</v>
      </c>
      <c r="P11" s="11"/>
    </row>
    <row r="12" spans="1:16" ht="165" x14ac:dyDescent="0.25">
      <c r="A12" s="2" t="s">
        <v>266</v>
      </c>
      <c r="B12" s="53"/>
      <c r="C12" s="54" t="s">
        <v>1</v>
      </c>
      <c r="D12" s="55" t="s">
        <v>66</v>
      </c>
      <c r="E12" s="14" t="s">
        <v>64</v>
      </c>
      <c r="F12" s="61" t="s">
        <v>66</v>
      </c>
      <c r="G12" s="15" t="s">
        <v>65</v>
      </c>
      <c r="H12" s="62" t="s">
        <v>3</v>
      </c>
      <c r="I12" s="63" t="s">
        <v>3</v>
      </c>
      <c r="J12" s="64" t="s">
        <v>66</v>
      </c>
      <c r="K12" s="60" t="s">
        <v>125</v>
      </c>
      <c r="L12" s="65" t="s">
        <v>3</v>
      </c>
      <c r="M12" s="65" t="s">
        <v>3</v>
      </c>
      <c r="N12" s="50" t="s">
        <v>66</v>
      </c>
      <c r="O12" s="51" t="s">
        <v>126</v>
      </c>
      <c r="P12" s="11"/>
    </row>
    <row r="13" spans="1:16" ht="105" x14ac:dyDescent="0.25">
      <c r="A13" s="2" t="s">
        <v>267</v>
      </c>
      <c r="B13" s="53"/>
      <c r="C13" s="54" t="s">
        <v>1</v>
      </c>
      <c r="D13" s="55" t="s">
        <v>66</v>
      </c>
      <c r="E13" s="66" t="s">
        <v>127</v>
      </c>
      <c r="F13" s="56" t="s">
        <v>66</v>
      </c>
      <c r="G13" s="15" t="s">
        <v>128</v>
      </c>
      <c r="H13" s="57" t="s">
        <v>66</v>
      </c>
      <c r="I13" s="67" t="s">
        <v>129</v>
      </c>
      <c r="J13" s="58" t="s">
        <v>66</v>
      </c>
      <c r="K13" s="60" t="s">
        <v>130</v>
      </c>
      <c r="L13" s="52" t="s">
        <v>66</v>
      </c>
      <c r="M13" s="36" t="s">
        <v>131</v>
      </c>
      <c r="N13" s="59" t="s">
        <v>66</v>
      </c>
      <c r="O13" s="51" t="s">
        <v>132</v>
      </c>
      <c r="P13" s="11"/>
    </row>
    <row r="14" spans="1:16" ht="225" x14ac:dyDescent="0.25">
      <c r="A14" s="2" t="s">
        <v>268</v>
      </c>
      <c r="B14" s="53"/>
      <c r="C14" s="54" t="s">
        <v>1</v>
      </c>
      <c r="D14" s="55" t="s">
        <v>66</v>
      </c>
      <c r="E14" s="14" t="s">
        <v>133</v>
      </c>
      <c r="F14" s="56" t="s">
        <v>66</v>
      </c>
      <c r="G14" s="15" t="s">
        <v>134</v>
      </c>
      <c r="H14" s="57" t="s">
        <v>66</v>
      </c>
      <c r="I14" s="9" t="s">
        <v>135</v>
      </c>
      <c r="J14" s="58" t="s">
        <v>66</v>
      </c>
      <c r="K14" s="60" t="s">
        <v>136</v>
      </c>
      <c r="L14" s="52" t="s">
        <v>66</v>
      </c>
      <c r="M14" s="36" t="s">
        <v>137</v>
      </c>
      <c r="N14" s="59" t="s">
        <v>66</v>
      </c>
      <c r="O14" s="51" t="s">
        <v>138</v>
      </c>
      <c r="P14" s="11"/>
    </row>
    <row r="15" spans="1:16" ht="285" x14ac:dyDescent="0.25">
      <c r="A15" s="2" t="s">
        <v>269</v>
      </c>
      <c r="B15" s="53"/>
      <c r="C15" s="54" t="s">
        <v>1</v>
      </c>
      <c r="D15" s="55" t="s">
        <v>66</v>
      </c>
      <c r="E15" s="14" t="s">
        <v>139</v>
      </c>
      <c r="F15" s="56" t="s">
        <v>66</v>
      </c>
      <c r="G15" s="15" t="s">
        <v>140</v>
      </c>
      <c r="H15" s="57" t="s">
        <v>66</v>
      </c>
      <c r="I15" s="9" t="s">
        <v>141</v>
      </c>
      <c r="J15" s="58" t="s">
        <v>66</v>
      </c>
      <c r="K15" s="58" t="s">
        <v>142</v>
      </c>
      <c r="L15" s="52" t="s">
        <v>66</v>
      </c>
      <c r="M15" s="36" t="s">
        <v>143</v>
      </c>
      <c r="N15" s="59" t="s">
        <v>66</v>
      </c>
      <c r="O15" s="59" t="s">
        <v>144</v>
      </c>
      <c r="P15" s="11"/>
    </row>
    <row r="16" spans="1:16" ht="390" x14ac:dyDescent="0.25">
      <c r="A16" s="2" t="s">
        <v>270</v>
      </c>
      <c r="B16" s="53"/>
      <c r="C16" s="54" t="s">
        <v>1</v>
      </c>
      <c r="D16" s="55" t="s">
        <v>66</v>
      </c>
      <c r="E16" s="14" t="s">
        <v>145</v>
      </c>
      <c r="F16" s="56" t="s">
        <v>66</v>
      </c>
      <c r="G16" s="15" t="s">
        <v>146</v>
      </c>
      <c r="H16" s="57" t="s">
        <v>66</v>
      </c>
      <c r="I16" s="9" t="s">
        <v>147</v>
      </c>
      <c r="J16" s="58" t="s">
        <v>66</v>
      </c>
      <c r="K16" s="60" t="s">
        <v>208</v>
      </c>
      <c r="L16" s="52" t="s">
        <v>66</v>
      </c>
      <c r="M16" s="36" t="s">
        <v>148</v>
      </c>
      <c r="N16" s="59" t="s">
        <v>3</v>
      </c>
      <c r="O16" s="51" t="s">
        <v>149</v>
      </c>
      <c r="P16" s="11"/>
    </row>
    <row r="17" spans="1:16" ht="34.15" customHeight="1" x14ac:dyDescent="0.25">
      <c r="A17" s="2" t="s">
        <v>271</v>
      </c>
      <c r="B17" s="53"/>
      <c r="C17" s="54" t="s">
        <v>1</v>
      </c>
      <c r="D17" s="55" t="s">
        <v>3</v>
      </c>
      <c r="E17" s="68" t="s">
        <v>3</v>
      </c>
      <c r="F17" s="56" t="s">
        <v>3</v>
      </c>
      <c r="G17" s="56" t="s">
        <v>3</v>
      </c>
      <c r="H17" s="57" t="s">
        <v>3</v>
      </c>
      <c r="I17" s="57" t="s">
        <v>3</v>
      </c>
      <c r="J17" s="58"/>
      <c r="K17" s="58" t="s">
        <v>3</v>
      </c>
      <c r="L17" s="52" t="s">
        <v>3</v>
      </c>
      <c r="M17" s="52" t="s">
        <v>3</v>
      </c>
      <c r="N17" s="59" t="s">
        <v>3</v>
      </c>
      <c r="O17" s="59" t="s">
        <v>3</v>
      </c>
      <c r="P17" s="11"/>
    </row>
    <row r="18" spans="1:16" ht="195" x14ac:dyDescent="0.25">
      <c r="A18" s="2" t="s">
        <v>272</v>
      </c>
      <c r="B18" s="53"/>
      <c r="C18" s="54" t="s">
        <v>1</v>
      </c>
      <c r="D18" s="55" t="s">
        <v>66</v>
      </c>
      <c r="E18" s="14" t="s">
        <v>150</v>
      </c>
      <c r="F18" s="56" t="s">
        <v>66</v>
      </c>
      <c r="G18" s="15" t="s">
        <v>151</v>
      </c>
      <c r="H18" s="57" t="s">
        <v>66</v>
      </c>
      <c r="I18" s="57" t="s">
        <v>152</v>
      </c>
      <c r="J18" s="58" t="s">
        <v>66</v>
      </c>
      <c r="K18" s="60" t="s">
        <v>153</v>
      </c>
      <c r="L18" s="52" t="s">
        <v>3</v>
      </c>
      <c r="M18" s="52" t="s">
        <v>154</v>
      </c>
      <c r="N18" s="59" t="s">
        <v>66</v>
      </c>
      <c r="O18" s="51" t="s">
        <v>155</v>
      </c>
      <c r="P18" s="11"/>
    </row>
    <row r="19" spans="1:16" ht="87.4" customHeight="1" x14ac:dyDescent="0.25">
      <c r="A19" s="2" t="s">
        <v>273</v>
      </c>
      <c r="B19" s="53"/>
      <c r="C19" s="54" t="s">
        <v>1</v>
      </c>
      <c r="D19" s="55" t="s">
        <v>66</v>
      </c>
      <c r="E19" s="68" t="s">
        <v>156</v>
      </c>
      <c r="F19" s="56" t="s">
        <v>66</v>
      </c>
      <c r="G19" s="56" t="s">
        <v>157</v>
      </c>
      <c r="H19" s="57" t="s">
        <v>66</v>
      </c>
      <c r="I19" s="57" t="s">
        <v>152</v>
      </c>
      <c r="J19" s="58" t="s">
        <v>3</v>
      </c>
      <c r="K19" s="58" t="s">
        <v>3</v>
      </c>
      <c r="L19" s="52" t="s">
        <v>3</v>
      </c>
      <c r="M19" s="52" t="s">
        <v>3</v>
      </c>
      <c r="N19" s="59" t="s">
        <v>3</v>
      </c>
      <c r="O19" s="59" t="s">
        <v>3</v>
      </c>
      <c r="P19" s="11"/>
    </row>
    <row r="20" spans="1:16" ht="69" customHeight="1" x14ac:dyDescent="0.25">
      <c r="A20" s="2" t="s">
        <v>274</v>
      </c>
      <c r="B20" s="53"/>
      <c r="C20" s="54" t="s">
        <v>1</v>
      </c>
      <c r="D20" s="55" t="s">
        <v>3</v>
      </c>
      <c r="E20" s="68" t="s">
        <v>3</v>
      </c>
      <c r="F20" s="56" t="s">
        <v>3</v>
      </c>
      <c r="G20" s="56" t="s">
        <v>3</v>
      </c>
      <c r="H20" s="57" t="s">
        <v>3</v>
      </c>
      <c r="I20" s="57" t="s">
        <v>3</v>
      </c>
      <c r="J20" s="58" t="s">
        <v>3</v>
      </c>
      <c r="K20" s="58" t="s">
        <v>3</v>
      </c>
      <c r="L20" s="52" t="s">
        <v>3</v>
      </c>
      <c r="M20" s="52" t="s">
        <v>3</v>
      </c>
      <c r="N20" s="59" t="s">
        <v>3</v>
      </c>
      <c r="O20" s="59" t="s">
        <v>3</v>
      </c>
      <c r="P20" s="11"/>
    </row>
    <row r="21" spans="1:16" ht="79.150000000000006" customHeight="1" x14ac:dyDescent="0.25">
      <c r="A21" s="2" t="s">
        <v>275</v>
      </c>
      <c r="B21" s="53"/>
      <c r="C21" s="54" t="s">
        <v>1</v>
      </c>
      <c r="D21" s="55" t="s">
        <v>3</v>
      </c>
      <c r="E21" s="68" t="s">
        <v>3</v>
      </c>
      <c r="F21" s="56" t="s">
        <v>3</v>
      </c>
      <c r="G21" s="56" t="s">
        <v>3</v>
      </c>
      <c r="H21" s="57" t="s">
        <v>66</v>
      </c>
      <c r="I21" s="57" t="s">
        <v>3</v>
      </c>
      <c r="J21" s="58" t="s">
        <v>3</v>
      </c>
      <c r="K21" s="58" t="s">
        <v>3</v>
      </c>
      <c r="L21" s="52" t="s">
        <v>3</v>
      </c>
      <c r="M21" s="52" t="s">
        <v>3</v>
      </c>
      <c r="N21" s="59" t="s">
        <v>3</v>
      </c>
      <c r="O21" s="59" t="s">
        <v>3</v>
      </c>
      <c r="P21" s="11"/>
    </row>
    <row r="22" spans="1:16" ht="45" x14ac:dyDescent="0.25">
      <c r="A22" s="2" t="s">
        <v>276</v>
      </c>
      <c r="B22" s="53"/>
      <c r="C22" s="54" t="s">
        <v>1</v>
      </c>
      <c r="D22" s="55" t="s">
        <v>66</v>
      </c>
      <c r="E22" s="14" t="s">
        <v>158</v>
      </c>
      <c r="F22" s="56" t="s">
        <v>66</v>
      </c>
      <c r="G22" s="15" t="s">
        <v>158</v>
      </c>
      <c r="H22" s="57" t="s">
        <v>66</v>
      </c>
      <c r="I22" s="57" t="s">
        <v>152</v>
      </c>
      <c r="J22" s="58" t="s">
        <v>66</v>
      </c>
      <c r="K22" s="58" t="s">
        <v>157</v>
      </c>
      <c r="L22" s="52" t="s">
        <v>3</v>
      </c>
      <c r="M22" s="52" t="s">
        <v>3</v>
      </c>
      <c r="N22" s="59" t="s">
        <v>66</v>
      </c>
      <c r="O22" s="59" t="s">
        <v>152</v>
      </c>
      <c r="P22" s="11"/>
    </row>
    <row r="23" spans="1:16" ht="270" x14ac:dyDescent="0.25">
      <c r="A23" s="2" t="s">
        <v>277</v>
      </c>
      <c r="B23" s="53"/>
      <c r="C23" s="54" t="s">
        <v>1</v>
      </c>
      <c r="D23" s="55" t="s">
        <v>66</v>
      </c>
      <c r="E23" s="14" t="s">
        <v>159</v>
      </c>
      <c r="F23" s="56" t="s">
        <v>66</v>
      </c>
      <c r="G23" s="15" t="s">
        <v>160</v>
      </c>
      <c r="H23" s="57" t="s">
        <v>66</v>
      </c>
      <c r="I23" s="9" t="s">
        <v>161</v>
      </c>
      <c r="J23" s="58" t="s">
        <v>66</v>
      </c>
      <c r="K23" s="60" t="s">
        <v>162</v>
      </c>
      <c r="L23" s="52" t="s">
        <v>66</v>
      </c>
      <c r="M23" s="36" t="s">
        <v>163</v>
      </c>
      <c r="N23" s="59" t="s">
        <v>66</v>
      </c>
      <c r="O23" s="51" t="s">
        <v>164</v>
      </c>
      <c r="P23" s="11"/>
    </row>
    <row r="24" spans="1:16" ht="35.65" customHeight="1" x14ac:dyDescent="0.25">
      <c r="B24" s="69"/>
      <c r="C24" s="54" t="s">
        <v>3</v>
      </c>
      <c r="D24" s="55"/>
      <c r="E24" s="68"/>
      <c r="F24" s="56"/>
      <c r="G24" s="56"/>
      <c r="H24" s="57"/>
      <c r="I24" s="57"/>
      <c r="J24" s="58"/>
      <c r="K24" s="58"/>
      <c r="L24" s="52"/>
      <c r="M24" s="52"/>
      <c r="N24" s="59"/>
      <c r="O24" s="59"/>
      <c r="P24" s="11"/>
    </row>
    <row r="25" spans="1:16" ht="28.5" customHeight="1" x14ac:dyDescent="0.25">
      <c r="B25" s="69"/>
      <c r="C25" s="54" t="s">
        <v>3</v>
      </c>
      <c r="D25" s="55"/>
      <c r="E25" s="68"/>
      <c r="F25" s="56"/>
      <c r="G25" s="56"/>
      <c r="H25" s="57"/>
      <c r="I25" s="57"/>
      <c r="J25" s="58"/>
      <c r="K25" s="58"/>
      <c r="L25" s="52"/>
      <c r="M25" s="52"/>
      <c r="N25" s="59"/>
      <c r="O25" s="59"/>
      <c r="P25" s="11"/>
    </row>
    <row r="26" spans="1:16" x14ac:dyDescent="0.25">
      <c r="A26" s="2" t="s">
        <v>278</v>
      </c>
      <c r="B26" s="53"/>
      <c r="C26" s="54" t="s">
        <v>1</v>
      </c>
      <c r="D26" s="55" t="s">
        <v>66</v>
      </c>
      <c r="E26" s="14" t="s">
        <v>210</v>
      </c>
      <c r="F26" s="56" t="s">
        <v>66</v>
      </c>
      <c r="G26" s="56" t="s">
        <v>152</v>
      </c>
      <c r="H26" s="57" t="s">
        <v>66</v>
      </c>
      <c r="I26" s="57"/>
      <c r="J26" s="58" t="s">
        <v>66</v>
      </c>
      <c r="K26" s="58" t="s">
        <v>157</v>
      </c>
      <c r="L26" s="52" t="s">
        <v>3</v>
      </c>
      <c r="M26" s="52" t="s">
        <v>3</v>
      </c>
      <c r="N26" s="59" t="s">
        <v>66</v>
      </c>
      <c r="O26" s="59" t="s">
        <v>152</v>
      </c>
      <c r="P26" s="11"/>
    </row>
    <row r="27" spans="1:16" ht="13.9" customHeight="1" x14ac:dyDescent="0.25">
      <c r="B27" s="69"/>
      <c r="C27" s="54" t="s">
        <v>3</v>
      </c>
      <c r="D27" s="55"/>
      <c r="E27" s="68"/>
      <c r="F27" s="56"/>
      <c r="G27" s="56"/>
      <c r="H27" s="57"/>
      <c r="I27" s="57"/>
      <c r="J27" s="58"/>
      <c r="K27" s="58"/>
      <c r="L27" s="52"/>
      <c r="M27" s="52"/>
      <c r="N27" s="59"/>
      <c r="O27" s="59"/>
      <c r="P27" s="11"/>
    </row>
    <row r="28" spans="1:16" ht="150" x14ac:dyDescent="0.25">
      <c r="A28" s="2" t="s">
        <v>279</v>
      </c>
      <c r="B28" s="53"/>
      <c r="C28" s="54" t="s">
        <v>1</v>
      </c>
      <c r="D28" s="55" t="s">
        <v>66</v>
      </c>
      <c r="E28" s="14" t="s">
        <v>165</v>
      </c>
      <c r="F28" s="56" t="s">
        <v>66</v>
      </c>
      <c r="G28" s="15" t="s">
        <v>166</v>
      </c>
      <c r="H28" s="57" t="s">
        <v>3</v>
      </c>
      <c r="I28" s="57" t="s">
        <v>3</v>
      </c>
      <c r="J28" s="58" t="s">
        <v>66</v>
      </c>
      <c r="K28" s="60" t="s">
        <v>167</v>
      </c>
      <c r="L28" s="52" t="s">
        <v>3</v>
      </c>
      <c r="M28" s="52" t="s">
        <v>3</v>
      </c>
      <c r="N28" s="59" t="s">
        <v>3</v>
      </c>
      <c r="O28" s="59" t="s">
        <v>3</v>
      </c>
      <c r="P28" s="11"/>
    </row>
    <row r="29" spans="1:16" ht="11.65" customHeight="1" x14ac:dyDescent="0.25">
      <c r="B29" s="69"/>
      <c r="C29" s="54" t="s">
        <v>3</v>
      </c>
      <c r="D29" s="55"/>
      <c r="E29" s="68"/>
      <c r="F29" s="56"/>
      <c r="G29" s="56"/>
      <c r="H29" s="57"/>
      <c r="I29" s="57"/>
      <c r="J29" s="58"/>
      <c r="K29" s="58"/>
      <c r="L29" s="52"/>
      <c r="M29" s="52"/>
      <c r="N29" s="59"/>
      <c r="O29" s="59"/>
      <c r="P29" s="11"/>
    </row>
    <row r="30" spans="1:16" ht="75" x14ac:dyDescent="0.25">
      <c r="A30" s="2" t="s">
        <v>280</v>
      </c>
      <c r="B30" s="53"/>
      <c r="C30" s="54" t="s">
        <v>1</v>
      </c>
      <c r="D30" s="55" t="s">
        <v>66</v>
      </c>
      <c r="E30" s="14" t="s">
        <v>168</v>
      </c>
      <c r="F30" s="56" t="s">
        <v>66</v>
      </c>
      <c r="G30" s="15" t="s">
        <v>169</v>
      </c>
      <c r="H30" s="57" t="s">
        <v>66</v>
      </c>
      <c r="I30" s="9" t="s">
        <v>170</v>
      </c>
      <c r="J30" s="58" t="s">
        <v>66</v>
      </c>
      <c r="K30" s="60" t="s">
        <v>171</v>
      </c>
      <c r="L30" s="52" t="s">
        <v>3</v>
      </c>
      <c r="M30" s="52" t="s">
        <v>3</v>
      </c>
      <c r="N30" s="59" t="s">
        <v>3</v>
      </c>
      <c r="O30" s="59" t="s">
        <v>3</v>
      </c>
      <c r="P30" s="11"/>
    </row>
    <row r="31" spans="1:16" ht="45" x14ac:dyDescent="0.25">
      <c r="A31" s="2" t="s">
        <v>281</v>
      </c>
      <c r="B31" s="53"/>
      <c r="C31" s="54" t="s">
        <v>1</v>
      </c>
      <c r="D31" s="55" t="s">
        <v>66</v>
      </c>
      <c r="E31" s="8" t="s">
        <v>172</v>
      </c>
      <c r="F31" s="56" t="s">
        <v>66</v>
      </c>
      <c r="G31" s="15" t="s">
        <v>173</v>
      </c>
      <c r="H31" s="57" t="s">
        <v>3</v>
      </c>
      <c r="I31" s="57" t="s">
        <v>3</v>
      </c>
      <c r="J31" s="58" t="s">
        <v>3</v>
      </c>
      <c r="K31" s="58" t="s">
        <v>3</v>
      </c>
      <c r="L31" s="52" t="s">
        <v>3</v>
      </c>
      <c r="M31" s="52" t="s">
        <v>3</v>
      </c>
      <c r="N31" s="59" t="s">
        <v>3</v>
      </c>
      <c r="O31" s="59" t="s">
        <v>3</v>
      </c>
      <c r="P31" s="11"/>
    </row>
    <row r="32" spans="1:16" x14ac:dyDescent="0.25">
      <c r="B32" s="69"/>
      <c r="C32" s="54" t="s">
        <v>3</v>
      </c>
      <c r="D32" s="55"/>
      <c r="E32" s="68"/>
      <c r="F32" s="56"/>
      <c r="G32" s="56"/>
      <c r="H32" s="57"/>
      <c r="I32" s="57"/>
      <c r="J32" s="58"/>
      <c r="K32" s="58"/>
      <c r="L32" s="52"/>
      <c r="M32" s="52"/>
      <c r="N32" s="59"/>
      <c r="O32" s="59"/>
      <c r="P32" s="11"/>
    </row>
    <row r="33" spans="1:16" x14ac:dyDescent="0.25">
      <c r="B33" s="69"/>
      <c r="C33" s="54" t="s">
        <v>3</v>
      </c>
      <c r="D33" s="55"/>
      <c r="E33" s="68"/>
      <c r="F33" s="56"/>
      <c r="G33" s="56"/>
      <c r="H33" s="57"/>
      <c r="I33" s="57"/>
      <c r="J33" s="58"/>
      <c r="K33" s="58"/>
      <c r="L33" s="52"/>
      <c r="M33" s="52"/>
      <c r="N33" s="59"/>
      <c r="O33" s="59"/>
      <c r="P33" s="11"/>
    </row>
    <row r="34" spans="1:16" x14ac:dyDescent="0.25">
      <c r="A34" s="2" t="s">
        <v>282</v>
      </c>
      <c r="B34" s="53"/>
      <c r="C34" s="54" t="s">
        <v>1</v>
      </c>
      <c r="D34" s="55" t="s">
        <v>3</v>
      </c>
      <c r="E34" s="55" t="s">
        <v>3</v>
      </c>
      <c r="F34" s="56" t="s">
        <v>3</v>
      </c>
      <c r="G34" s="56" t="s">
        <v>3</v>
      </c>
      <c r="H34" s="57" t="s">
        <v>3</v>
      </c>
      <c r="I34" s="57" t="s">
        <v>3</v>
      </c>
      <c r="J34" s="58" t="s">
        <v>3</v>
      </c>
      <c r="K34" s="58" t="s">
        <v>3</v>
      </c>
      <c r="L34" s="52" t="s">
        <v>3</v>
      </c>
      <c r="M34" s="52" t="s">
        <v>3</v>
      </c>
      <c r="N34" s="59" t="s">
        <v>3</v>
      </c>
      <c r="O34" s="59" t="s">
        <v>3</v>
      </c>
      <c r="P34" s="11"/>
    </row>
    <row r="35" spans="1:16" x14ac:dyDescent="0.25">
      <c r="B35" s="69"/>
      <c r="C35" s="54" t="s">
        <v>3</v>
      </c>
      <c r="D35" s="55"/>
      <c r="E35" s="68"/>
      <c r="F35" s="56"/>
      <c r="G35" s="56"/>
      <c r="H35" s="57"/>
      <c r="I35" s="57"/>
      <c r="J35" s="58"/>
      <c r="K35" s="58"/>
      <c r="L35" s="52"/>
      <c r="M35" s="52"/>
      <c r="N35" s="59"/>
      <c r="O35" s="59"/>
      <c r="P35" s="11"/>
    </row>
    <row r="36" spans="1:16" x14ac:dyDescent="0.25">
      <c r="B36" s="69"/>
      <c r="C36" s="54" t="s">
        <v>3</v>
      </c>
      <c r="D36" s="55"/>
      <c r="E36" s="68"/>
      <c r="F36" s="56"/>
      <c r="G36" s="56"/>
      <c r="H36" s="57"/>
      <c r="I36" s="57"/>
      <c r="J36" s="58"/>
      <c r="K36" s="58"/>
      <c r="L36" s="52"/>
      <c r="M36" s="52"/>
      <c r="N36" s="59"/>
      <c r="O36" s="59"/>
      <c r="P36" s="11"/>
    </row>
    <row r="37" spans="1:16" ht="11.65" customHeight="1" x14ac:dyDescent="0.25">
      <c r="B37" s="69"/>
      <c r="C37" s="54" t="s">
        <v>3</v>
      </c>
      <c r="D37" s="55"/>
      <c r="E37" s="68"/>
      <c r="F37" s="56"/>
      <c r="G37" s="56"/>
      <c r="H37" s="57"/>
      <c r="I37" s="57"/>
      <c r="J37" s="58"/>
      <c r="K37" s="58"/>
      <c r="L37" s="52"/>
      <c r="M37" s="52"/>
      <c r="N37" s="59"/>
      <c r="O37" s="59"/>
      <c r="P37" s="11"/>
    </row>
  </sheetData>
  <mergeCells count="22">
    <mergeCell ref="B1:B4"/>
    <mergeCell ref="C1:P1"/>
    <mergeCell ref="C2:C4"/>
    <mergeCell ref="D2:E2"/>
    <mergeCell ref="F2:G2"/>
    <mergeCell ref="H2:I2"/>
    <mergeCell ref="J2:K2"/>
    <mergeCell ref="L2:M2"/>
    <mergeCell ref="N2:O2"/>
    <mergeCell ref="M3:M4"/>
    <mergeCell ref="N3:N4"/>
    <mergeCell ref="O3:O4"/>
    <mergeCell ref="P2:P4"/>
    <mergeCell ref="D3:D4"/>
    <mergeCell ref="E3:E4"/>
    <mergeCell ref="K3:K4"/>
    <mergeCell ref="L3:L4"/>
    <mergeCell ref="F3:F4"/>
    <mergeCell ref="G3:G4"/>
    <mergeCell ref="H3:H4"/>
    <mergeCell ref="I3:I4"/>
    <mergeCell ref="J3:J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1"/>
  <sheetViews>
    <sheetView topLeftCell="H21" workbookViewId="0">
      <selection activeCell="O27" sqref="O27"/>
    </sheetView>
  </sheetViews>
  <sheetFormatPr defaultColWidth="8.7109375" defaultRowHeight="15" x14ac:dyDescent="0.25"/>
  <cols>
    <col min="1" max="1" width="2.28515625" style="33" customWidth="1"/>
    <col min="2" max="2" width="25.7109375" style="33" customWidth="1"/>
    <col min="3" max="3" width="32.85546875" style="33" customWidth="1"/>
    <col min="4" max="4" width="26.7109375" style="33" customWidth="1"/>
    <col min="5" max="5" width="48.7109375" style="33" customWidth="1"/>
    <col min="6" max="6" width="28.5703125" style="33" customWidth="1"/>
    <col min="7" max="7" width="50.85546875" style="33" customWidth="1"/>
    <col min="8" max="8" width="22.28515625" style="33" customWidth="1"/>
    <col min="9" max="9" width="55.5703125" style="33" customWidth="1"/>
    <col min="10" max="10" width="36.7109375" style="33" customWidth="1"/>
    <col min="11" max="16384" width="8.7109375" style="33"/>
  </cols>
  <sheetData>
    <row r="1" spans="2:10" ht="26.65" customHeight="1" x14ac:dyDescent="0.25">
      <c r="B1" s="124"/>
      <c r="C1" s="213" t="s">
        <v>38</v>
      </c>
      <c r="D1" s="214"/>
      <c r="E1" s="214"/>
      <c r="F1" s="214"/>
      <c r="G1" s="214"/>
      <c r="H1" s="214"/>
      <c r="I1" s="214"/>
      <c r="J1" s="214"/>
    </row>
    <row r="2" spans="2:10" x14ac:dyDescent="0.25">
      <c r="B2" s="115"/>
      <c r="C2" s="178" t="s">
        <v>39</v>
      </c>
      <c r="D2" s="215" t="s">
        <v>40</v>
      </c>
      <c r="E2" s="216"/>
      <c r="F2" s="217" t="s">
        <v>45</v>
      </c>
      <c r="G2" s="218"/>
      <c r="H2" s="219" t="s">
        <v>51</v>
      </c>
      <c r="I2" s="220"/>
      <c r="J2" s="221" t="s">
        <v>37</v>
      </c>
    </row>
    <row r="3" spans="2:10" ht="14.65" customHeight="1" x14ac:dyDescent="0.25">
      <c r="B3" s="115"/>
      <c r="C3" s="179"/>
      <c r="D3" s="184" t="s">
        <v>41</v>
      </c>
      <c r="E3" s="184" t="s">
        <v>209</v>
      </c>
      <c r="F3" s="211" t="s">
        <v>46</v>
      </c>
      <c r="G3" s="211" t="s">
        <v>174</v>
      </c>
      <c r="H3" s="171" t="s">
        <v>52</v>
      </c>
      <c r="I3" s="171" t="s">
        <v>63</v>
      </c>
      <c r="J3" s="222"/>
    </row>
    <row r="4" spans="2:10" ht="58.9" customHeight="1" x14ac:dyDescent="0.25">
      <c r="B4" s="116"/>
      <c r="C4" s="180"/>
      <c r="D4" s="185"/>
      <c r="E4" s="185"/>
      <c r="F4" s="212"/>
      <c r="G4" s="212"/>
      <c r="H4" s="172"/>
      <c r="I4" s="172"/>
      <c r="J4" s="32"/>
    </row>
    <row r="5" spans="2:10" x14ac:dyDescent="0.25">
      <c r="B5" s="71" t="s">
        <v>259</v>
      </c>
      <c r="C5" s="72" t="s">
        <v>3</v>
      </c>
      <c r="D5" s="73" t="s">
        <v>3</v>
      </c>
      <c r="E5" s="74" t="s">
        <v>175</v>
      </c>
      <c r="F5" s="75" t="s">
        <v>3</v>
      </c>
      <c r="G5" s="75" t="s">
        <v>3</v>
      </c>
      <c r="H5" s="76" t="s">
        <v>3</v>
      </c>
      <c r="I5" s="76" t="s">
        <v>3</v>
      </c>
      <c r="J5" s="32"/>
    </row>
    <row r="6" spans="2:10" x14ac:dyDescent="0.25">
      <c r="B6" s="71" t="s">
        <v>260</v>
      </c>
      <c r="C6" s="72" t="s">
        <v>1</v>
      </c>
      <c r="D6" s="73" t="s">
        <v>3</v>
      </c>
      <c r="E6" s="73" t="s">
        <v>3</v>
      </c>
      <c r="F6" s="77" t="s">
        <v>3</v>
      </c>
      <c r="G6" s="77" t="s">
        <v>3</v>
      </c>
      <c r="H6" s="62" t="s">
        <v>3</v>
      </c>
      <c r="I6" s="62" t="s">
        <v>3</v>
      </c>
      <c r="J6" s="32"/>
    </row>
    <row r="7" spans="2:10" ht="135.4" customHeight="1" x14ac:dyDescent="0.25">
      <c r="B7" s="71" t="s">
        <v>261</v>
      </c>
      <c r="C7" s="72" t="s">
        <v>1</v>
      </c>
      <c r="D7" s="73" t="s">
        <v>66</v>
      </c>
      <c r="E7" s="8" t="s">
        <v>176</v>
      </c>
      <c r="F7" s="77" t="s">
        <v>177</v>
      </c>
      <c r="G7" s="77" t="s">
        <v>178</v>
      </c>
      <c r="H7" s="62" t="s">
        <v>3</v>
      </c>
      <c r="I7" s="62" t="s">
        <v>3</v>
      </c>
      <c r="J7" s="32"/>
    </row>
    <row r="8" spans="2:10" ht="133.5" customHeight="1" x14ac:dyDescent="0.25">
      <c r="B8" s="71" t="s">
        <v>262</v>
      </c>
      <c r="C8" s="72" t="s">
        <v>1</v>
      </c>
      <c r="D8" s="73" t="s">
        <v>66</v>
      </c>
      <c r="E8" s="8" t="s">
        <v>179</v>
      </c>
      <c r="F8" s="77" t="s">
        <v>66</v>
      </c>
      <c r="G8" s="27" t="s">
        <v>180</v>
      </c>
      <c r="H8" s="62" t="s">
        <v>3</v>
      </c>
      <c r="I8" s="28" t="s">
        <v>3</v>
      </c>
      <c r="J8" s="32"/>
    </row>
    <row r="9" spans="2:10" ht="252" customHeight="1" x14ac:dyDescent="0.25">
      <c r="B9" s="71" t="s">
        <v>263</v>
      </c>
      <c r="C9" s="72" t="s">
        <v>1</v>
      </c>
      <c r="D9" s="73" t="s">
        <v>66</v>
      </c>
      <c r="E9" s="8" t="s">
        <v>181</v>
      </c>
      <c r="F9" s="77" t="s">
        <v>66</v>
      </c>
      <c r="G9" s="27" t="s">
        <v>182</v>
      </c>
      <c r="H9" s="62" t="s">
        <v>3</v>
      </c>
      <c r="I9" s="62" t="s">
        <v>3</v>
      </c>
      <c r="J9" s="32"/>
    </row>
    <row r="10" spans="2:10" ht="409.5" customHeight="1" x14ac:dyDescent="0.25">
      <c r="B10" s="71" t="s">
        <v>264</v>
      </c>
      <c r="C10" s="72" t="s">
        <v>1</v>
      </c>
      <c r="D10" s="73" t="s">
        <v>66</v>
      </c>
      <c r="E10" s="8" t="s">
        <v>183</v>
      </c>
      <c r="F10" s="77" t="s">
        <v>66</v>
      </c>
      <c r="G10" s="27" t="s">
        <v>184</v>
      </c>
      <c r="H10" s="62" t="s">
        <v>3</v>
      </c>
      <c r="I10" s="62" t="s">
        <v>3</v>
      </c>
      <c r="J10" s="32"/>
    </row>
    <row r="11" spans="2:10" ht="184.15" customHeight="1" x14ac:dyDescent="0.25">
      <c r="B11" s="71" t="s">
        <v>265</v>
      </c>
      <c r="C11" s="72" t="s">
        <v>1</v>
      </c>
      <c r="D11" s="73" t="s">
        <v>66</v>
      </c>
      <c r="E11" s="8" t="s">
        <v>185</v>
      </c>
      <c r="F11" s="77" t="s">
        <v>66</v>
      </c>
      <c r="G11" s="27" t="s">
        <v>186</v>
      </c>
      <c r="H11" s="62"/>
      <c r="I11" s="28" t="s">
        <v>187</v>
      </c>
      <c r="J11" s="32"/>
    </row>
    <row r="12" spans="2:10" ht="147" customHeight="1" x14ac:dyDescent="0.25">
      <c r="B12" s="71" t="s">
        <v>266</v>
      </c>
      <c r="C12" s="72" t="s">
        <v>1</v>
      </c>
      <c r="D12" s="73" t="s">
        <v>66</v>
      </c>
      <c r="E12" s="8" t="s">
        <v>188</v>
      </c>
      <c r="F12" s="77" t="s">
        <v>66</v>
      </c>
      <c r="G12" s="27" t="s">
        <v>189</v>
      </c>
      <c r="H12" s="62" t="s">
        <v>3</v>
      </c>
      <c r="I12" s="62" t="s">
        <v>3</v>
      </c>
      <c r="J12" s="32"/>
    </row>
    <row r="13" spans="2:10" ht="44.65" customHeight="1" x14ac:dyDescent="0.25">
      <c r="B13" s="71" t="s">
        <v>267</v>
      </c>
      <c r="C13" s="72" t="s">
        <v>1</v>
      </c>
      <c r="D13" s="73" t="s">
        <v>66</v>
      </c>
      <c r="E13" s="8" t="s">
        <v>190</v>
      </c>
      <c r="F13" s="77" t="s">
        <v>66</v>
      </c>
      <c r="G13" s="27" t="s">
        <v>191</v>
      </c>
      <c r="H13" s="62" t="s">
        <v>66</v>
      </c>
      <c r="I13" s="62" t="s">
        <v>190</v>
      </c>
      <c r="J13" s="32"/>
    </row>
    <row r="14" spans="2:10" ht="139.5" customHeight="1" x14ac:dyDescent="0.25">
      <c r="B14" s="71" t="s">
        <v>268</v>
      </c>
      <c r="C14" s="72" t="s">
        <v>1</v>
      </c>
      <c r="D14" s="73" t="s">
        <v>66</v>
      </c>
      <c r="E14" s="8" t="s">
        <v>192</v>
      </c>
      <c r="F14" s="77" t="s">
        <v>66</v>
      </c>
      <c r="G14" s="27" t="s">
        <v>193</v>
      </c>
      <c r="H14" s="62" t="s">
        <v>66</v>
      </c>
      <c r="I14" s="28" t="s">
        <v>194</v>
      </c>
      <c r="J14" s="32"/>
    </row>
    <row r="15" spans="2:10" ht="28.9" customHeight="1" x14ac:dyDescent="0.25">
      <c r="B15" s="71" t="s">
        <v>269</v>
      </c>
      <c r="C15" s="72" t="s">
        <v>1</v>
      </c>
      <c r="D15" s="73" t="s">
        <v>3</v>
      </c>
      <c r="E15" s="73" t="s">
        <v>3</v>
      </c>
      <c r="F15" s="77" t="s">
        <v>3</v>
      </c>
      <c r="G15" s="77" t="s">
        <v>3</v>
      </c>
      <c r="H15" s="62" t="s">
        <v>3</v>
      </c>
      <c r="I15" s="62" t="s">
        <v>3</v>
      </c>
      <c r="J15" s="32"/>
    </row>
    <row r="16" spans="2:10" ht="131.65" customHeight="1" x14ac:dyDescent="0.25">
      <c r="B16" s="71" t="s">
        <v>270</v>
      </c>
      <c r="C16" s="72" t="s">
        <v>1</v>
      </c>
      <c r="D16" s="73" t="s">
        <v>66</v>
      </c>
      <c r="E16" s="8" t="s">
        <v>195</v>
      </c>
      <c r="F16" s="77" t="s">
        <v>66</v>
      </c>
      <c r="G16" s="27" t="s">
        <v>196</v>
      </c>
      <c r="H16" s="62" t="s">
        <v>66</v>
      </c>
      <c r="I16" s="28" t="s">
        <v>197</v>
      </c>
      <c r="J16" s="32"/>
    </row>
    <row r="17" spans="2:10" ht="178.15" customHeight="1" x14ac:dyDescent="0.25">
      <c r="B17" s="71" t="s">
        <v>271</v>
      </c>
      <c r="C17" s="72" t="s">
        <v>1</v>
      </c>
      <c r="D17" s="73" t="s">
        <v>66</v>
      </c>
      <c r="E17" s="8" t="s">
        <v>198</v>
      </c>
      <c r="F17" s="77" t="s">
        <v>66</v>
      </c>
      <c r="G17" s="27" t="s">
        <v>199</v>
      </c>
      <c r="H17" s="62" t="s">
        <v>66</v>
      </c>
      <c r="I17" s="28" t="s">
        <v>200</v>
      </c>
      <c r="J17" s="32"/>
    </row>
    <row r="18" spans="2:10" ht="160.5" customHeight="1" x14ac:dyDescent="0.25">
      <c r="B18" s="71" t="s">
        <v>272</v>
      </c>
      <c r="C18" s="72" t="s">
        <v>1</v>
      </c>
      <c r="D18" s="73" t="s">
        <v>66</v>
      </c>
      <c r="E18" s="73" t="s">
        <v>201</v>
      </c>
      <c r="F18" s="77" t="s">
        <v>66</v>
      </c>
      <c r="G18" s="27" t="s">
        <v>202</v>
      </c>
      <c r="H18" s="62" t="s">
        <v>66</v>
      </c>
      <c r="I18" s="62" t="s">
        <v>203</v>
      </c>
      <c r="J18" s="32"/>
    </row>
    <row r="19" spans="2:10" ht="64.900000000000006" customHeight="1" x14ac:dyDescent="0.25">
      <c r="B19" s="71" t="s">
        <v>273</v>
      </c>
      <c r="C19" s="72" t="s">
        <v>1</v>
      </c>
      <c r="D19" s="73" t="s">
        <v>3</v>
      </c>
      <c r="E19" s="73" t="s">
        <v>3</v>
      </c>
      <c r="F19" s="77" t="s">
        <v>3</v>
      </c>
      <c r="G19" s="77" t="s">
        <v>3</v>
      </c>
      <c r="H19" s="62" t="s">
        <v>3</v>
      </c>
      <c r="I19" s="62" t="s">
        <v>3</v>
      </c>
      <c r="J19" s="32"/>
    </row>
    <row r="20" spans="2:10" ht="77.650000000000006" customHeight="1" x14ac:dyDescent="0.25">
      <c r="B20" s="71" t="s">
        <v>274</v>
      </c>
      <c r="C20" s="72" t="s">
        <v>1</v>
      </c>
      <c r="D20" s="73" t="s">
        <v>3</v>
      </c>
      <c r="E20" s="73"/>
      <c r="F20" s="77" t="s">
        <v>3</v>
      </c>
      <c r="G20" s="77"/>
      <c r="H20" s="62" t="s">
        <v>3</v>
      </c>
      <c r="I20" s="62" t="s">
        <v>3</v>
      </c>
      <c r="J20" s="32"/>
    </row>
    <row r="21" spans="2:10" ht="67.5" customHeight="1" x14ac:dyDescent="0.25">
      <c r="B21" s="71" t="s">
        <v>275</v>
      </c>
      <c r="C21" s="72" t="s">
        <v>1</v>
      </c>
      <c r="D21" s="73" t="s">
        <v>3</v>
      </c>
      <c r="E21" s="73"/>
      <c r="F21" s="77" t="s">
        <v>3</v>
      </c>
      <c r="G21" s="77"/>
      <c r="H21" s="62" t="s">
        <v>3</v>
      </c>
      <c r="I21" s="62"/>
      <c r="J21" s="32"/>
    </row>
    <row r="22" spans="2:10" ht="117" customHeight="1" x14ac:dyDescent="0.25">
      <c r="B22" s="71" t="s">
        <v>276</v>
      </c>
      <c r="C22" s="72" t="s">
        <v>1</v>
      </c>
      <c r="D22" s="73" t="s">
        <v>3</v>
      </c>
      <c r="E22" s="8" t="s">
        <v>3</v>
      </c>
      <c r="F22" s="77" t="s">
        <v>66</v>
      </c>
      <c r="G22" s="27" t="s">
        <v>203</v>
      </c>
      <c r="H22" s="62" t="s">
        <v>3</v>
      </c>
      <c r="I22" s="62" t="s">
        <v>3</v>
      </c>
      <c r="J22" s="32"/>
    </row>
    <row r="23" spans="2:10" ht="255.4" customHeight="1" x14ac:dyDescent="0.25">
      <c r="B23" s="71" t="s">
        <v>277</v>
      </c>
      <c r="C23" s="72" t="s">
        <v>1</v>
      </c>
      <c r="D23" s="73" t="s">
        <v>66</v>
      </c>
      <c r="E23" s="8" t="s">
        <v>204</v>
      </c>
      <c r="F23" s="77" t="s">
        <v>66</v>
      </c>
      <c r="G23" s="27" t="s">
        <v>205</v>
      </c>
      <c r="H23" s="62" t="s">
        <v>66</v>
      </c>
      <c r="I23" s="28" t="s">
        <v>206</v>
      </c>
      <c r="J23" s="32"/>
    </row>
    <row r="24" spans="2:10" x14ac:dyDescent="0.25">
      <c r="B24" s="71" t="s">
        <v>278</v>
      </c>
      <c r="C24" s="72" t="s">
        <v>1</v>
      </c>
      <c r="D24" s="73" t="s">
        <v>3</v>
      </c>
      <c r="E24" s="73" t="s">
        <v>3</v>
      </c>
      <c r="F24" s="77"/>
      <c r="G24" s="77" t="s">
        <v>3</v>
      </c>
      <c r="H24" s="62"/>
      <c r="I24" s="62" t="s">
        <v>3</v>
      </c>
      <c r="J24" s="32"/>
    </row>
    <row r="25" spans="2:10" ht="17.649999999999999" customHeight="1" x14ac:dyDescent="0.25">
      <c r="B25" s="71" t="s">
        <v>279</v>
      </c>
      <c r="C25" s="72" t="s">
        <v>1</v>
      </c>
      <c r="D25" s="73" t="s">
        <v>3</v>
      </c>
      <c r="E25" s="73" t="s">
        <v>3</v>
      </c>
      <c r="F25" s="77" t="s">
        <v>3</v>
      </c>
      <c r="G25" s="77" t="s">
        <v>3</v>
      </c>
      <c r="H25" s="62" t="s">
        <v>3</v>
      </c>
      <c r="I25" s="62" t="s">
        <v>3</v>
      </c>
      <c r="J25" s="32"/>
    </row>
    <row r="26" spans="2:10" ht="13.15" customHeight="1" x14ac:dyDescent="0.25">
      <c r="B26" s="71" t="s">
        <v>280</v>
      </c>
      <c r="C26" s="72" t="s">
        <v>1</v>
      </c>
      <c r="D26" s="73" t="s">
        <v>3</v>
      </c>
      <c r="E26" s="8" t="s">
        <v>3</v>
      </c>
      <c r="F26" s="77" t="s">
        <v>3</v>
      </c>
      <c r="G26" s="27" t="s">
        <v>3</v>
      </c>
      <c r="H26" s="62" t="s">
        <v>3</v>
      </c>
      <c r="I26" s="28" t="s">
        <v>3</v>
      </c>
      <c r="J26" s="32"/>
    </row>
    <row r="27" spans="2:10" ht="13.15" customHeight="1" x14ac:dyDescent="0.25">
      <c r="B27" s="71" t="s">
        <v>281</v>
      </c>
      <c r="C27" s="72" t="s">
        <v>1</v>
      </c>
      <c r="D27" s="73" t="s">
        <v>3</v>
      </c>
      <c r="E27" s="73" t="s">
        <v>3</v>
      </c>
      <c r="F27" s="77" t="s">
        <v>3</v>
      </c>
      <c r="G27" s="77" t="s">
        <v>3</v>
      </c>
      <c r="H27" s="62" t="s">
        <v>3</v>
      </c>
      <c r="I27" s="62" t="s">
        <v>3</v>
      </c>
      <c r="J27" s="32"/>
    </row>
    <row r="28" spans="2:10" ht="11.65" customHeight="1" x14ac:dyDescent="0.25">
      <c r="B28" s="71" t="s">
        <v>282</v>
      </c>
      <c r="C28" s="78" t="s">
        <v>1</v>
      </c>
      <c r="D28" s="79" t="s">
        <v>3</v>
      </c>
      <c r="E28" s="73" t="s">
        <v>3</v>
      </c>
      <c r="F28" s="77" t="s">
        <v>3</v>
      </c>
      <c r="G28" s="77" t="s">
        <v>3</v>
      </c>
      <c r="H28" s="62" t="s">
        <v>3</v>
      </c>
      <c r="I28" s="62" t="s">
        <v>3</v>
      </c>
      <c r="J28" s="32"/>
    </row>
    <row r="29" spans="2:10" ht="11.65" customHeight="1" x14ac:dyDescent="0.25">
      <c r="B29" s="71" t="s">
        <v>283</v>
      </c>
      <c r="C29" s="78" t="s">
        <v>3</v>
      </c>
      <c r="D29" s="79"/>
      <c r="E29" s="73"/>
      <c r="F29" s="77"/>
      <c r="G29" s="77"/>
      <c r="H29" s="62"/>
      <c r="I29" s="62"/>
      <c r="J29" s="32"/>
    </row>
    <row r="30" spans="2:10" ht="11.65" customHeight="1" x14ac:dyDescent="0.25">
      <c r="B30" s="223"/>
      <c r="E30" s="80"/>
      <c r="F30" s="80"/>
      <c r="G30" s="80"/>
      <c r="H30" s="80"/>
      <c r="I30" s="80"/>
      <c r="J30" s="32"/>
    </row>
    <row r="31" spans="2:10" x14ac:dyDescent="0.25">
      <c r="B31" s="223"/>
    </row>
  </sheetData>
  <mergeCells count="12">
    <mergeCell ref="G3:G4"/>
    <mergeCell ref="H3:H4"/>
    <mergeCell ref="I3:I4"/>
    <mergeCell ref="C1:J1"/>
    <mergeCell ref="C2:C4"/>
    <mergeCell ref="D2:E2"/>
    <mergeCell ref="F2:G2"/>
    <mergeCell ref="H2:I2"/>
    <mergeCell ref="J2:J3"/>
    <mergeCell ref="D3:D4"/>
    <mergeCell ref="E3:E4"/>
    <mergeCell ref="F3: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Quant</vt:lpstr>
      <vt:lpstr>Qualitative ongoing </vt:lpstr>
      <vt:lpstr>Qualitative future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Asalif Belayneh</dc:creator>
  <cp:lastModifiedBy>Dora Curry</cp:lastModifiedBy>
  <dcterms:created xsi:type="dcterms:W3CDTF">2015-06-05T18:17:20Z</dcterms:created>
  <dcterms:modified xsi:type="dcterms:W3CDTF">2023-10-18T18:36:31Z</dcterms:modified>
</cp:coreProperties>
</file>