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nil\Downloads\"/>
    </mc:Choice>
  </mc:AlternateContent>
  <xr:revisionPtr revIDLastSave="0" documentId="13_ncr:1_{B9279A3F-8B2D-4566-9F2B-614B4CDABC2C}" xr6:coauthVersionLast="45" xr6:coauthVersionMax="45" xr10:uidLastSave="{00000000-0000-0000-0000-000000000000}"/>
  <bookViews>
    <workbookView xWindow="20370" yWindow="-120" windowWidth="25440" windowHeight="15390" tabRatio="787" activeTab="3" xr2:uid="{00000000-000D-0000-FFFF-FFFF00000000}"/>
  </bookViews>
  <sheets>
    <sheet name="Table S1" sheetId="6" r:id="rId1"/>
    <sheet name="Table S2" sheetId="4" r:id="rId2"/>
    <sheet name="Table S3" sheetId="3" r:id="rId3"/>
    <sheet name="Table S4" sheetId="1" r:id="rId4"/>
  </sheets>
  <definedNames>
    <definedName name="_xlnm._FilterDatabase" localSheetId="1" hidden="1">'Table S2'!$A$2:$Q$41</definedName>
    <definedName name="_xlnm._FilterDatabase" localSheetId="2" hidden="1">'Table S3'!$A$3:$S$51</definedName>
    <definedName name="_Hlk523476953" localSheetId="0">'Table S1'!$A$4</definedName>
  </definedNames>
  <calcPr calcId="191029"/>
</workbook>
</file>

<file path=xl/calcChain.xml><?xml version="1.0" encoding="utf-8"?>
<calcChain xmlns="http://schemas.openxmlformats.org/spreadsheetml/2006/main">
  <c r="C13" i="6" l="1"/>
  <c r="B13" i="6"/>
  <c r="G22" i="3" l="1"/>
  <c r="G15" i="3"/>
  <c r="G18" i="3"/>
  <c r="G19" i="3"/>
  <c r="G16" i="3"/>
  <c r="G12" i="3"/>
  <c r="G13" i="3"/>
  <c r="G11" i="3"/>
  <c r="G17" i="3"/>
  <c r="G14" i="3"/>
  <c r="G9" i="3"/>
  <c r="G6" i="3"/>
  <c r="G7" i="3"/>
  <c r="G10" i="3"/>
  <c r="G5" i="3"/>
  <c r="G4" i="3"/>
</calcChain>
</file>

<file path=xl/sharedStrings.xml><?xml version="1.0" encoding="utf-8"?>
<sst xmlns="http://schemas.openxmlformats.org/spreadsheetml/2006/main" count="1355" uniqueCount="762">
  <si>
    <t>Resistance</t>
  </si>
  <si>
    <t>ICGR 181032</t>
  </si>
  <si>
    <t>ICGR 181035</t>
  </si>
  <si>
    <t>ICGR 181054</t>
  </si>
  <si>
    <t>ICGR 181057</t>
  </si>
  <si>
    <t>ICGR 181058</t>
  </si>
  <si>
    <t>ICGR 181060</t>
  </si>
  <si>
    <t>ICGR 181065</t>
  </si>
  <si>
    <t>ICGR 181074</t>
  </si>
  <si>
    <t>ICGR 181234</t>
  </si>
  <si>
    <t>Susceptible</t>
  </si>
  <si>
    <t>ICGV 171347</t>
  </si>
  <si>
    <t>ICGV 171351</t>
  </si>
  <si>
    <t>ICGV 171352</t>
  </si>
  <si>
    <t>ICGV 171358</t>
  </si>
  <si>
    <t>ICGV 171403</t>
  </si>
  <si>
    <t>ICGV 171411</t>
  </si>
  <si>
    <t>ICGV 171422</t>
  </si>
  <si>
    <t>ICGV 171424</t>
  </si>
  <si>
    <t>ICGV 171427</t>
  </si>
  <si>
    <t>Trait</t>
  </si>
  <si>
    <t>Genotype</t>
  </si>
  <si>
    <t>Resistant/Susceptible</t>
  </si>
  <si>
    <t>ICGV 13185</t>
  </si>
  <si>
    <t>ICGV 13186</t>
  </si>
  <si>
    <t>ICGV 13189</t>
  </si>
  <si>
    <t>ICGV 13191</t>
  </si>
  <si>
    <t>ICGV 13192</t>
  </si>
  <si>
    <t>ICGV 13193</t>
  </si>
  <si>
    <t>ICGV 13199</t>
  </si>
  <si>
    <t>ICGV 13200</t>
  </si>
  <si>
    <t>ICGV 13203</t>
  </si>
  <si>
    <t>ICGV 13206</t>
  </si>
  <si>
    <t>ICGV 13207</t>
  </si>
  <si>
    <t>ICGV 13208</t>
  </si>
  <si>
    <t>ICGV 13209</t>
  </si>
  <si>
    <t>ICGV 13219</t>
  </si>
  <si>
    <t>ICGV 13220</t>
  </si>
  <si>
    <t>ICGV 13221</t>
  </si>
  <si>
    <t>ICGV 13227</t>
  </si>
  <si>
    <t>ICGV 13228</t>
  </si>
  <si>
    <t>ICGV 13229</t>
  </si>
  <si>
    <t>ICGV 13230</t>
  </si>
  <si>
    <t>ICGV 171282</t>
  </si>
  <si>
    <t>ICGV 171283</t>
  </si>
  <si>
    <t>ICGV 171286</t>
  </si>
  <si>
    <t>ICGV 171294</t>
  </si>
  <si>
    <t>ICGV 171296</t>
  </si>
  <si>
    <t>ICGV 171299</t>
  </si>
  <si>
    <t>ICGV 171300</t>
  </si>
  <si>
    <t>ICGV 171303</t>
  </si>
  <si>
    <t>ICGV 171439</t>
  </si>
  <si>
    <t>ICGV 171310</t>
  </si>
  <si>
    <t>ICGV 171369</t>
  </si>
  <si>
    <t>ICGV 171395</t>
  </si>
  <si>
    <t>Leaf Rust</t>
  </si>
  <si>
    <t>Late Leaf Spot</t>
  </si>
  <si>
    <t>Score</t>
  </si>
  <si>
    <t xml:space="preserve">VariantAllelesDef </t>
  </si>
  <si>
    <t>Marker Name</t>
  </si>
  <si>
    <t>Target Sequence</t>
  </si>
  <si>
    <t>Length</t>
  </si>
  <si>
    <t>Reference Genome</t>
  </si>
  <si>
    <t xml:space="preserve">Chrom </t>
  </si>
  <si>
    <t>Chrom Pos Physical</t>
  </si>
  <si>
    <t>TACACACACACACACA/TACACACACACACA</t>
  </si>
  <si>
    <t>Late leaf spot (A02 QTL region)</t>
  </si>
  <si>
    <t>Aradu.A02_260156</t>
  </si>
  <si>
    <t>TTCTTCAATTTCGACATTCTGAAACATGTATAGGGCCAACCTTTATTAAAGTCAAAACTAATATACAGTTTAAGATACACAAAACAACTCAACAAAATATCTGCACCAGTTCTAGCTCAGTGAAAAGTGAAAACTCTACCAGCACACAACTCTGTTCCATGTAACACACATGCACACACACACACACACGCACGCACGCA[TACACACACACACACA/TACACACACACACA]GAGACAGACACAACTGCAACGGTTGCTGTACACCATTGGCAACAGCAATCTACACAGTTCTCATCAAGAAGCAGATCATTTTTTAGCAGAGATGGTTCTCGACAAGGTATATAGCCTCCAAAATGAAATGATCTAAAATCTGATCCTTGCCGCTCTTTACCCTTCTAATTAAACCAAGTTAAATTTCAACACAAGGTAAG</t>
  </si>
  <si>
    <t>Aradu</t>
  </si>
  <si>
    <t>A02</t>
  </si>
  <si>
    <t>frameshift_variant</t>
  </si>
  <si>
    <t>Aradu.D80L9</t>
  </si>
  <si>
    <t>SKP1-like 21%3B IPR001232 (SKP1 component)%3B GO:0006511 (ubiquitin-dependent protein catabolic process)</t>
  </si>
  <si>
    <t>snpAH0010</t>
  </si>
  <si>
    <t>C/A</t>
  </si>
  <si>
    <t>Late leaf spot resistance</t>
  </si>
  <si>
    <t>A02_435829</t>
  </si>
  <si>
    <t>CATCTTTATATTGGAGGAACTTTTTTGAAAGAAATGCCAAGAAGAATGAG[C/A]GAATTGAAACAGTTGCACGCTTTATGCTACTTTATTGTGGGAAAACAAGA</t>
  </si>
  <si>
    <t>NON_SYNONYMOUS_CODING</t>
  </si>
  <si>
    <t>Aradu.0G2IC</t>
  </si>
  <si>
    <t>LRR and NB-ARC domain disease resistance protein</t>
  </si>
  <si>
    <t>snpAH0011</t>
  </si>
  <si>
    <t>C/T</t>
  </si>
  <si>
    <t>A02_436779</t>
  </si>
  <si>
    <t>GTCACCACACACTCTCATCATCTCTTTCTGCTCCAAATTTGTGTCTTTTC[C/T]AGGAGAAGGACTGGCTGTCCCCAACTTAACTCATTTTGATGTTAGCTTCT</t>
  </si>
  <si>
    <t>G/C</t>
  </si>
  <si>
    <t>Aradu.A02_442214</t>
  </si>
  <si>
    <t>CACCCAGTTCAGTTACAAACCCTGCAAAATCTGCATTTTCACTCTCCTTCATACCCGAATTCTGATCACTTGTTTGAGATCCTATCATGGCTGGTTCACTTGTTGGTGGAGCTTTCCTTTCTGGCTTCATTAACGTTGTCTTTGACAGGTTGCTCACAAAGGATACGGTCAACTTGGTCTTGGGCAAGAAGCTTGGCTCT[G/C]GCTTGGTTGAGAGGCTGAAAATTTCTCTGTATGCTGCTGAAGCTGTGCTTGATGATGCTGAGTACAAGCAACTGGGCGACAAACGTGTGAGGGAGTGGCTCAACTGTCTCAGGGATGCTGTTTATGACGCTGATGACTTGCTGGACGCTGTACACACCAAAGCTGCCACTCAAAAGGAGGTACGTTCTTCCAAGCTTAGT</t>
  </si>
  <si>
    <t>snpAH0003</t>
  </si>
  <si>
    <t>A/C</t>
  </si>
  <si>
    <t>A02_768480</t>
  </si>
  <si>
    <t>GTTTGACCCGTTTAAATGAACCGATGAATCCACTCAAAAAGCATATAGCA[A/C]TTGAATGGGGAAGAAGCAGTGGAGGAGGAGAAGAGGTCATAGGCGGCTTC</t>
  </si>
  <si>
    <t>Aradu.WTH25</t>
  </si>
  <si>
    <t>unknown protein</t>
  </si>
  <si>
    <t>snpAH0005</t>
  </si>
  <si>
    <t>A02_1156975</t>
  </si>
  <si>
    <t>TAAATTAATATAATTTATATCATACCGGCTAAAATTAGAATCAGGAATTT[C/G]GCAAGTGTTTATTCCCTTCCCTTGTTCGATTCTCTCTCTTTTCCCCTAAT</t>
  </si>
  <si>
    <t>START_GAINED</t>
  </si>
  <si>
    <t>Aradu.9HA2U</t>
  </si>
  <si>
    <t>snpAH0004</t>
  </si>
  <si>
    <t>C/G</t>
  </si>
  <si>
    <t>A02_1271582</t>
  </si>
  <si>
    <t>CCTTGTTGGTGCCATAGCTTGATGAGGATTAAGAAATAATAGCTCAGTGC[C/G]TGCAATTATTTTGGTTATTTTGGGAATTGGTGTGACTTTGTTGCTTGGAA</t>
  </si>
  <si>
    <t>Aradu.2U1V2</t>
  </si>
  <si>
    <t>oxoglutarate (2OG) and Fe(II)-dependent oxygenase superfamily protein</t>
  </si>
  <si>
    <t>snpAH0014</t>
  </si>
  <si>
    <t>A02_1932131</t>
  </si>
  <si>
    <t>CCACACCTCCCAACATGCCATGTTATCAAACTCCAAAGTCTCCAGTGAGG[C/G]AAACGGTGCAATACGCGAAGAATGATGATCTCCTTCATTCTTGTAAAACT</t>
  </si>
  <si>
    <t>Aradu.KFQ7S</t>
  </si>
  <si>
    <t>disease resistance family protein / LRR family protein</t>
  </si>
  <si>
    <t>snpAH0017</t>
  </si>
  <si>
    <t>Rust resistance</t>
  </si>
  <si>
    <t>A03_131739517</t>
  </si>
  <si>
    <t>GATGCATGATGCAATGATATGAAGGAAATGTACCTGAAATGCAAGTTGAG[A/C]TTGATTGTAGGTGCCTCTTCGTCCCCAGTCACCAATGACAAAGAGGGTGAG</t>
  </si>
  <si>
    <t>A03</t>
  </si>
  <si>
    <t>Aradu.H1HIG</t>
  </si>
  <si>
    <t>purple acid phosphatase 8; IPR004843(link is external) (Calcineurin-like phosphoesterase domain, apaH type), IPR024927(link is external) (Acid phosphatase, type 5); GO:0003993(link is external) (acid phosphatase activity), GO:0016787(link is external) (hydrolase activity)</t>
  </si>
  <si>
    <t>snpAH0016</t>
  </si>
  <si>
    <t>A03_131788843</t>
  </si>
  <si>
    <t>ACCGAAATTTCTATTGGGTTCTGTTTCTTGACTGTCAGTAAAGCTCTCTT[C/T]TACGCGTCTCTCACCATGATGTATCCAAAATGTATAACTAGAGAGAAAGG</t>
  </si>
  <si>
    <t>Aradu.PNQ8T</t>
  </si>
  <si>
    <t>Unknown protein</t>
  </si>
  <si>
    <t>snpAH0018</t>
  </si>
  <si>
    <t>G/A</t>
  </si>
  <si>
    <t>A03_131937796</t>
  </si>
  <si>
    <t>AACATTTGCAAAAGGAATTAGCCAGGCTTGAGGCAGAGCTTCGCACACCT[G/A]ATCAGTCAAGGGAAAAGGATTTGAAAATTCAGCAGGTAAATTGGAAAAGAAA</t>
  </si>
  <si>
    <t>Aradu.14X1M</t>
  </si>
  <si>
    <t>ATP binding microtubule motor family protein isoform 1 n=1 Tax=Theobroma cacao RepID=UPI00042B51DE; IPR001752(link is external) (Kinesin, motor domain), IPR021881(link is external) (Protein of unknown function DUF3490), IPR027417(link is external) (P-loop containing nucleoside triphosphate hydrolase), IPR027640(link is external) (Kinesin-like protein); GO:0003777(link is external) (microtubule motor activity), GO:0005524(link is external) (ATP binding), GO:0005871(link is external) (kinesin complex), GO:0007018(link is external) (microtubule-based movement), GO:0008017(link is external) (microtubule binding)</t>
  </si>
  <si>
    <t>snpAH0020</t>
  </si>
  <si>
    <t>A03_132022031</t>
  </si>
  <si>
    <t>TGGTTTGTGCCAAATTCTGAAGCATGGTTTCAACGCAAACCAAGAATTC[C/T]ATGGTGAACGTGGGATTCTCACCACTGCTACAAGTGATCAAGCCTTTGATTCCATTA</t>
  </si>
  <si>
    <t>Aradu.AB2YQ</t>
  </si>
  <si>
    <t>C2H2-like zinc finger protein</t>
  </si>
  <si>
    <t>snpAH0015</t>
  </si>
  <si>
    <t>T/A</t>
  </si>
  <si>
    <t>A03_133497786</t>
  </si>
  <si>
    <t>AGTGAGTAAAGTAGAGATATAAGATATCAACATTGTAACACTCACCTGGC[T/A]TCTGTCAAGGATAGGATTGCCGTTGACACTCTCCGTAGATCTTTCTAATA</t>
  </si>
  <si>
    <t>Aradu.6U7NW</t>
  </si>
  <si>
    <t>uncharacterized protein </t>
  </si>
  <si>
    <t>snpAH0021</t>
  </si>
  <si>
    <t>A03_133527661</t>
  </si>
  <si>
    <t>ACCTCGTTACTAATTCATTAGTCCAAAGAAGAAGGTGCGTGTTCAGTTACCA[C/G]TCAGCTGCTGCCACCACCGCCATCATGCACCGTCACCACGTCCTTCTCATCAC</t>
  </si>
  <si>
    <t>Aradu.KU7EH</t>
  </si>
  <si>
    <t>UDP-Glycosyltransferase superfamily protein; IPR002213(link is external) (UDP-glucuronosyl/UDP-glucosyltransferase); GO:0008152(link is external) (metabolic process)</t>
  </si>
  <si>
    <t>snpAH0022</t>
  </si>
  <si>
    <t>T/C</t>
  </si>
  <si>
    <t>A03_133780314</t>
  </si>
  <si>
    <t>GAAAGTCCTTTTTGGAGGAAGGAAGCATCGTAGTAATTGAGATAAAGACTAA[T/C]ATTGTACCTTTAAAGGCCAATCAAGTCATATTCCCCTTGACTACTGTAACAA</t>
  </si>
  <si>
    <t>Aradu.Z87JB</t>
  </si>
  <si>
    <t>disease resistance protein (TIR-NBS-LRR class), putative; IPR000157(link is external) (Toll/interleukin-1 receptor homology (TIR) domain), IPR000767(link is external) (Disease resistance protein), IPR027417(link is external) (P-loop containing nucleoside triphosphate hydrolase); GO:0005515(link is external) (protein binding), GO:0006952(link is external) (defense response), GO:0007165(link is external) (signal transduction), GO:0043531(link is external) (ADP binding)</t>
  </si>
  <si>
    <t>snpAH0024</t>
  </si>
  <si>
    <t>A03_134225429</t>
  </si>
  <si>
    <t>CAATCCACTACTTTCAGATGTGCACATCTTCCACGGATCAGGTCCACAGG[T/C]CGGAAAGTAAGTATGTTTCCAATGATTAATTTGAATTTTGAAAAGCGAAA</t>
  </si>
  <si>
    <t>Aradu.Y0P95</t>
  </si>
  <si>
    <t>Note=RNA 3-terminal phosphate cyclase-like protein%2C putative%3B IPR000228 (RNA 3'-terminal phosphate cyclase)%3B GO:0003824 (catalytic activity)%2C GO:0005730 (nucleolus)%2C GO:0006396 (RNA processing)%2C GO:0042254 (ribosome biogenesis)</t>
  </si>
  <si>
    <t>snpAH0026</t>
  </si>
  <si>
    <t>A03_134613173</t>
  </si>
  <si>
    <t>TATTTTATTATTGATTCACCATTATTTTGGCTTTCGTAGAAAATCAAAAT[C/G]AAAATCAAAATCCACCTACCGTGTCTATATAAATCTCCATAGCCTCCAAT</t>
  </si>
  <si>
    <t>Aradu.HH10J</t>
  </si>
  <si>
    <t>Note=major intrinsic protein (MIP) family transporter%3B IPR000425 (Major intrinsic protein)%2C IPR023271 (Aquaporin-like)%3B GO:0005215 (transporter activity)%2C GO:0006810 (transport)%2C GO:0016020 (membrane)</t>
  </si>
  <si>
    <t>A/G</t>
  </si>
  <si>
    <t>High oleic acid (A genome)</t>
  </si>
  <si>
    <t>Arahy.09_1224425</t>
  </si>
  <si>
    <t>CAATCTATTGGGCCATCCAAGGCTGCATTCTCACTGGTGTTTGGGTGATTGCTCATGAGTGTGGCCACCATGCCTTCAGCAAGTACCAACTTGTTGATGACATGGTTGGTTTGACCCTTCACTCTTGTCTATTAGTTCCTTATTTCTCATGGAAAATCAGCCACCGCCGCCACCACTCCAACACCGGTTCCCTCGACCGC[A/G]ACGAAGTGTTTGTCCCAAAACCAAAATCAAAGGTATCATGGTATAACAAGTACATGAACAATCCACCAGGGAGGGCTATCTCCCTCTTCATCACACTCACACTAGGATGGCCCTTGTACTTGGCCTTCAATGTTTCTGGCAGACCCTATGATAGATTTGCAAGCCACTATGACCCTTATGCTCCCATATACTCTAACAGG</t>
  </si>
  <si>
    <t>arahy.Tifrunner.gnm1.KYV3</t>
  </si>
  <si>
    <t>Arahy.09</t>
  </si>
  <si>
    <t>FAD2A</t>
  </si>
  <si>
    <t>Fatty acid desaturase from Tetraploid genome</t>
  </si>
  <si>
    <t>snpAH0002</t>
  </si>
  <si>
    <t>A/-:-</t>
  </si>
  <si>
    <t>Oil quality</t>
  </si>
  <si>
    <t>B09_B subgenome</t>
  </si>
  <si>
    <t>TCTCATGGAAAATCAGCCACCGCCGCCACCACTCCAACACAGGTTCCCTC[-/A]GACCGCGACGAAGTGTTTGTCCCGAAACCAAAATCAAAGGTATCATGGTA</t>
  </si>
  <si>
    <t>B09</t>
  </si>
  <si>
    <t>FAD2B</t>
  </si>
  <si>
    <t>Fatty acid desaturase from B subgenome</t>
  </si>
  <si>
    <t>T/TAA</t>
  </si>
  <si>
    <t>Leaf Rust+Late leaf spot (B03 QTL region)</t>
  </si>
  <si>
    <t>Chr13_141981452</t>
  </si>
  <si>
    <t>AGAGCAACCAGAGGATAACCATGGTTTATGCTTTCAAGAGGTGTGGTGATAAGTACTGAGGAAATGAGAGTGGATTATTGGGAATATCAATGGTAAAGTCAACTACTTTCAATATTTCCACATCTTCTATAGTGGCAATACAGATTCATCAAGATTTCAAGATAGACATAAACTCTTGCACCAAAATCTTTTCTCTAATA[T/TAA]AAACCCATTTCTAAAACCATTGTCCGATTGTCATATATATTCACATGAAGAAAATAAGAAGGTAAGAAGACATACTATGATGATGAGAACAATCCAAAGAATGATTAGTTCCATCAGGGCAATAGCAAGTAAACTGAAACTCATCTTTGGATCCGCATATTCCCTTAGTCGACATGCATCCTATGCATCTTTGAATGCCA</t>
  </si>
  <si>
    <t>Arahy.Shitoqui</t>
  </si>
  <si>
    <t>Chr13</t>
  </si>
  <si>
    <t>intron_variant</t>
  </si>
  <si>
    <t>AH13G52650</t>
  </si>
  <si>
    <t>description=Probable serine/threonine-protein kinase At1g18390 [Source:Uniprot/SWISSPROT%3BAcc:P0C5E2]</t>
  </si>
  <si>
    <t>TGTGCAGCATCCTAAAGAATTCAGGC/T</t>
  </si>
  <si>
    <t>Chr13_141990549</t>
  </si>
  <si>
    <t>GGCATGGTTTTGTTTCAGCTCATATCATCCATGCCTTCCACTGTAAGGCAGGGACCGCTACTTTTTACTTTGGCTAACTTTGCAATGGGAAAGATCTTGAACAATGAGTTGGAAGAGCTTGTGGATCCAAGTCTTGGTTTTCACTCGGACAATAGTGTTACGGAAACTATAACTGCAGTGGCAGAGTTGGCATTTCAGTG[TGTGCAGCATCCTAAAGAATTCAGGC/T]CATCAATGAAGCAGGTCTTAGAGACATTGGAGGGCATAAAGCAAGGTTCTTGGGGGTTCAACCAGATAACATAAACATACTGTCTGTTTATCAAGCATAGAAACTTAATGTCTTTATCGTCTTTATCAAATTCTTAGGAATATGAACTATTAGTTTGATTATGAATTGTAAGACATTTTTTTAGCTTGAATTGGAAGTCA</t>
  </si>
  <si>
    <t>AH13G52670</t>
  </si>
  <si>
    <t>Name=NACK1;description=Kinesin-like protein NACK1 [Source:Uniprot/SWISSPROT%3BAcc:Q8S905]</t>
  </si>
  <si>
    <t>Late leaf spot (B03 QTL region)</t>
  </si>
  <si>
    <t>Chr13_142435734</t>
  </si>
  <si>
    <t>GGTATCTGTGCATGGCTGTGGATGTGCCTGGGCCCATTCAGGATCTTCCAGAAGACCACTCATCACTTCAAACAATGCCAATAATTCATCTTCTTCCATTGGTGCTACCATGCGCTGTCCCTTGTTGTTTTGTGTGTTGCTTCTTCGAATTCCCTCTGATGTCATTATTTCACCAGCAAACACAAGGAACAAAACAAGAG[C/T]TAGAGACGTAGAAGAACCCATTTGTGGCTGCTCCACTATTAGAACCTGCTCATAGGGTCTTCTAAATTCAAATGACTCATTGCTAAAATTGTGTATTGTTTGGAGGTAACTGATCTCAATGAATGGCGAGGTTTCAGTTTCACTTTTTCTATATGGAGTTTATGGCAGAGGAGAAGGATGTAAAGGTAAACTCCAGATAT</t>
  </si>
  <si>
    <t>missense_variant</t>
  </si>
  <si>
    <t>AH13G52890</t>
  </si>
  <si>
    <t>Name=AtRLP29;description=receptor like protein 29 [Source:TAIR%3BAcc:AT2G42800]</t>
  </si>
  <si>
    <t>A/AT</t>
  </si>
  <si>
    <t>Leaf Rust (B03 QTL region)</t>
  </si>
  <si>
    <t>Chr13_142468300</t>
  </si>
  <si>
    <t>AAGAAAAAAAGAAAGAAAGAAAGAAAGAAGAATAATTAAGCTAATGAATGTCTTTCCTTTTTTTTCCCCAAAAGTAAAATGTGGTAACAAAAAATCAAGTACCACATATTTGTATATAAATTCATGTACTTTTTTAATTCATTTTGAATATATGTTTTATATTACAAAATATATTTTATATCAGTAACGAATTTAGTTGT[A/AT]TTTTTTTTTTCCTTGAAACAATGGCGAGTAAACTAGATTGGAGGAGCGGTAAGATTGTGTAAAATTTAGAGGCAACGTGCATGGAACTTAGAAGAGATGAATGAAATAGAGATTGAGGGTGGGAGCATTGAATGATTGGAAAATAAATTAGTAGTAAGATTAGCATATAGCCCCCAGTGGATGAGTAACACATGGGTTTG</t>
  </si>
  <si>
    <t>AH13G52920</t>
  </si>
  <si>
    <t>Name=TCP2;description=Transcription factor TCP2 [Source:Uniprot/SWISSPROT%3BAcc:Q93V43]</t>
  </si>
  <si>
    <t>CT/T</t>
  </si>
  <si>
    <t>Chr13_142583511</t>
  </si>
  <si>
    <t>GTCGGACGCTGATAAAATGAGCCAATTCTACCTGTCCAAAAGCCAGTAATGACTTCTCTAAATTTTATCTACAATGTTTATCTCCACTAAAAGATCGGTCCTAACAAACTTTTAAGATAAAAGGAACGGATTATTCATCAATAAAGATAGAACTATTCCAATAAAAATAGTTAGTAACTCTATTATAAATATATTGACAC[CT/C]TTTAGATATATTCACGTTATTATTTATAACAAAAAATTTCTGTCTAAAATTTTTACTAACTTAAATATCAAAGTTTTTTGTAAATACTATTTTTTATTTTTTTATCAGAAACTCAAACAAACGTACTTCGATATTAATAAATCACAAAAAAATCTAGAACTCATATTCATATCCAAATTAACGTTTTCAATAACCTTCAC</t>
  </si>
  <si>
    <t>AH13G52970</t>
  </si>
  <si>
    <t>description=RING/U-box superfamily protein [Source:TAIR%3BAcc:AT1G26800]</t>
  </si>
  <si>
    <t>G/GA</t>
  </si>
  <si>
    <t>Chr13_142719262</t>
  </si>
  <si>
    <t>GCTCAAACACCTGAACAGTACCATTTGTGAATCCCAGAGCAAATTGGTATGGCTTATGTGGATGTGCAGCAATGGAAACTGGTTTGATGGTCAAACTGGAATAAAAAAAAAAGAAAGTATTCAACATATAATATGTAATAAGACTATTAATTCCAATGCATGCATGGCAGCATAATATGTATAACTGTTTAAAAATAAAA[G/GA]AAAAAAAAACTACAATTATATTTGCATTGTGATATGCAGAGTAATAAATGTATTCAACATTAAGATCATGTGTATATTGGTGATAAATCATACCTTGGATCTTTGGAAACAAAAGTAGCTAAATTAATTTTGCAATGAATTTCCAAATCTGAAGCATTATACATTGCAAGATTTCCATTCTCTAAAAGGGTATATATCAT</t>
  </si>
  <si>
    <t>AH13G53060</t>
  </si>
  <si>
    <t>Name=TPR1;description=Topless-related protein 1 [Source:Uniprot/SWISSPROT%3BAcc:Q0WV90]</t>
  </si>
  <si>
    <t>CTT/C</t>
  </si>
  <si>
    <t>Chr13_142829832</t>
  </si>
  <si>
    <t>GAGTTCTTTTCAGGAATAAAAAATCAGGGAATGTTATCGTTGATCAAAATTTGGAGCATCAAACACGTTTAAATGCCAATACATCATAGCATTATCTATAACCAATTAACCATGCATCCTGCATTAAAATCTACTGTTTCTCCTTTCTTTTCTTTCCTTTTTTTTTCCATGAATTCTTTTCAGTTTTGTACCCTTTAAAC[CTT/C]TGTGTGGGATCAAATTCCTTTTAACACTTGTATAGATATATCTTCAAGGTAACTGATGGATGAAGTCTCGTAGTAATTAATAGTAATTATCTTATTTCAAAGGCGTGTGTTACTTCGTTGACTTACATTCTCAATTAAATATAACATCAGCCAGTTATTTTTGTATCAAGAAGGAAGATATATACCCTTGAGTCTTGACT</t>
  </si>
  <si>
    <t>Name=B'ETA;description=Serine/threonine protein phosphatase 2A 59 kDa regulatory subunit B' eta isoform [Source:Uniprot/SWISSPROT%3BAcc:Q9LU89]</t>
  </si>
  <si>
    <t>A/AGAGTAACC</t>
  </si>
  <si>
    <t>Chr13_143050728</t>
  </si>
  <si>
    <t>CTTCTCTTAACTGCTTTATCTGTGTTCAATTTTCTATTTCGGAGTTCATGACGGTTTTATGCTTTTTGCATATACTATGCATGTCAATCGTCAAAAGGAAGGGTGTCAACGAGCACACGTGTGGACTGAAGGAGCTAATGAATTATGGGAAAGCACAAATAAAGGGTGTATTAAAAAAAGGAGGAAATGCAAATATTTGT[A/AGAGTAACC]GAGTTATTTTATCTTTTGAACACTTACAGTTTTTGTTTCCCAACTCTATACTCCAAGGTGCTGGCAGCGTTAACTTTGAGATATAAGATAACATGAGTAAATAGTCACTTTGACAAAATAGAGTTTAACATTTTCTTTCGACAAAATGAACCCTAAATATATATTCGGTTTGACAAATTGATCCCAACGTATAATTAATA</t>
  </si>
  <si>
    <t>3_prime_UTR_variant</t>
  </si>
  <si>
    <t>AH13G53300</t>
  </si>
  <si>
    <t>description=Protein kinase superfamily protein [Source:TAIR%3BAcc:AT1G67580]</t>
  </si>
  <si>
    <t>AG/A</t>
  </si>
  <si>
    <t>Chr13_143296024</t>
  </si>
  <si>
    <t>CACCGTCAGAAGCATATCTCATTCCATGCCCTCATCCAACGGAAAGTTGGAATGGAGCGTTTCTCTGCTGCCGTCGACCTACCCGCGATGTTTGGTTAGCCATAGCCATTAAAGTCGCGTCAAACTCGATTGAGGACCTGTGCAAGTTCCGTATGATGGGTTGCGCTGCGCGCGATGCAGGCGAAAAGGATATTGTGTTC[AG/A]GATGGTTTCTATACCACCCTTCGCATGACATGAAGTGGTGGTGGAGACGCGACCCAATAGGACAGATTTTTCGAGAGGTGCTTTGAGGTTGGTCACCTGGAGTTTCTGTTTCAGAAGGCACTGCGGGAGCTCTACACACAACGTAATGCATCAAGCAATGGCTTTGACGCTGCCAAGTACGCAGTTTCAATGGAGTTGCT</t>
  </si>
  <si>
    <t>AH13G53530</t>
  </si>
  <si>
    <t>protein_coding</t>
  </si>
  <si>
    <t>AGT/A</t>
  </si>
  <si>
    <t>Chr13_143320048</t>
  </si>
  <si>
    <t>TATGTTTGTGAAGAAAAGTGATTGCTATGGTTTATACTTTATAGGTTACAGCGATTCAGTTTCTTCATACTGTCCAGTTTTATGATTGTGTAGGTCTCTTATGTTTTGAGTGATTGGCTTTCATTTGAATCCTTGAGGGCGAAGGTTTTGATTTAGGGACGGATCTGCTTGGATCTATGATAAATGTTGAGGTTTTTCTT[AGT/A]GTGTGTGTGTGTGTACGCAAGCAATGTCCCCATTATTTTATTTAAACTTGATTCCACATTCAAATAAAATTGGTGTAAAATGTTTTATATCGTCTTTGATCCACTAAAAATTTCCTGAAGCAGAACAGGGTATCGAGTTACCAAGTATGCCACATGTCAAGGGGTCTCAAAAGTCAAAACGATGGTGAATTCTTGCTCAC</t>
  </si>
  <si>
    <t>AH13G53550</t>
  </si>
  <si>
    <t>Name=FBX6;description=F-box only protein 6 [Source:Uniprot/SWISSPROT%3BAcc:Q9FZK1]</t>
  </si>
  <si>
    <t>T/TAG</t>
  </si>
  <si>
    <t>Chr13_143411025</t>
  </si>
  <si>
    <t>AGTGAATCCGTTTAGTCATTTAGTGTTCAGTTATGTTGAGAGGGAAAAAATAGCACTATGCAAGAAATGATGGCTTTGCAACTTCATGTTTCGGAAAGCAAATATGATGAAGGTAACTTACACATGTCTAATTTACACCATTCAAATGTGCACAGTGTGTAGTTTAGTGCATAACTTAAAAAAACGTGCAAGATGGTCCA[T/TAG]AAACTTATTAAAAGAGTGAAATGTTCCTCTTGACAGATGTCTATAGAAATTTCAATGGAATCAATCATGTTATGCCTCTGGTCAGGATTTTATGGTCGCAATTTCTGACAGATTTTGGATAGAAATCAGTGACGATGCCCATTTTGCACAAGTTTGTACATTTTTAAGGGCTACAAGGCACATTGAGTCAAGATAAAGGT</t>
  </si>
  <si>
    <t>AH13G53630</t>
  </si>
  <si>
    <t>description=MACPF domain-containing protein At1g14780 [Source:Uniprot/SWISSPROT%3BAcc:Q8L612]</t>
  </si>
  <si>
    <t>T/G</t>
  </si>
  <si>
    <t>Chr13_143462288</t>
  </si>
  <si>
    <t>CAACTGATAATGAAATCTGTTGATATGAGGCCAGATGAGAACTAATATGAACCTCAACTCTTCAAGTACACCAGATTATAAACAACATTGCAATCTGTTGGCCTACCCTCTACAAGGTGGACCTTGAATTATGTAGTTTAACAAGCTGATACATATGAAAGTCCGCCAAGACAATACCATGTGACCTCTTACATGCCCTT[T/G]TCTCCGAATAGGTCCTATCTGATAGCCTTCCTCCACCAATCATTCTAATATCTGTATATGTTTATAACATATCCTTTTATCTATATATATGTTCATGGTTGCAAGCATTTAGCACCAACACAACTGCACAAGTCATTCACATACTAATTCACCAAAAACTCAAGATTTCATCTTAATCACAAGTGATATCTAAGACTAAT</t>
  </si>
  <si>
    <t>5_prime_UTR_premature_start_codon_gain_variant</t>
  </si>
  <si>
    <t>AH13G53680</t>
  </si>
  <si>
    <t>Name=EMB976;description=Pentatricopeptide repeat-containing protein At5g27270 [Source:Uniprot/SWISSPROT%3BAcc:O04647]</t>
  </si>
  <si>
    <t>Chr13_143504769</t>
  </si>
  <si>
    <t>AAAGTGAACCATATTGCTCTCATTCCTCTCATTCAAAGACAAATCAATTTCTTCTGACATTTGAGAACCTTCAACGGTAAGTTTGTCTGGAGAAACTTCAGTGTGTTCCTCAATGTGCATGTCTTCAGCCACAGGCTCACTTTTGACCAGTTCCTTGTTCATAATACCCAAGCTATCAATAACATGCACATCTGGAGAGG[C/T]ATAGTTTTTCCCAGTCAATTGGCTTGGGTTAAAAGTAAAACTATTTTCCTCAGTAACTTCATTGTTTTGGTCAGACAAATCTAGGCCTGAAAGATCTCGAGATACCCTTTCAAGATCTTCATACTCACCTTGTGATGGTGATACTTCAGTTCTATCAACACTTGTAGGAAGGATATTAGAATTAGTAGTTTCTTCTTCCT</t>
  </si>
  <si>
    <t>AH13G53720</t>
  </si>
  <si>
    <t>description=Pentatricopeptide repeat (PPR) superfamily protein [Source:TAIR%3BAcc:AT4G14200]</t>
  </si>
  <si>
    <t>TTTC/T</t>
  </si>
  <si>
    <t>Chr13_143607528</t>
  </si>
  <si>
    <t>GTATCTAATATGATGAATACTCTAGGTGCAGTAAATCTTGGATTGCCATATTGTCATGGGTTTAGGTGGTAGGTCTCTGTTGCACAAGATATCTTCCCTGCATATTTCTTTCGATGAAAATTTCACCAATTTCAAATACTGAATTCTATGCATTTAACTGCCACGAAAAATGGGGCATTGTAAAATGTGGTAAACATTTT[TTTC/T]TTTAGGTTCTTGGTTTGTTTAATTTTAAGAGAGATATATGTTCTTGATAACTGTTACATTGAATGTGATTTGTTGCATCAATTGTAACTAATGCAATCTTGATTCTTGCCAGCTACTGGAAGAGTGACAACCAAAGTGGATGTTTATGCATTTGGAGTAGTTTTGATGGAACTTATCACCGGTAGAAGGGCATTGGATGA</t>
  </si>
  <si>
    <t>AH13G53800</t>
  </si>
  <si>
    <t>description=Leucine-rich repeat protein kinase family protein [Source:TAIR%3BAcc:AT3G23750]</t>
  </si>
  <si>
    <t>Chr13_143852868</t>
  </si>
  <si>
    <t>ACGCTACTTTATTTTGAAACATGGATATCACCATTTACATCAAATTTTCCAAGAAAGGCAAGTGCATTTCAGCAACATGGTAGCATGAACACCAACAAGATCTTCTCTGATGAGTTCCAGTTACTCATATTAATTATGAATCACCCTCAACATATCTCAATCCTCTTCTCTGCAACAAGGACATAGATTAGACAATTTCA[C/G]CCAAGCTTCATACTCGAATAACATAGCAGCATAGAGTGACAATAACAGTAACAACAGCAGAAATATAGAACATGGGTGTTGTACTCCAGCAGAATCCACTGGAAGCTTAGTCAGTGTTTGGTTGGAATGGAAAAATAGCGCTGATAAGAAAAGAAAAATAGAGAAGTTGTAGATAAACCGTTTATATTTCAAAATGACAT</t>
  </si>
  <si>
    <t>AH13G54010</t>
  </si>
  <si>
    <t>description=disease resistance protein (TIR-NBS-LRR class)%2C putative [Source:TAIR%3BAcc:AT5G17680]</t>
  </si>
  <si>
    <t>Chr13_143922005</t>
  </si>
  <si>
    <t>TCTTTATAACATTCCTATAAAAAAGCTTCTCGACAACAATAATTTTGAGACGCATCACAATATCGAAATTGGACTGCTTGAGTTGAGCATATCTAGCACTGTGAAGTTTAAGAATGTAGCGCTGAGCATATGGCAGGATCCAGTTAATCAATGACTCTTTCAAGCTACAATCAGCAAGACCATAATATATTGCTTCACGA[T/G]TTACAACCTGCACTAAAAATCATGATGCATTAATGTATAACCGATAATGTCAAGGTCTCAAGGACATAAATATAACTAGGATATTCCCAGAGAGAGGATTTATACTGCCAATAATTTGTTTGTTTAATATAACCAGAAATGGATCCTTTCAATTAGAAAATCAAGTATGTCAAATGTTGGGTTGATTTTCACTATTGATT</t>
  </si>
  <si>
    <t>AH13G54070</t>
  </si>
  <si>
    <t>Name=NOV;description=Histidine kinase-%2C DNA gyrase B-%2C and HSP90-like ATPase family protein [Source:TAIR%3BAcc:AT4G13750]</t>
  </si>
  <si>
    <t>Chr13_143975755</t>
  </si>
  <si>
    <t>ATTTTTTTAAAATTGTGTACTTTTACTATCTCTAGATCTAGGTACTTTACAATACATTATTTATGTTATTTATATTTGGACATTGATATCATTTACTCTGTAGATATTAAACATTGGATTTGGTTCTCTCTTTGACTCTTTCTATAGGTAATGCTAGCATCGAGGCTGCCATAAATTGGATAGTAGAGCATGAGTCTGAC[C/G]CTGACATAGATCAGATGCCCTTGGTATGATTTGTTTACATTATTAGTATGGTAATATGGCATATTCATGGTACTCACATTGTTTAACGAGATATAGATTTTAATATTGTGATTTTTAATCAAATTAGACTAATTCATGCTATGACTTAATGTCAAATCTATTTGGTATAACTAAGTTGCAATATCTAGCTCTTGACCTGA</t>
  </si>
  <si>
    <t>AH13G54110</t>
  </si>
  <si>
    <t>description=ubiquitin-associated (UBA)/TS-N domain-containing protein [Source:TAIR%3BAcc:AT1G04850]</t>
  </si>
  <si>
    <t>G/GTGAAAAC</t>
  </si>
  <si>
    <t>Chr13_144046233</t>
  </si>
  <si>
    <t>TGATGTGAGCTTAAGAGTACAGTTCTCTTGCTAGTGTCCTTAATTATCATTTTTCATACAATATGGAGATATTTGTTATTTTTTATTAATAGAAGATAAGAAGATATAAGTGCGTGTTTGGTTTGCATTATTATTTTCTGTTTTCATTTTCAATGTTTTCTATTTTCTGGATTTTATGAAGGAAAAAGTGAAACCAAGAG[G/GTGAAAAC]AGAAAATAGGATTTTATTGTTTTCACGTTTTCCTTCACAAAATCCAGAAAACGAAAAACATTGAAAATTAAAACAGAAAATAAAAATGCAAACCAAACGCACCCTAAATTTTAGCTTAATCCGCTATCAGTGGAAAAGAGATGCCGCATCATATTAGTAAGGTTTATGGATTTTTCAAGCAACCTGGCATTCTTTCATTA</t>
  </si>
  <si>
    <t>AH13G54190</t>
  </si>
  <si>
    <t>Name=PP2A4;description=Serine/threonine-protein phosphatase PP2A-4 catalytic subunit [Source:Uniprot/SWISSPROT%3BAcc:Q07100]</t>
  </si>
  <si>
    <t>GA/G</t>
  </si>
  <si>
    <t>Chr13_144452692</t>
  </si>
  <si>
    <t>TGATAATTATTATTATCATCATCATTATGGTCCCCCATAGGCAAGTGGCTCAGGCTTCAACTTACTAATGGTGTCTGTTTTGTAAAAGCAACAATTTTAGTATAACAACATGCACCACTTGTTACAATGTAGGGCCAGATGCAATTGGAAGCATTCAGTACTGAAAGCTATGCCCTTAGAATTATTTGAGGAATGCTAGG[GA/G]TAGCAACTTTTGTAATTTATAGCCATCAAATAGCTATCAATGATGATTTTAATGGTGTGAGATTAATATGAAATTTTATCTAATGACTCACTTTTCTTTGCTGGTTATATGCTAGCCAAAACTTAATGAAATTGCTGTGCTTGGACTTTTTCTAATTATTTTATTGCGGGGATATGGAAGGAGCAAGCTCCAACGAAAAT</t>
  </si>
  <si>
    <t>AH13G54550</t>
  </si>
  <si>
    <t>Name=CIPK12;description=CBL-interacting serine/threonine-protein kinase 12 [Source:Uniprot/SWISSPROT%3BAcc:Q9SN43]</t>
  </si>
  <si>
    <t>G/T</t>
  </si>
  <si>
    <t>Chr13_144783964</t>
  </si>
  <si>
    <t>TTCTCTCATTATAGTGATCTTTCTCTCAACTACCTAAATGGTACCATCCCAAAGGAATGGGCTTCAATGAAACTGACAACAATGTAAGTTCTTATCAACTAATTAAGCTTGCATCCAACAACTTGTATTTTTTTTTTTAATGAATGCAACAAATTATGCAGTGCCCTAATGGCTAATCGTTTATCGGGGGAGATTCCTAA[G/T]GAGTTGGGAAATATTGAAACTCTAACGAACCTGTAAGATTGTTCTCATACATTTATCTTGTGGAGGTTTACTTTGATTGAAATCCAATAGTGTTATTTCTTTGAGCAATAGGGTATAGTGCATTTATCATTCTTTCACCTCATAGGGACCTTGAAGCAAACCAATTCTCTGGTCATGTACCCTCTCAACTTGGAAATCTG</t>
  </si>
  <si>
    <t>Chr13_144789658</t>
  </si>
  <si>
    <t>CCATTGACAAATATTAAAAGACACATTCAATTACTAAAAGTGCTCCATTCTAAGAAAGGCCTACATATCTAATCACCATATGTTCCAATCCTGTCCATAAGATTTCCAACAGTTTCCTTGGATTCCCGGAGCACCTTGACGCTCCGATTTAGCTTGTCACGCTTCCCTGCAATGGAAGGTGACTCCTCCAGCAGCCTTTC[A/G]ATTCCACCACCCTTTGGTGACATCAAGTCATGAACAATTTCTTTTTCCAGGTCTTTGTTCACAAGATTATGGATACTTAGCATCAAATGCATCGCAATGCTATCAATGAACCTCTTCTGTACGATCCTCCAGTAAGCAATCATCCTCACTTTTAAGTCAAAAGCTTGAGTAAGCATACTTGAATACTGCTTCAGATGAGC</t>
  </si>
  <si>
    <t>AH13G54850</t>
  </si>
  <si>
    <t>Name=CAD1;description=MACPF domain-containing protein CAD1 [Source:Uniprot/SWISSPROT%3BAcc:Q9C7N2]</t>
  </si>
  <si>
    <t>SN</t>
  </si>
  <si>
    <t>Aradu.A02</t>
  </si>
  <si>
    <t>Aradu.A02_444438</t>
  </si>
  <si>
    <t>FRAME_SHIFT</t>
  </si>
  <si>
    <t>TTGTTGATGCGAGACAAGCAAGGAGTGCAAGGATGTTGGAGAAGAACCACATTGACAACTTATCGTTGGAATGGTCTTCAGGTAATGAGATGGTTTCCAACATAGAGACTGAGAGAGATATACTCGATGACTTGCAACCGCACAATGGCTTGAAAGAGTTGAGAATGAAGGGATACAAGGGCGAAAGATTTCCAGATTGG[G/GG]TGGGGGACTGTTCCTACATTAATATGACAAGCGTAACACTAGAATCTTGCAAGAATTGCTGCATGCTACCTTCACTTGGACAGCTGCCATGTCTTAAGTACCTGAGCATTAAAGGTTTGGATCAGCTGAGGATTATTGGCGAAGAGTTTTACAAGAATGACAGCGGTCATCATTCTTCGCCTATTGCACCGTTTCCTTCA</t>
  </si>
  <si>
    <t>-/G</t>
  </si>
  <si>
    <t>Aradu.M8RMT</t>
  </si>
  <si>
    <t>Note=disease resistance protein (TIR-NBS-LRR class)%3B IPR000767 (Disease resistance protein)%2C IPR001611 (Leucine-rich repeat)%2C IPR003591 (Leucine-rich repeat%2C typical subtype)%2C IPR006553 (Leucine-rich repeat%2C cysteine-containing subtype)%2C IPR027417 (P-loop containing nucleoside triphosphate hydrolase)%3B GO:0005515 (protein binding)%2C GO:0006952 (defense response)%2C GO:0043531 (ADP binding)</t>
  </si>
  <si>
    <t>Aradu.A02_1301207</t>
  </si>
  <si>
    <t>TTAGAGAAAGTATTCTGTTTAGTTACCATATGACCATTAATTTCTGCTCTGATCCTCGCAACCAGTATTTCCCTATTCCAATAGCTAACCCAGGGTAGTCCAGGGATTGCTTCTCCTTTCTTGTCTATGTGTTTTATTAGATGAAAATATACTATCATCAAGACATAGAGGCAGCCATCAATCGATTTTTTCTTTTTCAA[A/AC]CGTAATTGGTTATGCCTTTGATGATGAAATTGAGGACATGGCTGCCCCAGTTGCATTCCGTTATGTTGTCCAGTTGAAAAATTAGAGCCATGTGGACAAGAGATACTTTGTTTATGGTAGTTGGCAACAAGAACGCCATTTGAATATAGAGGATAAAAATCCTCTTGAACATTAGGTGATCTTGATTGTTGTTAACACCA</t>
  </si>
  <si>
    <t>-/C</t>
  </si>
  <si>
    <t>Aradu.MMY8Q</t>
  </si>
  <si>
    <t>Note=E3 ubiquitin-protein ligase n%3D5 Tax%3DSolanum RepID%3DM1BDZ1_SOLTU</t>
  </si>
  <si>
    <t>Chr12</t>
  </si>
  <si>
    <t>Chr12_116932475</t>
  </si>
  <si>
    <t>ACACATTCATACAACACTAAAAAGTTCCTTTTCAATACTTGGCACATTTGTCAAAATTTGAACTTAAGTACAGCATATTAAGAAGCATATGAATTATCACTGAAGCTTTAGCTTACTTCATGGGCCTAGAAAAAGTCCAAAATTTATTTTTTTTTTGACATCATTATGGAAAGTAATAATGTTGAGGTCATACAAAATCT[C/CA]AAAAAAAAAAAAAGAACTCAAAGCAATTATTTTAGTATCTTTATTGTTGACTGTTTGCATCTAGTATTAATATCTAGTTCTAGTACAGTAAAATTTTTATATATTAAGAGAAATAGTAAAAGAGTAGCTCATAAATTGGCAAATATATCTCTTACCAATTCAAATATAGTATGAATGAAAGATGTACCACTAACACATAT</t>
  </si>
  <si>
    <t>C/CA</t>
  </si>
  <si>
    <t>AH12G37510</t>
  </si>
  <si>
    <t>Name=UBP12;description=Ubiquitin carboxyl-terminal hydrolase 12 [Source:Uniprot/SWISSPROT%3BAcc:Q9FPT1]</t>
  </si>
  <si>
    <t>Chr13_141212599</t>
  </si>
  <si>
    <t>CATGTAAAAAAAAGATTAAAAATAAAAAAATTGTTTAACCTATACTTTAAAAACTAAAATTGTACTTAACTCTTAAAAATAAGTAGAGTTAGGCAGTATAGAGATATAGATAGGGTTTAAATAAATTTTTTCTTGTATTGTCTATGAGTAATATATCACTTTTTAAATAGTTTTATGCAAATAAGGAGAAAAAATTTATA[GA/G]AAAAAAAACCTAATATAGATACATATTTTAATTTTTTTTGAATTATTTTTTTGTGCTCTAATATAATATTATAGTACATCAATAAAATTAAGAGTAAAGTGATAATTAAGTCCCAAAGATTTTGACTTCAGACTAATTAGTCTTTAAAAAAAAGAAAGTATCAATTTGGTTCTTCAGTACATATGATGTCTTTTTATTAA</t>
  </si>
  <si>
    <t>AH13G51970</t>
  </si>
  <si>
    <t>Name=HDG12;description=Homeobox-leucine zipper protein HDG12 [Source:Uniprot/SWISSPROT%3BAcc:Q9LMT8]</t>
  </si>
  <si>
    <t>Chr13_141979364</t>
  </si>
  <si>
    <t>AAACCATCCAATAAAAAATAATGAACATAATTATATGTATACTCATTGAATTAAACATTCGACATATCCATTGTTCACATTGTTTAGTATTCTTATTGTCTACCTATACTTTCCCATTTGAATCAGGTGAAGGTGGAGGTGGTTCGTTCTTAAGCAGGGTTGCATCGTTATCTTCTTGTTTTGATATATCCATCACCTCT[C/G]GTTTGCTTTTATATTTCCCATCACTTTGTATATCCTTCAAAGTATCCAACACTTGTACCATTGAAGGCCTCATATCCTTAGAACTCTGCAAGCACCGAAATGCCAACTCTGCAACACCATTGATCATCTTCCTTACCCTCAAATCCGATTCGAATCCAAGGCTTTTGTCTACAATCTCATGCAACGCACCACTCTGAATC</t>
  </si>
  <si>
    <t>Chr13_144038674</t>
  </si>
  <si>
    <t>AAGCTTCATAACCAAAGGTGCACCATCAGTTGTATGTTTAAGCACATTGTTTTCTCTTTGCAAGATGATGTTGAGTGTTGATTGCTTCACCCGTTTCTTTTTTGCCATTTTTTATGTTTAATATTTTTTGTTCACCATGTTATGCATCGAATATTGGATGAGCCACACAACTATCTTGTTATGCAGGTGTATCATGAGTT[T/C]CAGCTGGATTGAATAGCATTGGTGATGATAACAATAACACTTCAAGCTTTCTATAGAGAACTTATTCATATATCTCACCAAAAATACCATAATCATATCCACGAAGAAATTGGAATTTTGTCTAACCAAGCTCTTCAGCACTATTAGGAATGGATGAGGATTCAGGTAGCAGAAGACATTATTATCCTTGTGATTTTCTT</t>
  </si>
  <si>
    <t>AH13G54180</t>
  </si>
  <si>
    <t>Name=PCMP-H75;description=Pentatricopeptide repeat-containing protein At2g25580 [Source:Uniprot/SWISSPROT%3BAcc:Q680H3]</t>
  </si>
  <si>
    <t>Chr13_144048395</t>
  </si>
  <si>
    <t>AGAACACCTGATTACTTCCTATGATAGAACTTTGGTTGAGTTGCTGCTGTAGTCAGAAACCAGTGCCCTGCATTAGTGTGCAAAGCTCATCTCTGCGTCGAAATCAGAGCCATTGCATCAAATTTGATACTCGTACATTTTCAAAGTTAGGCCTGGCTGGATGTGTTATTTTACTTGAATGAATTTTTAAATTGAATCTT[T/TC]CCAAGAGAAAGCTGAGGAGCAGGCGATACTTGTGGGCATGTGTACACGATTTCAGCATGCAATGTATCAATTTAATGTTTTCTCCATTTTTTCTTTTTCTATTTATTTACCATTATCTTGACCTTTCACTCCTCGATTTAGGGCTATTGTCAAAGCGATGGGTTTCTGTAGATGGATGATACTTTAACATATCGTCTAAA</t>
  </si>
  <si>
    <t>T/TC</t>
  </si>
  <si>
    <t>Chr13_144433442</t>
  </si>
  <si>
    <t>5_prime_UTR_variant</t>
  </si>
  <si>
    <t>GTGGAATTCAGCAGTCTTGCTCTCTGAATGATGAAGGTGATTTTTATGGATTTCCCTCTTGCTTTACTTCCACGGTTCCACCCACAACCCCATTTACATATTCCTTTTCTTGTGTCTATTGCATGATTTCTTCATGATGCATTTGAATGGATAGAAGCAGGATTGGCTCTACTGAAATTTCGGCTGACTGATCCTTACGG[G/C]GCTCTAGCAAATTGGAATTCAAATGATTATGCTGCCTGCAAGTGGTCAGGTGCCCATTGTGTTGATGGTAAAGTGAACATGCTGTAAGTTCCATGGTGTTGCCCTCTTTATAGCTTTTTTCAGTGAAAATCACTTATTTTAGTGAAGGTCATTCTTCTTGTTTTGAGAAAGCTGCTAGTTTGATAGATATGAATGCAGTG</t>
  </si>
  <si>
    <t>AH13G54530</t>
  </si>
  <si>
    <t>description=Leucine-rich repeat protein kinase family protein [Source:TAIR%3BAcc:AT5G45840]</t>
  </si>
  <si>
    <t>LLS resistance GBS based analysis (diploid)</t>
  </si>
  <si>
    <t>LLS resistance Indelseq (Shitoqui)</t>
  </si>
  <si>
    <t>Rust resistance QTLSeq (Shitoqui)</t>
  </si>
  <si>
    <t>Rust resistance InDelSeq (Shitoqui)</t>
  </si>
  <si>
    <t>Not Validated</t>
  </si>
  <si>
    <t>Validated</t>
  </si>
  <si>
    <t>S. No.</t>
  </si>
  <si>
    <t>QTL name</t>
  </si>
  <si>
    <t>Location_Year</t>
  </si>
  <si>
    <t>Linkage group</t>
  </si>
  <si>
    <t>Marker interval</t>
  </si>
  <si>
    <t>Position (cM)</t>
  </si>
  <si>
    <t>LOD</t>
  </si>
  <si>
    <t>PVE (%)</t>
  </si>
  <si>
    <t>LLS_70</t>
  </si>
  <si>
    <t>D08</t>
  </si>
  <si>
    <t>S2_1240859 - S2_1209628</t>
  </si>
  <si>
    <t>D06</t>
  </si>
  <si>
    <t>S2_2024918 - S2_4433397</t>
  </si>
  <si>
    <t>D14</t>
  </si>
  <si>
    <t>S2_976663 - S2_454537</t>
  </si>
  <si>
    <t>D09</t>
  </si>
  <si>
    <t>D04</t>
  </si>
  <si>
    <t>D05</t>
  </si>
  <si>
    <t>S2_1228446 - S2_1281741</t>
  </si>
  <si>
    <t>D11</t>
  </si>
  <si>
    <t>S2_880921 - S2_99621</t>
  </si>
  <si>
    <t>D10</t>
  </si>
  <si>
    <t>S3_133697495 - S3_134897269</t>
  </si>
  <si>
    <t>LLS_80</t>
  </si>
  <si>
    <t>LLS_90</t>
  </si>
  <si>
    <t>S12_727795 - S12_727845</t>
  </si>
  <si>
    <t>Rust_70</t>
  </si>
  <si>
    <t>S2_464902 - S2_768713</t>
  </si>
  <si>
    <t>S12_1692764 - S12_1687343</t>
  </si>
  <si>
    <t>Rust_80</t>
  </si>
  <si>
    <t>D07E1</t>
  </si>
  <si>
    <t>D07E2</t>
  </si>
  <si>
    <t>Rust_90</t>
  </si>
  <si>
    <t>Add effect</t>
  </si>
  <si>
    <t>GPBD4</t>
  </si>
  <si>
    <t>TAG 24</t>
  </si>
  <si>
    <t>GPBD 4</t>
  </si>
  <si>
    <t>High Oliec</t>
  </si>
  <si>
    <t>ICGV 16027</t>
  </si>
  <si>
    <t>ICGV 16037</t>
  </si>
  <si>
    <t>ICGV 171040</t>
  </si>
  <si>
    <t>ICGV 171041</t>
  </si>
  <si>
    <t>ICGV 181003</t>
  </si>
  <si>
    <t>ICGV 181007</t>
  </si>
  <si>
    <t>ICGV 181008</t>
  </si>
  <si>
    <t>ICGV 181009</t>
  </si>
  <si>
    <t>ICGV 181013</t>
  </si>
  <si>
    <t>ICGV 181017</t>
  </si>
  <si>
    <t>ICGV 181019</t>
  </si>
  <si>
    <t>ICGV 181022</t>
  </si>
  <si>
    <t>ICGV 181024</t>
  </si>
  <si>
    <t>ICGV 181026</t>
  </si>
  <si>
    <t>ICGV 181029</t>
  </si>
  <si>
    <t>ICGV 181031</t>
  </si>
  <si>
    <t>ICGV 181063</t>
  </si>
  <si>
    <t>ICGV 181065</t>
  </si>
  <si>
    <t>ICGV 181068</t>
  </si>
  <si>
    <t>ICGV 181081</t>
  </si>
  <si>
    <t>ICGV 191024</t>
  </si>
  <si>
    <t>ICGV 191025</t>
  </si>
  <si>
    <t>ICGV 191028</t>
  </si>
  <si>
    <t>ICGV 191031</t>
  </si>
  <si>
    <t>Low oleic</t>
  </si>
  <si>
    <t>ICGV 00308</t>
  </si>
  <si>
    <t>ICGV 91114</t>
  </si>
  <si>
    <t>ICGV 181084</t>
  </si>
  <si>
    <t>ICGV 171396</t>
  </si>
  <si>
    <t>ICGV 171397</t>
  </si>
  <si>
    <t>ICGV 171398</t>
  </si>
  <si>
    <t>ICGV 171400</t>
  </si>
  <si>
    <t>ICGV 181085</t>
  </si>
  <si>
    <t>ICGV 181086</t>
  </si>
  <si>
    <t>ICGV 181088</t>
  </si>
  <si>
    <t>ICGV 181090</t>
  </si>
  <si>
    <t>ICGV 181094</t>
  </si>
  <si>
    <t>ICGV 181096</t>
  </si>
  <si>
    <t>ICGV 181107</t>
  </si>
  <si>
    <t>ICGV 181113</t>
  </si>
  <si>
    <t>ICGV 181117</t>
  </si>
  <si>
    <t>ICGV 181119</t>
  </si>
  <si>
    <t>ICGV 181120</t>
  </si>
  <si>
    <t>ICGV 181122</t>
  </si>
  <si>
    <t>ICGV 181129</t>
  </si>
  <si>
    <t>ICGV 181132</t>
  </si>
  <si>
    <t>ICGV 181133</t>
  </si>
  <si>
    <t>JL 24</t>
  </si>
  <si>
    <t>Sun Oleic 95R</t>
  </si>
  <si>
    <t>High Oleic</t>
  </si>
  <si>
    <t xml:space="preserve">High oleic acid </t>
  </si>
  <si>
    <t>qLLS-A02.1</t>
  </si>
  <si>
    <t>qLLS-A02.2</t>
  </si>
  <si>
    <t>qLLS-A02.3</t>
  </si>
  <si>
    <t>qLLS-A02.4</t>
  </si>
  <si>
    <t>qLLS-A02.5</t>
  </si>
  <si>
    <t>qRust-A02.1</t>
  </si>
  <si>
    <t>AH13G53120</t>
  </si>
  <si>
    <t xml:space="preserve"> AH13G54550</t>
  </si>
  <si>
    <t xml:space="preserve"> AH13G54850</t>
  </si>
  <si>
    <t>qLLS-A03.1</t>
  </si>
  <si>
    <t>qRust-A03.1</t>
  </si>
  <si>
    <t>qLLS-B02.1</t>
  </si>
  <si>
    <t>qRust-B02.1</t>
  </si>
  <si>
    <t>LLS_90_D14</t>
  </si>
  <si>
    <t>LLS_70_D11</t>
  </si>
  <si>
    <t>LLS_90_D05</t>
  </si>
  <si>
    <t>LLS_70_D10</t>
  </si>
  <si>
    <t>LLS_80_D11</t>
  </si>
  <si>
    <t>LLS_70_D04</t>
  </si>
  <si>
    <t>LLS_70_D05</t>
  </si>
  <si>
    <t>LLS_90_D06</t>
  </si>
  <si>
    <t>LLS_70_D06</t>
  </si>
  <si>
    <t>LLS_70_D09</t>
  </si>
  <si>
    <t>LLS_70_D08</t>
  </si>
  <si>
    <t>LLS_90_D04</t>
  </si>
  <si>
    <t>LLS_90_D08</t>
  </si>
  <si>
    <t>Rust_70_D11</t>
  </si>
  <si>
    <t>Rust_80_D11</t>
  </si>
  <si>
    <t>Rust_80_D10</t>
  </si>
  <si>
    <t>Rust_80_D09</t>
  </si>
  <si>
    <t>Rust_80_D07E1</t>
  </si>
  <si>
    <t>Rust_80_D08</t>
  </si>
  <si>
    <t>Rust_80_D06</t>
  </si>
  <si>
    <t>Rust_80_D07E2</t>
  </si>
  <si>
    <t>Rust_90_D09</t>
  </si>
  <si>
    <t>Rust_90_D10</t>
  </si>
  <si>
    <t>Rust_90_D11</t>
  </si>
  <si>
    <t>Rust_90_D07E1</t>
  </si>
  <si>
    <t>Rust_90_D06</t>
  </si>
  <si>
    <t>Rust_90_D07E2</t>
  </si>
  <si>
    <t>Rust_90_D08</t>
  </si>
  <si>
    <t>LLS_90_D09</t>
  </si>
  <si>
    <t>Rust_70_D14</t>
  </si>
  <si>
    <t>B02</t>
  </si>
  <si>
    <t>Sequenced samples</t>
  </si>
  <si>
    <t>Total reads generated (Million)</t>
  </si>
  <si>
    <t>Genome coverage at &gt;=2 x</t>
  </si>
  <si>
    <t>Genome coverage at &gt;= 5x</t>
  </si>
  <si>
    <t>Average mapping depth</t>
  </si>
  <si>
    <t>Diploid genomes</t>
  </si>
  <si>
    <t>Tetraploid genome</t>
  </si>
  <si>
    <t>NA</t>
  </si>
  <si>
    <t>R-Rust</t>
  </si>
  <si>
    <t>S-Rust</t>
  </si>
  <si>
    <t>R-LLS</t>
  </si>
  <si>
    <t>S-LLS</t>
  </si>
  <si>
    <t>Reads mapped (Million)</t>
  </si>
  <si>
    <t>GPBD 4: Resistant parent for rust and LLS; TAG 24: Susceptible parent for rust and LLS; R-Rust: Resistant bulk for rust; S-Rust: Susceptible bulk for rust; R-LLS: Resistant bulk for LLS; (S-LLS): Susceptible bulk fro LLS</t>
  </si>
  <si>
    <r>
      <t>Quality (clean) Reads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(Million)</t>
    </r>
  </si>
  <si>
    <t>Total</t>
  </si>
  <si>
    <t>snpAH0122</t>
  </si>
  <si>
    <t>snpAH0123</t>
  </si>
  <si>
    <t>snpAH0121</t>
  </si>
  <si>
    <t>snpAH0120</t>
  </si>
  <si>
    <t>snpAH0128</t>
  </si>
  <si>
    <t>snpAH0129</t>
  </si>
  <si>
    <t>snpAH0130</t>
  </si>
  <si>
    <t>snpAH0149</t>
  </si>
  <si>
    <t>snpAH0150</t>
  </si>
  <si>
    <t>snpAH0151</t>
  </si>
  <si>
    <t>snpAH0152</t>
  </si>
  <si>
    <t>snpAH0153</t>
  </si>
  <si>
    <t>snpAH0154</t>
  </si>
  <si>
    <t>snpAH0155</t>
  </si>
  <si>
    <t>snpAH0156</t>
  </si>
  <si>
    <t>snpAH0159</t>
  </si>
  <si>
    <t>snpAH0132</t>
  </si>
  <si>
    <t>snpAH0133</t>
  </si>
  <si>
    <t>snpAH0134</t>
  </si>
  <si>
    <t>snpAH0135</t>
  </si>
  <si>
    <t>snpAH0136</t>
  </si>
  <si>
    <t>snpAH0137</t>
  </si>
  <si>
    <t>snpAH0138</t>
  </si>
  <si>
    <t>snpAH0140</t>
  </si>
  <si>
    <t>snpAH0141</t>
  </si>
  <si>
    <t>snpAH0127</t>
  </si>
  <si>
    <t>snpAH0157</t>
  </si>
  <si>
    <t>snpAH0131</t>
  </si>
  <si>
    <t>snpAH0139</t>
  </si>
  <si>
    <t>snpAH0158</t>
  </si>
  <si>
    <t>snpAH0116</t>
  </si>
  <si>
    <t>snpAH0126</t>
  </si>
  <si>
    <t>IntertekID</t>
  </si>
  <si>
    <t>Table S2. Summary of main-effect QTLs identified for rust and LLS resistance through genetic mapping approach</t>
  </si>
  <si>
    <t>Table S3. Details of KASP markers developed and validated for LLS, rust and high oleic acid</t>
  </si>
  <si>
    <t xml:space="preserve">Table S4. Validation panel including resistant and susceptible lines for LLS and rust and high oleic acid and low oleic acid containg lines </t>
  </si>
  <si>
    <t>Table S1. Summary on whole genome re-sequencing data and mapping stats on diploid and tetraploid reference genomes of parents and pooled samples for QTL-seq analyses</t>
  </si>
  <si>
    <t>AH02G00200</t>
  </si>
  <si>
    <t>AH02G01030  </t>
  </si>
  <si>
    <t>AH02G03390</t>
  </si>
  <si>
    <t>AH02G01460</t>
  </si>
  <si>
    <t>AH02G00490</t>
  </si>
  <si>
    <t>AH03G48170  </t>
  </si>
  <si>
    <t>AH13G52070</t>
  </si>
  <si>
    <t>AH13G50920</t>
  </si>
  <si>
    <t>Putative disease resistance RPP13-like protein 1</t>
  </si>
  <si>
    <t>Chr02:354496..358251 (+)</t>
  </si>
  <si>
    <t>Feruloyl CoA ortho-hydroxylase 1</t>
  </si>
  <si>
    <t>Chr02:1185260..1187264 (-)</t>
  </si>
  <si>
    <t>AH02G00920</t>
  </si>
  <si>
    <t>Chr19:11589612..11592610 (-)</t>
  </si>
  <si>
    <t>Uncharacterized protein</t>
  </si>
  <si>
    <t>Chr02:3604501..3609896 (-)</t>
  </si>
  <si>
    <t>SKP1-like protein 21</t>
  </si>
  <si>
    <t>Chr02:1702935..1706528 (-)</t>
  </si>
  <si>
    <t>Chr02:655112..658098 (-)</t>
  </si>
  <si>
    <t>Chr03:141896830..141901196 (+)</t>
  </si>
  <si>
    <t>Kinesin-like protein</t>
  </si>
  <si>
    <t>Chr13:143526474..143531753 (-)</t>
  </si>
  <si>
    <t>Chr13:142082283..142082891 (+)</t>
  </si>
  <si>
    <t>AH03G47990</t>
  </si>
  <si>
    <t>Purple acid phosphatase 8</t>
  </si>
  <si>
    <t>AH13G53880</t>
  </si>
  <si>
    <t>Nodulin-26</t>
  </si>
  <si>
    <t> Chr13:145225224..145227362(-)</t>
  </si>
  <si>
    <t>Chr03:141676251..141679555 (-)</t>
  </si>
  <si>
    <t>Chr13:143554863..143556691(+)</t>
  </si>
  <si>
    <t>AH13G52090</t>
  </si>
  <si>
    <t>UDP-glucuronosyl/UDP-glucosyltransferase</t>
  </si>
  <si>
    <t>AH13G52930</t>
  </si>
  <si>
    <t>Probable RNA 3'-terminal phosphate cyclase-like protein</t>
  </si>
  <si>
    <t>Chr13:144339412..144340878(+)</t>
  </si>
  <si>
    <t>AH13G52390  </t>
  </si>
  <si>
    <t> Chr13:143867444..143871868(-)</t>
  </si>
  <si>
    <t>NB-ARC (IPR002182), Toll/interleukin-1 receptor homology (TIR) domain (IPR000157)</t>
  </si>
  <si>
    <t>AH17G26960  </t>
  </si>
  <si>
    <t> Chr17:119177728..119178096(-)</t>
  </si>
  <si>
    <t>Unknown function</t>
  </si>
  <si>
    <t>AH13G50090 </t>
  </si>
  <si>
    <t>Chr13:141207590..141218809(+)</t>
  </si>
  <si>
    <t>Homeobox-leucine zipper protein HDG12</t>
  </si>
  <si>
    <t>AH09G29670</t>
  </si>
  <si>
    <t>Chr09:114776971..114780107(+)</t>
  </si>
  <si>
    <t>Omega-6 fatty acid desaturase, endoplasmic reticulum isozyme 1</t>
  </si>
  <si>
    <t>AH19G38370</t>
  </si>
  <si>
    <t>Chr19:154463340..154465230(-)</t>
  </si>
  <si>
    <t>Araip.UG7YL</t>
  </si>
  <si>
    <t>Araip.B03:133077980..133081276</t>
  </si>
  <si>
    <t>Protein kinase superfamily protein; IPR011009 (Protein kinase-like domain), IPR013320 (Concanavalin A-like lectin/glucanase, subgroup), IPR025287 (Wall-associated receptor kinase galacturonan-binding domain); GO:0004672 (protein kinase activity), GO:0005524 (ATP binding), GO:0006468 (protein phosphorylation), GO:0030247 (polysaccharide binding)</t>
  </si>
  <si>
    <t>Chr13:141978791..141982518(-)</t>
  </si>
  <si>
    <t>AH13G50800</t>
  </si>
  <si>
    <t>Protein kinase domain</t>
  </si>
  <si>
    <t>arahy.AL67ST</t>
  </si>
  <si>
    <t>Arahy.13:143148042..143151509</t>
  </si>
  <si>
    <t>Protein kinase superfamily protein; IPR011009 (Protein kinase-like domain), IPR013320 (Concanavalin A-like lectin/glucanase, subgroup), IPR025287 (Wall-associated receptor kinase galacturonan-binding domain); GO:0004672 (protein kinase activity), GO:0004674 (protein serine/threonine kinase activity), GO:0005524 (ATP binding), GO:0006468 (protein phosphorylation), GO:0030247 (polysaccharide binding)</t>
  </si>
  <si>
    <t>Chr13:141987857..141990907(+)</t>
  </si>
  <si>
    <t>AH13G50820</t>
  </si>
  <si>
    <t>AH13G51110</t>
  </si>
  <si>
    <t>Chr13:142434277..142435755(-)</t>
  </si>
  <si>
    <t>arahy.JF9204</t>
  </si>
  <si>
    <t>transcription factor TCP2-like isoform X7 [Glycine max]; IPR005333(link is external) (Transcription factor, TCP)</t>
  </si>
  <si>
    <t>Chr13:142468713..142471862(-)</t>
  </si>
  <si>
    <t>AH13G51140</t>
  </si>
  <si>
    <t>Transcription factor TCP2</t>
  </si>
  <si>
    <t>AH13G51330</t>
  </si>
  <si>
    <t>Chr13:142718864..142725862(-)</t>
  </si>
  <si>
    <t>Topless-related protein 1</t>
  </si>
  <si>
    <t>AH02G01160</t>
  </si>
  <si>
    <t>Putative disease resistance RPP13-like protein 1,  Leucine-rich repeat, typical subtype (NB-ARC)</t>
  </si>
  <si>
    <t>Chr02:1346051..1351889(+)</t>
  </si>
  <si>
    <t>AH02G01070  </t>
  </si>
  <si>
    <t>Chr02:1217483..1217986(-)</t>
  </si>
  <si>
    <t>Putative uncharacterized protein</t>
  </si>
  <si>
    <t>AH12G32840</t>
  </si>
  <si>
    <t>Chr12:116873530..116875187(+)</t>
  </si>
  <si>
    <t>Ubiquitin carboxyl-terminal hydrolase 12</t>
  </si>
  <si>
    <t>AH13G52000</t>
  </si>
  <si>
    <t>Chr13:143464863..143471556(+)</t>
  </si>
  <si>
    <t>Pentatricopeptide repeat-containing protein At5g27270</t>
  </si>
  <si>
    <t>AH13G52030  </t>
  </si>
  <si>
    <t>Chr13:143502526..143507487(-)</t>
  </si>
  <si>
    <t>AH13G52160  </t>
  </si>
  <si>
    <t>Chr13:143604607..143608733(+)</t>
  </si>
  <si>
    <t>Leucine-rich repeat-containing N-terminal, plant-type</t>
  </si>
  <si>
    <t>AH13G52410</t>
  </si>
  <si>
    <t>Chr13:143919707..143934120(-)</t>
  </si>
  <si>
    <t>Domain of unknown function DUF3883</t>
  </si>
  <si>
    <t>AH13G52470</t>
  </si>
  <si>
    <t>Ubiquitin-associated domain</t>
  </si>
  <si>
    <t> Chr13:143974030..143979016(+)</t>
  </si>
  <si>
    <t>Putative LRR receptor-like serine/threonine-protein kinase MRH1</t>
  </si>
  <si>
    <t>AH13G54270</t>
  </si>
  <si>
    <t>Chr13:145556223..145560803(-)</t>
  </si>
  <si>
    <t>Probable LRR receptor-like serine/threonine-protein kinase RFK1, Serine-threonine/tyrosine-protein kinase, catalytic domain</t>
  </si>
  <si>
    <t>Chr13:144782123..144789416(+)</t>
  </si>
  <si>
    <t>AH13G53400  </t>
  </si>
  <si>
    <t>AH13G53840  </t>
  </si>
  <si>
    <t>Chr13:145190798..145192819(+)</t>
  </si>
  <si>
    <t>Dynamin-related protein 4C</t>
  </si>
  <si>
    <t>Membrane attack complex component/perforin (MACPF) domain</t>
  </si>
  <si>
    <t>Chr13:143409032..143413231(-)</t>
  </si>
  <si>
    <t>AH13G51920  </t>
  </si>
  <si>
    <t>F-box only protein 6</t>
  </si>
  <si>
    <t>Chr13:143316619..143319910(+)</t>
  </si>
  <si>
    <t>AH13G51840</t>
  </si>
  <si>
    <t>AH13G13290  </t>
  </si>
  <si>
    <t>Chr13:14371558..14372046(-)</t>
  </si>
  <si>
    <t>Serine/threonine-protein phosphatase 7 long form homolog</t>
  </si>
  <si>
    <t>AH13G53030</t>
  </si>
  <si>
    <t>Chr13:144453560..144455074(-)</t>
  </si>
  <si>
    <t>CBL-interacting serine/threonine-protein kinase 12</t>
  </si>
  <si>
    <t>AH13G55880</t>
  </si>
  <si>
    <t>Chr13:146917063..146917410(+)</t>
  </si>
  <si>
    <t>AH03G48830</t>
  </si>
  <si>
    <t>Chr03:142801150..142805701 (-)</t>
  </si>
  <si>
    <t>Serine/threonine protein phosphatase 2A 59 kDa regulatory subunit B' eta isoform</t>
  </si>
  <si>
    <t>AH13G52550  </t>
  </si>
  <si>
    <t>Chr13:144031363..144038997(+)</t>
  </si>
  <si>
    <t>Pentatricopeptide repeat-containing protein At2g25580</t>
  </si>
  <si>
    <t>AH13G13480</t>
  </si>
  <si>
    <t>Chr13:14681579..14688367 (-)</t>
  </si>
  <si>
    <t>Chr13:143074865..143078324 (-)</t>
  </si>
  <si>
    <t>U-box domain-containing protein 6</t>
  </si>
  <si>
    <t>AH13G51650</t>
  </si>
  <si>
    <t>Arahy.B6JPF5</t>
  </si>
  <si>
    <t>arahy.KAP8H4</t>
  </si>
  <si>
    <t>arahy.GIK8C1</t>
  </si>
  <si>
    <t>arahy.LDA2L2</t>
  </si>
  <si>
    <t>SKP1-like 21</t>
  </si>
  <si>
    <t>arahy.IKT7HX</t>
  </si>
  <si>
    <t>arahy.VTXV28</t>
  </si>
  <si>
    <t>uncharacterized protein LOC100775370 isoform X4 [Glycine max]</t>
  </si>
  <si>
    <t>arahy.JT7ZMS</t>
  </si>
  <si>
    <t>arahy.T3TBG0</t>
  </si>
  <si>
    <t>arahy.06GG2J</t>
  </si>
  <si>
    <t>arahy.L5GP6Q</t>
  </si>
  <si>
    <t>arahy.GQD7YX</t>
  </si>
  <si>
    <t>arahy.3N5Q80</t>
  </si>
  <si>
    <t>arahy.R8KUIR</t>
  </si>
  <si>
    <t>disease resistance protein (TIR-NBS-LRR class)</t>
  </si>
  <si>
    <t>Aradu.T50Q4</t>
  </si>
  <si>
    <t>131207145-131215412</t>
  </si>
  <si>
    <t>homeobox-leucine zipper protein ANTHOCYANINLESS 2-like isoform X2</t>
  </si>
  <si>
    <t>arahy.14ENDK</t>
  </si>
  <si>
    <t>homeobox-leucine zipper protein ANTHOCYANINLESS 2-like isoform X2 [Glycine max]; </t>
  </si>
  <si>
    <t>Protein kinase superfamily protein</t>
  </si>
  <si>
    <t>Putative serine/threonine-protein kinase</t>
  </si>
  <si>
    <t>arahy.0A9D4I</t>
  </si>
  <si>
    <t>Piriformospora indica-insensitive protein 2, Name=AtRLP29;description=receptor like protein 29 [Source:TAIR%3BAcc:AT2G42800]</t>
  </si>
  <si>
    <t>arahy.QFR843</t>
  </si>
  <si>
    <t>receptor-like kinase;</t>
  </si>
  <si>
    <t>U-box domain-containing protein 6-like [Glycine max];</t>
  </si>
  <si>
    <t>arahy.3VLA0M</t>
  </si>
  <si>
    <t>Topless-related protein 1-like isoform X3 [Glycine max];</t>
  </si>
  <si>
    <t>arahy.GHW83A</t>
  </si>
  <si>
    <t>Arahy.13:140668871-140672126</t>
  </si>
  <si>
    <t>Arahy.13:144038806-144040288</t>
  </si>
  <si>
    <t>Arahy.13:141164291-141170983</t>
  </si>
  <si>
    <t>Arahy.13:141768673 - 141773132</t>
  </si>
  <si>
    <t>Arahy.13:144388048 - 144393788</t>
  </si>
  <si>
    <t>Arahy.13:144560188-144564854</t>
  </si>
  <si>
    <t>arahy.C3CR7W</t>
  </si>
  <si>
    <t>Protein phosphatase 2A regulatory B subunit family protein;</t>
  </si>
  <si>
    <t>Protein kinase superfamily protein;</t>
  </si>
  <si>
    <t>arahy.QP8I27</t>
  </si>
  <si>
    <t>Arahy.13:14725506- 14733390</t>
  </si>
  <si>
    <t>Pentatricopeptide repeat (PPR) superfamily protein;</t>
  </si>
  <si>
    <t>arahy.YKX5UN</t>
  </si>
  <si>
    <t>Arahy.13:142716132-142722067</t>
  </si>
  <si>
    <t>Arahy.DN45ZN</t>
  </si>
  <si>
    <t>LRR and NB-ARC domain disease resistance protein; IPR000767 (Disease resistance protein)</t>
  </si>
  <si>
    <t>Arahy.02:1500512-1506240</t>
  </si>
  <si>
    <t>Arahy.08:14000290-14002117</t>
  </si>
  <si>
    <t>Arahy.VUMM74</t>
  </si>
  <si>
    <t>Arahy.12:116571680-116573161</t>
  </si>
  <si>
    <t>Arahy.4VV3LB</t>
  </si>
  <si>
    <t>ubiquitin carboxyl-terminal hydrolase-like protein;</t>
  </si>
  <si>
    <t>F-box family protein</t>
  </si>
  <si>
    <t>Arahy.8GYA0C</t>
  </si>
  <si>
    <t>Arahy.13:145069629-145072914</t>
  </si>
  <si>
    <t>Arahy.H5PMU0</t>
  </si>
  <si>
    <t>MACPF domain protein</t>
  </si>
  <si>
    <t>Arahy.03:142100991-142105437</t>
  </si>
  <si>
    <t>Pentatricopeptide repeat (PPR) superfamily protein</t>
  </si>
  <si>
    <t>Arahy.VTBJ7F</t>
  </si>
  <si>
    <t>dentin sialophosphoprotein-like isoform X1 [Glycine max]</t>
  </si>
  <si>
    <t>Arahy.SAUI5N</t>
  </si>
  <si>
    <t>Arahy.13:1152340-1158382</t>
  </si>
  <si>
    <t>Arahy.03:142194502-142199843</t>
  </si>
  <si>
    <t>Arahy.03:142296628-142300903</t>
  </si>
  <si>
    <t>Arahy.BKZ08E</t>
  </si>
  <si>
    <t>Leucine-rich repeat-containing N-terminal, type 2</t>
  </si>
  <si>
    <t>LRR and NB-ARC domain disease resistance protein; </t>
  </si>
  <si>
    <t>Arahy.20:134042163-134045891 (-1) (chromosome)</t>
  </si>
  <si>
    <t>Arahy.F01FM8</t>
  </si>
  <si>
    <t>Arahy.13:698263-712249</t>
  </si>
  <si>
    <t>Arahy.ZGTC82</t>
  </si>
  <si>
    <t>ubiquitin-associated (UBA)/TS-N domain-containing protein</t>
  </si>
  <si>
    <t>Arahy.03:142660154-142665433</t>
  </si>
  <si>
    <t>Arahy.AI5VH5</t>
  </si>
  <si>
    <t>serine/threonine-protein phosphatase 7 long form homolog [Glycine max]; IPR019557 (Aminotransferase-like, plant mobile domain)</t>
  </si>
  <si>
    <t>Arahy.05:18291412-18293872</t>
  </si>
  <si>
    <t>Arahy.909AJ0</t>
  </si>
  <si>
    <t>Arahy.03:143101758-143107420</t>
  </si>
  <si>
    <t>Arahy.57KVCX</t>
  </si>
  <si>
    <t>Arahy.03:143426451-143436058</t>
  </si>
  <si>
    <t>Arahy.G6JZIF</t>
  </si>
  <si>
    <t>Arahy.10:1438708-1440360</t>
  </si>
  <si>
    <t>Arahy.L0AIUK</t>
  </si>
  <si>
    <t>Arahy.20:136273928-136278614</t>
  </si>
  <si>
    <t xml:space="preserve">Arahy.JR5BIL	</t>
  </si>
  <si>
    <r>
      <t>LRR and NB-ARC domain disease resistance protein; </t>
    </r>
    <r>
      <rPr>
        <sz val="12"/>
        <color rgb="FF0071B3"/>
        <rFont val="Arial"/>
        <family val="2"/>
      </rPr>
      <t>IPR000767</t>
    </r>
    <r>
      <rPr>
        <sz val="12"/>
        <color rgb="FF666666"/>
        <rFont val="Arial"/>
        <family val="2"/>
      </rPr>
      <t> (Disease resistance protein), </t>
    </r>
    <r>
      <rPr>
        <sz val="12"/>
        <color rgb="FF0071B3"/>
        <rFont val="Arial"/>
        <family val="2"/>
      </rPr>
      <t>IPR003591</t>
    </r>
    <r>
      <rPr>
        <sz val="12"/>
        <color rgb="FF666666"/>
        <rFont val="Arial"/>
        <family val="2"/>
      </rPr>
      <t> (Leucine-rich repeat, typical subtype), </t>
    </r>
    <r>
      <rPr>
        <sz val="12"/>
        <color rgb="FF0071B3"/>
        <rFont val="Arial"/>
        <family val="2"/>
      </rPr>
      <t>IPR027417</t>
    </r>
    <r>
      <rPr>
        <sz val="12"/>
        <color rgb="FF666666"/>
        <rFont val="Arial"/>
        <family val="2"/>
      </rPr>
      <t> (P-loop containing nucleoside triphosphate hydrolase); </t>
    </r>
    <r>
      <rPr>
        <sz val="12"/>
        <color rgb="FF0071B3"/>
        <rFont val="Arial"/>
        <family val="2"/>
      </rPr>
      <t>GO:0006952</t>
    </r>
    <r>
      <rPr>
        <sz val="12"/>
        <color rgb="FF666666"/>
        <rFont val="Arial"/>
        <family val="2"/>
      </rPr>
      <t> (defense response), </t>
    </r>
    <r>
      <rPr>
        <sz val="12"/>
        <color rgb="FF0071B3"/>
        <rFont val="Arial"/>
        <family val="2"/>
      </rPr>
      <t>GO:0043531</t>
    </r>
    <r>
      <rPr>
        <sz val="12"/>
        <color rgb="FF666666"/>
        <rFont val="Arial"/>
        <family val="2"/>
      </rPr>
      <t> (ADP binding)</t>
    </r>
  </si>
  <si>
    <r>
      <t>2-oxoglutarate (2OG) and Fe(II)-dependent oxygenase superfamily protein; </t>
    </r>
    <r>
      <rPr>
        <sz val="12"/>
        <color rgb="FF0071B3"/>
        <rFont val="Arial"/>
        <family val="2"/>
      </rPr>
      <t>IPR005123(link is external)</t>
    </r>
    <r>
      <rPr>
        <sz val="12"/>
        <color rgb="FF3B3B3B"/>
        <rFont val="Arial"/>
        <family val="2"/>
      </rPr>
      <t> (Oxoglutarate/iron-dependent dioxygenase), </t>
    </r>
    <r>
      <rPr>
        <sz val="12"/>
        <color rgb="FF0071B3"/>
        <rFont val="Arial"/>
        <family val="2"/>
      </rPr>
      <t>IPR026992(link is external)</t>
    </r>
    <r>
      <rPr>
        <sz val="12"/>
        <color rgb="FF3B3B3B"/>
        <rFont val="Arial"/>
        <family val="2"/>
      </rPr>
      <t> (Non-haem dioxygenase N-terminal domain), </t>
    </r>
    <r>
      <rPr>
        <sz val="12"/>
        <color rgb="FF0071B3"/>
        <rFont val="Arial"/>
        <family val="2"/>
      </rPr>
      <t>IPR027443(link is external)</t>
    </r>
    <r>
      <rPr>
        <sz val="12"/>
        <color rgb="FF3B3B3B"/>
        <rFont val="Arial"/>
        <family val="2"/>
      </rPr>
      <t> (Isopenicillin N synthase-like); </t>
    </r>
    <r>
      <rPr>
        <sz val="12"/>
        <color rgb="FF0071B3"/>
        <rFont val="Arial"/>
        <family val="2"/>
      </rPr>
      <t>GO:0016491(link is external)</t>
    </r>
    <r>
      <rPr>
        <sz val="12"/>
        <color rgb="FF3B3B3B"/>
        <rFont val="Arial"/>
        <family val="2"/>
      </rPr>
      <t> (oxidoreductase activity), </t>
    </r>
    <r>
      <rPr>
        <sz val="12"/>
        <color rgb="FF0071B3"/>
        <rFont val="Arial"/>
        <family val="2"/>
      </rPr>
      <t>GO:0055114(link is external)</t>
    </r>
    <r>
      <rPr>
        <sz val="12"/>
        <color rgb="FF3B3B3B"/>
        <rFont val="Arial"/>
        <family val="2"/>
      </rPr>
      <t> (oxidation-reduction process)</t>
    </r>
  </si>
  <si>
    <r>
      <t>ATP binding microtubule motor family protein isoform 1 n=1 Tax=Theobroma cacao RepID=UPI00042B51DE; </t>
    </r>
    <r>
      <rPr>
        <sz val="12"/>
        <color rgb="FF0071B3"/>
        <rFont val="Arial"/>
        <family val="2"/>
      </rPr>
      <t>IPR001752(link is external)</t>
    </r>
    <r>
      <rPr>
        <sz val="12"/>
        <color rgb="FF3B3B3B"/>
        <rFont val="Arial"/>
        <family val="2"/>
      </rPr>
      <t> (Kinesin, motor domain), </t>
    </r>
    <r>
      <rPr>
        <sz val="12"/>
        <color rgb="FF0071B3"/>
        <rFont val="Arial"/>
        <family val="2"/>
      </rPr>
      <t>IPR008507(link is external)</t>
    </r>
    <r>
      <rPr>
        <sz val="12"/>
        <color rgb="FF3B3B3B"/>
        <rFont val="Arial"/>
        <family val="2"/>
      </rPr>
      <t> (Protein of unknown function DUF789), </t>
    </r>
    <r>
      <rPr>
        <sz val="12"/>
        <color rgb="FF0071B3"/>
        <rFont val="Arial"/>
        <family val="2"/>
      </rPr>
      <t>IPR021881(link is external)</t>
    </r>
    <r>
      <rPr>
        <sz val="12"/>
        <color rgb="FF3B3B3B"/>
        <rFont val="Arial"/>
        <family val="2"/>
      </rPr>
      <t> (Protein of unknown function DUF3490), </t>
    </r>
    <r>
      <rPr>
        <sz val="12"/>
        <color rgb="FF0071B3"/>
        <rFont val="Arial"/>
        <family val="2"/>
      </rPr>
      <t>IPR027417(link is external)</t>
    </r>
    <r>
      <rPr>
        <sz val="12"/>
        <color rgb="FF3B3B3B"/>
        <rFont val="Arial"/>
        <family val="2"/>
      </rPr>
      <t> (P-loop containing nucleoside triphosphate hydrolase), </t>
    </r>
    <r>
      <rPr>
        <sz val="12"/>
        <color rgb="FF0071B3"/>
        <rFont val="Arial"/>
        <family val="2"/>
      </rPr>
      <t>IPR027640(link is external)</t>
    </r>
    <r>
      <rPr>
        <sz val="12"/>
        <color rgb="FF3B3B3B"/>
        <rFont val="Arial"/>
        <family val="2"/>
      </rPr>
      <t> (Kinesin-like protein); </t>
    </r>
    <r>
      <rPr>
        <sz val="12"/>
        <color rgb="FF0071B3"/>
        <rFont val="Arial"/>
        <family val="2"/>
      </rPr>
      <t>GO:0003777(link is external)</t>
    </r>
    <r>
      <rPr>
        <sz val="12"/>
        <color rgb="FF3B3B3B"/>
        <rFont val="Arial"/>
        <family val="2"/>
      </rPr>
      <t> (microtubule motor activity), </t>
    </r>
    <r>
      <rPr>
        <sz val="12"/>
        <color rgb="FF0071B3"/>
        <rFont val="Arial"/>
        <family val="2"/>
      </rPr>
      <t>GO:0005524(link is external)</t>
    </r>
    <r>
      <rPr>
        <sz val="12"/>
        <color rgb="FF3B3B3B"/>
        <rFont val="Arial"/>
        <family val="2"/>
      </rPr>
      <t> (ATP binding), </t>
    </r>
    <r>
      <rPr>
        <sz val="12"/>
        <color rgb="FF0071B3"/>
        <rFont val="Arial"/>
        <family val="2"/>
      </rPr>
      <t>GO:0005871(link is external)</t>
    </r>
    <r>
      <rPr>
        <sz val="12"/>
        <color rgb="FF3B3B3B"/>
        <rFont val="Arial"/>
        <family val="2"/>
      </rPr>
      <t> (kinesin complex), </t>
    </r>
    <r>
      <rPr>
        <sz val="12"/>
        <color rgb="FF0071B3"/>
        <rFont val="Arial"/>
        <family val="2"/>
      </rPr>
      <t>GO:0007018(link is external)</t>
    </r>
    <r>
      <rPr>
        <sz val="12"/>
        <color rgb="FF3B3B3B"/>
        <rFont val="Arial"/>
        <family val="2"/>
      </rPr>
      <t> (microtubule-based movement), </t>
    </r>
    <r>
      <rPr>
        <sz val="12"/>
        <color rgb="FF0071B3"/>
        <rFont val="Arial"/>
        <family val="2"/>
      </rPr>
      <t>GO:0008017(link is external)</t>
    </r>
    <r>
      <rPr>
        <sz val="12"/>
        <color rgb="FF3B3B3B"/>
        <rFont val="Arial"/>
        <family val="2"/>
      </rPr>
      <t> (microtubule binding)</t>
    </r>
  </si>
  <si>
    <r>
      <t>C2H2-like zinc finger protein; </t>
    </r>
    <r>
      <rPr>
        <sz val="12"/>
        <color rgb="FF0071B3"/>
        <rFont val="Arial"/>
        <family val="2"/>
      </rPr>
      <t>IPR012317(link is external)</t>
    </r>
    <r>
      <rPr>
        <sz val="12"/>
        <color rgb="FF3B3B3B"/>
        <rFont val="Arial"/>
        <family val="2"/>
      </rPr>
      <t> (Poly(ADP-ribose) polymerase, catalytic domain); </t>
    </r>
    <r>
      <rPr>
        <sz val="12"/>
        <color rgb="FF0071B3"/>
        <rFont val="Arial"/>
        <family val="2"/>
      </rPr>
      <t>GO:0003950(link is external)</t>
    </r>
    <r>
      <rPr>
        <sz val="12"/>
        <color rgb="FF3B3B3B"/>
        <rFont val="Arial"/>
        <family val="2"/>
      </rPr>
      <t> (NAD+ ADP-ribosyltransferase activity)</t>
    </r>
  </si>
  <si>
    <r>
      <t>purple acid phosphatase 8; </t>
    </r>
    <r>
      <rPr>
        <sz val="12"/>
        <color rgb="FF0071B3"/>
        <rFont val="Arial"/>
        <family val="2"/>
      </rPr>
      <t>IPR004843</t>
    </r>
    <r>
      <rPr>
        <sz val="12"/>
        <color rgb="FF666666"/>
        <rFont val="Arial"/>
        <family val="2"/>
      </rPr>
      <t> (Calcineurin-like phosphoesterase domain, apaH type), </t>
    </r>
    <r>
      <rPr>
        <sz val="12"/>
        <color rgb="FF0071B3"/>
        <rFont val="Arial"/>
        <family val="2"/>
      </rPr>
      <t>IPR024927</t>
    </r>
    <r>
      <rPr>
        <sz val="12"/>
        <color rgb="FF666666"/>
        <rFont val="Arial"/>
        <family val="2"/>
      </rPr>
      <t> (Acid phosphatase, type 5); </t>
    </r>
    <r>
      <rPr>
        <sz val="12"/>
        <color rgb="FF0071B3"/>
        <rFont val="Arial"/>
        <family val="2"/>
      </rPr>
      <t>GO:0003993</t>
    </r>
    <r>
      <rPr>
        <sz val="12"/>
        <color rgb="FF666666"/>
        <rFont val="Arial"/>
        <family val="2"/>
      </rPr>
      <t> (acid phosphatase activity), </t>
    </r>
    <r>
      <rPr>
        <sz val="12"/>
        <color rgb="FF0071B3"/>
        <rFont val="Arial"/>
        <family val="2"/>
      </rPr>
      <t>GO:0016787</t>
    </r>
    <r>
      <rPr>
        <sz val="12"/>
        <color rgb="FF666666"/>
        <rFont val="Arial"/>
        <family val="2"/>
      </rPr>
      <t> (hydrolase activity)</t>
    </r>
  </si>
  <si>
    <r>
      <t>major intrinsic protein (MIP) family transporter; </t>
    </r>
    <r>
      <rPr>
        <sz val="12"/>
        <color rgb="FF0071B3"/>
        <rFont val="Arial"/>
        <family val="2"/>
      </rPr>
      <t>IPR000425(link is external)</t>
    </r>
    <r>
      <rPr>
        <sz val="12"/>
        <color rgb="FF3B3B3B"/>
        <rFont val="Arial"/>
        <family val="2"/>
      </rPr>
      <t> (Major intrinsic protein), </t>
    </r>
    <r>
      <rPr>
        <sz val="12"/>
        <color rgb="FF0071B3"/>
        <rFont val="Arial"/>
        <family val="2"/>
      </rPr>
      <t>IPR023271(link is external)</t>
    </r>
    <r>
      <rPr>
        <sz val="12"/>
        <color rgb="FF3B3B3B"/>
        <rFont val="Arial"/>
        <family val="2"/>
      </rPr>
      <t> (Aquaporin-like); </t>
    </r>
    <r>
      <rPr>
        <sz val="12"/>
        <color rgb="FF0071B3"/>
        <rFont val="Arial"/>
        <family val="2"/>
      </rPr>
      <t>GO:0005215(link is external)</t>
    </r>
    <r>
      <rPr>
        <sz val="12"/>
        <color rgb="FF3B3B3B"/>
        <rFont val="Arial"/>
        <family val="2"/>
      </rPr>
      <t> (transporter activity), </t>
    </r>
    <r>
      <rPr>
        <sz val="12"/>
        <color rgb="FF0071B3"/>
        <rFont val="Arial"/>
        <family val="2"/>
      </rPr>
      <t>GO:0006810(link is external)</t>
    </r>
    <r>
      <rPr>
        <sz val="12"/>
        <color rgb="FF3B3B3B"/>
        <rFont val="Arial"/>
        <family val="2"/>
      </rPr>
      <t> (transport), </t>
    </r>
    <r>
      <rPr>
        <sz val="12"/>
        <color rgb="FF0071B3"/>
        <rFont val="Arial"/>
        <family val="2"/>
      </rPr>
      <t>GO:0016020(link is external)</t>
    </r>
    <r>
      <rPr>
        <sz val="12"/>
        <color rgb="FF3B3B3B"/>
        <rFont val="Arial"/>
        <family val="2"/>
      </rPr>
      <t> (membrane)</t>
    </r>
  </si>
  <si>
    <r>
      <t>UDP-Glycosyltransferase superfamily protein; </t>
    </r>
    <r>
      <rPr>
        <sz val="12"/>
        <color rgb="FF0071B3"/>
        <rFont val="Arial"/>
        <family val="2"/>
      </rPr>
      <t>IPR002213(link is external)</t>
    </r>
    <r>
      <rPr>
        <sz val="12"/>
        <color rgb="FF3B3B3B"/>
        <rFont val="Arial"/>
        <family val="2"/>
      </rPr>
      <t> (UDP-glucuronosyl/UDP-glucosyltransferase); </t>
    </r>
    <r>
      <rPr>
        <sz val="12"/>
        <color rgb="FF0071B3"/>
        <rFont val="Arial"/>
        <family val="2"/>
      </rPr>
      <t>GO:0008152(link is external)</t>
    </r>
    <r>
      <rPr>
        <sz val="12"/>
        <color rgb="FF3B3B3B"/>
        <rFont val="Arial"/>
        <family val="2"/>
      </rPr>
      <t> (metabolic process)</t>
    </r>
  </si>
  <si>
    <r>
      <t>RNA 3-terminal phosphate cyclase-like protein, putative; </t>
    </r>
    <r>
      <rPr>
        <sz val="12"/>
        <color rgb="FF0071B3"/>
        <rFont val="Arial"/>
        <family val="2"/>
      </rPr>
      <t>IPR000228(link is external)</t>
    </r>
    <r>
      <rPr>
        <sz val="12"/>
        <color rgb="FF3B3B3B"/>
        <rFont val="Arial"/>
        <family val="2"/>
      </rPr>
      <t> (RNA 3'-terminal phosphate cyclase); </t>
    </r>
    <r>
      <rPr>
        <sz val="12"/>
        <color rgb="FF0071B3"/>
        <rFont val="Arial"/>
        <family val="2"/>
      </rPr>
      <t>GO:0003824(link is external)</t>
    </r>
    <r>
      <rPr>
        <sz val="12"/>
        <color rgb="FF3B3B3B"/>
        <rFont val="Arial"/>
        <family val="2"/>
      </rPr>
      <t> (catalytic activity), </t>
    </r>
    <r>
      <rPr>
        <sz val="12"/>
        <color rgb="FF0071B3"/>
        <rFont val="Arial"/>
        <family val="2"/>
      </rPr>
      <t>GO:0006396(link is external)</t>
    </r>
    <r>
      <rPr>
        <sz val="12"/>
        <color rgb="FF3B3B3B"/>
        <rFont val="Arial"/>
        <family val="2"/>
      </rPr>
      <t> (RNA processing)</t>
    </r>
  </si>
  <si>
    <r>
      <t>ATP/DNA-binding protein; </t>
    </r>
    <r>
      <rPr>
        <sz val="12"/>
        <color rgb="FF0071B3"/>
        <rFont val="Arial"/>
        <family val="2"/>
      </rPr>
      <t>IPR003594</t>
    </r>
    <r>
      <rPr>
        <sz val="12"/>
        <color rgb="FF666666"/>
        <rFont val="Arial"/>
        <family val="2"/>
      </rPr>
      <t> (Histidine kinase-like ATPase, ATP-binding domain), </t>
    </r>
    <r>
      <rPr>
        <sz val="12"/>
        <color rgb="FF0071B3"/>
        <rFont val="Arial"/>
        <family val="2"/>
      </rPr>
      <t>IPR024975</t>
    </r>
    <r>
      <rPr>
        <sz val="12"/>
        <color rgb="FF666666"/>
        <rFont val="Arial"/>
        <family val="2"/>
      </rPr>
      <t> (Domain of unknown function DUF3883); </t>
    </r>
    <r>
      <rPr>
        <sz val="12"/>
        <color rgb="FF0071B3"/>
        <rFont val="Arial"/>
        <family val="2"/>
      </rPr>
      <t>GO:0005524</t>
    </r>
    <r>
      <rPr>
        <sz val="12"/>
        <color rgb="FF666666"/>
        <rFont val="Arial"/>
        <family val="2"/>
      </rPr>
      <t> (ATP binding)</t>
    </r>
  </si>
  <si>
    <r>
      <t>Protein kinase family protein; </t>
    </r>
    <r>
      <rPr>
        <sz val="12"/>
        <color rgb="FF0071B3"/>
        <rFont val="Arial"/>
        <family val="2"/>
      </rPr>
      <t>IPR011009</t>
    </r>
    <r>
      <rPr>
        <sz val="12"/>
        <color rgb="FF666666"/>
        <rFont val="Arial"/>
        <family val="2"/>
      </rPr>
      <t> (Protein kinase-like domain), </t>
    </r>
    <r>
      <rPr>
        <sz val="12"/>
        <color rgb="FF0071B3"/>
        <rFont val="Arial"/>
        <family val="2"/>
      </rPr>
      <t>IPR013210</t>
    </r>
    <r>
      <rPr>
        <sz val="12"/>
        <color rgb="FF666666"/>
        <rFont val="Arial"/>
        <family val="2"/>
      </rPr>
      <t> (Leucine-rich repeat-containing N-terminal, type 2), </t>
    </r>
    <r>
      <rPr>
        <sz val="12"/>
        <color rgb="FF0071B3"/>
        <rFont val="Arial"/>
        <family val="2"/>
      </rPr>
      <t>IPR013320</t>
    </r>
    <r>
      <rPr>
        <sz val="12"/>
        <color rgb="FF666666"/>
        <rFont val="Arial"/>
        <family val="2"/>
      </rPr>
      <t> (Concanavalin A-like lectin/glucanase, subgroup); </t>
    </r>
    <r>
      <rPr>
        <sz val="12"/>
        <color rgb="FF0071B3"/>
        <rFont val="Arial"/>
        <family val="2"/>
      </rPr>
      <t>GO:0004672</t>
    </r>
    <r>
      <rPr>
        <sz val="12"/>
        <color rgb="FF666666"/>
        <rFont val="Arial"/>
        <family val="2"/>
      </rPr>
      <t> (protein kinase activity), </t>
    </r>
    <r>
      <rPr>
        <sz val="12"/>
        <color rgb="FF0071B3"/>
        <rFont val="Arial"/>
        <family val="2"/>
      </rPr>
      <t>GO:0005524</t>
    </r>
    <r>
      <rPr>
        <sz val="12"/>
        <color rgb="FF666666"/>
        <rFont val="Arial"/>
        <family val="2"/>
      </rPr>
      <t> (ATP binding), </t>
    </r>
    <r>
      <rPr>
        <sz val="12"/>
        <color rgb="FF0071B3"/>
        <rFont val="Arial"/>
        <family val="2"/>
      </rPr>
      <t>GO:0006468</t>
    </r>
    <r>
      <rPr>
        <sz val="12"/>
        <color rgb="FF666666"/>
        <rFont val="Arial"/>
        <family val="2"/>
      </rPr>
      <t> (protein phosphorylation)</t>
    </r>
  </si>
  <si>
    <r>
      <t>ATP-binding/protein serine/threonine kinase n=1 Tax=Medicago truncatula RepID=G7L7B9_MEDTR; </t>
    </r>
    <r>
      <rPr>
        <sz val="12"/>
        <color rgb="FF0071B3"/>
        <rFont val="Arial"/>
        <family val="2"/>
      </rPr>
      <t>IPR011009</t>
    </r>
    <r>
      <rPr>
        <sz val="12"/>
        <color rgb="FF666666"/>
        <rFont val="Arial"/>
        <family val="2"/>
      </rPr>
      <t> (Protein kinase-like domain), </t>
    </r>
    <r>
      <rPr>
        <sz val="12"/>
        <color rgb="FF0071B3"/>
        <rFont val="Arial"/>
        <family val="2"/>
      </rPr>
      <t>IPR013320</t>
    </r>
    <r>
      <rPr>
        <sz val="12"/>
        <color rgb="FF666666"/>
        <rFont val="Arial"/>
        <family val="2"/>
      </rPr>
      <t> (Concanavalin A-like lectin/glucanase, subgroup), </t>
    </r>
    <r>
      <rPr>
        <sz val="12"/>
        <color rgb="FF0071B3"/>
        <rFont val="Arial"/>
        <family val="2"/>
      </rPr>
      <t>IPR021720</t>
    </r>
    <r>
      <rPr>
        <sz val="12"/>
        <color rgb="FF666666"/>
        <rFont val="Arial"/>
        <family val="2"/>
      </rPr>
      <t> (Malectin), </t>
    </r>
    <r>
      <rPr>
        <sz val="12"/>
        <color rgb="FF0071B3"/>
        <rFont val="Arial"/>
        <family val="2"/>
      </rPr>
      <t>IPR025875</t>
    </r>
    <r>
      <rPr>
        <sz val="12"/>
        <color rgb="FF666666"/>
        <rFont val="Arial"/>
        <family val="2"/>
      </rPr>
      <t> (Leucine rich repeat 4); </t>
    </r>
    <r>
      <rPr>
        <sz val="12"/>
        <color rgb="FF0071B3"/>
        <rFont val="Arial"/>
        <family val="2"/>
      </rPr>
      <t>GO:0004672</t>
    </r>
    <r>
      <rPr>
        <sz val="12"/>
        <color rgb="FF666666"/>
        <rFont val="Arial"/>
        <family val="2"/>
      </rPr>
      <t> (protein kinase activity), </t>
    </r>
    <r>
      <rPr>
        <sz val="12"/>
        <color rgb="FF0071B3"/>
        <rFont val="Arial"/>
        <family val="2"/>
      </rPr>
      <t>GO:0004674</t>
    </r>
    <r>
      <rPr>
        <sz val="12"/>
        <color rgb="FF666666"/>
        <rFont val="Arial"/>
        <family val="2"/>
      </rPr>
      <t> (protein serine/threonine kinase activity), </t>
    </r>
    <r>
      <rPr>
        <sz val="12"/>
        <color rgb="FF0071B3"/>
        <rFont val="Arial"/>
        <family val="2"/>
      </rPr>
      <t>GO:0005524</t>
    </r>
    <r>
      <rPr>
        <sz val="12"/>
        <color rgb="FF666666"/>
        <rFont val="Arial"/>
        <family val="2"/>
      </rPr>
      <t> (ATP binding), </t>
    </r>
    <r>
      <rPr>
        <sz val="12"/>
        <color rgb="FF0071B3"/>
        <rFont val="Arial"/>
        <family val="2"/>
      </rPr>
      <t>GO:0006468</t>
    </r>
    <r>
      <rPr>
        <sz val="12"/>
        <color rgb="FF666666"/>
        <rFont val="Arial"/>
        <family val="2"/>
      </rPr>
      <t> (protein phosphorylation)</t>
    </r>
  </si>
  <si>
    <r>
      <t>protein kinase family protein; </t>
    </r>
    <r>
      <rPr>
        <sz val="12"/>
        <color rgb="FF0071B3"/>
        <rFont val="Arial"/>
        <family val="2"/>
      </rPr>
      <t>IPR020636</t>
    </r>
    <r>
      <rPr>
        <sz val="12"/>
        <color rgb="FF666666"/>
        <rFont val="Arial"/>
        <family val="2"/>
      </rPr>
      <t> (Calcium/calmodulin-dependent/calcium-dependent protein kinase); </t>
    </r>
    <r>
      <rPr>
        <sz val="12"/>
        <color rgb="FF0071B3"/>
        <rFont val="Arial"/>
        <family val="2"/>
      </rPr>
      <t>GO:0004672</t>
    </r>
    <r>
      <rPr>
        <sz val="12"/>
        <color rgb="FF666666"/>
        <rFont val="Arial"/>
        <family val="2"/>
      </rPr>
      <t> (protein kinase activity), </t>
    </r>
    <r>
      <rPr>
        <sz val="12"/>
        <color rgb="FF0071B3"/>
        <rFont val="Arial"/>
        <family val="2"/>
      </rPr>
      <t>GO:0004674</t>
    </r>
    <r>
      <rPr>
        <sz val="12"/>
        <color rgb="FF666666"/>
        <rFont val="Arial"/>
        <family val="2"/>
      </rPr>
      <t> (protein serine/threonine kinase activity), </t>
    </r>
    <r>
      <rPr>
        <sz val="12"/>
        <color rgb="FF0071B3"/>
        <rFont val="Arial"/>
        <family val="2"/>
      </rPr>
      <t>GO:0005524</t>
    </r>
    <r>
      <rPr>
        <sz val="12"/>
        <color rgb="FF666666"/>
        <rFont val="Arial"/>
        <family val="2"/>
      </rPr>
      <t> (ATP binding), </t>
    </r>
    <r>
      <rPr>
        <sz val="12"/>
        <color rgb="FF0071B3"/>
        <rFont val="Arial"/>
        <family val="2"/>
      </rPr>
      <t>GO:0006468</t>
    </r>
    <r>
      <rPr>
        <sz val="12"/>
        <color rgb="FF666666"/>
        <rFont val="Arial"/>
        <family val="2"/>
      </rPr>
      <t> (protein phosphorylation), </t>
    </r>
    <r>
      <rPr>
        <sz val="12"/>
        <color rgb="FF0071B3"/>
        <rFont val="Arial"/>
        <family val="2"/>
      </rPr>
      <t>GO:0007165</t>
    </r>
    <r>
      <rPr>
        <sz val="12"/>
        <color rgb="FF666666"/>
        <rFont val="Arial"/>
        <family val="2"/>
      </rPr>
      <t> (signal transduction)</t>
    </r>
  </si>
  <si>
    <r>
      <t>Dynamin related protein 4C; </t>
    </r>
    <r>
      <rPr>
        <sz val="12"/>
        <color rgb="FF0071B3"/>
        <rFont val="Arial"/>
        <family val="2"/>
      </rPr>
      <t>IPR000375</t>
    </r>
    <r>
      <rPr>
        <sz val="12"/>
        <color rgb="FF666666"/>
        <rFont val="Arial"/>
        <family val="2"/>
      </rPr>
      <t> (Dynamin central domain), </t>
    </r>
    <r>
      <rPr>
        <sz val="12"/>
        <color rgb="FF0071B3"/>
        <rFont val="Arial"/>
        <family val="2"/>
      </rPr>
      <t>IPR001401</t>
    </r>
    <r>
      <rPr>
        <sz val="12"/>
        <color rgb="FF666666"/>
        <rFont val="Arial"/>
        <family val="2"/>
      </rPr>
      <t> (Dynamin, GTPase domain), </t>
    </r>
    <r>
      <rPr>
        <sz val="12"/>
        <color rgb="FF0071B3"/>
        <rFont val="Arial"/>
        <family val="2"/>
      </rPr>
      <t>IPR022812</t>
    </r>
    <r>
      <rPr>
        <sz val="12"/>
        <color rgb="FF666666"/>
        <rFont val="Arial"/>
        <family val="2"/>
      </rPr>
      <t> (Dynamin superfamily), </t>
    </r>
    <r>
      <rPr>
        <sz val="12"/>
        <color rgb="FF0071B3"/>
        <rFont val="Arial"/>
        <family val="2"/>
      </rPr>
      <t>IPR027417</t>
    </r>
    <r>
      <rPr>
        <sz val="12"/>
        <color rgb="FF666666"/>
        <rFont val="Arial"/>
        <family val="2"/>
      </rPr>
      <t> (P-loop containing nucleoside triphosphate hydrolase); </t>
    </r>
    <r>
      <rPr>
        <sz val="12"/>
        <color rgb="FF0071B3"/>
        <rFont val="Arial"/>
        <family val="2"/>
      </rPr>
      <t>GO:0003924</t>
    </r>
    <r>
      <rPr>
        <sz val="12"/>
        <color rgb="FF666666"/>
        <rFont val="Arial"/>
        <family val="2"/>
      </rPr>
      <t> (GTPase activity), </t>
    </r>
    <r>
      <rPr>
        <sz val="12"/>
        <color rgb="FF0071B3"/>
        <rFont val="Arial"/>
        <family val="2"/>
      </rPr>
      <t>GO:0005525</t>
    </r>
    <r>
      <rPr>
        <sz val="12"/>
        <color rgb="FF666666"/>
        <rFont val="Arial"/>
        <family val="2"/>
      </rPr>
      <t> (GTP binding)</t>
    </r>
  </si>
  <si>
    <t>Arahy.02:484200-487953</t>
  </si>
  <si>
    <t>Arahy.02:1339281-1341236</t>
  </si>
  <si>
    <t>Arahy.02:1234512-1237634</t>
  </si>
  <si>
    <t>Arahy.02:285729-290804</t>
  </si>
  <si>
    <t>Arahy.12:2611779-2615400</t>
  </si>
  <si>
    <t>Arahy.02:788189-791502 (-1) (chromosome)</t>
  </si>
  <si>
    <t>Arahy13:143654669 - 143666602</t>
  </si>
  <si>
    <t>Arahy.03:142218515-142223776</t>
  </si>
  <si>
    <t>Arahy13:100113795-100117583</t>
  </si>
  <si>
    <t>Arahy.03:140466110-140467769</t>
  </si>
  <si>
    <t>Arahy03:143399750-143405151</t>
  </si>
  <si>
    <t>Arahy.03:142245323-142248532</t>
  </si>
  <si>
    <t>Arahy.03:143026133-143028545</t>
  </si>
  <si>
    <t>Arahy.03:142559856-142564109</t>
  </si>
  <si>
    <t>Arahy.03:139867769-139878801</t>
  </si>
  <si>
    <t>Position in Shitoqui V2</t>
  </si>
  <si>
    <t>Position in Tifrunner Reference genome</t>
  </si>
  <si>
    <t>Reference genome used for analysis</t>
  </si>
  <si>
    <t>Annotation</t>
  </si>
  <si>
    <t>Diploid</t>
  </si>
  <si>
    <t>Tetraploid (Shitoqui)</t>
  </si>
  <si>
    <t>Validation</t>
  </si>
  <si>
    <t>Gene ID at the time of analysis</t>
  </si>
  <si>
    <t>Arahy.67ZQRX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</si>
</sst>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"/>
    </font>
    <font>
      <sz val="12"/>
      <color theme="1"/>
      <name val="Times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"/>
    </font>
    <font>
      <b/>
      <i/>
      <sz val="12"/>
      <name val="Times"/>
    </font>
    <font>
      <sz val="12"/>
      <name val="Times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Times New Roman"/>
      <family val="1"/>
    </font>
    <font>
      <sz val="8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71B3"/>
      <name val="Arial"/>
      <family val="2"/>
    </font>
    <font>
      <sz val="12"/>
      <color rgb="FF666666"/>
      <name val="Arial"/>
      <family val="2"/>
    </font>
    <font>
      <sz val="12"/>
      <color rgb="FF3B3B3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3" xfId="0" applyBorder="1"/>
    <xf numFmtId="0" fontId="0" fillId="0" borderId="0" xfId="0" applyBorder="1"/>
    <xf numFmtId="0" fontId="0" fillId="0" borderId="1" xfId="0" applyBorder="1"/>
    <xf numFmtId="0" fontId="1" fillId="0" borderId="1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1" fillId="0" borderId="3" xfId="0" applyFont="1" applyBorder="1"/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" fillId="0" borderId="0" xfId="0" applyFont="1" applyBorder="1"/>
    <xf numFmtId="0" fontId="0" fillId="0" borderId="0" xfId="0"/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Fill="1"/>
    <xf numFmtId="0" fontId="4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Fill="1" applyAlignment="1">
      <alignment horizontal="left"/>
    </xf>
    <xf numFmtId="0" fontId="8" fillId="3" borderId="5" xfId="0" applyFont="1" applyFill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10" fillId="3" borderId="5" xfId="0" applyFont="1" applyFill="1" applyBorder="1" applyAlignment="1">
      <alignment horizontal="left" vertical="top"/>
    </xf>
    <xf numFmtId="164" fontId="10" fillId="3" borderId="5" xfId="0" applyNumberFormat="1" applyFont="1" applyFill="1" applyBorder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9" fillId="4" borderId="3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11" fillId="4" borderId="1" xfId="0" applyFont="1" applyFill="1" applyBorder="1"/>
    <xf numFmtId="0" fontId="10" fillId="4" borderId="1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9" fillId="4" borderId="0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/>
    </xf>
    <xf numFmtId="0" fontId="12" fillId="4" borderId="0" xfId="0" applyFont="1" applyFill="1"/>
    <xf numFmtId="164" fontId="10" fillId="3" borderId="0" xfId="0" applyNumberFormat="1" applyFont="1" applyFill="1" applyBorder="1" applyAlignment="1">
      <alignment horizontal="left" vertical="top"/>
    </xf>
    <xf numFmtId="0" fontId="12" fillId="3" borderId="0" xfId="0" applyFont="1" applyFill="1"/>
    <xf numFmtId="0" fontId="11" fillId="3" borderId="0" xfId="0" applyFont="1" applyFill="1" applyBorder="1"/>
    <xf numFmtId="0" fontId="11" fillId="3" borderId="1" xfId="0" applyFont="1" applyFill="1" applyBorder="1"/>
    <xf numFmtId="164" fontId="10" fillId="3" borderId="1" xfId="0" applyNumberFormat="1" applyFont="1" applyFill="1" applyBorder="1" applyAlignment="1">
      <alignment horizontal="left" vertical="top"/>
    </xf>
    <xf numFmtId="164" fontId="10" fillId="4" borderId="0" xfId="0" applyNumberFormat="1" applyFont="1" applyFill="1" applyBorder="1" applyAlignment="1">
      <alignment horizontal="left" vertical="top"/>
    </xf>
    <xf numFmtId="164" fontId="10" fillId="4" borderId="1" xfId="0" applyNumberFormat="1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 vertical="top"/>
    </xf>
    <xf numFmtId="164" fontId="13" fillId="3" borderId="1" xfId="0" applyNumberFormat="1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horizontal="left" vertical="top"/>
    </xf>
    <xf numFmtId="164" fontId="13" fillId="4" borderId="1" xfId="0" applyNumberFormat="1" applyFont="1" applyFill="1" applyBorder="1" applyAlignment="1">
      <alignment horizontal="left" vertical="top"/>
    </xf>
    <xf numFmtId="164" fontId="10" fillId="4" borderId="3" xfId="0" applyNumberFormat="1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2" fillId="4" borderId="1" xfId="0" applyFont="1" applyFill="1" applyBorder="1"/>
    <xf numFmtId="0" fontId="1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/>
    </xf>
    <xf numFmtId="0" fontId="5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5" fillId="0" borderId="14" xfId="0" applyFont="1" applyBorder="1" applyAlignment="1">
      <alignment horizontal="justify" vertical="center"/>
    </xf>
    <xf numFmtId="0" fontId="5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10" fontId="15" fillId="0" borderId="13" xfId="0" applyNumberFormat="1" applyFont="1" applyBorder="1" applyAlignment="1">
      <alignment horizontal="left" vertical="center"/>
    </xf>
    <xf numFmtId="10" fontId="15" fillId="0" borderId="14" xfId="0" applyNumberFormat="1" applyFont="1" applyBorder="1" applyAlignment="1">
      <alignment horizontal="justify" vertical="center"/>
    </xf>
    <xf numFmtId="10" fontId="15" fillId="0" borderId="11" xfId="0" applyNumberFormat="1" applyFont="1" applyBorder="1" applyAlignment="1">
      <alignment horizontal="justify" vertical="center"/>
    </xf>
    <xf numFmtId="0" fontId="15" fillId="0" borderId="14" xfId="0" applyFont="1" applyBorder="1" applyAlignment="1">
      <alignment horizontal="justify" vertical="center" wrapText="1"/>
    </xf>
    <xf numFmtId="0" fontId="15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0" fillId="5" borderId="0" xfId="0" applyFill="1"/>
    <xf numFmtId="0" fontId="0" fillId="5" borderId="7" xfId="0" applyFill="1" applyBorder="1"/>
    <xf numFmtId="0" fontId="0" fillId="4" borderId="0" xfId="0" applyFill="1"/>
    <xf numFmtId="0" fontId="1" fillId="0" borderId="5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acy.peanutbase.org/feature/Arachis/duranensis/gene/Aradu.T50Q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workbookViewId="0">
      <selection activeCell="A2" sqref="A2"/>
    </sheetView>
  </sheetViews>
  <sheetFormatPr defaultRowHeight="15" x14ac:dyDescent="0.25"/>
  <cols>
    <col min="1" max="1" width="9.5703125" customWidth="1"/>
    <col min="2" max="2" width="11.28515625" customWidth="1"/>
    <col min="4" max="4" width="10.42578125" customWidth="1"/>
    <col min="5" max="5" width="11.7109375" customWidth="1"/>
    <col min="6" max="6" width="11.5703125" customWidth="1"/>
    <col min="7" max="7" width="11.140625" customWidth="1"/>
    <col min="9" max="9" width="11.85546875" customWidth="1"/>
    <col min="11" max="11" width="11.7109375" customWidth="1"/>
    <col min="14" max="14" width="9.7109375" customWidth="1"/>
  </cols>
  <sheetData>
    <row r="2" spans="1:16" ht="15.75" x14ac:dyDescent="0.25">
      <c r="A2" s="82" t="s">
        <v>510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3"/>
      <c r="P2" s="13"/>
    </row>
    <row r="3" spans="1:16" ht="15.75" thickBot="1" x14ac:dyDescent="0.3">
      <c r="A3" s="62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6" ht="15.75" customHeight="1" x14ac:dyDescent="0.25">
      <c r="A4" s="98" t="s">
        <v>458</v>
      </c>
      <c r="B4" s="101" t="s">
        <v>459</v>
      </c>
      <c r="C4" s="101" t="s">
        <v>472</v>
      </c>
      <c r="D4" s="91" t="s">
        <v>470</v>
      </c>
      <c r="E4" s="92"/>
      <c r="F4" s="91" t="s">
        <v>460</v>
      </c>
      <c r="G4" s="92"/>
      <c r="H4" s="91" t="s">
        <v>461</v>
      </c>
      <c r="I4" s="92"/>
      <c r="J4" s="95" t="s">
        <v>462</v>
      </c>
      <c r="K4" s="92"/>
    </row>
    <row r="5" spans="1:16" ht="15.75" customHeight="1" thickBot="1" x14ac:dyDescent="0.3">
      <c r="A5" s="99"/>
      <c r="B5" s="102"/>
      <c r="C5" s="102"/>
      <c r="D5" s="93"/>
      <c r="E5" s="94"/>
      <c r="F5" s="93"/>
      <c r="G5" s="94"/>
      <c r="H5" s="93"/>
      <c r="I5" s="94"/>
      <c r="J5" s="96"/>
      <c r="K5" s="94"/>
    </row>
    <row r="6" spans="1:16" ht="48" thickBot="1" x14ac:dyDescent="0.3">
      <c r="A6" s="100"/>
      <c r="B6" s="103"/>
      <c r="C6" s="103"/>
      <c r="D6" s="69" t="s">
        <v>463</v>
      </c>
      <c r="E6" s="70" t="s">
        <v>464</v>
      </c>
      <c r="F6" s="71" t="s">
        <v>463</v>
      </c>
      <c r="G6" s="63" t="s">
        <v>464</v>
      </c>
      <c r="H6" s="71" t="s">
        <v>463</v>
      </c>
      <c r="I6" s="63" t="s">
        <v>464</v>
      </c>
      <c r="J6" s="61" t="s">
        <v>463</v>
      </c>
      <c r="K6" s="63" t="s">
        <v>464</v>
      </c>
    </row>
    <row r="7" spans="1:16" ht="15.75" x14ac:dyDescent="0.25">
      <c r="A7" s="66" t="s">
        <v>361</v>
      </c>
      <c r="B7" s="83">
        <v>395.71</v>
      </c>
      <c r="C7" s="72">
        <v>293.51</v>
      </c>
      <c r="D7" s="74">
        <v>280.77</v>
      </c>
      <c r="E7" s="64">
        <v>291.61</v>
      </c>
      <c r="F7" s="77">
        <v>0.85070000000000001</v>
      </c>
      <c r="G7" s="64">
        <v>96.58</v>
      </c>
      <c r="H7" s="77">
        <v>0.79339999999999999</v>
      </c>
      <c r="I7" s="72">
        <v>91.33</v>
      </c>
      <c r="J7" s="74">
        <v>11.6</v>
      </c>
      <c r="K7" s="64">
        <v>11.36</v>
      </c>
    </row>
    <row r="8" spans="1:16" ht="15.75" x14ac:dyDescent="0.25">
      <c r="A8" s="66" t="s">
        <v>360</v>
      </c>
      <c r="B8" s="68">
        <v>398.31</v>
      </c>
      <c r="C8" s="72">
        <v>295.48</v>
      </c>
      <c r="D8" s="75" t="s">
        <v>465</v>
      </c>
      <c r="E8" s="64">
        <v>293.61</v>
      </c>
      <c r="F8" s="68" t="s">
        <v>465</v>
      </c>
      <c r="G8" s="64">
        <v>96.59</v>
      </c>
      <c r="H8" s="68" t="s">
        <v>465</v>
      </c>
      <c r="I8" s="72">
        <v>91.68</v>
      </c>
      <c r="J8" s="80" t="s">
        <v>465</v>
      </c>
      <c r="K8" s="64">
        <v>11.44</v>
      </c>
    </row>
    <row r="9" spans="1:16" ht="15.75" x14ac:dyDescent="0.25">
      <c r="A9" s="66" t="s">
        <v>466</v>
      </c>
      <c r="B9" s="66">
        <v>423.76</v>
      </c>
      <c r="C9" s="72">
        <v>283.20999999999998</v>
      </c>
      <c r="D9" s="75">
        <v>270.88</v>
      </c>
      <c r="E9" s="64">
        <v>279.79000000000002</v>
      </c>
      <c r="F9" s="78">
        <v>0.85240000000000005</v>
      </c>
      <c r="G9" s="64">
        <v>96.68</v>
      </c>
      <c r="H9" s="78">
        <v>0.79059999999999997</v>
      </c>
      <c r="I9" s="72">
        <v>90.57</v>
      </c>
      <c r="J9" s="80">
        <v>11.19</v>
      </c>
      <c r="K9" s="64">
        <v>10.9</v>
      </c>
    </row>
    <row r="10" spans="1:16" ht="15.75" x14ac:dyDescent="0.25">
      <c r="A10" s="66" t="s">
        <v>467</v>
      </c>
      <c r="B10" s="66">
        <v>371.52</v>
      </c>
      <c r="C10" s="72">
        <v>283.16000000000003</v>
      </c>
      <c r="D10" s="75">
        <v>266.82</v>
      </c>
      <c r="E10" s="64">
        <v>275.08999999999997</v>
      </c>
      <c r="F10" s="78">
        <v>0.85340000000000005</v>
      </c>
      <c r="G10" s="64">
        <v>96.77</v>
      </c>
      <c r="H10" s="78">
        <v>0.79169999999999996</v>
      </c>
      <c r="I10" s="72">
        <v>90.61</v>
      </c>
      <c r="J10" s="80">
        <v>11.03</v>
      </c>
      <c r="K10" s="64">
        <v>10.72</v>
      </c>
    </row>
    <row r="11" spans="1:16" ht="15.75" x14ac:dyDescent="0.25">
      <c r="A11" s="66" t="s">
        <v>468</v>
      </c>
      <c r="B11" s="66">
        <v>365.22</v>
      </c>
      <c r="C11" s="72">
        <v>282.20999999999998</v>
      </c>
      <c r="D11" s="75">
        <v>249.6</v>
      </c>
      <c r="E11" s="64">
        <v>278.73</v>
      </c>
      <c r="F11" s="78">
        <v>0.85009999999999997</v>
      </c>
      <c r="G11" s="64">
        <v>96.34</v>
      </c>
      <c r="H11" s="78">
        <v>0.77470000000000006</v>
      </c>
      <c r="I11" s="72">
        <v>90.71</v>
      </c>
      <c r="J11" s="80">
        <v>10.31</v>
      </c>
      <c r="K11" s="64">
        <v>10.7</v>
      </c>
    </row>
    <row r="12" spans="1:16" ht="16.5" thickBot="1" x14ac:dyDescent="0.3">
      <c r="A12" s="67" t="s">
        <v>469</v>
      </c>
      <c r="B12" s="67">
        <v>384.24</v>
      </c>
      <c r="C12" s="73">
        <v>288.77</v>
      </c>
      <c r="D12" s="76">
        <v>249.85</v>
      </c>
      <c r="E12" s="65">
        <v>286.91000000000003</v>
      </c>
      <c r="F12" s="79">
        <v>0.84970000000000001</v>
      </c>
      <c r="G12" s="65">
        <v>96.78</v>
      </c>
      <c r="H12" s="79">
        <v>0.77239999999999998</v>
      </c>
      <c r="I12" s="73">
        <v>96.78</v>
      </c>
      <c r="J12" s="81">
        <v>10.33</v>
      </c>
      <c r="K12" s="65">
        <v>11.18</v>
      </c>
    </row>
    <row r="13" spans="1:16" s="13" customFormat="1" ht="16.5" thickBot="1" x14ac:dyDescent="0.3">
      <c r="A13" s="84" t="s">
        <v>473</v>
      </c>
      <c r="B13" s="86">
        <f>SUM(B7:B12)</f>
        <v>2338.7600000000002</v>
      </c>
      <c r="C13" s="85">
        <f>SUM(C7:C12)</f>
        <v>1726.3400000000001</v>
      </c>
      <c r="D13" s="60"/>
      <c r="E13" s="60"/>
      <c r="F13" s="60"/>
      <c r="G13" s="60"/>
      <c r="H13" s="60"/>
      <c r="I13" s="60"/>
      <c r="J13" s="60"/>
      <c r="K13" s="60"/>
    </row>
    <row r="14" spans="1:16" ht="31.5" customHeight="1" x14ac:dyDescent="0.25">
      <c r="A14" s="97" t="s">
        <v>471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</row>
    <row r="15" spans="1:16" x14ac:dyDescent="0.25">
      <c r="A15" s="59"/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8">
    <mergeCell ref="H4:I5"/>
    <mergeCell ref="J4:K5"/>
    <mergeCell ref="A14:K14"/>
    <mergeCell ref="D4:E5"/>
    <mergeCell ref="A4:A6"/>
    <mergeCell ref="B4:B6"/>
    <mergeCell ref="C4:C6"/>
    <mergeCell ref="F4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topLeftCell="A15" zoomScaleNormal="100" workbookViewId="0"/>
  </sheetViews>
  <sheetFormatPr defaultRowHeight="15.75" x14ac:dyDescent="0.25"/>
  <cols>
    <col min="1" max="1" width="8" style="14" customWidth="1"/>
    <col min="2" max="2" width="25.85546875" style="19" customWidth="1"/>
    <col min="3" max="3" width="22.42578125" style="14" bestFit="1" customWidth="1"/>
    <col min="4" max="4" width="17.7109375" style="14" customWidth="1"/>
    <col min="5" max="6" width="15.7109375" style="14" bestFit="1" customWidth="1"/>
    <col min="7" max="7" width="34.140625" style="14" customWidth="1"/>
    <col min="8" max="8" width="8.7109375" style="14" customWidth="1"/>
    <col min="9" max="9" width="7.85546875" style="14" customWidth="1"/>
    <col min="10" max="10" width="9.85546875" style="14" bestFit="1" customWidth="1"/>
    <col min="11" max="11" width="11.28515625" style="14" bestFit="1" customWidth="1"/>
    <col min="12" max="12" width="36.7109375" style="14" customWidth="1"/>
    <col min="13" max="16384" width="9.140625" style="14"/>
  </cols>
  <sheetData>
    <row r="1" spans="1:15" x14ac:dyDescent="0.25">
      <c r="A1" s="10" t="s">
        <v>507</v>
      </c>
      <c r="B1" s="10"/>
      <c r="C1" s="11"/>
      <c r="D1" s="11"/>
      <c r="E1" s="11"/>
      <c r="F1" s="11"/>
      <c r="G1" s="11"/>
      <c r="H1" s="11"/>
      <c r="I1" s="11"/>
      <c r="J1" s="11"/>
      <c r="K1" s="11"/>
    </row>
    <row r="2" spans="1:15" x14ac:dyDescent="0.25">
      <c r="A2" s="57" t="s">
        <v>325</v>
      </c>
      <c r="B2" s="57"/>
      <c r="C2" s="57" t="s">
        <v>326</v>
      </c>
      <c r="D2" s="57" t="s">
        <v>20</v>
      </c>
      <c r="E2" s="57" t="s">
        <v>327</v>
      </c>
      <c r="F2" s="57" t="s">
        <v>328</v>
      </c>
      <c r="G2" s="57" t="s">
        <v>329</v>
      </c>
      <c r="H2" s="57" t="s">
        <v>330</v>
      </c>
      <c r="I2" s="57" t="s">
        <v>331</v>
      </c>
      <c r="J2" s="57" t="s">
        <v>332</v>
      </c>
      <c r="K2" s="57" t="s">
        <v>358</v>
      </c>
    </row>
    <row r="3" spans="1:15" ht="16.5" thickBot="1" x14ac:dyDescent="0.3">
      <c r="A3" s="21">
        <v>1</v>
      </c>
      <c r="B3" s="22" t="s">
        <v>419</v>
      </c>
      <c r="C3" s="23" t="s">
        <v>456</v>
      </c>
      <c r="D3" s="23" t="s">
        <v>351</v>
      </c>
      <c r="E3" s="23" t="s">
        <v>338</v>
      </c>
      <c r="F3" s="23" t="s">
        <v>70</v>
      </c>
      <c r="G3" s="23" t="s">
        <v>352</v>
      </c>
      <c r="H3" s="24">
        <v>1.21</v>
      </c>
      <c r="I3" s="24">
        <v>11.313789</v>
      </c>
      <c r="J3" s="24">
        <v>30.597200000000001</v>
      </c>
      <c r="K3" s="24">
        <v>-0.48609999999999998</v>
      </c>
      <c r="L3" s="16"/>
    </row>
    <row r="4" spans="1:15" x14ac:dyDescent="0.25">
      <c r="A4" s="25">
        <v>2</v>
      </c>
      <c r="B4" s="26" t="s">
        <v>414</v>
      </c>
      <c r="C4" s="27" t="s">
        <v>427</v>
      </c>
      <c r="D4" s="27" t="s">
        <v>349</v>
      </c>
      <c r="E4" s="27" t="s">
        <v>338</v>
      </c>
      <c r="F4" s="27" t="s">
        <v>70</v>
      </c>
      <c r="G4" s="27" t="s">
        <v>345</v>
      </c>
      <c r="H4" s="56">
        <v>0.71</v>
      </c>
      <c r="I4" s="56">
        <v>14.588490999999999</v>
      </c>
      <c r="J4" s="56">
        <v>23.291899999999998</v>
      </c>
      <c r="K4" s="56">
        <v>-0.79979999999999996</v>
      </c>
      <c r="L4" s="17"/>
      <c r="M4" s="15"/>
      <c r="N4" s="15"/>
      <c r="O4" s="15"/>
    </row>
    <row r="5" spans="1:15" ht="16.5" thickBot="1" x14ac:dyDescent="0.3">
      <c r="A5" s="28"/>
      <c r="B5" s="29"/>
      <c r="C5" s="30" t="s">
        <v>428</v>
      </c>
      <c r="D5" s="30" t="s">
        <v>333</v>
      </c>
      <c r="E5" s="30" t="s">
        <v>344</v>
      </c>
      <c r="F5" s="30" t="s">
        <v>70</v>
      </c>
      <c r="G5" s="30" t="s">
        <v>345</v>
      </c>
      <c r="H5" s="48">
        <v>0.51</v>
      </c>
      <c r="I5" s="48">
        <v>18.332248</v>
      </c>
      <c r="J5" s="48">
        <v>30.1462</v>
      </c>
      <c r="K5" s="48">
        <v>-0.1658</v>
      </c>
      <c r="L5" s="17"/>
      <c r="M5" s="15"/>
      <c r="N5" s="15"/>
      <c r="O5" s="15"/>
    </row>
    <row r="6" spans="1:15" x14ac:dyDescent="0.25">
      <c r="A6" s="31">
        <v>3</v>
      </c>
      <c r="B6" s="32" t="s">
        <v>415</v>
      </c>
      <c r="C6" s="34" t="s">
        <v>429</v>
      </c>
      <c r="D6" s="34" t="s">
        <v>349</v>
      </c>
      <c r="E6" s="34" t="s">
        <v>342</v>
      </c>
      <c r="F6" s="34" t="s">
        <v>70</v>
      </c>
      <c r="G6" s="34" t="s">
        <v>339</v>
      </c>
      <c r="H6" s="42">
        <v>2.0099999999999998</v>
      </c>
      <c r="I6" s="42">
        <v>11.687296</v>
      </c>
      <c r="J6" s="42">
        <v>16.296299999999999</v>
      </c>
      <c r="K6" s="42">
        <v>-0.58409999999999995</v>
      </c>
      <c r="L6" s="17"/>
      <c r="M6" s="15"/>
      <c r="N6" s="15"/>
      <c r="O6" s="15"/>
    </row>
    <row r="7" spans="1:15" x14ac:dyDescent="0.25">
      <c r="A7" s="31"/>
      <c r="B7" s="32"/>
      <c r="C7" s="34" t="s">
        <v>430</v>
      </c>
      <c r="D7" s="34" t="s">
        <v>333</v>
      </c>
      <c r="E7" s="34" t="s">
        <v>346</v>
      </c>
      <c r="F7" s="34" t="s">
        <v>70</v>
      </c>
      <c r="G7" s="34" t="s">
        <v>339</v>
      </c>
      <c r="H7" s="42">
        <v>2.0099999999999998</v>
      </c>
      <c r="I7" s="42">
        <v>27.782844999999998</v>
      </c>
      <c r="J7" s="42">
        <v>40.161299999999997</v>
      </c>
      <c r="K7" s="42">
        <v>-0.49809999999999999</v>
      </c>
      <c r="L7" s="17"/>
      <c r="M7" s="15"/>
      <c r="N7" s="15"/>
      <c r="O7" s="15"/>
    </row>
    <row r="8" spans="1:15" ht="16.5" thickBot="1" x14ac:dyDescent="0.3">
      <c r="A8" s="35"/>
      <c r="B8" s="36"/>
      <c r="C8" s="37" t="s">
        <v>431</v>
      </c>
      <c r="D8" s="37" t="s">
        <v>348</v>
      </c>
      <c r="E8" s="37" t="s">
        <v>344</v>
      </c>
      <c r="F8" s="37" t="s">
        <v>70</v>
      </c>
      <c r="G8" s="37" t="s">
        <v>339</v>
      </c>
      <c r="H8" s="46">
        <v>2.21</v>
      </c>
      <c r="I8" s="46">
        <v>29.965254999999999</v>
      </c>
      <c r="J8" s="46">
        <v>44.150199999999998</v>
      </c>
      <c r="K8" s="46">
        <v>-0.52869999999999995</v>
      </c>
      <c r="L8" s="17"/>
      <c r="M8" s="15"/>
      <c r="N8" s="15"/>
      <c r="O8" s="15"/>
    </row>
    <row r="9" spans="1:15" x14ac:dyDescent="0.25">
      <c r="A9" s="25">
        <v>4</v>
      </c>
      <c r="B9" s="38" t="s">
        <v>416</v>
      </c>
      <c r="C9" s="40" t="s">
        <v>432</v>
      </c>
      <c r="D9" s="40" t="s">
        <v>333</v>
      </c>
      <c r="E9" s="40" t="s">
        <v>341</v>
      </c>
      <c r="F9" s="40" t="s">
        <v>70</v>
      </c>
      <c r="G9" s="40" t="s">
        <v>343</v>
      </c>
      <c r="H9" s="47">
        <v>5.71</v>
      </c>
      <c r="I9" s="47">
        <v>9.3007600000000004</v>
      </c>
      <c r="J9" s="47">
        <v>17.345700000000001</v>
      </c>
      <c r="K9" s="47">
        <v>-0.53659999999999997</v>
      </c>
      <c r="L9" s="17"/>
      <c r="M9" s="15"/>
      <c r="N9" s="15"/>
      <c r="O9" s="15"/>
    </row>
    <row r="10" spans="1:15" x14ac:dyDescent="0.25">
      <c r="A10" s="41"/>
      <c r="B10" s="39"/>
      <c r="C10" s="40" t="s">
        <v>433</v>
      </c>
      <c r="D10" s="40" t="s">
        <v>333</v>
      </c>
      <c r="E10" s="40" t="s">
        <v>342</v>
      </c>
      <c r="F10" s="40" t="s">
        <v>70</v>
      </c>
      <c r="G10" s="40" t="s">
        <v>343</v>
      </c>
      <c r="H10" s="47">
        <v>3.71</v>
      </c>
      <c r="I10" s="47">
        <v>11.079262</v>
      </c>
      <c r="J10" s="47">
        <v>17.482400000000002</v>
      </c>
      <c r="K10" s="47">
        <v>-0.62080000000000002</v>
      </c>
      <c r="L10" s="17"/>
      <c r="M10" s="15"/>
      <c r="N10" s="15"/>
      <c r="O10" s="15"/>
    </row>
    <row r="11" spans="1:15" x14ac:dyDescent="0.25">
      <c r="A11" s="39"/>
      <c r="B11" s="39"/>
      <c r="C11" s="40" t="s">
        <v>434</v>
      </c>
      <c r="D11" s="40" t="s">
        <v>349</v>
      </c>
      <c r="E11" s="40" t="s">
        <v>336</v>
      </c>
      <c r="F11" s="40" t="s">
        <v>70</v>
      </c>
      <c r="G11" s="40" t="s">
        <v>343</v>
      </c>
      <c r="H11" s="47">
        <v>3.71</v>
      </c>
      <c r="I11" s="47">
        <v>12.575461000000001</v>
      </c>
      <c r="J11" s="47">
        <v>18.9863</v>
      </c>
      <c r="K11" s="47">
        <v>-0.60770000000000002</v>
      </c>
      <c r="L11" s="17"/>
      <c r="M11" s="15"/>
      <c r="N11" s="15"/>
      <c r="O11" s="15"/>
    </row>
    <row r="12" spans="1:15" ht="16.5" thickBot="1" x14ac:dyDescent="0.3">
      <c r="A12" s="28"/>
      <c r="B12" s="28"/>
      <c r="C12" s="30" t="s">
        <v>435</v>
      </c>
      <c r="D12" s="30" t="s">
        <v>333</v>
      </c>
      <c r="E12" s="30" t="s">
        <v>336</v>
      </c>
      <c r="F12" s="30" t="s">
        <v>70</v>
      </c>
      <c r="G12" s="30" t="s">
        <v>343</v>
      </c>
      <c r="H12" s="48">
        <v>5.71</v>
      </c>
      <c r="I12" s="48">
        <v>13.969598</v>
      </c>
      <c r="J12" s="48">
        <v>23.903099999999998</v>
      </c>
      <c r="K12" s="48">
        <v>-0.66420000000000001</v>
      </c>
      <c r="L12" s="17"/>
      <c r="M12" s="15"/>
      <c r="N12" s="15"/>
      <c r="O12" s="15"/>
    </row>
    <row r="13" spans="1:15" x14ac:dyDescent="0.25">
      <c r="A13" s="33">
        <v>5</v>
      </c>
      <c r="B13" s="32" t="s">
        <v>417</v>
      </c>
      <c r="C13" s="34" t="s">
        <v>436</v>
      </c>
      <c r="D13" s="34" t="s">
        <v>333</v>
      </c>
      <c r="E13" s="34" t="s">
        <v>340</v>
      </c>
      <c r="F13" s="34" t="s">
        <v>70</v>
      </c>
      <c r="G13" s="34" t="s">
        <v>335</v>
      </c>
      <c r="H13" s="42">
        <v>0.11</v>
      </c>
      <c r="I13" s="42">
        <v>9.3984799999999993</v>
      </c>
      <c r="J13" s="42">
        <v>15.2446</v>
      </c>
      <c r="K13" s="42">
        <v>-0.44519999999999998</v>
      </c>
      <c r="L13" s="17"/>
      <c r="M13" s="15"/>
      <c r="N13" s="15"/>
      <c r="O13" s="15"/>
    </row>
    <row r="14" spans="1:15" x14ac:dyDescent="0.25">
      <c r="A14" s="33"/>
      <c r="B14" s="33"/>
      <c r="C14" s="34" t="s">
        <v>433</v>
      </c>
      <c r="D14" s="34" t="s">
        <v>333</v>
      </c>
      <c r="E14" s="34" t="s">
        <v>342</v>
      </c>
      <c r="F14" s="34" t="s">
        <v>70</v>
      </c>
      <c r="G14" s="34" t="s">
        <v>335</v>
      </c>
      <c r="H14" s="42">
        <v>0.01</v>
      </c>
      <c r="I14" s="42">
        <v>10.968512</v>
      </c>
      <c r="J14" s="42">
        <v>16.0809</v>
      </c>
      <c r="K14" s="42">
        <v>-0.59299999999999997</v>
      </c>
      <c r="L14" s="17"/>
      <c r="M14" s="15"/>
      <c r="N14" s="15"/>
      <c r="O14" s="15"/>
    </row>
    <row r="15" spans="1:15" x14ac:dyDescent="0.25">
      <c r="A15" s="33"/>
      <c r="B15" s="33"/>
      <c r="C15" s="34" t="s">
        <v>435</v>
      </c>
      <c r="D15" s="34" t="s">
        <v>333</v>
      </c>
      <c r="E15" s="34" t="s">
        <v>336</v>
      </c>
      <c r="F15" s="34" t="s">
        <v>70</v>
      </c>
      <c r="G15" s="34" t="s">
        <v>335</v>
      </c>
      <c r="H15" s="42">
        <v>0.01</v>
      </c>
      <c r="I15" s="42">
        <v>12.434310999999999</v>
      </c>
      <c r="J15" s="42">
        <v>18.1509</v>
      </c>
      <c r="K15" s="42">
        <v>-0.56679999999999997</v>
      </c>
      <c r="L15" s="16"/>
    </row>
    <row r="16" spans="1:15" x14ac:dyDescent="0.25">
      <c r="A16" s="43"/>
      <c r="B16" s="44"/>
      <c r="C16" s="34" t="s">
        <v>432</v>
      </c>
      <c r="D16" s="34" t="s">
        <v>333</v>
      </c>
      <c r="E16" s="34" t="s">
        <v>341</v>
      </c>
      <c r="F16" s="34" t="s">
        <v>70</v>
      </c>
      <c r="G16" s="34" t="s">
        <v>335</v>
      </c>
      <c r="H16" s="42">
        <v>0.11</v>
      </c>
      <c r="I16" s="42">
        <v>8.7339850000000006</v>
      </c>
      <c r="J16" s="42">
        <v>14.654800000000002</v>
      </c>
      <c r="K16" s="42">
        <v>-0.49640000000000001</v>
      </c>
      <c r="L16" s="16"/>
    </row>
    <row r="17" spans="1:12" x14ac:dyDescent="0.25">
      <c r="A17" s="31"/>
      <c r="B17" s="44"/>
      <c r="C17" s="34" t="s">
        <v>437</v>
      </c>
      <c r="D17" s="34" t="s">
        <v>333</v>
      </c>
      <c r="E17" s="34" t="s">
        <v>334</v>
      </c>
      <c r="F17" s="34" t="s">
        <v>70</v>
      </c>
      <c r="G17" s="34" t="s">
        <v>335</v>
      </c>
      <c r="H17" s="42">
        <v>0.11</v>
      </c>
      <c r="I17" s="42">
        <v>3.7068400000000001</v>
      </c>
      <c r="J17" s="42">
        <v>5.0736000000000008</v>
      </c>
      <c r="K17" s="42">
        <v>-0.152</v>
      </c>
      <c r="L17" s="16"/>
    </row>
    <row r="18" spans="1:12" ht="16.5" thickBot="1" x14ac:dyDescent="0.3">
      <c r="A18" s="35"/>
      <c r="B18" s="45"/>
      <c r="C18" s="37" t="s">
        <v>438</v>
      </c>
      <c r="D18" s="37" t="s">
        <v>349</v>
      </c>
      <c r="E18" s="37" t="s">
        <v>341</v>
      </c>
      <c r="F18" s="37" t="s">
        <v>70</v>
      </c>
      <c r="G18" s="37" t="s">
        <v>335</v>
      </c>
      <c r="H18" s="46">
        <v>0.01</v>
      </c>
      <c r="I18" s="46">
        <v>4.382193</v>
      </c>
      <c r="J18" s="46">
        <v>7.1328000000000005</v>
      </c>
      <c r="K18" s="46">
        <v>-0.37830000000000003</v>
      </c>
      <c r="L18" s="16"/>
    </row>
    <row r="19" spans="1:12" x14ac:dyDescent="0.25">
      <c r="A19" s="25">
        <v>6</v>
      </c>
      <c r="B19" s="38" t="s">
        <v>418</v>
      </c>
      <c r="C19" s="40" t="s">
        <v>435</v>
      </c>
      <c r="D19" s="40" t="s">
        <v>333</v>
      </c>
      <c r="E19" s="40" t="s">
        <v>336</v>
      </c>
      <c r="F19" s="40" t="s">
        <v>70</v>
      </c>
      <c r="G19" s="40" t="s">
        <v>337</v>
      </c>
      <c r="H19" s="47">
        <v>31.01</v>
      </c>
      <c r="I19" s="47">
        <v>3.4853420000000002</v>
      </c>
      <c r="J19" s="47">
        <v>5.6426999999999996</v>
      </c>
      <c r="K19" s="47">
        <v>-0.31559999999999999</v>
      </c>
      <c r="L19" s="16"/>
    </row>
    <row r="20" spans="1:12" x14ac:dyDescent="0.25">
      <c r="A20" s="39"/>
      <c r="B20" s="39"/>
      <c r="C20" s="40" t="s">
        <v>437</v>
      </c>
      <c r="D20" s="40" t="s">
        <v>333</v>
      </c>
      <c r="E20" s="40" t="s">
        <v>334</v>
      </c>
      <c r="F20" s="40" t="s">
        <v>70</v>
      </c>
      <c r="G20" s="40" t="s">
        <v>337</v>
      </c>
      <c r="H20" s="47">
        <v>40.51</v>
      </c>
      <c r="I20" s="47">
        <v>3.6786099999999999</v>
      </c>
      <c r="J20" s="47">
        <v>5.9757999999999996</v>
      </c>
      <c r="K20" s="47">
        <v>-0.17480000000000001</v>
      </c>
      <c r="L20" s="16"/>
    </row>
    <row r="21" spans="1:12" x14ac:dyDescent="0.25">
      <c r="A21" s="39"/>
      <c r="B21" s="39"/>
      <c r="C21" s="40" t="s">
        <v>429</v>
      </c>
      <c r="D21" s="40" t="s">
        <v>349</v>
      </c>
      <c r="E21" s="40" t="s">
        <v>342</v>
      </c>
      <c r="F21" s="40" t="s">
        <v>70</v>
      </c>
      <c r="G21" s="40" t="s">
        <v>337</v>
      </c>
      <c r="H21" s="47">
        <v>34.51</v>
      </c>
      <c r="I21" s="47">
        <v>3.9457110000000002</v>
      </c>
      <c r="J21" s="47">
        <v>5.4649000000000001</v>
      </c>
      <c r="K21" s="47">
        <v>-0.3332</v>
      </c>
      <c r="L21" s="16"/>
    </row>
    <row r="22" spans="1:12" ht="16.5" thickBot="1" x14ac:dyDescent="0.3">
      <c r="A22" s="28"/>
      <c r="B22" s="28"/>
      <c r="C22" s="30" t="s">
        <v>439</v>
      </c>
      <c r="D22" s="30" t="s">
        <v>349</v>
      </c>
      <c r="E22" s="30" t="s">
        <v>334</v>
      </c>
      <c r="F22" s="30" t="s">
        <v>70</v>
      </c>
      <c r="G22" s="30" t="s">
        <v>337</v>
      </c>
      <c r="H22" s="48">
        <v>31.01</v>
      </c>
      <c r="I22" s="48">
        <v>5.4136810000000004</v>
      </c>
      <c r="J22" s="48">
        <v>7.038899999999999</v>
      </c>
      <c r="K22" s="48">
        <v>-0.51839999999999997</v>
      </c>
      <c r="L22" s="16"/>
    </row>
    <row r="23" spans="1:12" x14ac:dyDescent="0.25">
      <c r="A23" s="33">
        <v>7</v>
      </c>
      <c r="B23" s="32" t="s">
        <v>423</v>
      </c>
      <c r="C23" s="34" t="s">
        <v>437</v>
      </c>
      <c r="D23" s="34" t="s">
        <v>333</v>
      </c>
      <c r="E23" s="34" t="s">
        <v>334</v>
      </c>
      <c r="F23" s="34" t="s">
        <v>115</v>
      </c>
      <c r="G23" s="34" t="s">
        <v>347</v>
      </c>
      <c r="H23" s="42">
        <v>87.81</v>
      </c>
      <c r="I23" s="42">
        <v>13.100977</v>
      </c>
      <c r="J23" s="42">
        <v>25.447300000000002</v>
      </c>
      <c r="K23" s="42">
        <v>-0.32990000000000003</v>
      </c>
      <c r="L23" s="16"/>
    </row>
    <row r="24" spans="1:12" ht="16.5" thickBot="1" x14ac:dyDescent="0.3">
      <c r="A24" s="35"/>
      <c r="B24" s="35"/>
      <c r="C24" s="37" t="s">
        <v>439</v>
      </c>
      <c r="D24" s="37" t="s">
        <v>349</v>
      </c>
      <c r="E24" s="37" t="s">
        <v>334</v>
      </c>
      <c r="F24" s="37" t="s">
        <v>115</v>
      </c>
      <c r="G24" s="37" t="s">
        <v>347</v>
      </c>
      <c r="H24" s="46">
        <v>87.81</v>
      </c>
      <c r="I24" s="46">
        <v>33.111834999999999</v>
      </c>
      <c r="J24" s="46">
        <v>69.032800000000009</v>
      </c>
      <c r="K24" s="46">
        <v>-1.5584</v>
      </c>
      <c r="L24" s="16"/>
    </row>
    <row r="25" spans="1:12" x14ac:dyDescent="0.25">
      <c r="A25" s="25">
        <v>8</v>
      </c>
      <c r="B25" s="38" t="s">
        <v>424</v>
      </c>
      <c r="C25" s="40" t="s">
        <v>440</v>
      </c>
      <c r="D25" s="40" t="s">
        <v>351</v>
      </c>
      <c r="E25" s="40" t="s">
        <v>344</v>
      </c>
      <c r="F25" s="40" t="s">
        <v>115</v>
      </c>
      <c r="G25" s="40" t="s">
        <v>347</v>
      </c>
      <c r="H25" s="47">
        <v>87.81</v>
      </c>
      <c r="I25" s="47">
        <v>6.7361560000000003</v>
      </c>
      <c r="J25" s="47">
        <v>15.881600000000001</v>
      </c>
      <c r="K25" s="47">
        <v>0.1207</v>
      </c>
      <c r="L25" s="16"/>
    </row>
    <row r="26" spans="1:12" x14ac:dyDescent="0.25">
      <c r="A26" s="39"/>
      <c r="B26" s="38"/>
      <c r="C26" s="40" t="s">
        <v>441</v>
      </c>
      <c r="D26" s="40" t="s">
        <v>354</v>
      </c>
      <c r="E26" s="40" t="s">
        <v>344</v>
      </c>
      <c r="F26" s="40" t="s">
        <v>115</v>
      </c>
      <c r="G26" s="40" t="s">
        <v>347</v>
      </c>
      <c r="H26" s="47">
        <v>82.11</v>
      </c>
      <c r="I26" s="47">
        <v>16.191096999999999</v>
      </c>
      <c r="J26" s="47">
        <v>25.013300000000001</v>
      </c>
      <c r="K26" s="47">
        <v>0.29980000000000001</v>
      </c>
      <c r="L26" s="16"/>
    </row>
    <row r="27" spans="1:12" x14ac:dyDescent="0.25">
      <c r="A27" s="39"/>
      <c r="B27" s="39"/>
      <c r="C27" s="40" t="s">
        <v>442</v>
      </c>
      <c r="D27" s="40" t="s">
        <v>354</v>
      </c>
      <c r="E27" s="40" t="s">
        <v>346</v>
      </c>
      <c r="F27" s="40" t="s">
        <v>115</v>
      </c>
      <c r="G27" s="40" t="s">
        <v>347</v>
      </c>
      <c r="H27" s="47">
        <v>86.81</v>
      </c>
      <c r="I27" s="47">
        <v>16.649294000000001</v>
      </c>
      <c r="J27" s="47">
        <v>35.793100000000003</v>
      </c>
      <c r="K27" s="47">
        <v>0.37780000000000002</v>
      </c>
      <c r="L27" s="16"/>
    </row>
    <row r="28" spans="1:12" x14ac:dyDescent="0.25">
      <c r="A28" s="25"/>
      <c r="B28" s="39"/>
      <c r="C28" s="40" t="s">
        <v>443</v>
      </c>
      <c r="D28" s="40" t="s">
        <v>354</v>
      </c>
      <c r="E28" s="40" t="s">
        <v>340</v>
      </c>
      <c r="F28" s="40" t="s">
        <v>115</v>
      </c>
      <c r="G28" s="40" t="s">
        <v>347</v>
      </c>
      <c r="H28" s="47">
        <v>87.81</v>
      </c>
      <c r="I28" s="47">
        <v>36.618893</v>
      </c>
      <c r="J28" s="47">
        <v>69.9452</v>
      </c>
      <c r="K28" s="47">
        <v>0.96079999999999999</v>
      </c>
      <c r="L28" s="16"/>
    </row>
    <row r="29" spans="1:12" x14ac:dyDescent="0.25">
      <c r="A29" s="25"/>
      <c r="B29" s="39"/>
      <c r="C29" s="40" t="s">
        <v>444</v>
      </c>
      <c r="D29" s="40" t="s">
        <v>354</v>
      </c>
      <c r="E29" s="40" t="s">
        <v>355</v>
      </c>
      <c r="F29" s="40" t="s">
        <v>115</v>
      </c>
      <c r="G29" s="40" t="s">
        <v>347</v>
      </c>
      <c r="H29" s="47">
        <v>87.81</v>
      </c>
      <c r="I29" s="47">
        <v>36.675353000000001</v>
      </c>
      <c r="J29" s="47">
        <v>59.794000000000004</v>
      </c>
      <c r="K29" s="47">
        <v>0.57840000000000003</v>
      </c>
      <c r="L29" s="16"/>
    </row>
    <row r="30" spans="1:12" x14ac:dyDescent="0.25">
      <c r="A30" s="25"/>
      <c r="B30" s="39"/>
      <c r="C30" s="40" t="s">
        <v>445</v>
      </c>
      <c r="D30" s="40" t="s">
        <v>354</v>
      </c>
      <c r="E30" s="40" t="s">
        <v>334</v>
      </c>
      <c r="F30" s="40" t="s">
        <v>115</v>
      </c>
      <c r="G30" s="40" t="s">
        <v>347</v>
      </c>
      <c r="H30" s="47">
        <v>87.81</v>
      </c>
      <c r="I30" s="47">
        <v>46.271444000000002</v>
      </c>
      <c r="J30" s="47">
        <v>69.464299999999994</v>
      </c>
      <c r="K30" s="47">
        <v>0.87250000000000005</v>
      </c>
      <c r="L30" s="16"/>
    </row>
    <row r="31" spans="1:12" x14ac:dyDescent="0.25">
      <c r="A31" s="25"/>
      <c r="B31" s="39"/>
      <c r="C31" s="40" t="s">
        <v>446</v>
      </c>
      <c r="D31" s="40" t="s">
        <v>354</v>
      </c>
      <c r="E31" s="40" t="s">
        <v>336</v>
      </c>
      <c r="F31" s="40" t="s">
        <v>115</v>
      </c>
      <c r="G31" s="40" t="s">
        <v>347</v>
      </c>
      <c r="H31" s="47">
        <v>87.81</v>
      </c>
      <c r="I31" s="47">
        <v>53.491857000000003</v>
      </c>
      <c r="J31" s="47">
        <v>80.802199999999999</v>
      </c>
      <c r="K31" s="47">
        <v>1.3605</v>
      </c>
      <c r="L31" s="16"/>
    </row>
    <row r="32" spans="1:12" x14ac:dyDescent="0.25">
      <c r="A32" s="39"/>
      <c r="B32" s="39"/>
      <c r="C32" s="40" t="s">
        <v>447</v>
      </c>
      <c r="D32" s="40" t="s">
        <v>354</v>
      </c>
      <c r="E32" s="40" t="s">
        <v>356</v>
      </c>
      <c r="F32" s="40" t="s">
        <v>115</v>
      </c>
      <c r="G32" s="40" t="s">
        <v>347</v>
      </c>
      <c r="H32" s="47">
        <v>87.81</v>
      </c>
      <c r="I32" s="47">
        <v>68.275786999999994</v>
      </c>
      <c r="J32" s="47">
        <v>87.068299999999994</v>
      </c>
      <c r="K32" s="47">
        <v>2.0800999999999998</v>
      </c>
      <c r="L32" s="16"/>
    </row>
    <row r="33" spans="1:12" x14ac:dyDescent="0.25">
      <c r="A33" s="39"/>
      <c r="B33" s="39"/>
      <c r="C33" s="40" t="s">
        <v>448</v>
      </c>
      <c r="D33" s="40" t="s">
        <v>357</v>
      </c>
      <c r="E33" s="40" t="s">
        <v>340</v>
      </c>
      <c r="F33" s="40" t="s">
        <v>115</v>
      </c>
      <c r="G33" s="40" t="s">
        <v>347</v>
      </c>
      <c r="H33" s="47">
        <v>86.81</v>
      </c>
      <c r="I33" s="47">
        <v>23.628664000000001</v>
      </c>
      <c r="J33" s="47">
        <v>47.407800000000002</v>
      </c>
      <c r="K33" s="47">
        <v>0.98729999999999996</v>
      </c>
      <c r="L33" s="16"/>
    </row>
    <row r="34" spans="1:12" x14ac:dyDescent="0.25">
      <c r="A34" s="25"/>
      <c r="B34" s="39"/>
      <c r="C34" s="40" t="s">
        <v>449</v>
      </c>
      <c r="D34" s="40" t="s">
        <v>357</v>
      </c>
      <c r="E34" s="40" t="s">
        <v>346</v>
      </c>
      <c r="F34" s="40" t="s">
        <v>115</v>
      </c>
      <c r="G34" s="40" t="s">
        <v>347</v>
      </c>
      <c r="H34" s="47">
        <v>86.81</v>
      </c>
      <c r="I34" s="47">
        <v>33.161780999999998</v>
      </c>
      <c r="J34" s="47">
        <v>63.774500000000003</v>
      </c>
      <c r="K34" s="47">
        <v>0.98550000000000004</v>
      </c>
      <c r="L34" s="16"/>
    </row>
    <row r="35" spans="1:12" x14ac:dyDescent="0.25">
      <c r="A35" s="39"/>
      <c r="B35" s="39"/>
      <c r="C35" s="40" t="s">
        <v>450</v>
      </c>
      <c r="D35" s="40" t="s">
        <v>357</v>
      </c>
      <c r="E35" s="40" t="s">
        <v>344</v>
      </c>
      <c r="F35" s="40" t="s">
        <v>115</v>
      </c>
      <c r="G35" s="40" t="s">
        <v>347</v>
      </c>
      <c r="H35" s="47">
        <v>86.81</v>
      </c>
      <c r="I35" s="47">
        <v>35.155265999999997</v>
      </c>
      <c r="J35" s="47">
        <v>65.952399999999997</v>
      </c>
      <c r="K35" s="47">
        <v>1.0257000000000001</v>
      </c>
      <c r="L35" s="16"/>
    </row>
    <row r="36" spans="1:12" x14ac:dyDescent="0.25">
      <c r="A36" s="41"/>
      <c r="B36" s="39"/>
      <c r="C36" s="40" t="s">
        <v>451</v>
      </c>
      <c r="D36" s="40" t="s">
        <v>357</v>
      </c>
      <c r="E36" s="40" t="s">
        <v>355</v>
      </c>
      <c r="F36" s="40" t="s">
        <v>115</v>
      </c>
      <c r="G36" s="40" t="s">
        <v>347</v>
      </c>
      <c r="H36" s="47">
        <v>87.81</v>
      </c>
      <c r="I36" s="47">
        <v>39.754615000000001</v>
      </c>
      <c r="J36" s="47">
        <v>66.486000000000004</v>
      </c>
      <c r="K36" s="47">
        <v>0.67349999999999999</v>
      </c>
      <c r="L36" s="16"/>
    </row>
    <row r="37" spans="1:12" x14ac:dyDescent="0.25">
      <c r="A37" s="41"/>
      <c r="B37" s="39"/>
      <c r="C37" s="40" t="s">
        <v>452</v>
      </c>
      <c r="D37" s="40" t="s">
        <v>357</v>
      </c>
      <c r="E37" s="40" t="s">
        <v>336</v>
      </c>
      <c r="F37" s="40" t="s">
        <v>115</v>
      </c>
      <c r="G37" s="40" t="s">
        <v>347</v>
      </c>
      <c r="H37" s="47">
        <v>87.81</v>
      </c>
      <c r="I37" s="47">
        <v>47.989142000000001</v>
      </c>
      <c r="J37" s="47">
        <v>80.2697</v>
      </c>
      <c r="K37" s="47">
        <v>1.5397000000000001</v>
      </c>
      <c r="L37" s="16"/>
    </row>
    <row r="38" spans="1:12" x14ac:dyDescent="0.25">
      <c r="A38" s="41"/>
      <c r="B38" s="39"/>
      <c r="C38" s="40" t="s">
        <v>453</v>
      </c>
      <c r="D38" s="40" t="s">
        <v>357</v>
      </c>
      <c r="E38" s="40" t="s">
        <v>356</v>
      </c>
      <c r="F38" s="40" t="s">
        <v>115</v>
      </c>
      <c r="G38" s="40" t="s">
        <v>347</v>
      </c>
      <c r="H38" s="47">
        <v>87.81</v>
      </c>
      <c r="I38" s="47">
        <v>61.120520999999997</v>
      </c>
      <c r="J38" s="47">
        <v>83.9114</v>
      </c>
      <c r="K38" s="47">
        <v>1.984</v>
      </c>
      <c r="L38" s="16"/>
    </row>
    <row r="39" spans="1:12" ht="16.5" thickBot="1" x14ac:dyDescent="0.3">
      <c r="A39" s="58"/>
      <c r="B39" s="28"/>
      <c r="C39" s="30" t="s">
        <v>454</v>
      </c>
      <c r="D39" s="30" t="s">
        <v>357</v>
      </c>
      <c r="E39" s="30" t="s">
        <v>334</v>
      </c>
      <c r="F39" s="30" t="s">
        <v>115</v>
      </c>
      <c r="G39" s="30" t="s">
        <v>347</v>
      </c>
      <c r="H39" s="48">
        <v>87.81</v>
      </c>
      <c r="I39" s="48">
        <v>71.559174999999996</v>
      </c>
      <c r="J39" s="48">
        <v>87.128900000000002</v>
      </c>
      <c r="K39" s="48">
        <v>1.9869000000000001</v>
      </c>
      <c r="L39" s="16"/>
    </row>
    <row r="40" spans="1:12" ht="16.5" thickBot="1" x14ac:dyDescent="0.3">
      <c r="A40" s="49">
        <v>9</v>
      </c>
      <c r="B40" s="36" t="s">
        <v>425</v>
      </c>
      <c r="C40" s="50" t="s">
        <v>455</v>
      </c>
      <c r="D40" s="50" t="s">
        <v>349</v>
      </c>
      <c r="E40" s="50" t="s">
        <v>340</v>
      </c>
      <c r="F40" s="50" t="s">
        <v>457</v>
      </c>
      <c r="G40" s="50" t="s">
        <v>350</v>
      </c>
      <c r="H40" s="51">
        <v>9.11</v>
      </c>
      <c r="I40" s="51">
        <v>11.090119</v>
      </c>
      <c r="J40" s="51">
        <v>17.5793</v>
      </c>
      <c r="K40" s="51">
        <v>0.68569999999999998</v>
      </c>
      <c r="L40" s="16"/>
    </row>
    <row r="41" spans="1:12" ht="16.5" thickBot="1" x14ac:dyDescent="0.3">
      <c r="A41" s="52">
        <v>10</v>
      </c>
      <c r="B41" s="53" t="s">
        <v>426</v>
      </c>
      <c r="C41" s="54" t="s">
        <v>456</v>
      </c>
      <c r="D41" s="54" t="s">
        <v>351</v>
      </c>
      <c r="E41" s="54" t="s">
        <v>338</v>
      </c>
      <c r="F41" s="54" t="s">
        <v>457</v>
      </c>
      <c r="G41" s="54" t="s">
        <v>353</v>
      </c>
      <c r="H41" s="55">
        <v>10.51</v>
      </c>
      <c r="I41" s="55">
        <v>56.786102</v>
      </c>
      <c r="J41" s="55">
        <v>80.894900000000007</v>
      </c>
      <c r="K41" s="55">
        <v>-0.49270000000000003</v>
      </c>
      <c r="L41" s="16"/>
    </row>
    <row r="42" spans="1:12" x14ac:dyDescent="0.25">
      <c r="A42" s="20"/>
      <c r="B42" s="18"/>
      <c r="C42" s="16"/>
      <c r="D42" s="16"/>
      <c r="E42" s="16"/>
      <c r="F42" s="16"/>
      <c r="G42" s="16"/>
      <c r="H42" s="16"/>
      <c r="I42" s="16"/>
      <c r="J42" s="16"/>
      <c r="K42" s="16"/>
      <c r="L42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77"/>
  <sheetViews>
    <sheetView zoomScaleNormal="100" workbookViewId="0">
      <selection activeCell="D22" sqref="D22"/>
    </sheetView>
  </sheetViews>
  <sheetFormatPr defaultColWidth="19" defaultRowHeight="15" x14ac:dyDescent="0.25"/>
  <cols>
    <col min="1" max="1" width="16.42578125" bestFit="1" customWidth="1"/>
    <col min="2" max="2" width="16.42578125" customWidth="1"/>
    <col min="3" max="3" width="17.85546875" customWidth="1"/>
    <col min="4" max="4" width="44.85546875" customWidth="1"/>
    <col min="5" max="5" width="18.5703125" customWidth="1"/>
    <col min="6" max="6" width="18" customWidth="1"/>
    <col min="7" max="7" width="7" customWidth="1"/>
    <col min="8" max="8" width="15.5703125" customWidth="1"/>
    <col min="9" max="9" width="10.140625" customWidth="1"/>
    <col min="10" max="10" width="12.85546875" customWidth="1"/>
    <col min="11" max="11" width="37.140625" customWidth="1"/>
    <col min="12" max="12" width="17.42578125" customWidth="1"/>
    <col min="13" max="13" width="23.28515625" style="13" customWidth="1"/>
    <col min="14" max="14" width="255.7109375" customWidth="1"/>
    <col min="15" max="15" width="15.7109375" bestFit="1" customWidth="1"/>
    <col min="16" max="16" width="32.42578125" customWidth="1"/>
    <col min="17" max="17" width="130.42578125" customWidth="1"/>
    <col min="19" max="19" width="37.140625" bestFit="1" customWidth="1"/>
    <col min="20" max="20" width="255.7109375" bestFit="1" customWidth="1"/>
    <col min="23" max="23" width="35.85546875" bestFit="1" customWidth="1"/>
    <col min="24" max="24" width="255.7109375" bestFit="1" customWidth="1"/>
  </cols>
  <sheetData>
    <row r="1" spans="1:20" s="1" customFormat="1" x14ac:dyDescent="0.25">
      <c r="A1" s="1" t="s">
        <v>508</v>
      </c>
    </row>
    <row r="2" spans="1:20" s="90" customFormat="1" ht="15.75" thickBot="1" x14ac:dyDescent="0.3">
      <c r="A2" s="90" t="s">
        <v>506</v>
      </c>
      <c r="B2" s="90" t="s">
        <v>759</v>
      </c>
      <c r="C2" s="90" t="s">
        <v>58</v>
      </c>
      <c r="D2" s="90" t="s">
        <v>20</v>
      </c>
      <c r="E2" s="90" t="s">
        <v>59</v>
      </c>
      <c r="F2" s="90" t="s">
        <v>60</v>
      </c>
      <c r="G2" s="90" t="s">
        <v>61</v>
      </c>
      <c r="H2" s="90" t="s">
        <v>62</v>
      </c>
      <c r="I2" s="90" t="s">
        <v>63</v>
      </c>
      <c r="J2" s="90" t="s">
        <v>64</v>
      </c>
      <c r="L2" s="90" t="s">
        <v>760</v>
      </c>
      <c r="M2" s="90" t="s">
        <v>755</v>
      </c>
      <c r="N2" s="90" t="s">
        <v>756</v>
      </c>
      <c r="O2" s="104" t="s">
        <v>753</v>
      </c>
      <c r="P2" s="104"/>
      <c r="Q2" s="104"/>
      <c r="R2" s="104" t="s">
        <v>754</v>
      </c>
      <c r="S2" s="104"/>
      <c r="T2" s="104"/>
    </row>
    <row r="3" spans="1:20" ht="15.75" x14ac:dyDescent="0.25">
      <c r="A3" t="s">
        <v>476</v>
      </c>
      <c r="B3" t="s">
        <v>324</v>
      </c>
      <c r="C3" t="s">
        <v>86</v>
      </c>
      <c r="D3" t="s">
        <v>66</v>
      </c>
      <c r="E3" t="s">
        <v>87</v>
      </c>
      <c r="F3" t="s">
        <v>88</v>
      </c>
      <c r="G3">
        <v>405</v>
      </c>
      <c r="H3" t="s">
        <v>69</v>
      </c>
      <c r="I3" t="s">
        <v>70</v>
      </c>
      <c r="J3">
        <v>442214</v>
      </c>
      <c r="K3" t="s">
        <v>79</v>
      </c>
      <c r="L3" t="s">
        <v>80</v>
      </c>
      <c r="M3" s="13" t="s">
        <v>757</v>
      </c>
      <c r="N3" t="s">
        <v>81</v>
      </c>
      <c r="O3" s="87" t="s">
        <v>511</v>
      </c>
      <c r="P3" s="87" t="s">
        <v>520</v>
      </c>
      <c r="Q3" s="88" t="s">
        <v>519</v>
      </c>
      <c r="R3" s="89" t="s">
        <v>638</v>
      </c>
      <c r="S3" s="89" t="s">
        <v>738</v>
      </c>
      <c r="T3" s="89" t="s">
        <v>725</v>
      </c>
    </row>
    <row r="4" spans="1:20" ht="15.75" x14ac:dyDescent="0.25">
      <c r="A4" t="s">
        <v>74</v>
      </c>
      <c r="B4" t="s">
        <v>324</v>
      </c>
      <c r="C4" t="s">
        <v>75</v>
      </c>
      <c r="D4" t="s">
        <v>76</v>
      </c>
      <c r="E4" t="s">
        <v>77</v>
      </c>
      <c r="F4" t="s">
        <v>78</v>
      </c>
      <c r="G4">
        <f>LEN(F4)</f>
        <v>105</v>
      </c>
      <c r="H4" t="s">
        <v>69</v>
      </c>
      <c r="I4" t="s">
        <v>70</v>
      </c>
      <c r="J4">
        <v>435829</v>
      </c>
      <c r="K4" t="s">
        <v>79</v>
      </c>
      <c r="L4" t="s">
        <v>80</v>
      </c>
      <c r="M4" s="13" t="s">
        <v>757</v>
      </c>
      <c r="N4" t="s">
        <v>81</v>
      </c>
      <c r="O4" s="87" t="s">
        <v>511</v>
      </c>
      <c r="P4" s="87" t="s">
        <v>520</v>
      </c>
      <c r="Q4" s="88" t="s">
        <v>519</v>
      </c>
      <c r="R4" s="89" t="s">
        <v>638</v>
      </c>
      <c r="S4" s="89" t="s">
        <v>738</v>
      </c>
      <c r="T4" s="89" t="s">
        <v>725</v>
      </c>
    </row>
    <row r="5" spans="1:20" ht="15.75" x14ac:dyDescent="0.25">
      <c r="A5" t="s">
        <v>82</v>
      </c>
      <c r="B5" t="s">
        <v>324</v>
      </c>
      <c r="C5" t="s">
        <v>83</v>
      </c>
      <c r="D5" t="s">
        <v>76</v>
      </c>
      <c r="E5" t="s">
        <v>84</v>
      </c>
      <c r="F5" t="s">
        <v>85</v>
      </c>
      <c r="G5">
        <f>LEN(F5)</f>
        <v>105</v>
      </c>
      <c r="H5" t="s">
        <v>69</v>
      </c>
      <c r="I5" t="s">
        <v>70</v>
      </c>
      <c r="J5">
        <v>436779</v>
      </c>
      <c r="K5" t="s">
        <v>79</v>
      </c>
      <c r="L5" t="s">
        <v>80</v>
      </c>
      <c r="M5" s="13" t="s">
        <v>757</v>
      </c>
      <c r="N5" t="s">
        <v>81</v>
      </c>
      <c r="O5" s="87" t="s">
        <v>511</v>
      </c>
      <c r="P5" s="87" t="s">
        <v>520</v>
      </c>
      <c r="Q5" s="88" t="s">
        <v>519</v>
      </c>
      <c r="R5" s="89" t="s">
        <v>638</v>
      </c>
      <c r="S5" s="89" t="s">
        <v>738</v>
      </c>
      <c r="T5" s="89" t="s">
        <v>725</v>
      </c>
    </row>
    <row r="6" spans="1:20" ht="15.75" x14ac:dyDescent="0.25">
      <c r="A6" t="s">
        <v>100</v>
      </c>
      <c r="B6" t="s">
        <v>324</v>
      </c>
      <c r="C6" t="s">
        <v>101</v>
      </c>
      <c r="D6" t="s">
        <v>76</v>
      </c>
      <c r="E6" t="s">
        <v>102</v>
      </c>
      <c r="F6" t="s">
        <v>103</v>
      </c>
      <c r="G6">
        <f>LEN(F6)</f>
        <v>105</v>
      </c>
      <c r="H6" t="s">
        <v>69</v>
      </c>
      <c r="I6" t="s">
        <v>70</v>
      </c>
      <c r="J6">
        <v>1271582</v>
      </c>
      <c r="K6" t="s">
        <v>79</v>
      </c>
      <c r="L6" t="s">
        <v>104</v>
      </c>
      <c r="M6" s="13" t="s">
        <v>757</v>
      </c>
      <c r="N6" t="s">
        <v>105</v>
      </c>
      <c r="O6" s="87" t="s">
        <v>512</v>
      </c>
      <c r="P6" s="87" t="s">
        <v>522</v>
      </c>
      <c r="Q6" s="88" t="s">
        <v>521</v>
      </c>
      <c r="R6" s="89" t="s">
        <v>639</v>
      </c>
      <c r="S6" s="89" t="s">
        <v>739</v>
      </c>
      <c r="T6" s="89" t="s">
        <v>726</v>
      </c>
    </row>
    <row r="7" spans="1:20" x14ac:dyDescent="0.25">
      <c r="A7" t="s">
        <v>95</v>
      </c>
      <c r="B7" t="s">
        <v>324</v>
      </c>
      <c r="C7" t="s">
        <v>86</v>
      </c>
      <c r="D7" t="s">
        <v>76</v>
      </c>
      <c r="E7" t="s">
        <v>96</v>
      </c>
      <c r="F7" t="s">
        <v>97</v>
      </c>
      <c r="G7">
        <f>LEN(F7)</f>
        <v>105</v>
      </c>
      <c r="H7" t="s">
        <v>69</v>
      </c>
      <c r="I7" t="s">
        <v>70</v>
      </c>
      <c r="J7">
        <v>1156975</v>
      </c>
      <c r="K7" t="s">
        <v>98</v>
      </c>
      <c r="L7" t="s">
        <v>99</v>
      </c>
      <c r="M7" s="13" t="s">
        <v>757</v>
      </c>
      <c r="N7" t="s">
        <v>94</v>
      </c>
      <c r="O7" s="87" t="s">
        <v>523</v>
      </c>
      <c r="P7" s="87" t="s">
        <v>524</v>
      </c>
      <c r="Q7" s="88" t="s">
        <v>525</v>
      </c>
      <c r="R7" s="89" t="s">
        <v>640</v>
      </c>
      <c r="S7" s="89" t="s">
        <v>740</v>
      </c>
      <c r="T7" s="89" t="s">
        <v>94</v>
      </c>
    </row>
    <row r="8" spans="1:20" x14ac:dyDescent="0.25">
      <c r="A8" t="s">
        <v>477</v>
      </c>
      <c r="B8" t="s">
        <v>324</v>
      </c>
      <c r="C8" t="s">
        <v>65</v>
      </c>
      <c r="D8" t="s">
        <v>66</v>
      </c>
      <c r="E8" t="s">
        <v>67</v>
      </c>
      <c r="F8" t="s">
        <v>68</v>
      </c>
      <c r="G8">
        <v>433</v>
      </c>
      <c r="H8" t="s">
        <v>69</v>
      </c>
      <c r="I8" t="s">
        <v>70</v>
      </c>
      <c r="J8">
        <v>260156</v>
      </c>
      <c r="K8" t="s">
        <v>71</v>
      </c>
      <c r="L8" t="s">
        <v>72</v>
      </c>
      <c r="M8" s="13" t="s">
        <v>757</v>
      </c>
      <c r="N8" t="s">
        <v>73</v>
      </c>
      <c r="O8" s="87" t="s">
        <v>513</v>
      </c>
      <c r="P8" s="87" t="s">
        <v>526</v>
      </c>
      <c r="Q8" s="88" t="s">
        <v>527</v>
      </c>
      <c r="R8" s="89" t="s">
        <v>641</v>
      </c>
      <c r="S8" s="89" t="s">
        <v>741</v>
      </c>
      <c r="T8" s="89" t="s">
        <v>642</v>
      </c>
    </row>
    <row r="9" spans="1:20" x14ac:dyDescent="0.25">
      <c r="A9" t="s">
        <v>106</v>
      </c>
      <c r="B9" t="s">
        <v>324</v>
      </c>
      <c r="C9" t="s">
        <v>101</v>
      </c>
      <c r="D9" t="s">
        <v>76</v>
      </c>
      <c r="E9" t="s">
        <v>107</v>
      </c>
      <c r="F9" t="s">
        <v>108</v>
      </c>
      <c r="G9">
        <f t="shared" ref="G9:G19" si="0">LEN(F9)</f>
        <v>105</v>
      </c>
      <c r="H9" t="s">
        <v>69</v>
      </c>
      <c r="I9" t="s">
        <v>70</v>
      </c>
      <c r="J9">
        <v>1932131</v>
      </c>
      <c r="K9" t="s">
        <v>79</v>
      </c>
      <c r="L9" t="s">
        <v>109</v>
      </c>
      <c r="M9" s="13" t="s">
        <v>757</v>
      </c>
      <c r="N9" t="s">
        <v>110</v>
      </c>
      <c r="O9" s="87" t="s">
        <v>514</v>
      </c>
      <c r="P9" s="87" t="s">
        <v>528</v>
      </c>
      <c r="Q9" s="88" t="s">
        <v>519</v>
      </c>
      <c r="R9" s="89" t="s">
        <v>643</v>
      </c>
      <c r="S9" s="89" t="s">
        <v>742</v>
      </c>
      <c r="T9" s="89" t="s">
        <v>81</v>
      </c>
    </row>
    <row r="10" spans="1:20" x14ac:dyDescent="0.25">
      <c r="A10" t="s">
        <v>89</v>
      </c>
      <c r="B10" t="s">
        <v>324</v>
      </c>
      <c r="C10" t="s">
        <v>90</v>
      </c>
      <c r="D10" t="s">
        <v>76</v>
      </c>
      <c r="E10" t="s">
        <v>91</v>
      </c>
      <c r="F10" t="s">
        <v>92</v>
      </c>
      <c r="G10">
        <f t="shared" si="0"/>
        <v>105</v>
      </c>
      <c r="H10" t="s">
        <v>69</v>
      </c>
      <c r="I10" t="s">
        <v>70</v>
      </c>
      <c r="J10">
        <v>768480</v>
      </c>
      <c r="K10" t="s">
        <v>79</v>
      </c>
      <c r="L10" t="s">
        <v>93</v>
      </c>
      <c r="M10" s="13" t="s">
        <v>757</v>
      </c>
      <c r="N10" t="s">
        <v>94</v>
      </c>
      <c r="O10" s="87" t="s">
        <v>515</v>
      </c>
      <c r="P10" s="87" t="s">
        <v>529</v>
      </c>
      <c r="Q10" s="88" t="s">
        <v>525</v>
      </c>
      <c r="R10" s="89" t="s">
        <v>761</v>
      </c>
      <c r="S10" s="89" t="s">
        <v>743</v>
      </c>
      <c r="T10" s="89" t="s">
        <v>94</v>
      </c>
    </row>
    <row r="11" spans="1:20" ht="15.75" x14ac:dyDescent="0.25">
      <c r="A11" t="s">
        <v>123</v>
      </c>
      <c r="B11" t="s">
        <v>324</v>
      </c>
      <c r="C11" t="s">
        <v>124</v>
      </c>
      <c r="D11" t="s">
        <v>112</v>
      </c>
      <c r="E11" t="s">
        <v>125</v>
      </c>
      <c r="F11" t="s">
        <v>126</v>
      </c>
      <c r="G11">
        <f t="shared" si="0"/>
        <v>107</v>
      </c>
      <c r="H11" t="s">
        <v>69</v>
      </c>
      <c r="I11" t="s">
        <v>115</v>
      </c>
      <c r="J11">
        <v>131937796</v>
      </c>
      <c r="K11" t="s">
        <v>79</v>
      </c>
      <c r="L11" t="s">
        <v>127</v>
      </c>
      <c r="M11" s="13" t="s">
        <v>757</v>
      </c>
      <c r="N11" t="s">
        <v>128</v>
      </c>
      <c r="O11" s="87" t="s">
        <v>516</v>
      </c>
      <c r="P11" s="87" t="s">
        <v>530</v>
      </c>
      <c r="Q11" s="88" t="s">
        <v>531</v>
      </c>
      <c r="R11" s="89" t="s">
        <v>644</v>
      </c>
      <c r="S11" s="89" t="s">
        <v>744</v>
      </c>
      <c r="T11" s="89" t="s">
        <v>727</v>
      </c>
    </row>
    <row r="12" spans="1:20" x14ac:dyDescent="0.25">
      <c r="A12" t="s">
        <v>134</v>
      </c>
      <c r="B12" t="s">
        <v>324</v>
      </c>
      <c r="C12" t="s">
        <v>135</v>
      </c>
      <c r="D12" t="s">
        <v>112</v>
      </c>
      <c r="E12" t="s">
        <v>136</v>
      </c>
      <c r="F12" t="s">
        <v>137</v>
      </c>
      <c r="G12">
        <f t="shared" si="0"/>
        <v>105</v>
      </c>
      <c r="H12" t="s">
        <v>69</v>
      </c>
      <c r="I12" t="s">
        <v>115</v>
      </c>
      <c r="J12">
        <v>133497786</v>
      </c>
      <c r="K12" t="s">
        <v>79</v>
      </c>
      <c r="L12" t="s">
        <v>138</v>
      </c>
      <c r="M12" s="13" t="s">
        <v>757</v>
      </c>
      <c r="N12" t="s">
        <v>139</v>
      </c>
      <c r="O12" s="87" t="s">
        <v>517</v>
      </c>
      <c r="P12" s="87" t="s">
        <v>532</v>
      </c>
      <c r="Q12" s="88" t="s">
        <v>525</v>
      </c>
      <c r="R12" s="89" t="s">
        <v>646</v>
      </c>
      <c r="S12" s="89" t="s">
        <v>745</v>
      </c>
      <c r="T12" s="89" t="s">
        <v>645</v>
      </c>
    </row>
    <row r="13" spans="1:20" ht="15.75" x14ac:dyDescent="0.25">
      <c r="A13" t="s">
        <v>129</v>
      </c>
      <c r="B13" t="s">
        <v>324</v>
      </c>
      <c r="C13" t="s">
        <v>83</v>
      </c>
      <c r="D13" t="s">
        <v>112</v>
      </c>
      <c r="E13" t="s">
        <v>130</v>
      </c>
      <c r="F13" t="s">
        <v>131</v>
      </c>
      <c r="G13">
        <f t="shared" si="0"/>
        <v>111</v>
      </c>
      <c r="H13" t="s">
        <v>69</v>
      </c>
      <c r="I13" t="s">
        <v>115</v>
      </c>
      <c r="J13">
        <v>132022031</v>
      </c>
      <c r="K13" t="s">
        <v>79</v>
      </c>
      <c r="L13" t="s">
        <v>132</v>
      </c>
      <c r="M13" s="13" t="s">
        <v>757</v>
      </c>
      <c r="N13" t="s">
        <v>133</v>
      </c>
      <c r="O13" s="87" t="s">
        <v>518</v>
      </c>
      <c r="P13" s="87" t="s">
        <v>533</v>
      </c>
      <c r="Q13" s="88" t="s">
        <v>525</v>
      </c>
      <c r="R13" s="89" t="s">
        <v>647</v>
      </c>
      <c r="S13" s="89" t="s">
        <v>746</v>
      </c>
      <c r="T13" s="89" t="s">
        <v>728</v>
      </c>
    </row>
    <row r="14" spans="1:20" ht="15.75" x14ac:dyDescent="0.25">
      <c r="A14" t="s">
        <v>111</v>
      </c>
      <c r="B14" t="s">
        <v>324</v>
      </c>
      <c r="C14" t="s">
        <v>90</v>
      </c>
      <c r="D14" t="s">
        <v>112</v>
      </c>
      <c r="E14" t="s">
        <v>113</v>
      </c>
      <c r="F14" t="s">
        <v>114</v>
      </c>
      <c r="G14">
        <f t="shared" si="0"/>
        <v>106</v>
      </c>
      <c r="H14" t="s">
        <v>69</v>
      </c>
      <c r="I14" t="s">
        <v>115</v>
      </c>
      <c r="J14">
        <v>131739517</v>
      </c>
      <c r="K14" t="s">
        <v>79</v>
      </c>
      <c r="L14" t="s">
        <v>116</v>
      </c>
      <c r="M14" s="13" t="s">
        <v>757</v>
      </c>
      <c r="N14" t="s">
        <v>117</v>
      </c>
      <c r="O14" s="87" t="s">
        <v>534</v>
      </c>
      <c r="P14" s="87" t="s">
        <v>539</v>
      </c>
      <c r="Q14" s="88" t="s">
        <v>535</v>
      </c>
      <c r="R14" s="89" t="s">
        <v>648</v>
      </c>
      <c r="S14" s="89" t="s">
        <v>747</v>
      </c>
      <c r="T14" s="89" t="s">
        <v>729</v>
      </c>
    </row>
    <row r="15" spans="1:20" ht="15.75" x14ac:dyDescent="0.25">
      <c r="A15" t="s">
        <v>156</v>
      </c>
      <c r="B15" t="s">
        <v>324</v>
      </c>
      <c r="C15" t="s">
        <v>86</v>
      </c>
      <c r="D15" t="s">
        <v>112</v>
      </c>
      <c r="E15" t="s">
        <v>157</v>
      </c>
      <c r="F15" t="s">
        <v>158</v>
      </c>
      <c r="G15">
        <f t="shared" si="0"/>
        <v>105</v>
      </c>
      <c r="H15" t="s">
        <v>69</v>
      </c>
      <c r="I15" t="s">
        <v>115</v>
      </c>
      <c r="J15">
        <v>134613173</v>
      </c>
      <c r="K15" t="s">
        <v>98</v>
      </c>
      <c r="L15" t="s">
        <v>159</v>
      </c>
      <c r="M15" s="13" t="s">
        <v>757</v>
      </c>
      <c r="N15" t="s">
        <v>160</v>
      </c>
      <c r="O15" s="87" t="s">
        <v>536</v>
      </c>
      <c r="P15" s="87" t="s">
        <v>538</v>
      </c>
      <c r="Q15" s="88" t="s">
        <v>537</v>
      </c>
      <c r="R15" s="89" t="s">
        <v>649</v>
      </c>
      <c r="S15" s="89" t="s">
        <v>748</v>
      </c>
      <c r="T15" s="89" t="s">
        <v>730</v>
      </c>
    </row>
    <row r="16" spans="1:20" ht="15.75" x14ac:dyDescent="0.25">
      <c r="A16" t="s">
        <v>140</v>
      </c>
      <c r="B16" t="s">
        <v>324</v>
      </c>
      <c r="C16" t="s">
        <v>101</v>
      </c>
      <c r="D16" t="s">
        <v>112</v>
      </c>
      <c r="E16" t="s">
        <v>141</v>
      </c>
      <c r="F16" t="s">
        <v>142</v>
      </c>
      <c r="G16">
        <f t="shared" si="0"/>
        <v>110</v>
      </c>
      <c r="H16" t="s">
        <v>69</v>
      </c>
      <c r="I16" t="s">
        <v>115</v>
      </c>
      <c r="J16">
        <v>133527661</v>
      </c>
      <c r="K16" t="s">
        <v>79</v>
      </c>
      <c r="L16" t="s">
        <v>143</v>
      </c>
      <c r="M16" s="13" t="s">
        <v>757</v>
      </c>
      <c r="N16" t="s">
        <v>144</v>
      </c>
      <c r="O16" s="87" t="s">
        <v>541</v>
      </c>
      <c r="P16" s="87" t="s">
        <v>540</v>
      </c>
      <c r="Q16" s="88" t="s">
        <v>542</v>
      </c>
      <c r="R16" s="89" t="s">
        <v>650</v>
      </c>
      <c r="S16" s="89" t="s">
        <v>749</v>
      </c>
      <c r="T16" s="89" t="s">
        <v>731</v>
      </c>
    </row>
    <row r="17" spans="1:23" x14ac:dyDescent="0.25">
      <c r="A17" t="s">
        <v>118</v>
      </c>
      <c r="B17" t="s">
        <v>324</v>
      </c>
      <c r="C17" t="s">
        <v>83</v>
      </c>
      <c r="D17" t="s">
        <v>112</v>
      </c>
      <c r="E17" t="s">
        <v>119</v>
      </c>
      <c r="F17" t="s">
        <v>120</v>
      </c>
      <c r="G17">
        <f t="shared" si="0"/>
        <v>105</v>
      </c>
      <c r="H17" t="s">
        <v>69</v>
      </c>
      <c r="I17" t="s">
        <v>115</v>
      </c>
      <c r="J17">
        <v>131788843</v>
      </c>
      <c r="K17" t="s">
        <v>79</v>
      </c>
      <c r="L17" t="s">
        <v>121</v>
      </c>
      <c r="M17" s="13" t="s">
        <v>757</v>
      </c>
      <c r="N17" t="s">
        <v>122</v>
      </c>
      <c r="O17" s="87" t="s">
        <v>549</v>
      </c>
      <c r="P17" s="87" t="s">
        <v>550</v>
      </c>
      <c r="Q17" s="88" t="s">
        <v>551</v>
      </c>
      <c r="R17" s="89"/>
      <c r="S17" s="89"/>
      <c r="T17" s="89"/>
    </row>
    <row r="18" spans="1:23" ht="15.75" x14ac:dyDescent="0.25">
      <c r="A18" t="s">
        <v>151</v>
      </c>
      <c r="B18" t="s">
        <v>324</v>
      </c>
      <c r="C18" t="s">
        <v>146</v>
      </c>
      <c r="D18" t="s">
        <v>112</v>
      </c>
      <c r="E18" t="s">
        <v>152</v>
      </c>
      <c r="F18" t="s">
        <v>153</v>
      </c>
      <c r="G18">
        <f t="shared" si="0"/>
        <v>105</v>
      </c>
      <c r="H18" t="s">
        <v>69</v>
      </c>
      <c r="I18" t="s">
        <v>115</v>
      </c>
      <c r="J18">
        <v>134225429</v>
      </c>
      <c r="K18" t="s">
        <v>79</v>
      </c>
      <c r="L18" t="s">
        <v>154</v>
      </c>
      <c r="M18" s="13" t="s">
        <v>757</v>
      </c>
      <c r="N18" t="s">
        <v>155</v>
      </c>
      <c r="O18" s="87" t="s">
        <v>543</v>
      </c>
      <c r="P18" s="87" t="s">
        <v>545</v>
      </c>
      <c r="Q18" s="88" t="s">
        <v>544</v>
      </c>
      <c r="R18" s="89" t="s">
        <v>651</v>
      </c>
      <c r="S18" s="89" t="s">
        <v>750</v>
      </c>
      <c r="T18" s="89" t="s">
        <v>732</v>
      </c>
    </row>
    <row r="19" spans="1:23" x14ac:dyDescent="0.25">
      <c r="A19" t="s">
        <v>145</v>
      </c>
      <c r="B19" t="s">
        <v>324</v>
      </c>
      <c r="C19" t="s">
        <v>146</v>
      </c>
      <c r="D19" t="s">
        <v>112</v>
      </c>
      <c r="E19" t="s">
        <v>147</v>
      </c>
      <c r="F19" t="s">
        <v>148</v>
      </c>
      <c r="G19">
        <f t="shared" si="0"/>
        <v>109</v>
      </c>
      <c r="H19" t="s">
        <v>69</v>
      </c>
      <c r="I19" t="s">
        <v>115</v>
      </c>
      <c r="J19">
        <v>133780314</v>
      </c>
      <c r="K19" t="s">
        <v>79</v>
      </c>
      <c r="L19" t="s">
        <v>149</v>
      </c>
      <c r="M19" s="13" t="s">
        <v>757</v>
      </c>
      <c r="N19" t="s">
        <v>150</v>
      </c>
      <c r="O19" s="87" t="s">
        <v>546</v>
      </c>
      <c r="P19" s="87" t="s">
        <v>547</v>
      </c>
      <c r="Q19" s="88" t="s">
        <v>548</v>
      </c>
      <c r="R19" s="89" t="s">
        <v>652</v>
      </c>
      <c r="S19" s="89" t="s">
        <v>751</v>
      </c>
      <c r="T19" s="89" t="s">
        <v>653</v>
      </c>
    </row>
    <row r="20" spans="1:23" x14ac:dyDescent="0.25">
      <c r="A20" t="s">
        <v>499</v>
      </c>
      <c r="B20" t="s">
        <v>323</v>
      </c>
      <c r="C20" t="s">
        <v>270</v>
      </c>
      <c r="D20" t="s">
        <v>320</v>
      </c>
      <c r="E20" t="s">
        <v>301</v>
      </c>
      <c r="F20" t="s">
        <v>302</v>
      </c>
      <c r="G20">
        <v>406</v>
      </c>
      <c r="H20" t="s">
        <v>181</v>
      </c>
      <c r="I20" t="s">
        <v>182</v>
      </c>
      <c r="J20">
        <v>141212599</v>
      </c>
      <c r="K20" t="s">
        <v>183</v>
      </c>
      <c r="L20" t="s">
        <v>303</v>
      </c>
      <c r="M20" s="13" t="s">
        <v>758</v>
      </c>
      <c r="N20" t="s">
        <v>304</v>
      </c>
      <c r="O20" s="87" t="s">
        <v>552</v>
      </c>
      <c r="P20" s="87" t="s">
        <v>553</v>
      </c>
      <c r="Q20" s="88" t="s">
        <v>554</v>
      </c>
      <c r="R20" s="89" t="s">
        <v>657</v>
      </c>
      <c r="S20" s="89" t="s">
        <v>752</v>
      </c>
      <c r="T20" s="89" t="s">
        <v>658</v>
      </c>
      <c r="U20" t="s">
        <v>654</v>
      </c>
      <c r="V20" t="s">
        <v>655</v>
      </c>
      <c r="W20" t="s">
        <v>656</v>
      </c>
    </row>
    <row r="21" spans="1:23" x14ac:dyDescent="0.25">
      <c r="A21" t="s">
        <v>504</v>
      </c>
      <c r="B21" t="s">
        <v>324</v>
      </c>
      <c r="C21" t="s">
        <v>161</v>
      </c>
      <c r="D21" t="s">
        <v>162</v>
      </c>
      <c r="E21" t="s">
        <v>163</v>
      </c>
      <c r="F21" t="s">
        <v>164</v>
      </c>
      <c r="G21">
        <v>405</v>
      </c>
      <c r="H21" t="s">
        <v>165</v>
      </c>
      <c r="I21" t="s">
        <v>166</v>
      </c>
      <c r="J21">
        <v>1224425</v>
      </c>
      <c r="L21" t="s">
        <v>167</v>
      </c>
      <c r="M21" s="13" t="s">
        <v>757</v>
      </c>
      <c r="N21" t="s">
        <v>168</v>
      </c>
      <c r="O21" s="87" t="s">
        <v>555</v>
      </c>
      <c r="P21" s="87" t="s">
        <v>556</v>
      </c>
      <c r="Q21" s="88" t="s">
        <v>557</v>
      </c>
      <c r="R21" s="89"/>
      <c r="S21" s="89"/>
      <c r="T21" s="89"/>
    </row>
    <row r="22" spans="1:23" x14ac:dyDescent="0.25">
      <c r="A22" t="s">
        <v>169</v>
      </c>
      <c r="B22" t="s">
        <v>324</v>
      </c>
      <c r="C22" t="s">
        <v>170</v>
      </c>
      <c r="D22" t="s">
        <v>171</v>
      </c>
      <c r="E22" t="s">
        <v>172</v>
      </c>
      <c r="F22" t="s">
        <v>173</v>
      </c>
      <c r="G22">
        <f>LEN(F22)</f>
        <v>105</v>
      </c>
      <c r="H22" t="s">
        <v>69</v>
      </c>
      <c r="I22" t="s">
        <v>174</v>
      </c>
      <c r="J22">
        <v>142679471</v>
      </c>
      <c r="L22" t="s">
        <v>175</v>
      </c>
      <c r="M22" s="13" t="s">
        <v>757</v>
      </c>
      <c r="N22" t="s">
        <v>176</v>
      </c>
      <c r="O22" s="87" t="s">
        <v>558</v>
      </c>
      <c r="P22" s="87" t="s">
        <v>559</v>
      </c>
      <c r="Q22" s="88" t="s">
        <v>557</v>
      </c>
      <c r="R22" s="89"/>
      <c r="S22" s="89"/>
      <c r="T22" s="89"/>
    </row>
    <row r="23" spans="1:23" x14ac:dyDescent="0.25">
      <c r="A23" t="s">
        <v>490</v>
      </c>
      <c r="B23" t="s">
        <v>324</v>
      </c>
      <c r="C23" t="s">
        <v>177</v>
      </c>
      <c r="D23" t="s">
        <v>178</v>
      </c>
      <c r="E23" t="s">
        <v>179</v>
      </c>
      <c r="F23" t="s">
        <v>180</v>
      </c>
      <c r="G23">
        <v>407</v>
      </c>
      <c r="H23" t="s">
        <v>181</v>
      </c>
      <c r="I23" t="s">
        <v>182</v>
      </c>
      <c r="J23">
        <v>141981452</v>
      </c>
      <c r="K23" t="s">
        <v>183</v>
      </c>
      <c r="L23" t="s">
        <v>184</v>
      </c>
      <c r="M23" s="13" t="s">
        <v>758</v>
      </c>
      <c r="N23" t="s">
        <v>185</v>
      </c>
      <c r="O23" s="87" t="s">
        <v>564</v>
      </c>
      <c r="P23" s="87" t="s">
        <v>563</v>
      </c>
      <c r="Q23" s="88" t="s">
        <v>565</v>
      </c>
      <c r="R23" s="89" t="s">
        <v>566</v>
      </c>
      <c r="S23" s="89" t="s">
        <v>567</v>
      </c>
      <c r="T23" s="89" t="s">
        <v>568</v>
      </c>
      <c r="U23" t="s">
        <v>560</v>
      </c>
      <c r="V23" t="s">
        <v>561</v>
      </c>
      <c r="W23" t="s">
        <v>562</v>
      </c>
    </row>
    <row r="24" spans="1:23" x14ac:dyDescent="0.25">
      <c r="A24" t="s">
        <v>501</v>
      </c>
      <c r="B24" t="s">
        <v>323</v>
      </c>
      <c r="C24" t="s">
        <v>101</v>
      </c>
      <c r="D24" t="s">
        <v>321</v>
      </c>
      <c r="E24" t="s">
        <v>305</v>
      </c>
      <c r="F24" t="s">
        <v>306</v>
      </c>
      <c r="G24">
        <v>405</v>
      </c>
      <c r="H24" t="s">
        <v>181</v>
      </c>
      <c r="I24" t="s">
        <v>182</v>
      </c>
      <c r="J24">
        <v>141979364</v>
      </c>
      <c r="K24" t="s">
        <v>194</v>
      </c>
      <c r="L24" t="s">
        <v>184</v>
      </c>
      <c r="M24" s="13" t="s">
        <v>758</v>
      </c>
      <c r="N24" t="s">
        <v>185</v>
      </c>
      <c r="O24" s="87" t="s">
        <v>564</v>
      </c>
      <c r="P24" s="87" t="s">
        <v>563</v>
      </c>
      <c r="Q24" s="88" t="s">
        <v>565</v>
      </c>
      <c r="R24" s="89" t="s">
        <v>566</v>
      </c>
      <c r="S24" s="89" t="s">
        <v>567</v>
      </c>
      <c r="T24" s="89" t="s">
        <v>568</v>
      </c>
      <c r="U24" t="s">
        <v>560</v>
      </c>
      <c r="V24" t="s">
        <v>561</v>
      </c>
      <c r="W24" t="s">
        <v>562</v>
      </c>
    </row>
    <row r="25" spans="1:23" x14ac:dyDescent="0.25">
      <c r="A25" t="s">
        <v>491</v>
      </c>
      <c r="B25" t="s">
        <v>324</v>
      </c>
      <c r="C25" t="s">
        <v>186</v>
      </c>
      <c r="D25" t="s">
        <v>178</v>
      </c>
      <c r="E25" t="s">
        <v>187</v>
      </c>
      <c r="F25" t="s">
        <v>188</v>
      </c>
      <c r="G25">
        <v>430</v>
      </c>
      <c r="H25" t="s">
        <v>181</v>
      </c>
      <c r="I25" t="s">
        <v>182</v>
      </c>
      <c r="J25">
        <v>141990549</v>
      </c>
      <c r="K25" t="s">
        <v>71</v>
      </c>
      <c r="L25" t="s">
        <v>189</v>
      </c>
      <c r="M25" s="13" t="s">
        <v>758</v>
      </c>
      <c r="N25" t="s">
        <v>190</v>
      </c>
      <c r="O25" s="87" t="s">
        <v>570</v>
      </c>
      <c r="P25" s="87" t="s">
        <v>569</v>
      </c>
      <c r="Q25" s="88" t="s">
        <v>660</v>
      </c>
      <c r="R25" s="89" t="s">
        <v>661</v>
      </c>
      <c r="S25" s="89" t="s">
        <v>669</v>
      </c>
      <c r="T25" s="89" t="s">
        <v>659</v>
      </c>
    </row>
    <row r="26" spans="1:23" ht="18.75" customHeight="1" x14ac:dyDescent="0.25">
      <c r="A26" t="s">
        <v>478</v>
      </c>
      <c r="B26" t="s">
        <v>324</v>
      </c>
      <c r="C26" t="s">
        <v>83</v>
      </c>
      <c r="D26" t="s">
        <v>191</v>
      </c>
      <c r="E26" t="s">
        <v>192</v>
      </c>
      <c r="F26" t="s">
        <v>193</v>
      </c>
      <c r="G26">
        <v>405</v>
      </c>
      <c r="H26" t="s">
        <v>181</v>
      </c>
      <c r="I26" t="s">
        <v>182</v>
      </c>
      <c r="J26">
        <v>142435734</v>
      </c>
      <c r="K26" t="s">
        <v>194</v>
      </c>
      <c r="L26" t="s">
        <v>195</v>
      </c>
      <c r="M26" s="13" t="s">
        <v>758</v>
      </c>
      <c r="N26" t="s">
        <v>196</v>
      </c>
      <c r="O26" s="87" t="s">
        <v>571</v>
      </c>
      <c r="P26" s="87" t="s">
        <v>572</v>
      </c>
      <c r="Q26" s="88" t="s">
        <v>662</v>
      </c>
      <c r="R26" s="89" t="s">
        <v>663</v>
      </c>
      <c r="S26" s="89" t="s">
        <v>670</v>
      </c>
      <c r="T26" s="89" t="s">
        <v>664</v>
      </c>
    </row>
    <row r="27" spans="1:23" x14ac:dyDescent="0.25">
      <c r="A27" t="s">
        <v>481</v>
      </c>
      <c r="B27" t="s">
        <v>324</v>
      </c>
      <c r="C27" t="s">
        <v>197</v>
      </c>
      <c r="D27" t="s">
        <v>198</v>
      </c>
      <c r="E27" t="s">
        <v>199</v>
      </c>
      <c r="F27" t="s">
        <v>200</v>
      </c>
      <c r="G27">
        <v>406</v>
      </c>
      <c r="H27" t="s">
        <v>181</v>
      </c>
      <c r="I27" t="s">
        <v>182</v>
      </c>
      <c r="J27">
        <v>142468300</v>
      </c>
      <c r="K27" t="s">
        <v>183</v>
      </c>
      <c r="L27" t="s">
        <v>201</v>
      </c>
      <c r="M27" s="13" t="s">
        <v>758</v>
      </c>
      <c r="N27" t="s">
        <v>202</v>
      </c>
      <c r="O27" s="87" t="s">
        <v>576</v>
      </c>
      <c r="P27" s="87" t="s">
        <v>575</v>
      </c>
      <c r="Q27" s="88" t="s">
        <v>577</v>
      </c>
      <c r="R27" s="89" t="s">
        <v>573</v>
      </c>
      <c r="S27" s="89" t="s">
        <v>671</v>
      </c>
      <c r="T27" s="89" t="s">
        <v>574</v>
      </c>
    </row>
    <row r="28" spans="1:23" x14ac:dyDescent="0.25">
      <c r="A28" t="s">
        <v>482</v>
      </c>
      <c r="B28" t="s">
        <v>324</v>
      </c>
      <c r="C28" t="s">
        <v>203</v>
      </c>
      <c r="D28" t="s">
        <v>198</v>
      </c>
      <c r="E28" t="s">
        <v>204</v>
      </c>
      <c r="F28" t="s">
        <v>205</v>
      </c>
      <c r="G28">
        <v>406</v>
      </c>
      <c r="H28" t="s">
        <v>181</v>
      </c>
      <c r="I28" t="s">
        <v>182</v>
      </c>
      <c r="J28">
        <v>142583511</v>
      </c>
      <c r="K28" t="s">
        <v>183</v>
      </c>
      <c r="L28" t="s">
        <v>206</v>
      </c>
      <c r="M28" s="13" t="s">
        <v>758</v>
      </c>
      <c r="N28" t="s">
        <v>207</v>
      </c>
      <c r="O28" s="87" t="s">
        <v>637</v>
      </c>
      <c r="P28" s="87" t="s">
        <v>635</v>
      </c>
      <c r="Q28" s="88" t="s">
        <v>636</v>
      </c>
      <c r="R28" s="89" t="s">
        <v>666</v>
      </c>
      <c r="S28" s="89" t="s">
        <v>672</v>
      </c>
      <c r="T28" s="89" t="s">
        <v>665</v>
      </c>
    </row>
    <row r="29" spans="1:23" x14ac:dyDescent="0.25">
      <c r="A29" t="s">
        <v>483</v>
      </c>
      <c r="B29" t="s">
        <v>324</v>
      </c>
      <c r="C29" t="s">
        <v>208</v>
      </c>
      <c r="D29" t="s">
        <v>198</v>
      </c>
      <c r="E29" t="s">
        <v>209</v>
      </c>
      <c r="F29" t="s">
        <v>210</v>
      </c>
      <c r="G29">
        <v>406</v>
      </c>
      <c r="H29" t="s">
        <v>181</v>
      </c>
      <c r="I29" t="s">
        <v>182</v>
      </c>
      <c r="J29">
        <v>142719262</v>
      </c>
      <c r="K29" t="s">
        <v>183</v>
      </c>
      <c r="L29" t="s">
        <v>211</v>
      </c>
      <c r="M29" s="13" t="s">
        <v>758</v>
      </c>
      <c r="N29" t="s">
        <v>212</v>
      </c>
      <c r="O29" s="87" t="s">
        <v>578</v>
      </c>
      <c r="P29" s="87" t="s">
        <v>579</v>
      </c>
      <c r="Q29" s="88" t="s">
        <v>580</v>
      </c>
      <c r="R29" s="89" t="s">
        <v>668</v>
      </c>
      <c r="S29" s="89" t="s">
        <v>673</v>
      </c>
      <c r="T29" s="89" t="s">
        <v>667</v>
      </c>
    </row>
    <row r="30" spans="1:23" x14ac:dyDescent="0.25">
      <c r="A30" t="s">
        <v>492</v>
      </c>
      <c r="B30" t="s">
        <v>324</v>
      </c>
      <c r="C30" t="s">
        <v>213</v>
      </c>
      <c r="D30" t="s">
        <v>178</v>
      </c>
      <c r="E30" t="s">
        <v>214</v>
      </c>
      <c r="F30" t="s">
        <v>215</v>
      </c>
      <c r="G30">
        <v>407</v>
      </c>
      <c r="H30" t="s">
        <v>181</v>
      </c>
      <c r="I30" t="s">
        <v>182</v>
      </c>
      <c r="J30">
        <v>142829832</v>
      </c>
      <c r="K30" t="s">
        <v>183</v>
      </c>
      <c r="L30" t="s">
        <v>420</v>
      </c>
      <c r="M30" s="13" t="s">
        <v>758</v>
      </c>
      <c r="N30" t="s">
        <v>216</v>
      </c>
      <c r="O30" s="87" t="s">
        <v>627</v>
      </c>
      <c r="P30" s="87" t="s">
        <v>628</v>
      </c>
      <c r="Q30" s="88" t="s">
        <v>629</v>
      </c>
      <c r="R30" s="89" t="s">
        <v>675</v>
      </c>
      <c r="S30" s="89" t="s">
        <v>674</v>
      </c>
      <c r="T30" s="89" t="s">
        <v>676</v>
      </c>
    </row>
    <row r="31" spans="1:23" x14ac:dyDescent="0.25">
      <c r="A31" t="s">
        <v>484</v>
      </c>
      <c r="B31" t="s">
        <v>324</v>
      </c>
      <c r="C31" t="s">
        <v>217</v>
      </c>
      <c r="D31" t="s">
        <v>198</v>
      </c>
      <c r="E31" t="s">
        <v>218</v>
      </c>
      <c r="F31" t="s">
        <v>219</v>
      </c>
      <c r="G31">
        <v>413</v>
      </c>
      <c r="H31" t="s">
        <v>181</v>
      </c>
      <c r="I31" t="s">
        <v>182</v>
      </c>
      <c r="J31">
        <v>143050728</v>
      </c>
      <c r="K31" t="s">
        <v>220</v>
      </c>
      <c r="L31" t="s">
        <v>221</v>
      </c>
      <c r="M31" s="13" t="s">
        <v>758</v>
      </c>
      <c r="N31" t="s">
        <v>222</v>
      </c>
      <c r="O31" s="87" t="s">
        <v>633</v>
      </c>
      <c r="P31" s="87" t="s">
        <v>634</v>
      </c>
      <c r="Q31" s="88" t="s">
        <v>677</v>
      </c>
      <c r="R31" s="89" t="s">
        <v>678</v>
      </c>
      <c r="S31" s="89" t="s">
        <v>679</v>
      </c>
      <c r="T31" s="89" t="s">
        <v>659</v>
      </c>
    </row>
    <row r="32" spans="1:23" x14ac:dyDescent="0.25">
      <c r="A32" t="s">
        <v>502</v>
      </c>
      <c r="B32" t="s">
        <v>323</v>
      </c>
      <c r="C32" t="s">
        <v>146</v>
      </c>
      <c r="D32" t="s">
        <v>321</v>
      </c>
      <c r="E32" t="s">
        <v>307</v>
      </c>
      <c r="F32" t="s">
        <v>308</v>
      </c>
      <c r="G32">
        <v>405</v>
      </c>
      <c r="H32" t="s">
        <v>181</v>
      </c>
      <c r="I32" t="s">
        <v>182</v>
      </c>
      <c r="J32">
        <v>144038674</v>
      </c>
      <c r="K32" t="s">
        <v>220</v>
      </c>
      <c r="L32" t="s">
        <v>309</v>
      </c>
      <c r="M32" s="13" t="s">
        <v>758</v>
      </c>
      <c r="N32" t="s">
        <v>310</v>
      </c>
      <c r="O32" s="87" t="s">
        <v>630</v>
      </c>
      <c r="P32" s="87" t="s">
        <v>631</v>
      </c>
      <c r="Q32" s="88" t="s">
        <v>632</v>
      </c>
      <c r="R32" s="89" t="s">
        <v>681</v>
      </c>
      <c r="S32" s="89" t="s">
        <v>682</v>
      </c>
      <c r="T32" s="89" t="s">
        <v>680</v>
      </c>
    </row>
    <row r="33" spans="1:20" x14ac:dyDescent="0.25">
      <c r="A33" t="s">
        <v>474</v>
      </c>
      <c r="B33" t="s">
        <v>323</v>
      </c>
      <c r="C33" t="s">
        <v>287</v>
      </c>
      <c r="D33" t="s">
        <v>319</v>
      </c>
      <c r="E33" t="s">
        <v>284</v>
      </c>
      <c r="F33" t="s">
        <v>286</v>
      </c>
      <c r="G33">
        <v>406</v>
      </c>
      <c r="H33" t="s">
        <v>69</v>
      </c>
      <c r="I33" t="s">
        <v>283</v>
      </c>
      <c r="J33">
        <v>444438</v>
      </c>
      <c r="K33" t="s">
        <v>285</v>
      </c>
      <c r="L33" t="s">
        <v>288</v>
      </c>
      <c r="M33" s="13" t="s">
        <v>758</v>
      </c>
      <c r="N33" t="s">
        <v>289</v>
      </c>
      <c r="O33" s="87" t="s">
        <v>581</v>
      </c>
      <c r="P33" s="87" t="s">
        <v>583</v>
      </c>
      <c r="Q33" s="88" t="s">
        <v>582</v>
      </c>
      <c r="R33" s="89" t="s">
        <v>683</v>
      </c>
      <c r="S33" s="89" t="s">
        <v>685</v>
      </c>
      <c r="T33" s="89" t="s">
        <v>684</v>
      </c>
    </row>
    <row r="34" spans="1:20" x14ac:dyDescent="0.25">
      <c r="A34" t="s">
        <v>475</v>
      </c>
      <c r="B34" t="s">
        <v>323</v>
      </c>
      <c r="C34" t="s">
        <v>292</v>
      </c>
      <c r="D34" t="s">
        <v>319</v>
      </c>
      <c r="E34" t="s">
        <v>290</v>
      </c>
      <c r="F34" t="s">
        <v>291</v>
      </c>
      <c r="G34">
        <v>406</v>
      </c>
      <c r="H34" t="s">
        <v>69</v>
      </c>
      <c r="I34" t="s">
        <v>283</v>
      </c>
      <c r="J34">
        <v>1301207</v>
      </c>
      <c r="K34" t="s">
        <v>285</v>
      </c>
      <c r="L34" t="s">
        <v>293</v>
      </c>
      <c r="M34" s="13" t="s">
        <v>758</v>
      </c>
      <c r="N34" t="s">
        <v>294</v>
      </c>
      <c r="O34" s="87" t="s">
        <v>584</v>
      </c>
      <c r="P34" s="87" t="s">
        <v>585</v>
      </c>
      <c r="Q34" s="88" t="s">
        <v>586</v>
      </c>
      <c r="R34" s="89" t="s">
        <v>687</v>
      </c>
      <c r="S34" s="89" t="s">
        <v>686</v>
      </c>
      <c r="T34" s="89" t="s">
        <v>122</v>
      </c>
    </row>
    <row r="35" spans="1:20" x14ac:dyDescent="0.25">
      <c r="A35" t="s">
        <v>505</v>
      </c>
      <c r="B35" t="s">
        <v>323</v>
      </c>
      <c r="C35" t="s">
        <v>298</v>
      </c>
      <c r="D35" t="s">
        <v>320</v>
      </c>
      <c r="E35" t="s">
        <v>296</v>
      </c>
      <c r="F35" t="s">
        <v>297</v>
      </c>
      <c r="G35">
        <v>406</v>
      </c>
      <c r="H35" t="s">
        <v>181</v>
      </c>
      <c r="I35" t="s">
        <v>295</v>
      </c>
      <c r="J35">
        <v>116932475</v>
      </c>
      <c r="K35" t="s">
        <v>183</v>
      </c>
      <c r="L35" t="s">
        <v>299</v>
      </c>
      <c r="M35" s="13" t="s">
        <v>758</v>
      </c>
      <c r="N35" t="s">
        <v>300</v>
      </c>
      <c r="O35" s="87" t="s">
        <v>587</v>
      </c>
      <c r="P35" s="87" t="s">
        <v>588</v>
      </c>
      <c r="Q35" s="88" t="s">
        <v>589</v>
      </c>
      <c r="R35" s="89" t="s">
        <v>689</v>
      </c>
      <c r="S35" s="89" t="s">
        <v>688</v>
      </c>
      <c r="T35" s="89" t="s">
        <v>690</v>
      </c>
    </row>
    <row r="36" spans="1:20" x14ac:dyDescent="0.25">
      <c r="A36" t="s">
        <v>479</v>
      </c>
      <c r="B36" t="s">
        <v>324</v>
      </c>
      <c r="C36" t="s">
        <v>223</v>
      </c>
      <c r="D36" t="s">
        <v>191</v>
      </c>
      <c r="E36" t="s">
        <v>224</v>
      </c>
      <c r="F36" t="s">
        <v>225</v>
      </c>
      <c r="G36">
        <v>406</v>
      </c>
      <c r="H36" t="s">
        <v>181</v>
      </c>
      <c r="I36" t="s">
        <v>182</v>
      </c>
      <c r="J36">
        <v>143296024</v>
      </c>
      <c r="K36" t="s">
        <v>71</v>
      </c>
      <c r="L36" t="s">
        <v>226</v>
      </c>
      <c r="M36" s="13" t="s">
        <v>758</v>
      </c>
      <c r="N36" t="s">
        <v>227</v>
      </c>
      <c r="O36" s="87"/>
      <c r="P36" s="87"/>
      <c r="Q36" s="88"/>
      <c r="R36" s="89"/>
      <c r="S36" s="89"/>
      <c r="T36" s="89"/>
    </row>
    <row r="37" spans="1:20" x14ac:dyDescent="0.25">
      <c r="A37" t="s">
        <v>485</v>
      </c>
      <c r="B37" t="s">
        <v>324</v>
      </c>
      <c r="C37" t="s">
        <v>228</v>
      </c>
      <c r="D37" t="s">
        <v>198</v>
      </c>
      <c r="E37" t="s">
        <v>229</v>
      </c>
      <c r="F37" t="s">
        <v>230</v>
      </c>
      <c r="G37">
        <v>407</v>
      </c>
      <c r="H37" t="s">
        <v>181</v>
      </c>
      <c r="I37" t="s">
        <v>182</v>
      </c>
      <c r="J37">
        <v>143320048</v>
      </c>
      <c r="K37" t="s">
        <v>220</v>
      </c>
      <c r="L37" t="s">
        <v>231</v>
      </c>
      <c r="M37" s="13" t="s">
        <v>758</v>
      </c>
      <c r="N37" t="s">
        <v>232</v>
      </c>
      <c r="O37" s="87" t="s">
        <v>618</v>
      </c>
      <c r="P37" s="87" t="s">
        <v>617</v>
      </c>
      <c r="Q37" s="88" t="s">
        <v>616</v>
      </c>
      <c r="R37" s="89" t="s">
        <v>692</v>
      </c>
      <c r="S37" s="89" t="s">
        <v>693</v>
      </c>
      <c r="T37" s="89" t="s">
        <v>691</v>
      </c>
    </row>
    <row r="38" spans="1:20" x14ac:dyDescent="0.25">
      <c r="A38" t="s">
        <v>486</v>
      </c>
      <c r="B38" t="s">
        <v>324</v>
      </c>
      <c r="C38" t="s">
        <v>233</v>
      </c>
      <c r="D38" t="s">
        <v>198</v>
      </c>
      <c r="E38" t="s">
        <v>234</v>
      </c>
      <c r="F38" t="s">
        <v>235</v>
      </c>
      <c r="G38">
        <v>407</v>
      </c>
      <c r="H38" t="s">
        <v>181</v>
      </c>
      <c r="I38" t="s">
        <v>182</v>
      </c>
      <c r="J38">
        <v>143411025</v>
      </c>
      <c r="K38" t="s">
        <v>183</v>
      </c>
      <c r="L38" t="s">
        <v>236</v>
      </c>
      <c r="M38" s="13" t="s">
        <v>758</v>
      </c>
      <c r="N38" t="s">
        <v>237</v>
      </c>
      <c r="O38" s="87" t="s">
        <v>615</v>
      </c>
      <c r="P38" s="87" t="s">
        <v>614</v>
      </c>
      <c r="Q38" s="88" t="s">
        <v>613</v>
      </c>
      <c r="R38" s="89" t="s">
        <v>694</v>
      </c>
      <c r="S38" s="89" t="s">
        <v>696</v>
      </c>
      <c r="T38" s="89" t="s">
        <v>695</v>
      </c>
    </row>
    <row r="39" spans="1:20" x14ac:dyDescent="0.25">
      <c r="A39" t="s">
        <v>493</v>
      </c>
      <c r="B39" t="s">
        <v>324</v>
      </c>
      <c r="C39" t="s">
        <v>238</v>
      </c>
      <c r="D39" t="s">
        <v>178</v>
      </c>
      <c r="E39" t="s">
        <v>239</v>
      </c>
      <c r="F39" t="s">
        <v>240</v>
      </c>
      <c r="G39">
        <v>405</v>
      </c>
      <c r="H39" t="s">
        <v>181</v>
      </c>
      <c r="I39" t="s">
        <v>182</v>
      </c>
      <c r="J39">
        <v>143462288</v>
      </c>
      <c r="K39" t="s">
        <v>241</v>
      </c>
      <c r="L39" t="s">
        <v>242</v>
      </c>
      <c r="M39" s="13" t="s">
        <v>758</v>
      </c>
      <c r="N39" t="s">
        <v>243</v>
      </c>
      <c r="O39" s="87" t="s">
        <v>590</v>
      </c>
      <c r="P39" s="87" t="s">
        <v>591</v>
      </c>
      <c r="Q39" s="88" t="s">
        <v>592</v>
      </c>
      <c r="R39" s="89" t="s">
        <v>698</v>
      </c>
      <c r="S39" s="89" t="s">
        <v>701</v>
      </c>
      <c r="T39" s="89" t="s">
        <v>697</v>
      </c>
    </row>
    <row r="40" spans="1:20" x14ac:dyDescent="0.25">
      <c r="A40" t="s">
        <v>494</v>
      </c>
      <c r="B40" t="s">
        <v>324</v>
      </c>
      <c r="C40" t="s">
        <v>83</v>
      </c>
      <c r="D40" t="s">
        <v>178</v>
      </c>
      <c r="E40" t="s">
        <v>244</v>
      </c>
      <c r="F40" t="s">
        <v>245</v>
      </c>
      <c r="G40">
        <v>405</v>
      </c>
      <c r="H40" t="s">
        <v>181</v>
      </c>
      <c r="I40" t="s">
        <v>182</v>
      </c>
      <c r="J40">
        <v>143504769</v>
      </c>
      <c r="K40" t="s">
        <v>194</v>
      </c>
      <c r="L40" t="s">
        <v>246</v>
      </c>
      <c r="M40" s="13" t="s">
        <v>758</v>
      </c>
      <c r="N40" t="s">
        <v>247</v>
      </c>
      <c r="O40" s="87" t="s">
        <v>593</v>
      </c>
      <c r="P40" s="87" t="s">
        <v>594</v>
      </c>
      <c r="Q40" s="88" t="s">
        <v>525</v>
      </c>
      <c r="R40" s="89" t="s">
        <v>700</v>
      </c>
      <c r="S40" s="89" t="s">
        <v>702</v>
      </c>
      <c r="T40" s="89" t="s">
        <v>699</v>
      </c>
    </row>
    <row r="41" spans="1:20" x14ac:dyDescent="0.25">
      <c r="A41" t="s">
        <v>487</v>
      </c>
      <c r="B41" t="s">
        <v>324</v>
      </c>
      <c r="C41" t="s">
        <v>248</v>
      </c>
      <c r="D41" t="s">
        <v>198</v>
      </c>
      <c r="E41" t="s">
        <v>249</v>
      </c>
      <c r="F41" t="s">
        <v>250</v>
      </c>
      <c r="G41">
        <v>408</v>
      </c>
      <c r="H41" t="s">
        <v>181</v>
      </c>
      <c r="I41" t="s">
        <v>182</v>
      </c>
      <c r="J41">
        <v>143607528</v>
      </c>
      <c r="K41" t="s">
        <v>183</v>
      </c>
      <c r="L41" t="s">
        <v>251</v>
      </c>
      <c r="M41" s="13" t="s">
        <v>758</v>
      </c>
      <c r="N41" t="s">
        <v>252</v>
      </c>
      <c r="O41" s="87" t="s">
        <v>595</v>
      </c>
      <c r="P41" s="87" t="s">
        <v>596</v>
      </c>
      <c r="Q41" s="88" t="s">
        <v>597</v>
      </c>
      <c r="R41" s="89" t="s">
        <v>704</v>
      </c>
      <c r="S41" s="89" t="s">
        <v>703</v>
      </c>
      <c r="T41" s="89" t="s">
        <v>705</v>
      </c>
    </row>
    <row r="42" spans="1:20" x14ac:dyDescent="0.25">
      <c r="A42" t="s">
        <v>495</v>
      </c>
      <c r="B42" t="s">
        <v>324</v>
      </c>
      <c r="C42" t="s">
        <v>101</v>
      </c>
      <c r="D42" t="s">
        <v>178</v>
      </c>
      <c r="E42" t="s">
        <v>253</v>
      </c>
      <c r="F42" t="s">
        <v>254</v>
      </c>
      <c r="G42">
        <v>405</v>
      </c>
      <c r="H42" t="s">
        <v>181</v>
      </c>
      <c r="I42" t="s">
        <v>182</v>
      </c>
      <c r="J42">
        <v>143852868</v>
      </c>
      <c r="K42" t="s">
        <v>220</v>
      </c>
      <c r="L42" t="s">
        <v>255</v>
      </c>
      <c r="M42" s="13" t="s">
        <v>758</v>
      </c>
      <c r="N42" t="s">
        <v>256</v>
      </c>
      <c r="O42" s="87" t="s">
        <v>625</v>
      </c>
      <c r="P42" s="87" t="s">
        <v>626</v>
      </c>
      <c r="Q42" s="88" t="s">
        <v>519</v>
      </c>
      <c r="R42" s="89" t="s">
        <v>708</v>
      </c>
      <c r="S42" s="89" t="s">
        <v>707</v>
      </c>
      <c r="T42" s="89" t="s">
        <v>706</v>
      </c>
    </row>
    <row r="43" spans="1:20" ht="15.75" x14ac:dyDescent="0.25">
      <c r="A43" t="s">
        <v>496</v>
      </c>
      <c r="B43" t="s">
        <v>324</v>
      </c>
      <c r="C43" t="s">
        <v>238</v>
      </c>
      <c r="D43" t="s">
        <v>178</v>
      </c>
      <c r="E43" t="s">
        <v>257</v>
      </c>
      <c r="F43" t="s">
        <v>258</v>
      </c>
      <c r="G43">
        <v>405</v>
      </c>
      <c r="H43" t="s">
        <v>181</v>
      </c>
      <c r="I43" t="s">
        <v>182</v>
      </c>
      <c r="J43">
        <v>143922005</v>
      </c>
      <c r="K43" t="s">
        <v>194</v>
      </c>
      <c r="L43" t="s">
        <v>259</v>
      </c>
      <c r="M43" s="13" t="s">
        <v>758</v>
      </c>
      <c r="N43" t="s">
        <v>260</v>
      </c>
      <c r="O43" s="87" t="s">
        <v>598</v>
      </c>
      <c r="P43" s="87" t="s">
        <v>599</v>
      </c>
      <c r="Q43" s="88" t="s">
        <v>600</v>
      </c>
      <c r="R43" s="89" t="s">
        <v>710</v>
      </c>
      <c r="S43" s="89" t="s">
        <v>709</v>
      </c>
      <c r="T43" s="89" t="s">
        <v>733</v>
      </c>
    </row>
    <row r="44" spans="1:20" x14ac:dyDescent="0.25">
      <c r="A44" t="s">
        <v>480</v>
      </c>
      <c r="B44" t="s">
        <v>324</v>
      </c>
      <c r="C44" t="s">
        <v>101</v>
      </c>
      <c r="D44" t="s">
        <v>191</v>
      </c>
      <c r="E44" t="s">
        <v>261</v>
      </c>
      <c r="F44" t="s">
        <v>262</v>
      </c>
      <c r="G44">
        <v>405</v>
      </c>
      <c r="H44" t="s">
        <v>181</v>
      </c>
      <c r="I44" t="s">
        <v>182</v>
      </c>
      <c r="J44">
        <v>143975755</v>
      </c>
      <c r="K44" t="s">
        <v>194</v>
      </c>
      <c r="L44" t="s">
        <v>263</v>
      </c>
      <c r="M44" s="13" t="s">
        <v>758</v>
      </c>
      <c r="N44" t="s">
        <v>264</v>
      </c>
      <c r="O44" s="87" t="s">
        <v>601</v>
      </c>
      <c r="P44" s="87" t="s">
        <v>603</v>
      </c>
      <c r="Q44" s="88" t="s">
        <v>602</v>
      </c>
      <c r="R44" s="89" t="s">
        <v>713</v>
      </c>
      <c r="S44" s="89" t="s">
        <v>712</v>
      </c>
      <c r="T44" s="89" t="s">
        <v>711</v>
      </c>
    </row>
    <row r="45" spans="1:20" x14ac:dyDescent="0.25">
      <c r="A45" t="s">
        <v>488</v>
      </c>
      <c r="B45" t="s">
        <v>324</v>
      </c>
      <c r="C45" t="s">
        <v>265</v>
      </c>
      <c r="D45" t="s">
        <v>198</v>
      </c>
      <c r="E45" t="s">
        <v>266</v>
      </c>
      <c r="F45" t="s">
        <v>267</v>
      </c>
      <c r="G45">
        <v>412</v>
      </c>
      <c r="H45" t="s">
        <v>181</v>
      </c>
      <c r="I45" t="s">
        <v>182</v>
      </c>
      <c r="J45">
        <v>144046233</v>
      </c>
      <c r="K45" t="s">
        <v>183</v>
      </c>
      <c r="L45" t="s">
        <v>268</v>
      </c>
      <c r="M45" s="13" t="s">
        <v>758</v>
      </c>
      <c r="N45" t="s">
        <v>269</v>
      </c>
      <c r="O45" s="87" t="s">
        <v>619</v>
      </c>
      <c r="P45" s="87" t="s">
        <v>620</v>
      </c>
      <c r="Q45" s="88" t="s">
        <v>621</v>
      </c>
      <c r="R45" s="89" t="s">
        <v>716</v>
      </c>
      <c r="S45" s="89" t="s">
        <v>715</v>
      </c>
      <c r="T45" s="89" t="s">
        <v>714</v>
      </c>
    </row>
    <row r="46" spans="1:20" x14ac:dyDescent="0.25">
      <c r="A46" t="s">
        <v>500</v>
      </c>
      <c r="B46" t="s">
        <v>323</v>
      </c>
      <c r="C46" t="s">
        <v>313</v>
      </c>
      <c r="D46" t="s">
        <v>322</v>
      </c>
      <c r="E46" t="s">
        <v>311</v>
      </c>
      <c r="F46" t="s">
        <v>312</v>
      </c>
      <c r="G46">
        <v>406</v>
      </c>
      <c r="H46" t="s">
        <v>181</v>
      </c>
      <c r="I46" t="s">
        <v>182</v>
      </c>
      <c r="J46">
        <v>144048395</v>
      </c>
      <c r="K46" t="s">
        <v>220</v>
      </c>
      <c r="L46" t="s">
        <v>268</v>
      </c>
      <c r="M46" s="13" t="s">
        <v>758</v>
      </c>
      <c r="N46" t="s">
        <v>269</v>
      </c>
      <c r="O46" s="87" t="s">
        <v>619</v>
      </c>
      <c r="P46" s="87" t="s">
        <v>620</v>
      </c>
      <c r="Q46" s="88" t="s">
        <v>621</v>
      </c>
      <c r="R46" s="89" t="s">
        <v>716</v>
      </c>
      <c r="S46" s="89" t="s">
        <v>715</v>
      </c>
      <c r="T46" s="89" t="s">
        <v>714</v>
      </c>
    </row>
    <row r="47" spans="1:20" ht="15.75" x14ac:dyDescent="0.25">
      <c r="A47" t="s">
        <v>503</v>
      </c>
      <c r="B47" t="s">
        <v>323</v>
      </c>
      <c r="C47" t="s">
        <v>86</v>
      </c>
      <c r="D47" t="s">
        <v>321</v>
      </c>
      <c r="E47" t="s">
        <v>314</v>
      </c>
      <c r="F47" t="s">
        <v>316</v>
      </c>
      <c r="G47">
        <v>405</v>
      </c>
      <c r="H47" t="s">
        <v>181</v>
      </c>
      <c r="I47" t="s">
        <v>182</v>
      </c>
      <c r="J47">
        <v>144433442</v>
      </c>
      <c r="K47" t="s">
        <v>315</v>
      </c>
      <c r="L47" t="s">
        <v>317</v>
      </c>
      <c r="M47" s="13" t="s">
        <v>758</v>
      </c>
      <c r="N47" t="s">
        <v>318</v>
      </c>
      <c r="O47" s="87" t="s">
        <v>605</v>
      </c>
      <c r="P47" s="87" t="s">
        <v>606</v>
      </c>
      <c r="Q47" s="88" t="s">
        <v>604</v>
      </c>
      <c r="R47" s="89" t="s">
        <v>718</v>
      </c>
      <c r="S47" s="89" t="s">
        <v>717</v>
      </c>
      <c r="T47" s="89" t="s">
        <v>734</v>
      </c>
    </row>
    <row r="48" spans="1:20" ht="18.75" customHeight="1" x14ac:dyDescent="0.25">
      <c r="A48" t="s">
        <v>497</v>
      </c>
      <c r="B48" t="s">
        <v>324</v>
      </c>
      <c r="C48" t="s">
        <v>275</v>
      </c>
      <c r="D48" t="s">
        <v>178</v>
      </c>
      <c r="E48" t="s">
        <v>276</v>
      </c>
      <c r="F48" t="s">
        <v>277</v>
      </c>
      <c r="G48">
        <v>405</v>
      </c>
      <c r="H48" t="s">
        <v>181</v>
      </c>
      <c r="I48" t="s">
        <v>182</v>
      </c>
      <c r="J48">
        <v>144783964</v>
      </c>
      <c r="K48" t="s">
        <v>194</v>
      </c>
      <c r="L48" t="s">
        <v>273</v>
      </c>
      <c r="M48" s="13" t="s">
        <v>758</v>
      </c>
      <c r="N48" t="s">
        <v>274</v>
      </c>
      <c r="O48" s="87" t="s">
        <v>609</v>
      </c>
      <c r="P48" s="87" t="s">
        <v>608</v>
      </c>
      <c r="Q48" s="88" t="s">
        <v>607</v>
      </c>
      <c r="R48" s="89" t="s">
        <v>720</v>
      </c>
      <c r="S48" s="89" t="s">
        <v>719</v>
      </c>
      <c r="T48" s="89" t="s">
        <v>735</v>
      </c>
    </row>
    <row r="49" spans="1:20" ht="15.75" x14ac:dyDescent="0.25">
      <c r="A49" t="s">
        <v>489</v>
      </c>
      <c r="B49" t="s">
        <v>324</v>
      </c>
      <c r="C49" t="s">
        <v>270</v>
      </c>
      <c r="D49" t="s">
        <v>198</v>
      </c>
      <c r="E49" t="s">
        <v>271</v>
      </c>
      <c r="F49" t="s">
        <v>272</v>
      </c>
      <c r="G49">
        <v>406</v>
      </c>
      <c r="H49" t="s">
        <v>181</v>
      </c>
      <c r="I49" t="s">
        <v>182</v>
      </c>
      <c r="J49">
        <v>144452692</v>
      </c>
      <c r="K49" t="s">
        <v>183</v>
      </c>
      <c r="L49" t="s">
        <v>273</v>
      </c>
      <c r="M49" s="13" t="s">
        <v>758</v>
      </c>
      <c r="N49" t="s">
        <v>274</v>
      </c>
      <c r="O49" s="87" t="s">
        <v>622</v>
      </c>
      <c r="P49" s="87" t="s">
        <v>623</v>
      </c>
      <c r="Q49" s="88" t="s">
        <v>624</v>
      </c>
      <c r="R49" s="89" t="s">
        <v>722</v>
      </c>
      <c r="S49" s="89" t="s">
        <v>721</v>
      </c>
      <c r="T49" s="89" t="s">
        <v>736</v>
      </c>
    </row>
    <row r="50" spans="1:20" ht="15.75" x14ac:dyDescent="0.25">
      <c r="A50" t="s">
        <v>498</v>
      </c>
      <c r="B50" t="s">
        <v>324</v>
      </c>
      <c r="C50" t="s">
        <v>161</v>
      </c>
      <c r="D50" t="s">
        <v>178</v>
      </c>
      <c r="E50" t="s">
        <v>278</v>
      </c>
      <c r="F50" t="s">
        <v>279</v>
      </c>
      <c r="G50">
        <v>405</v>
      </c>
      <c r="H50" t="s">
        <v>181</v>
      </c>
      <c r="I50" t="s">
        <v>182</v>
      </c>
      <c r="J50">
        <v>144789658</v>
      </c>
      <c r="K50" t="s">
        <v>220</v>
      </c>
      <c r="L50" t="s">
        <v>280</v>
      </c>
      <c r="M50" s="13" t="s">
        <v>758</v>
      </c>
      <c r="N50" t="s">
        <v>281</v>
      </c>
      <c r="O50" s="87" t="s">
        <v>610</v>
      </c>
      <c r="P50" s="87" t="s">
        <v>611</v>
      </c>
      <c r="Q50" s="88" t="s">
        <v>612</v>
      </c>
      <c r="R50" s="89" t="s">
        <v>724</v>
      </c>
      <c r="S50" s="89" t="s">
        <v>723</v>
      </c>
      <c r="T50" s="89" t="s">
        <v>737</v>
      </c>
    </row>
    <row r="51" spans="1:20" ht="18.75" customHeight="1" x14ac:dyDescent="0.25"/>
    <row r="76" spans="12:12" x14ac:dyDescent="0.25">
      <c r="L76" t="s">
        <v>421</v>
      </c>
    </row>
    <row r="77" spans="12:12" x14ac:dyDescent="0.25">
      <c r="L77" t="s">
        <v>422</v>
      </c>
    </row>
  </sheetData>
  <mergeCells count="2">
    <mergeCell ref="O2:Q2"/>
    <mergeCell ref="R2:T2"/>
  </mergeCells>
  <hyperlinks>
    <hyperlink ref="U20" r:id="rId1" display="https://legacy.peanutbase.org/feature/Arachis/duranensis/gene/Aradu.T50Q4" xr:uid="{3B8378CA-1100-47F3-9B27-979C741E10B5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7"/>
  <sheetViews>
    <sheetView tabSelected="1" topLeftCell="A43" workbookViewId="0">
      <selection activeCell="G63" sqref="G63"/>
    </sheetView>
  </sheetViews>
  <sheetFormatPr defaultRowHeight="15" x14ac:dyDescent="0.25"/>
  <cols>
    <col min="1" max="1" width="13.42578125" bestFit="1" customWidth="1"/>
    <col min="2" max="2" width="4" bestFit="1" customWidth="1"/>
    <col min="3" max="3" width="11.7109375" bestFit="1" customWidth="1"/>
    <col min="4" max="4" width="20.5703125" bestFit="1" customWidth="1"/>
  </cols>
  <sheetData>
    <row r="1" spans="1:5" s="13" customFormat="1" ht="15.75" x14ac:dyDescent="0.25">
      <c r="A1" s="19" t="s">
        <v>509</v>
      </c>
    </row>
    <row r="2" spans="1:5" s="19" customFormat="1" ht="15.75" x14ac:dyDescent="0.25"/>
    <row r="3" spans="1:5" ht="15.75" thickBot="1" x14ac:dyDescent="0.3">
      <c r="A3" s="2" t="s">
        <v>20</v>
      </c>
      <c r="B3" s="2" t="s">
        <v>282</v>
      </c>
      <c r="C3" s="2" t="s">
        <v>21</v>
      </c>
      <c r="D3" s="2" t="s">
        <v>22</v>
      </c>
      <c r="E3" s="6" t="s">
        <v>57</v>
      </c>
    </row>
    <row r="4" spans="1:5" x14ac:dyDescent="0.25">
      <c r="A4" s="9" t="s">
        <v>56</v>
      </c>
      <c r="B4" s="1">
        <v>1</v>
      </c>
      <c r="C4" s="3" t="s">
        <v>1</v>
      </c>
      <c r="D4" s="3" t="s">
        <v>0</v>
      </c>
    </row>
    <row r="5" spans="1:5" x14ac:dyDescent="0.25">
      <c r="A5" s="4"/>
      <c r="B5" s="1">
        <v>2</v>
      </c>
      <c r="C5" s="4" t="s">
        <v>2</v>
      </c>
      <c r="D5" s="4" t="s">
        <v>0</v>
      </c>
    </row>
    <row r="6" spans="1:5" x14ac:dyDescent="0.25">
      <c r="A6" s="4"/>
      <c r="B6" s="1">
        <v>3</v>
      </c>
      <c r="C6" s="4" t="s">
        <v>3</v>
      </c>
      <c r="D6" s="4" t="s">
        <v>0</v>
      </c>
    </row>
    <row r="7" spans="1:5" x14ac:dyDescent="0.25">
      <c r="A7" s="4"/>
      <c r="B7" s="1">
        <v>4</v>
      </c>
      <c r="C7" s="4" t="s">
        <v>4</v>
      </c>
      <c r="D7" s="4" t="s">
        <v>0</v>
      </c>
    </row>
    <row r="8" spans="1:5" x14ac:dyDescent="0.25">
      <c r="A8" s="4"/>
      <c r="B8" s="1">
        <v>5</v>
      </c>
      <c r="C8" s="4" t="s">
        <v>5</v>
      </c>
      <c r="D8" s="4" t="s">
        <v>0</v>
      </c>
    </row>
    <row r="9" spans="1:5" x14ac:dyDescent="0.25">
      <c r="A9" s="4"/>
      <c r="B9" s="1">
        <v>6</v>
      </c>
      <c r="C9" s="4" t="s">
        <v>6</v>
      </c>
      <c r="D9" s="4" t="s">
        <v>0</v>
      </c>
    </row>
    <row r="10" spans="1:5" x14ac:dyDescent="0.25">
      <c r="A10" s="4"/>
      <c r="B10" s="1">
        <v>7</v>
      </c>
      <c r="C10" s="4" t="s">
        <v>7</v>
      </c>
      <c r="D10" s="4" t="s">
        <v>0</v>
      </c>
    </row>
    <row r="11" spans="1:5" x14ac:dyDescent="0.25">
      <c r="A11" s="4"/>
      <c r="B11" s="1">
        <v>8</v>
      </c>
      <c r="C11" s="4" t="s">
        <v>8</v>
      </c>
      <c r="D11" s="4" t="s">
        <v>0</v>
      </c>
    </row>
    <row r="12" spans="1:5" x14ac:dyDescent="0.25">
      <c r="A12" s="4"/>
      <c r="B12" s="1">
        <v>9</v>
      </c>
      <c r="C12" s="4" t="s">
        <v>9</v>
      </c>
      <c r="D12" s="4" t="s">
        <v>0</v>
      </c>
    </row>
    <row r="13" spans="1:5" x14ac:dyDescent="0.25">
      <c r="A13" s="4"/>
      <c r="B13" s="1">
        <v>10</v>
      </c>
      <c r="C13" s="7" t="s">
        <v>359</v>
      </c>
      <c r="D13" s="4" t="s">
        <v>0</v>
      </c>
    </row>
    <row r="14" spans="1:5" x14ac:dyDescent="0.25">
      <c r="A14" s="4"/>
      <c r="B14" s="1">
        <v>11</v>
      </c>
      <c r="C14" s="4" t="s">
        <v>11</v>
      </c>
      <c r="D14" s="4" t="s">
        <v>10</v>
      </c>
    </row>
    <row r="15" spans="1:5" x14ac:dyDescent="0.25">
      <c r="A15" s="4"/>
      <c r="B15" s="1">
        <v>12</v>
      </c>
      <c r="C15" s="4" t="s">
        <v>12</v>
      </c>
      <c r="D15" s="4" t="s">
        <v>10</v>
      </c>
    </row>
    <row r="16" spans="1:5" x14ac:dyDescent="0.25">
      <c r="A16" s="4"/>
      <c r="B16" s="1">
        <v>13</v>
      </c>
      <c r="C16" s="4" t="s">
        <v>13</v>
      </c>
      <c r="D16" s="4" t="s">
        <v>10</v>
      </c>
    </row>
    <row r="17" spans="1:4" x14ac:dyDescent="0.25">
      <c r="A17" s="4"/>
      <c r="B17" s="1">
        <v>14</v>
      </c>
      <c r="C17" s="4" t="s">
        <v>14</v>
      </c>
      <c r="D17" s="4" t="s">
        <v>10</v>
      </c>
    </row>
    <row r="18" spans="1:4" x14ac:dyDescent="0.25">
      <c r="A18" s="4"/>
      <c r="B18" s="1">
        <v>15</v>
      </c>
      <c r="C18" s="4" t="s">
        <v>15</v>
      </c>
      <c r="D18" s="4" t="s">
        <v>10</v>
      </c>
    </row>
    <row r="19" spans="1:4" x14ac:dyDescent="0.25">
      <c r="A19" s="4"/>
      <c r="B19" s="1">
        <v>16</v>
      </c>
      <c r="C19" s="4" t="s">
        <v>16</v>
      </c>
      <c r="D19" s="4" t="s">
        <v>10</v>
      </c>
    </row>
    <row r="20" spans="1:4" x14ac:dyDescent="0.25">
      <c r="A20" s="4"/>
      <c r="B20" s="1">
        <v>17</v>
      </c>
      <c r="C20" s="4" t="s">
        <v>17</v>
      </c>
      <c r="D20" s="4" t="s">
        <v>10</v>
      </c>
    </row>
    <row r="21" spans="1:4" x14ac:dyDescent="0.25">
      <c r="A21" s="4"/>
      <c r="B21" s="1">
        <v>18</v>
      </c>
      <c r="C21" s="4" t="s">
        <v>18</v>
      </c>
      <c r="D21" s="4" t="s">
        <v>10</v>
      </c>
    </row>
    <row r="22" spans="1:4" x14ac:dyDescent="0.25">
      <c r="A22" s="4"/>
      <c r="B22" s="1">
        <v>19</v>
      </c>
      <c r="C22" s="7" t="s">
        <v>360</v>
      </c>
      <c r="D22" s="4" t="s">
        <v>10</v>
      </c>
    </row>
    <row r="23" spans="1:4" ht="15.75" thickBot="1" x14ac:dyDescent="0.3">
      <c r="A23" s="5"/>
      <c r="B23" s="2">
        <v>20</v>
      </c>
      <c r="C23" s="5" t="s">
        <v>19</v>
      </c>
      <c r="D23" s="5" t="s">
        <v>10</v>
      </c>
    </row>
    <row r="24" spans="1:4" x14ac:dyDescent="0.25">
      <c r="A24" s="9" t="s">
        <v>55</v>
      </c>
      <c r="B24" s="1">
        <v>21</v>
      </c>
      <c r="C24" t="s">
        <v>23</v>
      </c>
      <c r="D24" t="s">
        <v>0</v>
      </c>
    </row>
    <row r="25" spans="1:4" x14ac:dyDescent="0.25">
      <c r="B25" s="1">
        <v>22</v>
      </c>
      <c r="C25" t="s">
        <v>24</v>
      </c>
      <c r="D25" t="s">
        <v>0</v>
      </c>
    </row>
    <row r="26" spans="1:4" x14ac:dyDescent="0.25">
      <c r="B26" s="1">
        <v>23</v>
      </c>
      <c r="C26" t="s">
        <v>25</v>
      </c>
      <c r="D26" t="s">
        <v>0</v>
      </c>
    </row>
    <row r="27" spans="1:4" x14ac:dyDescent="0.25">
      <c r="B27" s="1">
        <v>24</v>
      </c>
      <c r="C27" t="s">
        <v>26</v>
      </c>
      <c r="D27" t="s">
        <v>0</v>
      </c>
    </row>
    <row r="28" spans="1:4" x14ac:dyDescent="0.25">
      <c r="B28" s="1">
        <v>25</v>
      </c>
      <c r="C28" t="s">
        <v>27</v>
      </c>
      <c r="D28" t="s">
        <v>0</v>
      </c>
    </row>
    <row r="29" spans="1:4" x14ac:dyDescent="0.25">
      <c r="B29" s="1">
        <v>26</v>
      </c>
      <c r="C29" t="s">
        <v>28</v>
      </c>
      <c r="D29" t="s">
        <v>0</v>
      </c>
    </row>
    <row r="30" spans="1:4" x14ac:dyDescent="0.25">
      <c r="B30" s="1">
        <v>27</v>
      </c>
      <c r="C30" t="s">
        <v>29</v>
      </c>
      <c r="D30" t="s">
        <v>0</v>
      </c>
    </row>
    <row r="31" spans="1:4" x14ac:dyDescent="0.25">
      <c r="B31" s="1">
        <v>28</v>
      </c>
      <c r="C31" t="s">
        <v>30</v>
      </c>
      <c r="D31" t="s">
        <v>0</v>
      </c>
    </row>
    <row r="32" spans="1:4" x14ac:dyDescent="0.25">
      <c r="B32" s="1">
        <v>29</v>
      </c>
      <c r="C32" t="s">
        <v>31</v>
      </c>
      <c r="D32" t="s">
        <v>0</v>
      </c>
    </row>
    <row r="33" spans="2:4" x14ac:dyDescent="0.25">
      <c r="B33" s="1">
        <v>30</v>
      </c>
      <c r="C33" t="s">
        <v>32</v>
      </c>
      <c r="D33" t="s">
        <v>0</v>
      </c>
    </row>
    <row r="34" spans="2:4" x14ac:dyDescent="0.25">
      <c r="B34" s="1">
        <v>31</v>
      </c>
      <c r="C34" t="s">
        <v>33</v>
      </c>
      <c r="D34" t="s">
        <v>0</v>
      </c>
    </row>
    <row r="35" spans="2:4" x14ac:dyDescent="0.25">
      <c r="B35" s="1">
        <v>32</v>
      </c>
      <c r="C35" t="s">
        <v>34</v>
      </c>
      <c r="D35" t="s">
        <v>0</v>
      </c>
    </row>
    <row r="36" spans="2:4" x14ac:dyDescent="0.25">
      <c r="B36" s="1">
        <v>33</v>
      </c>
      <c r="C36" t="s">
        <v>35</v>
      </c>
      <c r="D36" t="s">
        <v>0</v>
      </c>
    </row>
    <row r="37" spans="2:4" x14ac:dyDescent="0.25">
      <c r="B37" s="1">
        <v>34</v>
      </c>
      <c r="C37" t="s">
        <v>36</v>
      </c>
      <c r="D37" t="s">
        <v>0</v>
      </c>
    </row>
    <row r="38" spans="2:4" x14ac:dyDescent="0.25">
      <c r="B38" s="1">
        <v>35</v>
      </c>
      <c r="C38" t="s">
        <v>37</v>
      </c>
      <c r="D38" t="s">
        <v>0</v>
      </c>
    </row>
    <row r="39" spans="2:4" x14ac:dyDescent="0.25">
      <c r="B39" s="1">
        <v>36</v>
      </c>
      <c r="C39" t="s">
        <v>38</v>
      </c>
      <c r="D39" t="s">
        <v>0</v>
      </c>
    </row>
    <row r="40" spans="2:4" x14ac:dyDescent="0.25">
      <c r="B40" s="1">
        <v>37</v>
      </c>
      <c r="C40" t="s">
        <v>39</v>
      </c>
      <c r="D40" t="s">
        <v>0</v>
      </c>
    </row>
    <row r="41" spans="2:4" x14ac:dyDescent="0.25">
      <c r="B41" s="1">
        <v>38</v>
      </c>
      <c r="C41" t="s">
        <v>40</v>
      </c>
      <c r="D41" t="s">
        <v>0</v>
      </c>
    </row>
    <row r="42" spans="2:4" x14ac:dyDescent="0.25">
      <c r="B42" s="1">
        <v>39</v>
      </c>
      <c r="C42" t="s">
        <v>41</v>
      </c>
      <c r="D42" t="s">
        <v>0</v>
      </c>
    </row>
    <row r="43" spans="2:4" x14ac:dyDescent="0.25">
      <c r="B43" s="1">
        <v>40</v>
      </c>
      <c r="C43" t="s">
        <v>42</v>
      </c>
      <c r="D43" t="s">
        <v>0</v>
      </c>
    </row>
    <row r="44" spans="2:4" x14ac:dyDescent="0.25">
      <c r="B44" s="1">
        <v>41</v>
      </c>
      <c r="C44" t="s">
        <v>361</v>
      </c>
      <c r="D44" s="4" t="s">
        <v>0</v>
      </c>
    </row>
    <row r="45" spans="2:4" x14ac:dyDescent="0.25">
      <c r="B45" s="1">
        <v>42</v>
      </c>
      <c r="C45" t="s">
        <v>43</v>
      </c>
      <c r="D45" t="s">
        <v>10</v>
      </c>
    </row>
    <row r="46" spans="2:4" x14ac:dyDescent="0.25">
      <c r="B46" s="1">
        <v>43</v>
      </c>
      <c r="C46" t="s">
        <v>44</v>
      </c>
      <c r="D46" t="s">
        <v>10</v>
      </c>
    </row>
    <row r="47" spans="2:4" x14ac:dyDescent="0.25">
      <c r="B47" s="1">
        <v>44</v>
      </c>
      <c r="C47" t="s">
        <v>45</v>
      </c>
      <c r="D47" t="s">
        <v>10</v>
      </c>
    </row>
    <row r="48" spans="2:4" x14ac:dyDescent="0.25">
      <c r="B48" s="1">
        <v>45</v>
      </c>
      <c r="C48" t="s">
        <v>46</v>
      </c>
      <c r="D48" t="s">
        <v>10</v>
      </c>
    </row>
    <row r="49" spans="1:5" x14ac:dyDescent="0.25">
      <c r="B49" s="1">
        <v>46</v>
      </c>
      <c r="C49" t="s">
        <v>47</v>
      </c>
      <c r="D49" t="s">
        <v>10</v>
      </c>
    </row>
    <row r="50" spans="1:5" x14ac:dyDescent="0.25">
      <c r="B50" s="1">
        <v>47</v>
      </c>
      <c r="C50" t="s">
        <v>48</v>
      </c>
      <c r="D50" t="s">
        <v>10</v>
      </c>
    </row>
    <row r="51" spans="1:5" x14ac:dyDescent="0.25">
      <c r="B51" s="1">
        <v>48</v>
      </c>
      <c r="C51" t="s">
        <v>49</v>
      </c>
      <c r="D51" t="s">
        <v>10</v>
      </c>
    </row>
    <row r="52" spans="1:5" x14ac:dyDescent="0.25">
      <c r="B52" s="1">
        <v>49</v>
      </c>
      <c r="C52" t="s">
        <v>50</v>
      </c>
      <c r="D52" t="s">
        <v>10</v>
      </c>
    </row>
    <row r="53" spans="1:5" x14ac:dyDescent="0.25">
      <c r="B53" s="1">
        <v>50</v>
      </c>
      <c r="C53" t="s">
        <v>11</v>
      </c>
      <c r="D53" t="s">
        <v>10</v>
      </c>
    </row>
    <row r="54" spans="1:5" x14ac:dyDescent="0.25">
      <c r="B54" s="1">
        <v>51</v>
      </c>
      <c r="C54" t="s">
        <v>12</v>
      </c>
      <c r="D54" t="s">
        <v>10</v>
      </c>
    </row>
    <row r="55" spans="1:5" x14ac:dyDescent="0.25">
      <c r="B55" s="1">
        <v>52</v>
      </c>
      <c r="C55" t="s">
        <v>13</v>
      </c>
      <c r="D55" t="s">
        <v>10</v>
      </c>
    </row>
    <row r="56" spans="1:5" x14ac:dyDescent="0.25">
      <c r="B56" s="1">
        <v>53</v>
      </c>
      <c r="C56" t="s">
        <v>14</v>
      </c>
      <c r="D56" t="s">
        <v>10</v>
      </c>
    </row>
    <row r="57" spans="1:5" x14ac:dyDescent="0.25">
      <c r="B57" s="1">
        <v>54</v>
      </c>
      <c r="C57" t="s">
        <v>15</v>
      </c>
      <c r="D57" t="s">
        <v>10</v>
      </c>
    </row>
    <row r="58" spans="1:5" x14ac:dyDescent="0.25">
      <c r="B58" s="1">
        <v>55</v>
      </c>
      <c r="C58" t="s">
        <v>16</v>
      </c>
      <c r="D58" t="s">
        <v>10</v>
      </c>
    </row>
    <row r="59" spans="1:5" x14ac:dyDescent="0.25">
      <c r="B59" s="1">
        <v>56</v>
      </c>
      <c r="C59" t="s">
        <v>17</v>
      </c>
      <c r="D59" t="s">
        <v>10</v>
      </c>
    </row>
    <row r="60" spans="1:5" x14ac:dyDescent="0.25">
      <c r="B60" s="1">
        <v>57</v>
      </c>
      <c r="C60" t="s">
        <v>18</v>
      </c>
      <c r="D60" t="s">
        <v>10</v>
      </c>
    </row>
    <row r="61" spans="1:5" x14ac:dyDescent="0.25">
      <c r="B61" s="1">
        <v>58</v>
      </c>
      <c r="C61" t="s">
        <v>19</v>
      </c>
      <c r="D61" t="s">
        <v>10</v>
      </c>
    </row>
    <row r="62" spans="1:5" x14ac:dyDescent="0.25">
      <c r="B62" s="1">
        <v>59</v>
      </c>
      <c r="C62" t="s">
        <v>51</v>
      </c>
      <c r="D62" t="s">
        <v>10</v>
      </c>
    </row>
    <row r="63" spans="1:5" x14ac:dyDescent="0.25">
      <c r="B63" s="1">
        <v>60</v>
      </c>
      <c r="C63" t="s">
        <v>52</v>
      </c>
      <c r="D63" t="s">
        <v>10</v>
      </c>
    </row>
    <row r="64" spans="1:5" x14ac:dyDescent="0.25">
      <c r="A64" s="4"/>
      <c r="B64" s="1">
        <v>61</v>
      </c>
      <c r="C64" s="4" t="s">
        <v>53</v>
      </c>
      <c r="D64" s="4" t="s">
        <v>10</v>
      </c>
      <c r="E64" s="4"/>
    </row>
    <row r="65" spans="1:5" x14ac:dyDescent="0.25">
      <c r="A65" s="4"/>
      <c r="B65" s="1">
        <v>62</v>
      </c>
      <c r="C65" s="4" t="s">
        <v>54</v>
      </c>
      <c r="D65" s="4" t="s">
        <v>10</v>
      </c>
      <c r="E65" s="4"/>
    </row>
    <row r="66" spans="1:5" ht="15.75" thickBot="1" x14ac:dyDescent="0.3">
      <c r="A66" s="5"/>
      <c r="B66" s="2">
        <v>63</v>
      </c>
      <c r="C66" s="8" t="s">
        <v>360</v>
      </c>
      <c r="D66" s="5" t="s">
        <v>10</v>
      </c>
      <c r="E66" s="4"/>
    </row>
    <row r="67" spans="1:5" x14ac:dyDescent="0.25">
      <c r="A67" s="12" t="s">
        <v>413</v>
      </c>
      <c r="B67" s="1">
        <v>64</v>
      </c>
      <c r="C67" t="s">
        <v>411</v>
      </c>
      <c r="D67" t="s">
        <v>412</v>
      </c>
    </row>
    <row r="68" spans="1:5" x14ac:dyDescent="0.25">
      <c r="A68" s="4"/>
      <c r="B68" s="1">
        <v>65</v>
      </c>
      <c r="C68" t="s">
        <v>363</v>
      </c>
      <c r="D68" t="s">
        <v>362</v>
      </c>
    </row>
    <row r="69" spans="1:5" x14ac:dyDescent="0.25">
      <c r="B69" s="1">
        <v>66</v>
      </c>
      <c r="C69" t="s">
        <v>364</v>
      </c>
      <c r="D69" t="s">
        <v>362</v>
      </c>
    </row>
    <row r="70" spans="1:5" x14ac:dyDescent="0.25">
      <c r="B70" s="1">
        <v>67</v>
      </c>
      <c r="C70" t="s">
        <v>365</v>
      </c>
      <c r="D70" t="s">
        <v>362</v>
      </c>
    </row>
    <row r="71" spans="1:5" x14ac:dyDescent="0.25">
      <c r="B71" s="1">
        <v>68</v>
      </c>
      <c r="C71" t="s">
        <v>366</v>
      </c>
      <c r="D71" t="s">
        <v>362</v>
      </c>
    </row>
    <row r="72" spans="1:5" x14ac:dyDescent="0.25">
      <c r="B72" s="1">
        <v>69</v>
      </c>
      <c r="C72" t="s">
        <v>367</v>
      </c>
      <c r="D72" t="s">
        <v>362</v>
      </c>
    </row>
    <row r="73" spans="1:5" x14ac:dyDescent="0.25">
      <c r="B73" s="1">
        <v>70</v>
      </c>
      <c r="C73" t="s">
        <v>368</v>
      </c>
      <c r="D73" t="s">
        <v>362</v>
      </c>
    </row>
    <row r="74" spans="1:5" x14ac:dyDescent="0.25">
      <c r="B74" s="1">
        <v>71</v>
      </c>
      <c r="C74" t="s">
        <v>369</v>
      </c>
      <c r="D74" t="s">
        <v>362</v>
      </c>
    </row>
    <row r="75" spans="1:5" x14ac:dyDescent="0.25">
      <c r="B75" s="1">
        <v>72</v>
      </c>
      <c r="C75" t="s">
        <v>370</v>
      </c>
      <c r="D75" t="s">
        <v>362</v>
      </c>
    </row>
    <row r="76" spans="1:5" x14ac:dyDescent="0.25">
      <c r="B76" s="1">
        <v>73</v>
      </c>
      <c r="C76" t="s">
        <v>371</v>
      </c>
      <c r="D76" t="s">
        <v>362</v>
      </c>
    </row>
    <row r="77" spans="1:5" x14ac:dyDescent="0.25">
      <c r="B77" s="1">
        <v>74</v>
      </c>
      <c r="C77" t="s">
        <v>372</v>
      </c>
      <c r="D77" t="s">
        <v>362</v>
      </c>
    </row>
    <row r="78" spans="1:5" x14ac:dyDescent="0.25">
      <c r="B78" s="1">
        <v>75</v>
      </c>
      <c r="C78" t="s">
        <v>373</v>
      </c>
      <c r="D78" t="s">
        <v>362</v>
      </c>
    </row>
    <row r="79" spans="1:5" x14ac:dyDescent="0.25">
      <c r="B79" s="1">
        <v>76</v>
      </c>
      <c r="C79" t="s">
        <v>374</v>
      </c>
      <c r="D79" t="s">
        <v>362</v>
      </c>
    </row>
    <row r="80" spans="1:5" x14ac:dyDescent="0.25">
      <c r="B80" s="1">
        <v>77</v>
      </c>
      <c r="C80" t="s">
        <v>375</v>
      </c>
      <c r="D80" t="s">
        <v>362</v>
      </c>
    </row>
    <row r="81" spans="2:4" x14ac:dyDescent="0.25">
      <c r="B81" s="1">
        <v>78</v>
      </c>
      <c r="C81" t="s">
        <v>376</v>
      </c>
      <c r="D81" t="s">
        <v>362</v>
      </c>
    </row>
    <row r="82" spans="2:4" x14ac:dyDescent="0.25">
      <c r="B82" s="1">
        <v>79</v>
      </c>
      <c r="C82" t="s">
        <v>377</v>
      </c>
      <c r="D82" t="s">
        <v>362</v>
      </c>
    </row>
    <row r="83" spans="2:4" x14ac:dyDescent="0.25">
      <c r="B83" s="1">
        <v>80</v>
      </c>
      <c r="C83" t="s">
        <v>378</v>
      </c>
      <c r="D83" t="s">
        <v>362</v>
      </c>
    </row>
    <row r="84" spans="2:4" x14ac:dyDescent="0.25">
      <c r="B84" s="1">
        <v>81</v>
      </c>
      <c r="C84" t="s">
        <v>379</v>
      </c>
      <c r="D84" t="s">
        <v>362</v>
      </c>
    </row>
    <row r="85" spans="2:4" x14ac:dyDescent="0.25">
      <c r="B85" s="1">
        <v>82</v>
      </c>
      <c r="C85" t="s">
        <v>380</v>
      </c>
      <c r="D85" t="s">
        <v>362</v>
      </c>
    </row>
    <row r="86" spans="2:4" x14ac:dyDescent="0.25">
      <c r="B86" s="1">
        <v>83</v>
      </c>
      <c r="C86" t="s">
        <v>381</v>
      </c>
      <c r="D86" t="s">
        <v>362</v>
      </c>
    </row>
    <row r="87" spans="2:4" x14ac:dyDescent="0.25">
      <c r="B87" s="1">
        <v>84</v>
      </c>
      <c r="C87" t="s">
        <v>382</v>
      </c>
      <c r="D87" t="s">
        <v>362</v>
      </c>
    </row>
    <row r="88" spans="2:4" x14ac:dyDescent="0.25">
      <c r="B88" s="1">
        <v>85</v>
      </c>
      <c r="C88" t="s">
        <v>383</v>
      </c>
      <c r="D88" t="s">
        <v>362</v>
      </c>
    </row>
    <row r="89" spans="2:4" x14ac:dyDescent="0.25">
      <c r="B89" s="1">
        <v>86</v>
      </c>
      <c r="C89" t="s">
        <v>384</v>
      </c>
      <c r="D89" t="s">
        <v>362</v>
      </c>
    </row>
    <row r="90" spans="2:4" x14ac:dyDescent="0.25">
      <c r="B90" s="1">
        <v>87</v>
      </c>
      <c r="C90" t="s">
        <v>385</v>
      </c>
      <c r="D90" t="s">
        <v>362</v>
      </c>
    </row>
    <row r="91" spans="2:4" x14ac:dyDescent="0.25">
      <c r="B91" s="1">
        <v>88</v>
      </c>
      <c r="C91" t="s">
        <v>386</v>
      </c>
      <c r="D91" t="s">
        <v>362</v>
      </c>
    </row>
    <row r="92" spans="2:4" x14ac:dyDescent="0.25">
      <c r="B92" s="1">
        <v>89</v>
      </c>
      <c r="C92" t="s">
        <v>388</v>
      </c>
      <c r="D92" t="s">
        <v>387</v>
      </c>
    </row>
    <row r="93" spans="2:4" x14ac:dyDescent="0.25">
      <c r="B93" s="1">
        <v>90</v>
      </c>
      <c r="C93" t="s">
        <v>389</v>
      </c>
      <c r="D93" t="s">
        <v>387</v>
      </c>
    </row>
    <row r="94" spans="2:4" x14ac:dyDescent="0.25">
      <c r="B94" s="1">
        <v>91</v>
      </c>
      <c r="C94" t="s">
        <v>390</v>
      </c>
      <c r="D94" t="s">
        <v>387</v>
      </c>
    </row>
    <row r="95" spans="2:4" x14ac:dyDescent="0.25">
      <c r="B95" s="1">
        <v>92</v>
      </c>
      <c r="C95" t="s">
        <v>52</v>
      </c>
      <c r="D95" t="s">
        <v>387</v>
      </c>
    </row>
    <row r="96" spans="2:4" x14ac:dyDescent="0.25">
      <c r="B96" s="1">
        <v>93</v>
      </c>
      <c r="C96" t="s">
        <v>53</v>
      </c>
      <c r="D96" t="s">
        <v>387</v>
      </c>
    </row>
    <row r="97" spans="2:4" x14ac:dyDescent="0.25">
      <c r="B97" s="1">
        <v>94</v>
      </c>
      <c r="C97" t="s">
        <v>54</v>
      </c>
      <c r="D97" t="s">
        <v>387</v>
      </c>
    </row>
    <row r="98" spans="2:4" x14ac:dyDescent="0.25">
      <c r="B98" s="1">
        <v>95</v>
      </c>
      <c r="C98" t="s">
        <v>391</v>
      </c>
      <c r="D98" t="s">
        <v>387</v>
      </c>
    </row>
    <row r="99" spans="2:4" x14ac:dyDescent="0.25">
      <c r="B99" s="1">
        <v>96</v>
      </c>
      <c r="C99" t="s">
        <v>392</v>
      </c>
      <c r="D99" t="s">
        <v>387</v>
      </c>
    </row>
    <row r="100" spans="2:4" x14ac:dyDescent="0.25">
      <c r="B100" s="1">
        <v>97</v>
      </c>
      <c r="C100" t="s">
        <v>393</v>
      </c>
      <c r="D100" t="s">
        <v>387</v>
      </c>
    </row>
    <row r="101" spans="2:4" x14ac:dyDescent="0.25">
      <c r="B101" s="1">
        <v>98</v>
      </c>
      <c r="C101" t="s">
        <v>394</v>
      </c>
      <c r="D101" t="s">
        <v>387</v>
      </c>
    </row>
    <row r="102" spans="2:4" x14ac:dyDescent="0.25">
      <c r="B102" s="1">
        <v>99</v>
      </c>
      <c r="C102" t="s">
        <v>395</v>
      </c>
      <c r="D102" t="s">
        <v>387</v>
      </c>
    </row>
    <row r="103" spans="2:4" x14ac:dyDescent="0.25">
      <c r="B103" s="1">
        <v>100</v>
      </c>
      <c r="C103" t="s">
        <v>396</v>
      </c>
      <c r="D103" t="s">
        <v>387</v>
      </c>
    </row>
    <row r="104" spans="2:4" x14ac:dyDescent="0.25">
      <c r="B104" s="1">
        <v>101</v>
      </c>
      <c r="C104" t="s">
        <v>397</v>
      </c>
      <c r="D104" t="s">
        <v>387</v>
      </c>
    </row>
    <row r="105" spans="2:4" x14ac:dyDescent="0.25">
      <c r="B105" s="1">
        <v>102</v>
      </c>
      <c r="C105" t="s">
        <v>398</v>
      </c>
      <c r="D105" t="s">
        <v>387</v>
      </c>
    </row>
    <row r="106" spans="2:4" x14ac:dyDescent="0.25">
      <c r="B106" s="1">
        <v>103</v>
      </c>
      <c r="C106" t="s">
        <v>399</v>
      </c>
      <c r="D106" t="s">
        <v>387</v>
      </c>
    </row>
    <row r="107" spans="2:4" x14ac:dyDescent="0.25">
      <c r="B107" s="1">
        <v>104</v>
      </c>
      <c r="C107" t="s">
        <v>400</v>
      </c>
      <c r="D107" t="s">
        <v>387</v>
      </c>
    </row>
    <row r="108" spans="2:4" x14ac:dyDescent="0.25">
      <c r="B108" s="1">
        <v>105</v>
      </c>
      <c r="C108" t="s">
        <v>401</v>
      </c>
      <c r="D108" t="s">
        <v>387</v>
      </c>
    </row>
    <row r="109" spans="2:4" x14ac:dyDescent="0.25">
      <c r="B109" s="1">
        <v>106</v>
      </c>
      <c r="C109" t="s">
        <v>402</v>
      </c>
      <c r="D109" t="s">
        <v>387</v>
      </c>
    </row>
    <row r="110" spans="2:4" x14ac:dyDescent="0.25">
      <c r="B110" s="1">
        <v>107</v>
      </c>
      <c r="C110" t="s">
        <v>403</v>
      </c>
      <c r="D110" t="s">
        <v>387</v>
      </c>
    </row>
    <row r="111" spans="2:4" x14ac:dyDescent="0.25">
      <c r="B111" s="1">
        <v>108</v>
      </c>
      <c r="C111" t="s">
        <v>404</v>
      </c>
      <c r="D111" t="s">
        <v>387</v>
      </c>
    </row>
    <row r="112" spans="2:4" x14ac:dyDescent="0.25">
      <c r="B112" s="1">
        <v>109</v>
      </c>
      <c r="C112" t="s">
        <v>405</v>
      </c>
      <c r="D112" t="s">
        <v>387</v>
      </c>
    </row>
    <row r="113" spans="2:4" x14ac:dyDescent="0.25">
      <c r="B113" s="1">
        <v>110</v>
      </c>
      <c r="C113" t="s">
        <v>406</v>
      </c>
      <c r="D113" t="s">
        <v>387</v>
      </c>
    </row>
    <row r="114" spans="2:4" x14ac:dyDescent="0.25">
      <c r="B114" s="1">
        <v>111</v>
      </c>
      <c r="C114" t="s">
        <v>407</v>
      </c>
      <c r="D114" t="s">
        <v>387</v>
      </c>
    </row>
    <row r="115" spans="2:4" x14ac:dyDescent="0.25">
      <c r="B115" s="1">
        <v>112</v>
      </c>
      <c r="C115" t="s">
        <v>408</v>
      </c>
      <c r="D115" t="s">
        <v>387</v>
      </c>
    </row>
    <row r="116" spans="2:4" x14ac:dyDescent="0.25">
      <c r="B116" s="1">
        <v>113</v>
      </c>
      <c r="C116" t="s">
        <v>409</v>
      </c>
      <c r="D116" t="s">
        <v>387</v>
      </c>
    </row>
    <row r="117" spans="2:4" x14ac:dyDescent="0.25">
      <c r="B117" s="1">
        <v>114</v>
      </c>
      <c r="C117" t="s">
        <v>410</v>
      </c>
      <c r="D117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'Table S1'!_Hlk523476953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Sunil, Gangurde (ICRISAT-IN)</dc:creator>
  <cp:lastModifiedBy>Sunil</cp:lastModifiedBy>
  <dcterms:created xsi:type="dcterms:W3CDTF">2021-08-18T05:03:35Z</dcterms:created>
  <dcterms:modified xsi:type="dcterms:W3CDTF">2023-09-22T12:05:26Z</dcterms:modified>
</cp:coreProperties>
</file>