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13_ncr:1_{6BAA307A-359C-456A-818B-AF527CD27401}" xr6:coauthVersionLast="47" xr6:coauthVersionMax="47" xr10:uidLastSave="{00000000-0000-0000-0000-000000000000}"/>
  <bookViews>
    <workbookView xWindow="-98" yWindow="-98" windowWidth="21795" windowHeight="12975" tabRatio="822" activeTab="8" xr2:uid="{00000000-000D-0000-FFFF-FFFF00000000}"/>
  </bookViews>
  <sheets>
    <sheet name="Sheet1" sheetId="1" r:id="rId1"/>
    <sheet name="Sheet2" sheetId="12" r:id="rId2"/>
    <sheet name="Sheet3" sheetId="15" r:id="rId3"/>
    <sheet name="Sheet4" sheetId="16" r:id="rId4"/>
    <sheet name="Sheet5" sheetId="17" r:id="rId5"/>
    <sheet name="Sheet6" sheetId="20" r:id="rId6"/>
    <sheet name="Sheet7" sheetId="21" r:id="rId7"/>
    <sheet name="SheetS1" sheetId="7" r:id="rId8"/>
    <sheet name="SheetS2" sheetId="18" r:id="rId9"/>
  </sheets>
  <calcPr calcId="181029"/>
</workbook>
</file>

<file path=xl/calcChain.xml><?xml version="1.0" encoding="utf-8"?>
<calcChain xmlns="http://schemas.openxmlformats.org/spreadsheetml/2006/main">
  <c r="K58" i="21" l="1"/>
  <c r="J58" i="21"/>
  <c r="K55" i="21"/>
  <c r="J55" i="21"/>
  <c r="K52" i="21"/>
  <c r="J52" i="21"/>
  <c r="K49" i="21"/>
  <c r="J49" i="21"/>
  <c r="K46" i="21"/>
  <c r="J46" i="21"/>
  <c r="K43" i="21"/>
  <c r="J43" i="21"/>
  <c r="K39" i="21"/>
  <c r="J39" i="21"/>
  <c r="K36" i="21"/>
  <c r="J36" i="21"/>
  <c r="K33" i="21"/>
  <c r="J33" i="21"/>
  <c r="K30" i="21"/>
  <c r="J30" i="21"/>
  <c r="K27" i="21"/>
  <c r="J27" i="21"/>
  <c r="K24" i="21"/>
  <c r="J24" i="21"/>
  <c r="K20" i="21"/>
  <c r="J20" i="21"/>
  <c r="K17" i="21"/>
  <c r="J17" i="21"/>
  <c r="K14" i="21"/>
  <c r="J14" i="21"/>
  <c r="K11" i="21"/>
  <c r="J11" i="21"/>
  <c r="K8" i="21"/>
  <c r="J8" i="21"/>
  <c r="K5" i="21"/>
  <c r="J5" i="21"/>
  <c r="H58" i="21"/>
  <c r="G58" i="21"/>
  <c r="H55" i="21"/>
  <c r="G55" i="21"/>
  <c r="H52" i="21"/>
  <c r="G52" i="21"/>
  <c r="H49" i="21"/>
  <c r="G49" i="21"/>
  <c r="H46" i="21"/>
  <c r="G46" i="21"/>
  <c r="H43" i="21"/>
  <c r="G43" i="21"/>
  <c r="H39" i="21"/>
  <c r="G39" i="21"/>
  <c r="H36" i="21"/>
  <c r="G36" i="21"/>
  <c r="H33" i="21"/>
  <c r="G33" i="21"/>
  <c r="H30" i="21"/>
  <c r="G30" i="21"/>
  <c r="H27" i="21"/>
  <c r="G27" i="21"/>
  <c r="H24" i="21"/>
  <c r="G24" i="21"/>
  <c r="H20" i="21"/>
  <c r="G20" i="21"/>
  <c r="H17" i="21"/>
  <c r="G17" i="21"/>
  <c r="H14" i="21"/>
  <c r="G14" i="21"/>
  <c r="H11" i="21"/>
  <c r="G11" i="21"/>
  <c r="H8" i="21"/>
  <c r="G8" i="21"/>
  <c r="H5" i="21"/>
  <c r="G5" i="21"/>
  <c r="E58" i="21"/>
  <c r="D58" i="21"/>
  <c r="E55" i="21"/>
  <c r="D55" i="21"/>
  <c r="E52" i="21"/>
  <c r="D52" i="21"/>
  <c r="E49" i="21"/>
  <c r="D49" i="21"/>
  <c r="E46" i="21"/>
  <c r="D46" i="21"/>
  <c r="E43" i="21"/>
  <c r="D43" i="21"/>
  <c r="E39" i="21"/>
  <c r="D39" i="21"/>
  <c r="E36" i="21"/>
  <c r="D36" i="21"/>
  <c r="E33" i="21"/>
  <c r="D33" i="21"/>
  <c r="E30" i="21"/>
  <c r="D30" i="21"/>
  <c r="E27" i="21"/>
  <c r="D27" i="21"/>
  <c r="E24" i="21"/>
  <c r="D24" i="21"/>
  <c r="E20" i="21"/>
  <c r="D20" i="21"/>
  <c r="E17" i="21"/>
  <c r="D17" i="21"/>
  <c r="E14" i="21"/>
  <c r="D14" i="21"/>
  <c r="E11" i="21"/>
  <c r="D11" i="21"/>
  <c r="E8" i="21"/>
  <c r="D8" i="21"/>
  <c r="E5" i="21"/>
  <c r="D5" i="21"/>
  <c r="T20" i="12" l="1"/>
  <c r="S20" i="12"/>
  <c r="T17" i="12"/>
  <c r="S17" i="12"/>
  <c r="T14" i="12"/>
  <c r="S14" i="12"/>
  <c r="T11" i="12"/>
  <c r="S11" i="12"/>
  <c r="T8" i="12"/>
  <c r="S8" i="12"/>
  <c r="T5" i="12"/>
  <c r="S5" i="12"/>
  <c r="Q20" i="12"/>
  <c r="P20" i="12"/>
  <c r="Q17" i="12"/>
  <c r="P17" i="12"/>
  <c r="Q14" i="12"/>
  <c r="P14" i="12"/>
  <c r="Q11" i="12"/>
  <c r="P11" i="12"/>
  <c r="Q8" i="12"/>
  <c r="P8" i="12"/>
  <c r="Q5" i="12"/>
  <c r="P5" i="12"/>
  <c r="N20" i="12"/>
  <c r="M20" i="12"/>
  <c r="N17" i="12"/>
  <c r="M17" i="12"/>
  <c r="N14" i="12"/>
  <c r="M14" i="12"/>
  <c r="N11" i="12"/>
  <c r="M11" i="12"/>
  <c r="N8" i="12"/>
  <c r="M8" i="12"/>
  <c r="N5" i="12"/>
  <c r="M5" i="12"/>
  <c r="P11" i="1"/>
  <c r="O11" i="1"/>
  <c r="M11" i="1"/>
  <c r="L11" i="1"/>
  <c r="P8" i="1"/>
  <c r="O8" i="1"/>
  <c r="M8" i="1"/>
  <c r="L8" i="1"/>
  <c r="P5" i="1"/>
  <c r="O5" i="1"/>
  <c r="M5" i="1"/>
  <c r="L5" i="1"/>
  <c r="F5" i="1"/>
  <c r="G5" i="1"/>
  <c r="F8" i="1"/>
  <c r="G8" i="1"/>
  <c r="F11" i="1"/>
  <c r="G11" i="1"/>
  <c r="J5" i="17"/>
  <c r="K5" i="17"/>
  <c r="J8" i="17"/>
  <c r="K8" i="17"/>
  <c r="J11" i="17"/>
  <c r="K11" i="17"/>
  <c r="J14" i="17"/>
  <c r="K14" i="17"/>
  <c r="J17" i="17"/>
  <c r="K17" i="17"/>
  <c r="J20" i="17"/>
  <c r="K20" i="17"/>
  <c r="N8" i="15"/>
  <c r="N11" i="15"/>
  <c r="N14" i="15"/>
  <c r="N17" i="15"/>
  <c r="N20" i="15"/>
  <c r="N5" i="15"/>
  <c r="M8" i="15"/>
  <c r="M11" i="15"/>
  <c r="M14" i="15"/>
  <c r="M17" i="15"/>
  <c r="M20" i="15"/>
  <c r="M5" i="15"/>
  <c r="K8" i="15"/>
  <c r="K11" i="15"/>
  <c r="K14" i="15"/>
  <c r="K17" i="15"/>
  <c r="K20" i="15"/>
  <c r="K5" i="15"/>
  <c r="J8" i="15"/>
  <c r="J11" i="15"/>
  <c r="J14" i="15"/>
  <c r="J17" i="15"/>
  <c r="J20" i="15"/>
  <c r="J5" i="15"/>
  <c r="J8" i="1" l="1"/>
  <c r="J11" i="1"/>
  <c r="J5" i="1"/>
  <c r="I8" i="1"/>
  <c r="I11" i="1"/>
  <c r="I5" i="1"/>
  <c r="H20" i="15" l="1"/>
  <c r="G20" i="15"/>
  <c r="H17" i="15"/>
  <c r="G17" i="15"/>
  <c r="H14" i="15"/>
  <c r="G14" i="15"/>
  <c r="H11" i="15"/>
  <c r="G11" i="15"/>
  <c r="H8" i="15"/>
  <c r="G8" i="15"/>
  <c r="H5" i="15"/>
  <c r="G5" i="15"/>
  <c r="E20" i="15"/>
  <c r="D20" i="15"/>
  <c r="E17" i="15"/>
  <c r="D17" i="15"/>
  <c r="E14" i="15"/>
  <c r="D14" i="15"/>
  <c r="E11" i="15"/>
  <c r="D11" i="15"/>
  <c r="E8" i="15"/>
  <c r="D8" i="15"/>
  <c r="E5" i="15"/>
  <c r="D5" i="15"/>
  <c r="H20" i="20"/>
  <c r="G20" i="20"/>
  <c r="H17" i="20"/>
  <c r="G17" i="20"/>
  <c r="H14" i="20"/>
  <c r="G14" i="20"/>
  <c r="H11" i="20"/>
  <c r="G11" i="20"/>
  <c r="H8" i="20"/>
  <c r="G8" i="20"/>
  <c r="H5" i="20"/>
  <c r="G5" i="20"/>
  <c r="E20" i="20"/>
  <c r="D20" i="20"/>
  <c r="E17" i="20"/>
  <c r="D17" i="20"/>
  <c r="E14" i="20"/>
  <c r="D14" i="20"/>
  <c r="E11" i="20"/>
  <c r="D11" i="20"/>
  <c r="E8" i="20"/>
  <c r="D8" i="20"/>
  <c r="E5" i="20"/>
  <c r="D5" i="20"/>
  <c r="E44" i="18"/>
  <c r="D44" i="18"/>
  <c r="E37" i="18"/>
  <c r="D37" i="18"/>
  <c r="E30" i="18"/>
  <c r="D30" i="18"/>
  <c r="E23" i="18"/>
  <c r="D23" i="18"/>
  <c r="E16" i="18"/>
  <c r="D16" i="18"/>
  <c r="H44" i="18"/>
  <c r="G44" i="18"/>
  <c r="H37" i="18"/>
  <c r="G37" i="18"/>
  <c r="H23" i="18"/>
  <c r="G23" i="18"/>
  <c r="H16" i="18"/>
  <c r="G16" i="18"/>
  <c r="H9" i="18"/>
  <c r="G9" i="18"/>
  <c r="H20" i="17"/>
  <c r="G20" i="17"/>
  <c r="H17" i="17"/>
  <c r="G17" i="17"/>
  <c r="H14" i="17"/>
  <c r="G14" i="17"/>
  <c r="H11" i="17"/>
  <c r="G11" i="17"/>
  <c r="H8" i="17"/>
  <c r="G8" i="17"/>
  <c r="H5" i="17"/>
  <c r="G5" i="17"/>
  <c r="E20" i="17"/>
  <c r="D20" i="17"/>
  <c r="E17" i="17"/>
  <c r="D17" i="17"/>
  <c r="E14" i="17"/>
  <c r="D14" i="17"/>
  <c r="E11" i="17"/>
  <c r="D11" i="17"/>
  <c r="E8" i="17"/>
  <c r="D8" i="17"/>
  <c r="E5" i="17"/>
  <c r="D5" i="17"/>
  <c r="Q8" i="16"/>
  <c r="Q11" i="16"/>
  <c r="Q14" i="16"/>
  <c r="Q17" i="16"/>
  <c r="Q20" i="16"/>
  <c r="Q5" i="16"/>
  <c r="P8" i="16"/>
  <c r="P11" i="16"/>
  <c r="P14" i="16"/>
  <c r="P17" i="16"/>
  <c r="P20" i="16"/>
  <c r="P5" i="16"/>
  <c r="N20" i="16"/>
  <c r="M20" i="16"/>
  <c r="N17" i="16"/>
  <c r="M17" i="16"/>
  <c r="N14" i="16"/>
  <c r="M14" i="16"/>
  <c r="N11" i="16"/>
  <c r="M11" i="16"/>
  <c r="N8" i="16"/>
  <c r="M8" i="16"/>
  <c r="N5" i="16"/>
  <c r="M5" i="16"/>
  <c r="K20" i="16"/>
  <c r="J20" i="16"/>
  <c r="K17" i="16"/>
  <c r="J17" i="16"/>
  <c r="K14" i="16"/>
  <c r="J14" i="16"/>
  <c r="K11" i="16"/>
  <c r="J11" i="16"/>
  <c r="K8" i="16"/>
  <c r="J8" i="16"/>
  <c r="K5" i="16"/>
  <c r="J5" i="16"/>
  <c r="H8" i="16"/>
  <c r="H11" i="16"/>
  <c r="H14" i="16"/>
  <c r="H17" i="16"/>
  <c r="H20" i="16"/>
  <c r="H5" i="16"/>
  <c r="G8" i="16"/>
  <c r="G11" i="16"/>
  <c r="G14" i="16"/>
  <c r="G17" i="16"/>
  <c r="G20" i="16"/>
  <c r="G5" i="16"/>
  <c r="E14" i="16"/>
  <c r="D14" i="16"/>
  <c r="E20" i="16"/>
  <c r="D20" i="16"/>
  <c r="E17" i="16"/>
  <c r="D17" i="16"/>
  <c r="E5" i="16"/>
  <c r="D5" i="16"/>
  <c r="E11" i="16"/>
  <c r="D11" i="16"/>
  <c r="E8" i="16"/>
  <c r="D8" i="16"/>
  <c r="K20" i="12" l="1"/>
  <c r="J20" i="12"/>
  <c r="K17" i="12"/>
  <c r="J17" i="12"/>
  <c r="K14" i="12"/>
  <c r="J14" i="12"/>
  <c r="K11" i="12"/>
  <c r="J11" i="12"/>
  <c r="K8" i="12"/>
  <c r="J8" i="12"/>
  <c r="K5" i="12"/>
  <c r="J5" i="12"/>
  <c r="H20" i="12"/>
  <c r="G20" i="12"/>
  <c r="H17" i="12"/>
  <c r="G17" i="12"/>
  <c r="H14" i="12"/>
  <c r="G14" i="12"/>
  <c r="H11" i="12"/>
  <c r="G11" i="12"/>
  <c r="H8" i="12"/>
  <c r="G8" i="12"/>
  <c r="H5" i="12"/>
  <c r="G5" i="12"/>
  <c r="E20" i="12"/>
  <c r="D20" i="12"/>
  <c r="E17" i="12"/>
  <c r="D17" i="12"/>
  <c r="E14" i="12"/>
  <c r="D14" i="12"/>
  <c r="E11" i="12"/>
  <c r="D11" i="12"/>
  <c r="E8" i="12"/>
  <c r="D8" i="12"/>
  <c r="E5" i="12"/>
  <c r="D5" i="12"/>
  <c r="G11" i="7" l="1"/>
  <c r="F11" i="7"/>
  <c r="G8" i="7"/>
  <c r="F8" i="7"/>
  <c r="G5" i="7"/>
  <c r="F5" i="7"/>
  <c r="D11" i="7"/>
  <c r="C11" i="7"/>
  <c r="D8" i="7"/>
  <c r="C8" i="7"/>
  <c r="D5" i="7"/>
  <c r="C5" i="7"/>
  <c r="D11" i="1" l="1"/>
  <c r="C11" i="1"/>
  <c r="D8" i="1"/>
  <c r="C8" i="1"/>
  <c r="D5" i="1"/>
  <c r="C5" i="1"/>
</calcChain>
</file>

<file path=xl/sharedStrings.xml><?xml version="1.0" encoding="utf-8"?>
<sst xmlns="http://schemas.openxmlformats.org/spreadsheetml/2006/main" count="327" uniqueCount="76">
  <si>
    <t>SD</t>
    <phoneticPr fontId="2" type="noConversion"/>
  </si>
  <si>
    <t>CF</t>
    <phoneticPr fontId="2" type="noConversion"/>
  </si>
  <si>
    <t>Shoot biomass
（g/plant）</t>
    <phoneticPr fontId="2" type="noConversion"/>
  </si>
  <si>
    <t xml:space="preserve">Average </t>
    <phoneticPr fontId="2" type="noConversion"/>
  </si>
  <si>
    <t>NF-1</t>
    <phoneticPr fontId="2" type="noConversion"/>
  </si>
  <si>
    <t>NF-2</t>
  </si>
  <si>
    <t>NF-3</t>
  </si>
  <si>
    <t>CF-1</t>
    <phoneticPr fontId="2" type="noConversion"/>
  </si>
  <si>
    <t>CF-2</t>
  </si>
  <si>
    <t>CF-3</t>
  </si>
  <si>
    <t>COF-1</t>
    <phoneticPr fontId="2" type="noConversion"/>
  </si>
  <si>
    <t>COF-2</t>
  </si>
  <si>
    <t>COF-3</t>
  </si>
  <si>
    <t>Root biomass
（g/plant）</t>
    <phoneticPr fontId="2" type="noConversion"/>
  </si>
  <si>
    <t>Experiment 1</t>
  </si>
  <si>
    <t>NF-2</t>
    <phoneticPr fontId="2" type="noConversion"/>
  </si>
  <si>
    <t>NF-3</t>
    <phoneticPr fontId="2" type="noConversion"/>
  </si>
  <si>
    <t>CF-2</t>
    <phoneticPr fontId="2" type="noConversion"/>
  </si>
  <si>
    <t>CF-3</t>
    <phoneticPr fontId="2" type="noConversion"/>
  </si>
  <si>
    <t>COF-2</t>
    <phoneticPr fontId="2" type="noConversion"/>
  </si>
  <si>
    <t>COF-3</t>
    <phoneticPr fontId="2" type="noConversion"/>
  </si>
  <si>
    <t>Experiment 2</t>
    <phoneticPr fontId="2" type="noConversion"/>
  </si>
  <si>
    <t>Plant height (cm)</t>
    <phoneticPr fontId="2" type="noConversion"/>
  </si>
  <si>
    <t>WT-1</t>
    <phoneticPr fontId="2" type="noConversion"/>
  </si>
  <si>
    <t>WT-2</t>
  </si>
  <si>
    <t>WT-3</t>
  </si>
  <si>
    <t>OF</t>
    <phoneticPr fontId="2" type="noConversion"/>
  </si>
  <si>
    <t>Experiment 3</t>
    <phoneticPr fontId="2" type="noConversion"/>
  </si>
  <si>
    <t>Ratio of available tiller (%)</t>
    <phoneticPr fontId="2" type="noConversion"/>
  </si>
  <si>
    <t>WT-4</t>
  </si>
  <si>
    <t>WT-5</t>
  </si>
  <si>
    <t>WT-6</t>
  </si>
  <si>
    <t>WT-7</t>
  </si>
  <si>
    <t>Total phosphorus content in roots （mg/g, DW）</t>
    <phoneticPr fontId="2" type="noConversion"/>
  </si>
  <si>
    <t>Total phosphorus content in shoots （mg/g, DW）</t>
    <phoneticPr fontId="2" type="noConversion"/>
  </si>
  <si>
    <t>Phosphorus uptake in roots (mg/plant)</t>
    <phoneticPr fontId="2" type="noConversion"/>
  </si>
  <si>
    <t>Phosphorus uptake in shoots (mg/plant)</t>
    <phoneticPr fontId="2" type="noConversion"/>
  </si>
  <si>
    <t>APase activity in root
（μmol/mg pro/min）</t>
    <phoneticPr fontId="2" type="noConversion"/>
  </si>
  <si>
    <t>APase activity in rhizosphere soil 
（μmol/d/g）</t>
    <phoneticPr fontId="2" type="noConversion"/>
  </si>
  <si>
    <t xml:space="preserve">pH value in rhizosphere soil  </t>
    <phoneticPr fontId="2" type="noConversion"/>
  </si>
  <si>
    <t xml:space="preserve">pH value in non-rhizosphere soil  </t>
    <phoneticPr fontId="2" type="noConversion"/>
  </si>
  <si>
    <r>
      <t>The number of tillers 
(plant</t>
    </r>
    <r>
      <rPr>
        <b/>
        <vertAlign val="superscript"/>
        <sz val="8"/>
        <color rgb="FF000000"/>
        <rFont val="宋体"/>
        <family val="3"/>
        <charset val="134"/>
        <scheme val="minor"/>
      </rPr>
      <t>-1</t>
    </r>
    <r>
      <rPr>
        <b/>
        <sz val="8"/>
        <color rgb="FF000000"/>
        <rFont val="宋体"/>
        <family val="3"/>
        <charset val="134"/>
        <scheme val="minor"/>
      </rPr>
      <t>)</t>
    </r>
    <phoneticPr fontId="2" type="noConversion"/>
  </si>
  <si>
    <r>
      <t>Grain yield（t/hm</t>
    </r>
    <r>
      <rPr>
        <b/>
        <vertAlign val="superscript"/>
        <sz val="8"/>
        <color rgb="FF000000"/>
        <rFont val="宋体"/>
        <family val="3"/>
        <charset val="134"/>
        <scheme val="minor"/>
      </rPr>
      <t>2</t>
    </r>
    <r>
      <rPr>
        <b/>
        <sz val="8"/>
        <color rgb="FF000000"/>
        <rFont val="宋体"/>
        <family val="3"/>
        <charset val="134"/>
        <scheme val="minor"/>
      </rPr>
      <t>）</t>
    </r>
    <phoneticPr fontId="2" type="noConversion"/>
  </si>
  <si>
    <r>
      <t>Grain yield  (t/hm</t>
    </r>
    <r>
      <rPr>
        <b/>
        <vertAlign val="superscript"/>
        <sz val="8"/>
        <color rgb="FF000000"/>
        <rFont val="宋体"/>
        <family val="3"/>
        <charset val="134"/>
        <scheme val="minor"/>
      </rPr>
      <t>2</t>
    </r>
    <r>
      <rPr>
        <b/>
        <sz val="8"/>
        <color rgb="FF000000"/>
        <rFont val="宋体"/>
        <family val="3"/>
        <charset val="134"/>
        <scheme val="minor"/>
      </rPr>
      <t>)</t>
    </r>
    <phoneticPr fontId="2" type="noConversion"/>
  </si>
  <si>
    <t>APase activity of root secretion
（mmol/h/g）</t>
    <phoneticPr fontId="2" type="noConversion"/>
  </si>
  <si>
    <t>Total panicle numbers per plant</t>
    <phoneticPr fontId="2" type="noConversion"/>
  </si>
  <si>
    <t>Total panicle weight (g/plant)</t>
    <phoneticPr fontId="2" type="noConversion"/>
  </si>
  <si>
    <t>1000-grain weight (g)</t>
    <phoneticPr fontId="2" type="noConversion"/>
  </si>
  <si>
    <t>Available phosphorus content in rhizosphere soil
（mg/kg）</t>
    <phoneticPr fontId="2" type="noConversion"/>
  </si>
  <si>
    <t>Seed width (mm)</t>
    <phoneticPr fontId="2" type="noConversion"/>
  </si>
  <si>
    <t>Seed length (mm)</t>
    <phoneticPr fontId="2" type="noConversion"/>
  </si>
  <si>
    <r>
      <rPr>
        <b/>
        <i/>
        <sz val="8"/>
        <color rgb="FF000000"/>
        <rFont val="宋体"/>
        <family val="3"/>
        <charset val="134"/>
        <scheme val="minor"/>
      </rPr>
      <t xml:space="preserve">OsPAP10c </t>
    </r>
    <r>
      <rPr>
        <b/>
        <sz val="8"/>
        <color rgb="FF000000"/>
        <rFont val="宋体"/>
        <family val="3"/>
        <charset val="134"/>
        <scheme val="minor"/>
      </rPr>
      <t xml:space="preserve">relative expression in roots </t>
    </r>
    <phoneticPr fontId="2" type="noConversion"/>
  </si>
  <si>
    <r>
      <rPr>
        <b/>
        <i/>
        <sz val="8"/>
        <color rgb="FF000000"/>
        <rFont val="宋体"/>
        <family val="3"/>
        <charset val="134"/>
        <scheme val="minor"/>
      </rPr>
      <t xml:space="preserve">OsPAP10c </t>
    </r>
    <r>
      <rPr>
        <b/>
        <sz val="8"/>
        <color rgb="FF000000"/>
        <rFont val="宋体"/>
        <family val="3"/>
        <charset val="134"/>
        <scheme val="minor"/>
      </rPr>
      <t xml:space="preserve">relative expression in leaves </t>
    </r>
    <phoneticPr fontId="2" type="noConversion"/>
  </si>
  <si>
    <r>
      <t>Total nitrogen content in shoots （mg/g）</t>
    </r>
    <r>
      <rPr>
        <sz val="9"/>
        <color rgb="FF000000"/>
        <rFont val="等线"/>
        <family val="3"/>
        <charset val="134"/>
      </rPr>
      <t/>
    </r>
    <phoneticPr fontId="2" type="noConversion"/>
  </si>
  <si>
    <r>
      <t>Total phosphorus content in shoots （mg/g）</t>
    </r>
    <r>
      <rPr>
        <sz val="9"/>
        <color rgb="FF000000"/>
        <rFont val="等线"/>
        <family val="3"/>
        <charset val="134"/>
      </rPr>
      <t/>
    </r>
    <phoneticPr fontId="2" type="noConversion"/>
  </si>
  <si>
    <r>
      <t>Total potassium content in shoots （mg/g）</t>
    </r>
    <r>
      <rPr>
        <sz val="9"/>
        <color rgb="FF000000"/>
        <rFont val="等线"/>
        <family val="3"/>
        <charset val="134"/>
      </rPr>
      <t/>
    </r>
    <phoneticPr fontId="2" type="noConversion"/>
  </si>
  <si>
    <r>
      <t>Total nitrogen content in roots （mg/g）</t>
    </r>
    <r>
      <rPr>
        <sz val="9"/>
        <color rgb="FF000000"/>
        <rFont val="等线"/>
        <family val="3"/>
        <charset val="134"/>
      </rPr>
      <t/>
    </r>
    <phoneticPr fontId="2" type="noConversion"/>
  </si>
  <si>
    <r>
      <t>Total phosphorus content in roots （mg/g）</t>
    </r>
    <r>
      <rPr>
        <sz val="9"/>
        <color rgb="FF000000"/>
        <rFont val="等线"/>
        <family val="3"/>
        <charset val="134"/>
      </rPr>
      <t/>
    </r>
    <phoneticPr fontId="2" type="noConversion"/>
  </si>
  <si>
    <r>
      <t>Total potassium content in roots （mg/g）</t>
    </r>
    <r>
      <rPr>
        <sz val="9"/>
        <color rgb="FF000000"/>
        <rFont val="等线"/>
        <family val="3"/>
        <charset val="134"/>
      </rPr>
      <t/>
    </r>
    <phoneticPr fontId="2" type="noConversion"/>
  </si>
  <si>
    <r>
      <t>Total nitrogen content in grains （mg/g）</t>
    </r>
    <r>
      <rPr>
        <sz val="9"/>
        <color rgb="FF000000"/>
        <rFont val="等线"/>
        <family val="3"/>
        <charset val="134"/>
      </rPr>
      <t/>
    </r>
    <phoneticPr fontId="2" type="noConversion"/>
  </si>
  <si>
    <r>
      <t>Total phosphorus content in grains （mg/g）</t>
    </r>
    <r>
      <rPr>
        <sz val="9"/>
        <color rgb="FF000000"/>
        <rFont val="等线"/>
        <family val="3"/>
        <charset val="134"/>
      </rPr>
      <t/>
    </r>
    <phoneticPr fontId="2" type="noConversion"/>
  </si>
  <si>
    <r>
      <t>Total potassium content in grains （mg/g）</t>
    </r>
    <r>
      <rPr>
        <sz val="9"/>
        <color rgb="FF000000"/>
        <rFont val="等线"/>
        <family val="3"/>
        <charset val="134"/>
      </rPr>
      <t/>
    </r>
    <phoneticPr fontId="2" type="noConversion"/>
  </si>
  <si>
    <r>
      <rPr>
        <b/>
        <i/>
        <sz val="8"/>
        <color rgb="FF000000"/>
        <rFont val="宋体"/>
        <family val="3"/>
        <charset val="134"/>
        <scheme val="minor"/>
      </rPr>
      <t>PAP10c</t>
    </r>
    <r>
      <rPr>
        <b/>
        <sz val="8"/>
        <color rgb="FF000000"/>
        <rFont val="宋体"/>
        <family val="3"/>
        <charset val="134"/>
        <scheme val="minor"/>
      </rPr>
      <t>-OE-1</t>
    </r>
    <phoneticPr fontId="2" type="noConversion"/>
  </si>
  <si>
    <r>
      <rPr>
        <b/>
        <i/>
        <sz val="8"/>
        <color rgb="FF000000"/>
        <rFont val="宋体"/>
        <family val="3"/>
        <charset val="134"/>
        <scheme val="minor"/>
      </rPr>
      <t>PAP10c</t>
    </r>
    <r>
      <rPr>
        <b/>
        <sz val="8"/>
        <color rgb="FF000000"/>
        <rFont val="宋体"/>
        <family val="3"/>
        <charset val="134"/>
        <scheme val="minor"/>
      </rPr>
      <t>-OE-2</t>
    </r>
    <r>
      <rPr>
        <sz val="11"/>
        <color theme="1"/>
        <rFont val="宋体"/>
        <family val="2"/>
        <scheme val="minor"/>
      </rPr>
      <t/>
    </r>
  </si>
  <si>
    <r>
      <rPr>
        <b/>
        <i/>
        <sz val="8"/>
        <color rgb="FF000000"/>
        <rFont val="宋体"/>
        <family val="3"/>
        <charset val="134"/>
        <scheme val="minor"/>
      </rPr>
      <t>PAP10c</t>
    </r>
    <r>
      <rPr>
        <b/>
        <sz val="8"/>
        <color rgb="FF000000"/>
        <rFont val="宋体"/>
        <family val="3"/>
        <charset val="134"/>
        <scheme val="minor"/>
      </rPr>
      <t>-OE-3</t>
    </r>
    <r>
      <rPr>
        <sz val="11"/>
        <color theme="1"/>
        <rFont val="宋体"/>
        <family val="2"/>
        <scheme val="minor"/>
      </rPr>
      <t/>
    </r>
  </si>
  <si>
    <r>
      <rPr>
        <i/>
        <sz val="8"/>
        <color theme="1"/>
        <rFont val="Calibri"/>
        <family val="2"/>
      </rPr>
      <t>pap10c</t>
    </r>
    <r>
      <rPr>
        <sz val="8"/>
        <color theme="1"/>
        <rFont val="Calibri"/>
        <family val="2"/>
      </rPr>
      <t>-1</t>
    </r>
    <phoneticPr fontId="2" type="noConversion"/>
  </si>
  <si>
    <r>
      <rPr>
        <i/>
        <sz val="8"/>
        <color theme="1"/>
        <rFont val="Calibri"/>
        <family val="2"/>
      </rPr>
      <t>pap10c</t>
    </r>
    <r>
      <rPr>
        <sz val="8"/>
        <color theme="1"/>
        <rFont val="Calibri"/>
        <family val="2"/>
      </rPr>
      <t>-2</t>
    </r>
    <r>
      <rPr>
        <sz val="11"/>
        <color theme="1"/>
        <rFont val="宋体"/>
        <family val="2"/>
        <scheme val="minor"/>
      </rPr>
      <t/>
    </r>
  </si>
  <si>
    <r>
      <rPr>
        <i/>
        <sz val="8"/>
        <color theme="1"/>
        <rFont val="Calibri"/>
        <family val="2"/>
      </rPr>
      <t>pap10c</t>
    </r>
    <r>
      <rPr>
        <sz val="8"/>
        <color theme="1"/>
        <rFont val="Calibri"/>
        <family val="2"/>
      </rPr>
      <t>-3</t>
    </r>
    <r>
      <rPr>
        <sz val="11"/>
        <color theme="1"/>
        <rFont val="宋体"/>
        <family val="2"/>
        <scheme val="minor"/>
      </rPr>
      <t/>
    </r>
  </si>
  <si>
    <r>
      <rPr>
        <b/>
        <i/>
        <sz val="8"/>
        <color rgb="FF000000"/>
        <rFont val="宋体"/>
        <family val="3"/>
        <charset val="134"/>
        <scheme val="minor"/>
      </rPr>
      <t>PAP10c</t>
    </r>
    <r>
      <rPr>
        <b/>
        <sz val="8"/>
        <color rgb="FF000000"/>
        <rFont val="宋体"/>
        <family val="3"/>
        <charset val="134"/>
        <scheme val="minor"/>
      </rPr>
      <t>-OE-4</t>
    </r>
    <r>
      <rPr>
        <sz val="11"/>
        <color theme="1"/>
        <rFont val="宋体"/>
        <family val="2"/>
        <scheme val="minor"/>
      </rPr>
      <t/>
    </r>
  </si>
  <si>
    <r>
      <rPr>
        <b/>
        <i/>
        <sz val="8"/>
        <color rgb="FF000000"/>
        <rFont val="宋体"/>
        <family val="3"/>
        <charset val="134"/>
        <scheme val="minor"/>
      </rPr>
      <t>PAP10c</t>
    </r>
    <r>
      <rPr>
        <b/>
        <sz val="8"/>
        <color rgb="FF000000"/>
        <rFont val="宋体"/>
        <family val="3"/>
        <charset val="134"/>
        <scheme val="minor"/>
      </rPr>
      <t>-OE-5</t>
    </r>
    <r>
      <rPr>
        <sz val="11"/>
        <color theme="1"/>
        <rFont val="宋体"/>
        <family val="2"/>
        <scheme val="minor"/>
      </rPr>
      <t/>
    </r>
  </si>
  <si>
    <r>
      <rPr>
        <b/>
        <i/>
        <sz val="8"/>
        <color rgb="FF000000"/>
        <rFont val="宋体"/>
        <family val="3"/>
        <charset val="134"/>
        <scheme val="minor"/>
      </rPr>
      <t>PAP10c</t>
    </r>
    <r>
      <rPr>
        <b/>
        <sz val="8"/>
        <color rgb="FF000000"/>
        <rFont val="宋体"/>
        <family val="3"/>
        <charset val="134"/>
        <scheme val="minor"/>
      </rPr>
      <t>-OE-6</t>
    </r>
    <r>
      <rPr>
        <sz val="11"/>
        <color theme="1"/>
        <rFont val="宋体"/>
        <family val="2"/>
        <scheme val="minor"/>
      </rPr>
      <t/>
    </r>
  </si>
  <si>
    <r>
      <rPr>
        <b/>
        <i/>
        <sz val="8"/>
        <color rgb="FF000000"/>
        <rFont val="宋体"/>
        <family val="3"/>
        <charset val="134"/>
        <scheme val="minor"/>
      </rPr>
      <t>PAP10c</t>
    </r>
    <r>
      <rPr>
        <b/>
        <sz val="8"/>
        <color rgb="FF000000"/>
        <rFont val="宋体"/>
        <family val="3"/>
        <charset val="134"/>
        <scheme val="minor"/>
      </rPr>
      <t>-OE-7</t>
    </r>
    <r>
      <rPr>
        <sz val="11"/>
        <color theme="1"/>
        <rFont val="宋体"/>
        <family val="2"/>
        <scheme val="minor"/>
      </rPr>
      <t/>
    </r>
  </si>
  <si>
    <r>
      <rPr>
        <i/>
        <sz val="8"/>
        <color theme="1"/>
        <rFont val="Calibri"/>
        <family val="2"/>
      </rPr>
      <t>pap10c</t>
    </r>
    <r>
      <rPr>
        <sz val="8"/>
        <color theme="1"/>
        <rFont val="Calibri"/>
        <family val="2"/>
      </rPr>
      <t>-4</t>
    </r>
    <r>
      <rPr>
        <sz val="11"/>
        <color theme="1"/>
        <rFont val="宋体"/>
        <family val="2"/>
        <scheme val="minor"/>
      </rPr>
      <t/>
    </r>
  </si>
  <si>
    <r>
      <rPr>
        <i/>
        <sz val="8"/>
        <color theme="1"/>
        <rFont val="Calibri"/>
        <family val="2"/>
      </rPr>
      <t>pap10c</t>
    </r>
    <r>
      <rPr>
        <sz val="8"/>
        <color theme="1"/>
        <rFont val="Calibri"/>
        <family val="2"/>
      </rPr>
      <t>-5</t>
    </r>
    <r>
      <rPr>
        <sz val="11"/>
        <color theme="1"/>
        <rFont val="宋体"/>
        <family val="2"/>
        <scheme val="minor"/>
      </rPr>
      <t/>
    </r>
  </si>
  <si>
    <r>
      <rPr>
        <i/>
        <sz val="8"/>
        <color theme="1"/>
        <rFont val="Calibri"/>
        <family val="2"/>
      </rPr>
      <t>pap10c</t>
    </r>
    <r>
      <rPr>
        <sz val="8"/>
        <color theme="1"/>
        <rFont val="Calibri"/>
        <family val="2"/>
      </rPr>
      <t>-6</t>
    </r>
    <r>
      <rPr>
        <sz val="11"/>
        <color theme="1"/>
        <rFont val="宋体"/>
        <family val="2"/>
        <scheme val="minor"/>
      </rPr>
      <t/>
    </r>
  </si>
  <si>
    <r>
      <rPr>
        <i/>
        <sz val="8"/>
        <color theme="1"/>
        <rFont val="Calibri"/>
        <family val="2"/>
      </rPr>
      <t>pap10c</t>
    </r>
    <r>
      <rPr>
        <sz val="8"/>
        <color theme="1"/>
        <rFont val="Calibri"/>
        <family val="2"/>
      </rPr>
      <t>-7</t>
    </r>
    <r>
      <rPr>
        <sz val="11"/>
        <color theme="1"/>
        <rFont val="宋体"/>
        <family val="2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</si>
</sst>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###.000"/>
    <numFmt numFmtId="177" formatCode="####.0000000"/>
    <numFmt numFmtId="178" formatCode="0.000_ "/>
    <numFmt numFmtId="179" formatCode="0.00_ "/>
    <numFmt numFmtId="180" formatCode="0.00_);[Red]\(0.00\)"/>
    <numFmt numFmtId="181" formatCode="0_);[Red]\(0\)"/>
    <numFmt numFmtId="182" formatCode="0.0_);[Red]\(0.0\)"/>
    <numFmt numFmtId="183" formatCode="0.000_);[Red]\(0.000\)"/>
    <numFmt numFmtId="184" formatCode="0.000000_);[Red]\(0.000000\)"/>
    <numFmt numFmtId="185" formatCode="0.0_ "/>
  </numFmts>
  <fonts count="14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9"/>
      <color indexed="8"/>
      <name val="Arial Bold"/>
    </font>
    <font>
      <sz val="10"/>
      <name val="Arial"/>
      <family val="2"/>
    </font>
    <font>
      <sz val="9"/>
      <color indexed="8"/>
      <name val="Arial"/>
      <family val="2"/>
    </font>
    <font>
      <b/>
      <sz val="8"/>
      <color rgb="FF000000"/>
      <name val="宋体"/>
      <family val="3"/>
      <charset val="134"/>
      <scheme val="minor"/>
    </font>
    <font>
      <b/>
      <sz val="10.5"/>
      <color theme="1"/>
      <name val="Calibri"/>
      <family val="2"/>
    </font>
    <font>
      <sz val="8"/>
      <color theme="1"/>
      <name val="Calibri"/>
      <family val="2"/>
    </font>
    <font>
      <b/>
      <vertAlign val="superscript"/>
      <sz val="8"/>
      <color rgb="FF000000"/>
      <name val="宋体"/>
      <family val="3"/>
      <charset val="134"/>
      <scheme val="minor"/>
    </font>
    <font>
      <b/>
      <i/>
      <sz val="8"/>
      <color rgb="FF000000"/>
      <name val="宋体"/>
      <family val="3"/>
      <charset val="134"/>
      <scheme val="minor"/>
    </font>
    <font>
      <sz val="9"/>
      <color rgb="FF000000"/>
      <name val="等线"/>
      <family val="3"/>
      <charset val="134"/>
    </font>
    <font>
      <i/>
      <sz val="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5" fillId="0" borderId="0"/>
    <xf numFmtId="0" fontId="3" fillId="0" borderId="0"/>
  </cellStyleXfs>
  <cellXfs count="26">
    <xf numFmtId="0" fontId="0" fillId="0" borderId="0" xfId="0"/>
    <xf numFmtId="0" fontId="3" fillId="0" borderId="0" xfId="1"/>
    <xf numFmtId="0" fontId="4" fillId="0" borderId="0" xfId="2" applyFont="1" applyAlignment="1">
      <alignment vertical="center"/>
    </xf>
    <xf numFmtId="0" fontId="5" fillId="0" borderId="0" xfId="2"/>
    <xf numFmtId="0" fontId="6" fillId="0" borderId="0" xfId="2" applyFont="1" applyAlignment="1">
      <alignment horizontal="center" wrapText="1"/>
    </xf>
    <xf numFmtId="0" fontId="5" fillId="0" borderId="0" xfId="2" applyAlignment="1">
      <alignment horizontal="center" vertical="center"/>
    </xf>
    <xf numFmtId="177" fontId="6" fillId="0" borderId="0" xfId="2" applyNumberFormat="1" applyFont="1" applyAlignment="1">
      <alignment horizontal="right" vertical="top"/>
    </xf>
    <xf numFmtId="176" fontId="6" fillId="0" borderId="0" xfId="2" applyNumberFormat="1" applyFont="1" applyAlignment="1">
      <alignment horizontal="right" vertical="top"/>
    </xf>
    <xf numFmtId="178" fontId="7" fillId="0" borderId="0" xfId="0" applyNumberFormat="1" applyFont="1" applyAlignment="1">
      <alignment horizontal="center" vertical="center" wrapText="1" readingOrder="1"/>
    </xf>
    <xf numFmtId="0" fontId="8" fillId="0" borderId="0" xfId="0" applyFont="1"/>
    <xf numFmtId="179" fontId="7" fillId="0" borderId="0" xfId="0" applyNumberFormat="1" applyFont="1" applyAlignment="1">
      <alignment horizontal="center" vertical="center" wrapText="1" readingOrder="1"/>
    </xf>
    <xf numFmtId="180" fontId="7" fillId="0" borderId="0" xfId="0" applyNumberFormat="1" applyFont="1" applyAlignment="1">
      <alignment horizontal="center" vertical="center" wrapText="1" readingOrder="1"/>
    </xf>
    <xf numFmtId="180" fontId="0" fillId="0" borderId="0" xfId="0" applyNumberFormat="1"/>
    <xf numFmtId="181" fontId="7" fillId="0" borderId="0" xfId="0" applyNumberFormat="1" applyFont="1" applyAlignment="1">
      <alignment horizontal="center" vertical="center" wrapText="1" readingOrder="1"/>
    </xf>
    <xf numFmtId="182" fontId="7" fillId="0" borderId="0" xfId="0" applyNumberFormat="1" applyFont="1" applyAlignment="1">
      <alignment horizontal="center" vertical="center" wrapText="1" readingOrder="1"/>
    </xf>
    <xf numFmtId="183" fontId="7" fillId="0" borderId="0" xfId="0" applyNumberFormat="1" applyFont="1" applyAlignment="1">
      <alignment horizontal="center" vertical="center" wrapText="1" readingOrder="1"/>
    </xf>
    <xf numFmtId="184" fontId="7" fillId="0" borderId="0" xfId="0" applyNumberFormat="1" applyFont="1" applyAlignment="1">
      <alignment horizontal="center" vertical="center" wrapText="1" readingOrder="1"/>
    </xf>
    <xf numFmtId="0" fontId="7" fillId="0" borderId="0" xfId="0" applyFont="1" applyAlignment="1">
      <alignment horizontal="center" vertical="center" readingOrder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179" fontId="7" fillId="0" borderId="0" xfId="0" applyNumberFormat="1" applyFont="1" applyAlignment="1">
      <alignment horizontal="center" vertical="center" readingOrder="1"/>
    </xf>
    <xf numFmtId="0" fontId="7" fillId="0" borderId="0" xfId="0" applyFont="1" applyAlignment="1">
      <alignment horizontal="center" vertical="center" wrapText="1" readingOrder="1"/>
    </xf>
    <xf numFmtId="185" fontId="7" fillId="0" borderId="0" xfId="0" applyNumberFormat="1" applyFont="1" applyAlignment="1">
      <alignment horizontal="center" vertical="center" wrapText="1" readingOrder="1"/>
    </xf>
    <xf numFmtId="179" fontId="0" fillId="0" borderId="0" xfId="0" applyNumberFormat="1"/>
    <xf numFmtId="180" fontId="9" fillId="0" borderId="0" xfId="0" applyNumberFormat="1" applyFont="1" applyAlignment="1">
      <alignment horizontal="center" vertical="center" wrapText="1" readingOrder="1"/>
    </xf>
    <xf numFmtId="0" fontId="9" fillId="0" borderId="0" xfId="0" applyFont="1" applyAlignment="1">
      <alignment horizontal="center" vertical="center" readingOrder="1"/>
    </xf>
  </cellXfs>
  <cellStyles count="4">
    <cellStyle name="Normal_Sheet1" xfId="3" xr:uid="{DC00B47E-95BB-4599-9374-9FE3AAE6A977}"/>
    <cellStyle name="常规" xfId="0" builtinId="0"/>
    <cellStyle name="常规_生物量" xfId="1" xr:uid="{00000000-0005-0000-0000-000006000000}"/>
    <cellStyle name="常规_生物量_1" xfId="2" xr:uid="{00000000-0005-0000-0000-000007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4"/>
  <sheetViews>
    <sheetView zoomScaleNormal="100" workbookViewId="0">
      <selection activeCell="N17" sqref="N17"/>
    </sheetView>
  </sheetViews>
  <sheetFormatPr defaultRowHeight="13.5" x14ac:dyDescent="0.3"/>
  <cols>
    <col min="1" max="1" width="10.796875" customWidth="1"/>
    <col min="2" max="2" width="12.46484375" customWidth="1"/>
    <col min="5" max="5" width="18.796875" customWidth="1"/>
    <col min="7" max="7" width="10.33203125" customWidth="1"/>
    <col min="8" max="8" width="12.59765625" customWidth="1"/>
    <col min="10" max="10" width="9.19921875" customWidth="1"/>
    <col min="11" max="11" width="18.33203125" customWidth="1"/>
    <col min="13" max="13" width="8.1328125" customWidth="1"/>
    <col min="14" max="14" width="18.06640625" customWidth="1"/>
    <col min="15" max="15" width="8.53125" customWidth="1"/>
    <col min="16" max="16" width="8.265625" customWidth="1"/>
  </cols>
  <sheetData>
    <row r="1" spans="1:17" ht="14.65" x14ac:dyDescent="0.45">
      <c r="A1" s="9" t="s">
        <v>14</v>
      </c>
    </row>
    <row r="2" spans="1:17" ht="35.65" customHeight="1" x14ac:dyDescent="0.3">
      <c r="A2" s="11"/>
      <c r="B2" s="11" t="s">
        <v>2</v>
      </c>
      <c r="C2" s="11" t="s">
        <v>3</v>
      </c>
      <c r="D2" s="11" t="s">
        <v>0</v>
      </c>
      <c r="E2" s="11" t="s">
        <v>41</v>
      </c>
      <c r="F2" s="11" t="s">
        <v>3</v>
      </c>
      <c r="G2" s="11" t="s">
        <v>0</v>
      </c>
      <c r="H2" s="11" t="s">
        <v>42</v>
      </c>
      <c r="I2" s="11" t="s">
        <v>3</v>
      </c>
      <c r="J2" s="11" t="s">
        <v>0</v>
      </c>
      <c r="K2" s="8" t="s">
        <v>37</v>
      </c>
      <c r="L2" s="8" t="s">
        <v>3</v>
      </c>
      <c r="M2" s="8" t="s">
        <v>0</v>
      </c>
      <c r="N2" s="8" t="s">
        <v>38</v>
      </c>
      <c r="O2" s="8" t="s">
        <v>3</v>
      </c>
      <c r="P2" s="8" t="s">
        <v>0</v>
      </c>
      <c r="Q2" s="8"/>
    </row>
    <row r="3" spans="1:17" x14ac:dyDescent="0.3">
      <c r="A3" s="11" t="s">
        <v>4</v>
      </c>
      <c r="B3" s="11">
        <v>7.8936336336336375</v>
      </c>
      <c r="C3" s="11"/>
      <c r="D3" s="11"/>
      <c r="E3" s="13">
        <v>8</v>
      </c>
      <c r="F3" s="11"/>
      <c r="G3" s="11"/>
      <c r="H3" s="11">
        <v>3.0450000000000004</v>
      </c>
      <c r="I3" s="11"/>
      <c r="J3" s="11"/>
      <c r="K3" s="10">
        <v>3.0502220779617124</v>
      </c>
      <c r="L3" s="10"/>
      <c r="M3" s="10"/>
      <c r="N3" s="10">
        <v>8.2673749446657805</v>
      </c>
      <c r="O3" s="10"/>
      <c r="P3" s="10"/>
      <c r="Q3" s="8"/>
    </row>
    <row r="4" spans="1:17" x14ac:dyDescent="0.3">
      <c r="A4" s="11" t="s">
        <v>5</v>
      </c>
      <c r="B4" s="11">
        <v>8.4841025641025674</v>
      </c>
      <c r="C4" s="11"/>
      <c r="D4" s="11"/>
      <c r="E4" s="13">
        <v>7</v>
      </c>
      <c r="F4" s="11"/>
      <c r="G4" s="11"/>
      <c r="H4" s="11">
        <v>3.0089999999999999</v>
      </c>
      <c r="I4" s="11"/>
      <c r="J4" s="11"/>
      <c r="K4" s="10">
        <v>2.6080747047514463</v>
      </c>
      <c r="L4" s="10"/>
      <c r="M4" s="10"/>
      <c r="N4" s="10">
        <v>6.8953629924745456</v>
      </c>
      <c r="O4" s="10"/>
      <c r="P4" s="10"/>
      <c r="Q4" s="8"/>
    </row>
    <row r="5" spans="1:17" x14ac:dyDescent="0.3">
      <c r="A5" s="11" t="s">
        <v>6</v>
      </c>
      <c r="B5" s="11">
        <v>8.0590973871733951</v>
      </c>
      <c r="C5" s="11">
        <f>AVERAGE(B3:B5)</f>
        <v>8.1456111949698666</v>
      </c>
      <c r="D5" s="11">
        <f>STDEV(B3:B5)</f>
        <v>0.30459295570788253</v>
      </c>
      <c r="E5" s="13">
        <v>8</v>
      </c>
      <c r="F5" s="11">
        <f>AVERAGE(E3:E5)</f>
        <v>7.666666666666667</v>
      </c>
      <c r="G5" s="11">
        <f>STDEV(E3:E5)</f>
        <v>0.57735026918962584</v>
      </c>
      <c r="H5" s="11">
        <v>2.94</v>
      </c>
      <c r="I5" s="11">
        <f>AVERAGE(H3:H5)</f>
        <v>2.9979999999999998</v>
      </c>
      <c r="J5" s="11">
        <f>STDEV(H3:H5)</f>
        <v>5.3357286287816587E-2</v>
      </c>
      <c r="K5" s="10">
        <v>2.4950732879701349</v>
      </c>
      <c r="L5" s="10">
        <f>AVERAGE(K3:K5)</f>
        <v>2.7177900235610974</v>
      </c>
      <c r="M5" s="10">
        <f>STDEV(K3:K5)</f>
        <v>0.29338649107176995</v>
      </c>
      <c r="N5" s="10">
        <v>7.9416223992917212</v>
      </c>
      <c r="O5" s="10">
        <f>AVERAGE(N3:N5)</f>
        <v>7.7014534454773491</v>
      </c>
      <c r="P5" s="10">
        <f>STDEV(N3:N5)</f>
        <v>0.71684380726983921</v>
      </c>
      <c r="Q5" s="8"/>
    </row>
    <row r="6" spans="1:17" x14ac:dyDescent="0.3">
      <c r="A6" s="11" t="s">
        <v>7</v>
      </c>
      <c r="B6" s="11">
        <v>30.050782006920429</v>
      </c>
      <c r="C6" s="11"/>
      <c r="D6" s="11"/>
      <c r="E6" s="13">
        <v>20</v>
      </c>
      <c r="F6" s="11"/>
      <c r="G6" s="11"/>
      <c r="H6" s="11">
        <v>8.1990000000000016</v>
      </c>
      <c r="I6" s="11"/>
      <c r="J6" s="11"/>
      <c r="K6" s="10">
        <v>1.6181779465945105</v>
      </c>
      <c r="L6" s="10"/>
      <c r="M6" s="10"/>
      <c r="N6" s="10">
        <v>6.2984174413457268</v>
      </c>
      <c r="O6" s="10"/>
      <c r="P6" s="10"/>
      <c r="Q6" s="8"/>
    </row>
    <row r="7" spans="1:17" x14ac:dyDescent="0.3">
      <c r="A7" s="11" t="s">
        <v>8</v>
      </c>
      <c r="B7" s="11">
        <v>23.730404475043031</v>
      </c>
      <c r="C7" s="11"/>
      <c r="D7" s="11"/>
      <c r="E7" s="13">
        <v>17</v>
      </c>
      <c r="F7" s="11"/>
      <c r="G7" s="11"/>
      <c r="H7" s="11">
        <v>8.9775000000000009</v>
      </c>
      <c r="I7" s="11"/>
      <c r="J7" s="11"/>
      <c r="K7" s="10">
        <v>1.3244408797424674</v>
      </c>
      <c r="L7" s="10"/>
      <c r="M7" s="10"/>
      <c r="N7" s="10">
        <v>7.6559871624612654</v>
      </c>
      <c r="O7" s="10"/>
      <c r="P7" s="10"/>
      <c r="Q7" s="8"/>
    </row>
    <row r="8" spans="1:17" x14ac:dyDescent="0.3">
      <c r="A8" s="11" t="s">
        <v>9</v>
      </c>
      <c r="B8" s="11">
        <v>23.168594377510033</v>
      </c>
      <c r="C8" s="11">
        <f t="shared" ref="C8" si="0">AVERAGE(B6:B8)</f>
        <v>25.649926953157831</v>
      </c>
      <c r="D8" s="11">
        <f t="shared" ref="D8" si="1">STDEV(B6:B8)</f>
        <v>3.8215901859819215</v>
      </c>
      <c r="E8" s="13">
        <v>17</v>
      </c>
      <c r="F8" s="11">
        <f>AVERAGE(E6:E8)</f>
        <v>18</v>
      </c>
      <c r="G8" s="11">
        <f>STDEV(E6:E8)</f>
        <v>1.7320508075688772</v>
      </c>
      <c r="H8" s="11">
        <v>7.7130000000000019</v>
      </c>
      <c r="I8" s="11">
        <f t="shared" ref="I8" si="2">AVERAGE(H6:H8)</f>
        <v>8.2965000000000018</v>
      </c>
      <c r="J8" s="11">
        <f t="shared" ref="J8" si="3">STDEV(H6:H8)</f>
        <v>0.63786342582091926</v>
      </c>
      <c r="K8" s="10">
        <v>1.520325959031755</v>
      </c>
      <c r="L8" s="10">
        <f>AVERAGE(K6:K8)</f>
        <v>1.4876482617895777</v>
      </c>
      <c r="M8" s="10">
        <f>STDEV(K6:K8)</f>
        <v>0.14957018430656216</v>
      </c>
      <c r="N8" s="10">
        <v>8.354028331119963</v>
      </c>
      <c r="O8" s="10">
        <f>AVERAGE(N6:N8)</f>
        <v>7.4361443116423187</v>
      </c>
      <c r="P8" s="10">
        <f>STDEV(N6:N8)</f>
        <v>1.045290482034422</v>
      </c>
      <c r="Q8" s="8"/>
    </row>
    <row r="9" spans="1:17" x14ac:dyDescent="0.3">
      <c r="A9" s="11" t="s">
        <v>10</v>
      </c>
      <c r="B9" s="11">
        <v>23.931159292035389</v>
      </c>
      <c r="C9" s="11"/>
      <c r="D9" s="11"/>
      <c r="E9" s="13">
        <v>19</v>
      </c>
      <c r="F9" s="11"/>
      <c r="G9" s="11"/>
      <c r="H9" s="11">
        <v>8.2200000000000006</v>
      </c>
      <c r="I9" s="11"/>
      <c r="J9" s="11"/>
      <c r="K9" s="10">
        <v>2.2932339273684446</v>
      </c>
      <c r="L9" s="10"/>
      <c r="M9" s="10"/>
      <c r="N9" s="10">
        <v>9.8672532093846819</v>
      </c>
      <c r="O9" s="10"/>
      <c r="P9" s="10"/>
      <c r="Q9" s="8"/>
    </row>
    <row r="10" spans="1:17" x14ac:dyDescent="0.3">
      <c r="A10" s="11" t="s">
        <v>11</v>
      </c>
      <c r="B10" s="11">
        <v>23.071322849213686</v>
      </c>
      <c r="C10" s="11"/>
      <c r="D10" s="11"/>
      <c r="E10" s="13">
        <v>17</v>
      </c>
      <c r="F10" s="11"/>
      <c r="G10" s="11"/>
      <c r="H10" s="11">
        <v>8.370000000000001</v>
      </c>
      <c r="I10" s="11"/>
      <c r="J10" s="11"/>
      <c r="K10" s="10">
        <v>1.6959290444650452</v>
      </c>
      <c r="L10" s="10"/>
      <c r="M10" s="10"/>
      <c r="N10" s="10">
        <v>8.3267485613103123</v>
      </c>
      <c r="O10" s="10"/>
      <c r="P10" s="10"/>
      <c r="Q10" s="8"/>
    </row>
    <row r="11" spans="1:17" x14ac:dyDescent="0.3">
      <c r="A11" s="11" t="s">
        <v>12</v>
      </c>
      <c r="B11" s="11">
        <v>23.015656909462209</v>
      </c>
      <c r="C11" s="11">
        <f t="shared" ref="C11" si="4">AVERAGE(B9:B11)</f>
        <v>23.339379683570428</v>
      </c>
      <c r="D11" s="11">
        <f t="shared" ref="D11" si="5">STDEV(B9:B11)</f>
        <v>0.51325140326969454</v>
      </c>
      <c r="E11" s="13">
        <v>18</v>
      </c>
      <c r="F11" s="11">
        <f>AVERAGE(E9:E11)</f>
        <v>18</v>
      </c>
      <c r="G11" s="11">
        <f>STDEV(E9:E11)</f>
        <v>1</v>
      </c>
      <c r="H11" s="11">
        <v>8.2050000000000001</v>
      </c>
      <c r="I11" s="11">
        <f t="shared" ref="I11" si="6">AVERAGE(H9:H11)</f>
        <v>8.2650000000000006</v>
      </c>
      <c r="J11" s="11">
        <f t="shared" ref="J11" si="7">STDEV(H9:H11)</f>
        <v>9.1241437954473689E-2</v>
      </c>
      <c r="K11" s="10">
        <v>2.1255414922298073</v>
      </c>
      <c r="L11" s="10">
        <f>AVERAGE(K9:K11)</f>
        <v>2.0382348213544321</v>
      </c>
      <c r="M11" s="10">
        <f>STDEV(K9:K11)</f>
        <v>0.30807486406645929</v>
      </c>
      <c r="N11" s="10">
        <v>10.02130367419212</v>
      </c>
      <c r="O11" s="10">
        <f>AVERAGE(N9:N11)</f>
        <v>9.4051018149623715</v>
      </c>
      <c r="P11" s="10">
        <f>STDEV(N9:N11)</f>
        <v>0.9370523951057026</v>
      </c>
      <c r="Q11" s="8"/>
    </row>
    <row r="12" spans="1:17" x14ac:dyDescent="0.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1"/>
      <c r="N12" s="11"/>
      <c r="O12" s="11"/>
      <c r="P12" s="8"/>
      <c r="Q12" s="8"/>
    </row>
    <row r="20" spans="1:1" ht="13.9" x14ac:dyDescent="0.35">
      <c r="A20" s="1"/>
    </row>
    <row r="21" spans="1:1" ht="13.9" x14ac:dyDescent="0.35">
      <c r="A21" s="1"/>
    </row>
    <row r="22" spans="1:1" ht="13.9" x14ac:dyDescent="0.35">
      <c r="A22" s="1"/>
    </row>
    <row r="23" spans="1:1" ht="13.9" x14ac:dyDescent="0.35">
      <c r="A23" s="1"/>
    </row>
    <row r="24" spans="1:1" ht="13.9" x14ac:dyDescent="0.35">
      <c r="A24" s="1"/>
    </row>
    <row r="25" spans="1:1" ht="13.9" x14ac:dyDescent="0.35">
      <c r="A25" s="1"/>
    </row>
    <row r="26" spans="1:1" ht="13.9" x14ac:dyDescent="0.35">
      <c r="A26" s="1"/>
    </row>
    <row r="27" spans="1:1" ht="13.9" x14ac:dyDescent="0.35">
      <c r="A27" s="1"/>
    </row>
    <row r="28" spans="1:1" ht="13.9" x14ac:dyDescent="0.35">
      <c r="A28" s="1"/>
    </row>
    <row r="29" spans="1:1" ht="13.9" x14ac:dyDescent="0.35">
      <c r="A29" s="1"/>
    </row>
    <row r="30" spans="1:1" ht="14.25" customHeight="1" x14ac:dyDescent="0.35">
      <c r="A30" s="1"/>
    </row>
    <row r="54" spans="16:17" ht="13.9" x14ac:dyDescent="0.35">
      <c r="P54" s="2"/>
      <c r="Q54" s="3"/>
    </row>
    <row r="55" spans="16:17" ht="13.9" x14ac:dyDescent="0.35">
      <c r="P55" s="2"/>
      <c r="Q55" s="3"/>
    </row>
    <row r="56" spans="16:17" ht="13.9" x14ac:dyDescent="0.35">
      <c r="P56" s="2"/>
      <c r="Q56" s="3"/>
    </row>
    <row r="57" spans="16:17" ht="13.9" x14ac:dyDescent="0.35">
      <c r="P57" s="4"/>
      <c r="Q57" s="3"/>
    </row>
    <row r="58" spans="16:17" ht="13.9" x14ac:dyDescent="0.35">
      <c r="P58" s="5"/>
      <c r="Q58" s="3"/>
    </row>
    <row r="59" spans="16:17" ht="13.9" x14ac:dyDescent="0.35">
      <c r="P59" s="6"/>
      <c r="Q59" s="3"/>
    </row>
    <row r="60" spans="16:17" ht="13.9" x14ac:dyDescent="0.35">
      <c r="P60" s="6"/>
      <c r="Q60" s="3"/>
    </row>
    <row r="61" spans="16:17" ht="13.9" x14ac:dyDescent="0.35">
      <c r="P61" s="6"/>
      <c r="Q61" s="3"/>
    </row>
    <row r="62" spans="16:17" ht="13.9" x14ac:dyDescent="0.35">
      <c r="P62" s="7"/>
      <c r="Q62" s="3"/>
    </row>
    <row r="63" spans="16:17" ht="13.9" x14ac:dyDescent="0.35">
      <c r="P63" s="3"/>
      <c r="Q63" s="3"/>
    </row>
    <row r="64" spans="16:17" ht="13.9" x14ac:dyDescent="0.35">
      <c r="P64" s="3"/>
      <c r="Q64" s="3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839B9-246E-41B2-9448-1C788748C220}">
  <dimension ref="A1:T22"/>
  <sheetViews>
    <sheetView workbookViewId="0">
      <selection activeCell="B15" sqref="B15:B20"/>
    </sheetView>
  </sheetViews>
  <sheetFormatPr defaultRowHeight="13.5" x14ac:dyDescent="0.3"/>
  <cols>
    <col min="1" max="1" width="12.46484375" customWidth="1"/>
    <col min="2" max="2" width="11.53125" customWidth="1"/>
    <col min="3" max="3" width="12.265625" customWidth="1"/>
    <col min="6" max="6" width="11.73046875" customWidth="1"/>
    <col min="9" max="9" width="11.33203125" customWidth="1"/>
    <col min="12" max="12" width="16.59765625" customWidth="1"/>
    <col min="15" max="15" width="16.86328125" customWidth="1"/>
    <col min="18" max="18" width="17" customWidth="1"/>
  </cols>
  <sheetData>
    <row r="1" spans="1:20" ht="14.65" x14ac:dyDescent="0.45">
      <c r="A1" s="9" t="s">
        <v>21</v>
      </c>
    </row>
    <row r="2" spans="1:20" ht="33" customHeight="1" x14ac:dyDescent="0.3">
      <c r="B2" s="11"/>
      <c r="C2" s="11" t="s">
        <v>22</v>
      </c>
      <c r="D2" s="11" t="s">
        <v>3</v>
      </c>
      <c r="E2" s="11" t="s">
        <v>0</v>
      </c>
      <c r="F2" s="11" t="s">
        <v>2</v>
      </c>
      <c r="G2" s="11" t="s">
        <v>3</v>
      </c>
      <c r="H2" s="11" t="s">
        <v>0</v>
      </c>
      <c r="I2" s="11" t="s">
        <v>13</v>
      </c>
      <c r="J2" s="11" t="s">
        <v>3</v>
      </c>
      <c r="K2" s="11" t="s">
        <v>0</v>
      </c>
      <c r="L2" s="16" t="s">
        <v>44</v>
      </c>
      <c r="M2" s="16" t="s">
        <v>3</v>
      </c>
      <c r="N2" s="16" t="s">
        <v>0</v>
      </c>
      <c r="O2" s="16" t="s">
        <v>51</v>
      </c>
      <c r="P2" s="16" t="s">
        <v>3</v>
      </c>
      <c r="Q2" s="16" t="s">
        <v>0</v>
      </c>
      <c r="R2" s="16" t="s">
        <v>52</v>
      </c>
      <c r="S2" s="16" t="s">
        <v>3</v>
      </c>
      <c r="T2" s="16" t="s">
        <v>0</v>
      </c>
    </row>
    <row r="3" spans="1:20" x14ac:dyDescent="0.3">
      <c r="A3" s="11" t="s">
        <v>1</v>
      </c>
      <c r="B3" s="11" t="s">
        <v>23</v>
      </c>
      <c r="C3" s="14">
        <v>50</v>
      </c>
      <c r="D3" s="11"/>
      <c r="E3" s="11"/>
      <c r="F3" s="15">
        <v>0.17399999999999999</v>
      </c>
      <c r="G3" s="15"/>
      <c r="H3" s="15"/>
      <c r="I3" s="15">
        <v>1.7999999999999999E-2</v>
      </c>
      <c r="J3" s="15"/>
      <c r="K3" s="15"/>
      <c r="L3" s="11">
        <v>3.1782437745740499</v>
      </c>
      <c r="M3" s="11"/>
      <c r="N3" s="11"/>
      <c r="O3" s="16">
        <v>0.90999673078415999</v>
      </c>
      <c r="P3" s="16"/>
      <c r="Q3" s="16"/>
      <c r="R3" s="16">
        <v>1.6205800036292399</v>
      </c>
      <c r="S3" s="16"/>
      <c r="T3" s="16"/>
    </row>
    <row r="4" spans="1:20" x14ac:dyDescent="0.3">
      <c r="B4" s="11" t="s">
        <v>24</v>
      </c>
      <c r="C4" s="14">
        <v>49.5</v>
      </c>
      <c r="D4" s="11"/>
      <c r="E4" s="11"/>
      <c r="F4" s="15">
        <v>0.152</v>
      </c>
      <c r="G4" s="15"/>
      <c r="H4" s="15"/>
      <c r="I4" s="15">
        <v>1.4E-2</v>
      </c>
      <c r="J4" s="15"/>
      <c r="K4" s="15"/>
      <c r="L4" s="11">
        <v>3.2136115663050502</v>
      </c>
      <c r="M4" s="11"/>
      <c r="N4" s="11"/>
      <c r="O4" s="16">
        <v>0.97831879871467997</v>
      </c>
      <c r="P4" s="16"/>
      <c r="Q4" s="16"/>
      <c r="R4" s="16">
        <v>1.8076452799699001</v>
      </c>
      <c r="S4" s="16"/>
      <c r="T4" s="16"/>
    </row>
    <row r="5" spans="1:20" x14ac:dyDescent="0.3">
      <c r="B5" s="11" t="s">
        <v>25</v>
      </c>
      <c r="C5" s="14">
        <v>48</v>
      </c>
      <c r="D5" s="11">
        <f>AVERAGE(C3:C5)</f>
        <v>49.166666666666664</v>
      </c>
      <c r="E5" s="11">
        <f>STDEV(C3:C5)</f>
        <v>1.0408329997330665</v>
      </c>
      <c r="F5" s="15">
        <v>0.161</v>
      </c>
      <c r="G5" s="15">
        <f>AVERAGE(F3:F5)</f>
        <v>0.16233333333333333</v>
      </c>
      <c r="H5" s="15">
        <f>STDEV(F3:F5)</f>
        <v>1.1060440015358034E-2</v>
      </c>
      <c r="I5" s="15">
        <v>1.6E-2</v>
      </c>
      <c r="J5" s="15">
        <f>AVERAGE(I3:I5)</f>
        <v>1.6E-2</v>
      </c>
      <c r="K5" s="15">
        <f>STDEV(I3:I5)</f>
        <v>1.9999999999999992E-3</v>
      </c>
      <c r="L5" s="11">
        <v>3.2462632940500096</v>
      </c>
      <c r="M5" s="11">
        <f>AVERAGE(L3:L5)</f>
        <v>3.2127062116430367</v>
      </c>
      <c r="N5" s="11">
        <f>STDEV(L3:L5)</f>
        <v>3.401879638866042E-2</v>
      </c>
      <c r="O5" s="16">
        <v>0.91972056431351001</v>
      </c>
      <c r="P5" s="16">
        <f>AVERAGE(O3:O5)</f>
        <v>0.93601203127078325</v>
      </c>
      <c r="Q5" s="16">
        <f>STDEV(O3:O5)</f>
        <v>3.6959912923200895E-2</v>
      </c>
      <c r="R5" s="16">
        <v>1.8953262155105199</v>
      </c>
      <c r="S5" s="16">
        <f>AVERAGE(R3:R5)</f>
        <v>1.7745171663698869</v>
      </c>
      <c r="T5" s="16">
        <f>STDEV(R3:R5)</f>
        <v>0.14033700213699823</v>
      </c>
    </row>
    <row r="6" spans="1:20" x14ac:dyDescent="0.3">
      <c r="B6" s="11" t="s">
        <v>62</v>
      </c>
      <c r="C6" s="14">
        <v>52</v>
      </c>
      <c r="D6" s="11"/>
      <c r="E6" s="11"/>
      <c r="F6" s="15">
        <v>0.156</v>
      </c>
      <c r="G6" s="15"/>
      <c r="H6" s="15"/>
      <c r="I6" s="15">
        <v>2.3E-2</v>
      </c>
      <c r="J6" s="15"/>
      <c r="K6" s="15"/>
      <c r="L6" s="11">
        <v>3.9408324949698197</v>
      </c>
      <c r="M6" s="11"/>
      <c r="N6" s="11"/>
      <c r="O6" s="16">
        <v>2.9277401655846917</v>
      </c>
      <c r="P6" s="16"/>
      <c r="Q6" s="16"/>
      <c r="R6" s="16">
        <v>19.697857477298349</v>
      </c>
      <c r="S6" s="16"/>
      <c r="T6" s="16"/>
    </row>
    <row r="7" spans="1:20" x14ac:dyDescent="0.3">
      <c r="B7" s="11" t="s">
        <v>63</v>
      </c>
      <c r="C7" s="14">
        <v>52</v>
      </c>
      <c r="D7" s="11"/>
      <c r="E7" s="11"/>
      <c r="F7" s="15">
        <v>0.16500000000000001</v>
      </c>
      <c r="G7" s="15"/>
      <c r="H7" s="15"/>
      <c r="I7" s="15">
        <v>2.4E-2</v>
      </c>
      <c r="J7" s="15"/>
      <c r="K7" s="15"/>
      <c r="L7" s="11">
        <v>4.2971160295104003</v>
      </c>
      <c r="M7" s="11"/>
      <c r="N7" s="11"/>
      <c r="O7" s="16">
        <v>3.0732970470276948</v>
      </c>
      <c r="P7" s="16"/>
      <c r="Q7" s="16"/>
      <c r="R7" s="16">
        <v>16.632168664365235</v>
      </c>
      <c r="S7" s="16"/>
      <c r="T7" s="16"/>
    </row>
    <row r="8" spans="1:20" x14ac:dyDescent="0.3">
      <c r="B8" s="11" t="s">
        <v>64</v>
      </c>
      <c r="C8" s="14">
        <v>50</v>
      </c>
      <c r="D8" s="11">
        <f t="shared" ref="D8" si="0">AVERAGE(C6:C8)</f>
        <v>51.333333333333336</v>
      </c>
      <c r="E8" s="11">
        <f t="shared" ref="E8" si="1">STDEV(C6:C8)</f>
        <v>1.1547005383792517</v>
      </c>
      <c r="F8" s="15">
        <v>0.19800000000000001</v>
      </c>
      <c r="G8" s="15">
        <f t="shared" ref="G8" si="2">AVERAGE(F6:F8)</f>
        <v>0.17300000000000001</v>
      </c>
      <c r="H8" s="15">
        <f t="shared" ref="H8" si="3">STDEV(F6:F8)</f>
        <v>2.2113344387496056E-2</v>
      </c>
      <c r="I8" s="15">
        <v>2.5000000000000001E-2</v>
      </c>
      <c r="J8" s="15">
        <f t="shared" ref="J8" si="4">AVERAGE(I6:I8)</f>
        <v>2.4000000000000004E-2</v>
      </c>
      <c r="K8" s="15">
        <f t="shared" ref="K8" si="5">STDEV(I6:I8)</f>
        <v>1.0000000000000009E-3</v>
      </c>
      <c r="L8" s="11">
        <v>4.4329193552117303</v>
      </c>
      <c r="M8" s="11">
        <f t="shared" ref="M8" si="6">AVERAGE(L6:L8)</f>
        <v>4.2236226265639836</v>
      </c>
      <c r="N8" s="11">
        <f t="shared" ref="N8" si="7">STDEV(L6:L8)</f>
        <v>0.25414234144110798</v>
      </c>
      <c r="O8" s="16">
        <v>3.117625456069776</v>
      </c>
      <c r="P8" s="16">
        <f t="shared" ref="P8" si="8">AVERAGE(O6:O8)</f>
        <v>3.0395542228940542</v>
      </c>
      <c r="Q8" s="16">
        <f t="shared" ref="Q8" si="9">STDEV(O6:O8)</f>
        <v>9.9338006427734188E-2</v>
      </c>
      <c r="R8" s="16">
        <v>20.798416057559976</v>
      </c>
      <c r="S8" s="16">
        <f t="shared" ref="S8" si="10">AVERAGE(R6:R8)</f>
        <v>19.042814066407853</v>
      </c>
      <c r="T8" s="16">
        <f t="shared" ref="T8" si="11">STDEV(R6:R8)</f>
        <v>2.158984885991281</v>
      </c>
    </row>
    <row r="9" spans="1:20" x14ac:dyDescent="0.3">
      <c r="B9" s="24" t="s">
        <v>65</v>
      </c>
      <c r="C9" s="14">
        <v>31.5</v>
      </c>
      <c r="D9" s="11"/>
      <c r="E9" s="11"/>
      <c r="F9" s="15">
        <v>7.0999999999999994E-2</v>
      </c>
      <c r="G9" s="15"/>
      <c r="H9" s="15"/>
      <c r="I9" s="15">
        <v>8.9999999999999993E-3</v>
      </c>
      <c r="J9" s="15"/>
      <c r="K9" s="15"/>
      <c r="L9" s="11">
        <v>2.4055548242727398</v>
      </c>
      <c r="M9" s="11"/>
      <c r="N9" s="11"/>
      <c r="O9" s="16">
        <v>5.4971473654081088E-2</v>
      </c>
      <c r="P9" s="16"/>
      <c r="Q9" s="16"/>
      <c r="R9" s="16">
        <v>4.6473549080000773E-2</v>
      </c>
      <c r="S9" s="16"/>
      <c r="T9" s="16"/>
    </row>
    <row r="10" spans="1:20" x14ac:dyDescent="0.3">
      <c r="B10" s="24" t="s">
        <v>66</v>
      </c>
      <c r="C10" s="14">
        <v>31.5</v>
      </c>
      <c r="D10" s="11"/>
      <c r="E10" s="11"/>
      <c r="F10" s="15">
        <v>5.8000000000000003E-2</v>
      </c>
      <c r="G10" s="15"/>
      <c r="H10" s="15"/>
      <c r="I10" s="15">
        <v>0.01</v>
      </c>
      <c r="J10" s="15"/>
      <c r="K10" s="15"/>
      <c r="L10" s="11">
        <v>2.5452716297786702</v>
      </c>
      <c r="M10" s="11"/>
      <c r="N10" s="11"/>
      <c r="O10" s="16">
        <v>6.8205769783519762E-2</v>
      </c>
      <c r="P10" s="16"/>
      <c r="Q10" s="16"/>
      <c r="R10" s="16">
        <v>6.4414850381202121E-2</v>
      </c>
      <c r="S10" s="16"/>
      <c r="T10" s="16"/>
    </row>
    <row r="11" spans="1:20" x14ac:dyDescent="0.3">
      <c r="B11" s="24" t="s">
        <v>67</v>
      </c>
      <c r="C11" s="14">
        <v>34.5</v>
      </c>
      <c r="D11" s="11">
        <f t="shared" ref="D11" si="12">AVERAGE(C9:C11)</f>
        <v>32.5</v>
      </c>
      <c r="E11" s="11">
        <f t="shared" ref="E11" si="13">STDEV(C9:C11)</f>
        <v>1.7320508075688772</v>
      </c>
      <c r="F11" s="15">
        <v>6.0999999999999999E-2</v>
      </c>
      <c r="G11" s="15">
        <f t="shared" ref="G11" si="14">AVERAGE(F9:F11)</f>
        <v>6.3333333333333339E-2</v>
      </c>
      <c r="H11" s="15">
        <f t="shared" ref="H11" si="15">STDEV(F9:F11)</f>
        <v>6.8068592855540415E-3</v>
      </c>
      <c r="I11" s="15">
        <v>8.0000000000000002E-3</v>
      </c>
      <c r="J11" s="15">
        <f t="shared" ref="J11" si="16">AVERAGE(I9:I11)</f>
        <v>8.9999999999999993E-3</v>
      </c>
      <c r="K11" s="15">
        <f t="shared" ref="K11" si="17">STDEV(I9:I11)</f>
        <v>1E-3</v>
      </c>
      <c r="L11" s="11">
        <v>2.5617206890980899</v>
      </c>
      <c r="M11" s="11">
        <f t="shared" ref="M11" si="18">AVERAGE(L9:L11)</f>
        <v>2.5041823810498332</v>
      </c>
      <c r="N11" s="11">
        <f t="shared" ref="N11" si="19">STDEV(L9:L11)</f>
        <v>8.5809026943483899E-2</v>
      </c>
      <c r="O11" s="16">
        <v>7.0194297119315338E-2</v>
      </c>
      <c r="P11" s="16">
        <f t="shared" ref="P11" si="20">AVERAGE(O9:O11)</f>
        <v>6.4457180185638729E-2</v>
      </c>
      <c r="Q11" s="16">
        <f t="shared" ref="Q11" si="21">STDEV(O9:O11)</f>
        <v>8.2748130820840329E-3</v>
      </c>
      <c r="R11" s="16">
        <v>6.1184207486664019E-2</v>
      </c>
      <c r="S11" s="16">
        <f t="shared" ref="S11" si="22">AVERAGE(R9:R11)</f>
        <v>5.7357535649288971E-2</v>
      </c>
      <c r="T11" s="16">
        <f t="shared" ref="T11" si="23">STDEV(R9:R11)</f>
        <v>9.5632178741437406E-3</v>
      </c>
    </row>
    <row r="12" spans="1:20" x14ac:dyDescent="0.3">
      <c r="A12" s="11" t="s">
        <v>26</v>
      </c>
      <c r="B12" s="11" t="s">
        <v>23</v>
      </c>
      <c r="C12" s="14">
        <v>44</v>
      </c>
      <c r="D12" s="11"/>
      <c r="E12" s="11"/>
      <c r="F12" s="15">
        <v>0.156</v>
      </c>
      <c r="G12" s="15"/>
      <c r="H12" s="15"/>
      <c r="I12" s="15">
        <v>2.3E-2</v>
      </c>
      <c r="J12" s="15"/>
      <c r="K12" s="15"/>
      <c r="L12" s="11">
        <v>3.5500235455284903</v>
      </c>
      <c r="M12" s="11"/>
      <c r="N12" s="11"/>
      <c r="O12" s="16">
        <v>0.30136040191264635</v>
      </c>
      <c r="P12" s="16"/>
      <c r="Q12" s="16"/>
      <c r="R12" s="16">
        <v>0.25391458313802256</v>
      </c>
      <c r="S12" s="16"/>
      <c r="T12" s="16"/>
    </row>
    <row r="13" spans="1:20" x14ac:dyDescent="0.3">
      <c r="B13" s="11" t="s">
        <v>24</v>
      </c>
      <c r="C13" s="14">
        <v>41</v>
      </c>
      <c r="D13" s="11"/>
      <c r="E13" s="11"/>
      <c r="F13" s="15">
        <v>0.158</v>
      </c>
      <c r="G13" s="15"/>
      <c r="H13" s="15"/>
      <c r="I13" s="15">
        <v>2.4E-2</v>
      </c>
      <c r="J13" s="15"/>
      <c r="K13" s="15"/>
      <c r="L13" s="11">
        <v>3.7401236688423198</v>
      </c>
      <c r="M13" s="11"/>
      <c r="N13" s="11"/>
      <c r="O13" s="16">
        <v>0.32007111387985687</v>
      </c>
      <c r="P13" s="16"/>
      <c r="Q13" s="16"/>
      <c r="R13" s="16">
        <v>0.23543561210082428</v>
      </c>
      <c r="S13" s="16"/>
      <c r="T13" s="16"/>
    </row>
    <row r="14" spans="1:20" x14ac:dyDescent="0.3">
      <c r="B14" s="11" t="s">
        <v>25</v>
      </c>
      <c r="C14" s="14">
        <v>40.5</v>
      </c>
      <c r="D14" s="11">
        <f t="shared" ref="D14" si="24">AVERAGE(C12:C14)</f>
        <v>41.833333333333336</v>
      </c>
      <c r="E14" s="11">
        <f t="shared" ref="E14" si="25">STDEV(C12:C14)</f>
        <v>1.8929694486000912</v>
      </c>
      <c r="F14" s="15">
        <v>0.159</v>
      </c>
      <c r="G14" s="15">
        <f t="shared" ref="G14" si="26">AVERAGE(F12:F14)</f>
        <v>0.15766666666666665</v>
      </c>
      <c r="H14" s="15">
        <f t="shared" ref="H14" si="27">STDEV(F12:F14)</f>
        <v>1.5275252316519481E-3</v>
      </c>
      <c r="I14" s="15">
        <v>2.1999999999999999E-2</v>
      </c>
      <c r="J14" s="15">
        <f t="shared" ref="J14" si="28">AVERAGE(I12:I14)</f>
        <v>2.3000000000000003E-2</v>
      </c>
      <c r="K14" s="15">
        <f t="shared" ref="K14" si="29">STDEV(I12:I14)</f>
        <v>1.0000000000000009E-3</v>
      </c>
      <c r="L14" s="11">
        <v>3.82687068915551</v>
      </c>
      <c r="M14" s="11">
        <f t="shared" ref="M14" si="30">AVERAGE(L12:L14)</f>
        <v>3.7056726345087738</v>
      </c>
      <c r="N14" s="11">
        <f t="shared" ref="N14" si="31">STDEV(L12:L14)</f>
        <v>0.14160240308200392</v>
      </c>
      <c r="O14" s="16">
        <v>0.3373276227606688</v>
      </c>
      <c r="P14" s="16">
        <f t="shared" ref="P14" si="32">AVERAGE(O12:O14)</f>
        <v>0.31958637951772401</v>
      </c>
      <c r="Q14" s="16">
        <f t="shared" ref="Q14" si="33">STDEV(O12:O14)</f>
        <v>1.7988509372207011E-2</v>
      </c>
      <c r="R14" s="16">
        <v>0.24342927013747948</v>
      </c>
      <c r="S14" s="16">
        <f t="shared" ref="S14" si="34">AVERAGE(R12:R14)</f>
        <v>0.24425982179210878</v>
      </c>
      <c r="T14" s="16">
        <f t="shared" ref="T14" si="35">STDEV(R12:R14)</f>
        <v>9.2674405682830717E-3</v>
      </c>
    </row>
    <row r="15" spans="1:20" x14ac:dyDescent="0.3">
      <c r="B15" s="11" t="s">
        <v>62</v>
      </c>
      <c r="C15" s="14">
        <v>53</v>
      </c>
      <c r="D15" s="11"/>
      <c r="E15" s="11"/>
      <c r="F15" s="15">
        <v>0.247</v>
      </c>
      <c r="G15" s="15"/>
      <c r="H15" s="15"/>
      <c r="I15" s="15">
        <v>3.6999999999999998E-2</v>
      </c>
      <c r="J15" s="15"/>
      <c r="K15" s="15"/>
      <c r="L15" s="11">
        <v>6.1615726102647601</v>
      </c>
      <c r="M15" s="11"/>
      <c r="N15" s="11"/>
      <c r="O15" s="16">
        <v>6.2778661808874592</v>
      </c>
      <c r="P15" s="16"/>
      <c r="Q15" s="16"/>
      <c r="R15" s="16">
        <v>21.893485847798431</v>
      </c>
      <c r="S15" s="16"/>
      <c r="T15" s="16"/>
    </row>
    <row r="16" spans="1:20" x14ac:dyDescent="0.3">
      <c r="B16" s="11" t="s">
        <v>63</v>
      </c>
      <c r="C16" s="14">
        <v>53</v>
      </c>
      <c r="D16" s="11"/>
      <c r="E16" s="11"/>
      <c r="F16" s="15">
        <v>0.25800000000000001</v>
      </c>
      <c r="G16" s="15"/>
      <c r="H16" s="15"/>
      <c r="I16" s="15">
        <v>3.2000000000000001E-2</v>
      </c>
      <c r="J16" s="15"/>
      <c r="K16" s="15"/>
      <c r="L16" s="11">
        <v>6.5019147140909999</v>
      </c>
      <c r="M16" s="11"/>
      <c r="N16" s="11"/>
      <c r="O16" s="16">
        <v>7.6710523923786633</v>
      </c>
      <c r="P16" s="16"/>
      <c r="Q16" s="16"/>
      <c r="R16" s="16">
        <v>21.593154510923334</v>
      </c>
      <c r="S16" s="16"/>
      <c r="T16" s="16"/>
    </row>
    <row r="17" spans="2:20" x14ac:dyDescent="0.3">
      <c r="B17" s="11" t="s">
        <v>64</v>
      </c>
      <c r="C17" s="14">
        <v>52</v>
      </c>
      <c r="D17" s="11">
        <f t="shared" ref="D17" si="36">AVERAGE(C15:C17)</f>
        <v>52.666666666666664</v>
      </c>
      <c r="E17" s="11">
        <f t="shared" ref="E17" si="37">STDEV(C15:C17)</f>
        <v>0.57735026918962584</v>
      </c>
      <c r="F17" s="15">
        <v>0.26400000000000001</v>
      </c>
      <c r="G17" s="15">
        <f t="shared" ref="G17" si="38">AVERAGE(F15:F17)</f>
        <v>0.25633333333333336</v>
      </c>
      <c r="H17" s="15">
        <f t="shared" ref="H17" si="39">STDEV(F15:F17)</f>
        <v>8.6216781042517156E-3</v>
      </c>
      <c r="I17" s="15">
        <v>3.7999999999999999E-2</v>
      </c>
      <c r="J17" s="15">
        <f t="shared" ref="J17" si="40">AVERAGE(I15:I17)</f>
        <v>3.5666666666666673E-2</v>
      </c>
      <c r="K17" s="15">
        <f t="shared" ref="K17" si="41">STDEV(I15:I17)</f>
        <v>3.2145502536643175E-3</v>
      </c>
      <c r="L17" s="11">
        <v>6.33174366217788</v>
      </c>
      <c r="M17" s="11">
        <f t="shared" ref="M17" si="42">AVERAGE(L15:L17)</f>
        <v>6.3317436621778809</v>
      </c>
      <c r="N17" s="11">
        <f t="shared" ref="N17" si="43">STDEV(L15:L17)</f>
        <v>0.17017105191311988</v>
      </c>
      <c r="O17" s="16">
        <v>7.6533552984018662</v>
      </c>
      <c r="P17" s="16">
        <f t="shared" ref="P17" si="44">AVERAGE(O15:O17)</f>
        <v>7.2007579572226632</v>
      </c>
      <c r="Q17" s="16">
        <f t="shared" ref="Q17" si="45">STDEV(O15:O17)</f>
        <v>0.79929670329869795</v>
      </c>
      <c r="R17" s="16">
        <v>21.292823174048234</v>
      </c>
      <c r="S17" s="16">
        <f t="shared" ref="S17" si="46">AVERAGE(R15:R17)</f>
        <v>21.59315451092333</v>
      </c>
      <c r="T17" s="16">
        <f t="shared" ref="T17" si="47">STDEV(R15:R17)</f>
        <v>0.30033133687509839</v>
      </c>
    </row>
    <row r="18" spans="2:20" x14ac:dyDescent="0.3">
      <c r="B18" s="24" t="s">
        <v>65</v>
      </c>
      <c r="C18" s="14">
        <v>39</v>
      </c>
      <c r="D18" s="11"/>
      <c r="E18" s="11"/>
      <c r="F18" s="15">
        <v>0.13600000000000001</v>
      </c>
      <c r="G18" s="15"/>
      <c r="H18" s="15"/>
      <c r="I18" s="15">
        <v>1.6E-2</v>
      </c>
      <c r="J18" s="15"/>
      <c r="K18" s="15"/>
      <c r="L18" s="11">
        <v>2.7548875341601802</v>
      </c>
      <c r="M18" s="11"/>
      <c r="N18" s="11"/>
      <c r="O18" s="16">
        <v>0.10608708381780732</v>
      </c>
      <c r="P18" s="16"/>
      <c r="Q18" s="16"/>
      <c r="R18" s="16">
        <v>5.6703626183485373E-2</v>
      </c>
      <c r="S18" s="16"/>
      <c r="T18" s="16"/>
    </row>
    <row r="19" spans="2:20" x14ac:dyDescent="0.3">
      <c r="B19" s="24" t="s">
        <v>66</v>
      </c>
      <c r="C19" s="14">
        <v>39.5</v>
      </c>
      <c r="D19" s="11"/>
      <c r="E19" s="11"/>
      <c r="F19" s="15">
        <v>0.13500000000000001</v>
      </c>
      <c r="G19" s="15"/>
      <c r="H19" s="15"/>
      <c r="I19" s="15">
        <v>0.02</v>
      </c>
      <c r="J19" s="15"/>
      <c r="K19" s="15"/>
      <c r="L19" s="11">
        <v>2.9181184668989499</v>
      </c>
      <c r="M19" s="11"/>
      <c r="N19" s="11"/>
      <c r="O19" s="16">
        <v>9.998823913233057E-2</v>
      </c>
      <c r="P19" s="16"/>
      <c r="Q19" s="16"/>
      <c r="R19" s="16">
        <v>4.5673422242157043E-2</v>
      </c>
      <c r="S19" s="16"/>
      <c r="T19" s="16"/>
    </row>
    <row r="20" spans="2:20" x14ac:dyDescent="0.3">
      <c r="B20" s="24" t="s">
        <v>67</v>
      </c>
      <c r="C20" s="14">
        <v>38.6</v>
      </c>
      <c r="D20" s="11">
        <f t="shared" ref="D20" si="48">AVERAGE(C18:C20)</f>
        <v>39.033333333333331</v>
      </c>
      <c r="E20" s="11">
        <f t="shared" ref="E20" si="49">STDEV(C18:C20)</f>
        <v>0.45092497528228875</v>
      </c>
      <c r="F20" s="15">
        <v>0.13200000000000001</v>
      </c>
      <c r="G20" s="15">
        <f t="shared" ref="G20" si="50">AVERAGE(F18:F20)</f>
        <v>0.13433333333333333</v>
      </c>
      <c r="H20" s="15">
        <f t="shared" ref="H20" si="51">STDEV(F18:F20)</f>
        <v>2.0816659994661343E-3</v>
      </c>
      <c r="I20" s="15">
        <v>0.02</v>
      </c>
      <c r="J20" s="15">
        <f t="shared" ref="J20" si="52">AVERAGE(I18:I20)</f>
        <v>1.8666666666666668E-2</v>
      </c>
      <c r="K20" s="15">
        <f t="shared" ref="K20" si="53">STDEV(I18:I20)</f>
        <v>2.3094010767585032E-3</v>
      </c>
      <c r="L20" s="11">
        <v>2.9996216615934901</v>
      </c>
      <c r="M20" s="11">
        <f t="shared" ref="M20" si="54">AVERAGE(L18:L20)</f>
        <v>2.8908758875508735</v>
      </c>
      <c r="N20" s="11">
        <f t="shared" ref="N20" si="55">STDEV(L18:L20)</f>
        <v>0.12462069202098051</v>
      </c>
      <c r="O20" s="16">
        <v>8.60777610388654E-2</v>
      </c>
      <c r="P20" s="16">
        <f t="shared" ref="P20" si="56">AVERAGE(O18:O20)</f>
        <v>9.7384361329667768E-2</v>
      </c>
      <c r="Q20" s="16">
        <f t="shared" ref="Q20" si="57">STDEV(O18:O20)</f>
        <v>1.02556513311623E-2</v>
      </c>
      <c r="R20" s="16">
        <v>4.9414735505987691E-2</v>
      </c>
      <c r="S20" s="16">
        <f t="shared" ref="S20" si="58">AVERAGE(R18:R20)</f>
        <v>5.0597261310543366E-2</v>
      </c>
      <c r="T20" s="16">
        <f t="shared" ref="T20" si="59">STDEV(R18:R20)</f>
        <v>5.6093783261297143E-3</v>
      </c>
    </row>
    <row r="21" spans="2:20" x14ac:dyDescent="0.3">
      <c r="F21" s="15"/>
      <c r="G21" s="15"/>
      <c r="H21" s="15"/>
      <c r="I21" s="15"/>
      <c r="J21" s="15"/>
      <c r="K21" s="15"/>
      <c r="L21" s="15"/>
    </row>
    <row r="22" spans="2:20" x14ac:dyDescent="0.3">
      <c r="F22" s="11"/>
      <c r="G22" s="11"/>
      <c r="H22" s="11"/>
      <c r="I22" s="11"/>
      <c r="J22" s="11"/>
      <c r="K22" s="11"/>
      <c r="L22" s="11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1E2BD-5255-4980-9667-1364E3D4EE78}">
  <dimension ref="A1:O24"/>
  <sheetViews>
    <sheetView workbookViewId="0">
      <selection activeCell="B15" sqref="B15:B20"/>
    </sheetView>
  </sheetViews>
  <sheetFormatPr defaultRowHeight="13.5" x14ac:dyDescent="0.3"/>
  <cols>
    <col min="1" max="1" width="11.53125" customWidth="1"/>
    <col min="2" max="2" width="11.6640625" customWidth="1"/>
    <col min="3" max="3" width="16" customWidth="1"/>
    <col min="6" max="6" width="15.265625" customWidth="1"/>
    <col min="9" max="9" width="21.46484375" customWidth="1"/>
    <col min="12" max="12" width="22.1328125" customWidth="1"/>
  </cols>
  <sheetData>
    <row r="1" spans="1:15" ht="14.65" x14ac:dyDescent="0.45">
      <c r="A1" s="9" t="s">
        <v>21</v>
      </c>
    </row>
    <row r="2" spans="1:15" ht="41.65" customHeight="1" x14ac:dyDescent="0.3">
      <c r="A2" s="16"/>
      <c r="B2" s="16"/>
      <c r="C2" s="21" t="s">
        <v>33</v>
      </c>
      <c r="D2" s="16" t="s">
        <v>3</v>
      </c>
      <c r="E2" s="16" t="s">
        <v>0</v>
      </c>
      <c r="F2" s="21" t="s">
        <v>34</v>
      </c>
      <c r="G2" s="16" t="s">
        <v>3</v>
      </c>
      <c r="H2" s="16" t="s">
        <v>0</v>
      </c>
      <c r="I2" s="16" t="s">
        <v>35</v>
      </c>
      <c r="J2" s="16" t="s">
        <v>3</v>
      </c>
      <c r="K2" s="16" t="s">
        <v>0</v>
      </c>
      <c r="L2" s="16" t="s">
        <v>36</v>
      </c>
      <c r="M2" s="16" t="s">
        <v>3</v>
      </c>
      <c r="N2" s="16" t="s">
        <v>0</v>
      </c>
    </row>
    <row r="3" spans="1:15" x14ac:dyDescent="0.3">
      <c r="A3" s="16" t="s">
        <v>1</v>
      </c>
      <c r="B3" s="11" t="s">
        <v>23</v>
      </c>
      <c r="C3" s="11">
        <v>1.5473684210526315</v>
      </c>
      <c r="D3" s="11"/>
      <c r="E3" s="11"/>
      <c r="F3" s="11">
        <v>2.1040816326530614</v>
      </c>
      <c r="G3" s="11"/>
      <c r="H3" s="11"/>
      <c r="I3" s="15">
        <v>2.7852631578947365E-2</v>
      </c>
      <c r="J3" s="15"/>
      <c r="K3" s="15"/>
      <c r="L3" s="15">
        <v>0.36611020408163264</v>
      </c>
      <c r="M3" s="11"/>
      <c r="N3" s="15"/>
      <c r="O3" s="15"/>
    </row>
    <row r="4" spans="1:15" x14ac:dyDescent="0.3">
      <c r="A4" s="16"/>
      <c r="B4" s="11" t="s">
        <v>24</v>
      </c>
      <c r="C4" s="11">
        <v>1.7687499999999998</v>
      </c>
      <c r="D4" s="11"/>
      <c r="E4" s="11"/>
      <c r="F4" s="11">
        <v>2.4261037748432703</v>
      </c>
      <c r="G4" s="11"/>
      <c r="H4" s="11"/>
      <c r="I4" s="15">
        <v>2.4762499999999996E-2</v>
      </c>
      <c r="J4" s="15"/>
      <c r="K4" s="15"/>
      <c r="L4" s="15">
        <v>0.36876777377617709</v>
      </c>
      <c r="M4" s="11"/>
      <c r="N4" s="15"/>
      <c r="O4" s="15"/>
    </row>
    <row r="5" spans="1:15" x14ac:dyDescent="0.3">
      <c r="A5" s="16"/>
      <c r="B5" s="11" t="s">
        <v>25</v>
      </c>
      <c r="C5" s="11">
        <v>1.36</v>
      </c>
      <c r="D5" s="11">
        <f>AVERAGE(C3:C5)</f>
        <v>1.5587061403508773</v>
      </c>
      <c r="E5" s="11">
        <f>STDEV(C3:C5)</f>
        <v>0.20461072438697808</v>
      </c>
      <c r="F5" s="11">
        <v>2.1313725490196078</v>
      </c>
      <c r="G5" s="11">
        <f t="shared" ref="G5" si="0">AVERAGE(F3:F5)</f>
        <v>2.2205193188386461</v>
      </c>
      <c r="H5" s="11">
        <f t="shared" ref="H5" si="1">STDEV(F3:F5)</f>
        <v>0.17856350394766926</v>
      </c>
      <c r="I5" s="15">
        <v>2.1760000000000002E-2</v>
      </c>
      <c r="J5" s="15">
        <f>AVERAGE(I3:I5)</f>
        <v>2.4791710526315788E-2</v>
      </c>
      <c r="K5" s="15">
        <f>STDEV(I3:I5)</f>
        <v>3.0464208229219409E-3</v>
      </c>
      <c r="L5" s="15">
        <v>0.34315098039215686</v>
      </c>
      <c r="M5" s="11">
        <f>AVERAGE(L3:L5)</f>
        <v>0.35934298608332221</v>
      </c>
      <c r="N5" s="15">
        <f>STDEV(L3:L5)</f>
        <v>1.4085505152368099E-2</v>
      </c>
      <c r="O5" s="15"/>
    </row>
    <row r="6" spans="1:15" x14ac:dyDescent="0.3">
      <c r="A6" s="16"/>
      <c r="B6" s="11" t="s">
        <v>62</v>
      </c>
      <c r="C6" s="11">
        <v>1.9033333333333333</v>
      </c>
      <c r="D6" s="11"/>
      <c r="E6" s="11"/>
      <c r="F6" s="11">
        <v>2.9212765957446809</v>
      </c>
      <c r="G6" s="11"/>
      <c r="H6" s="11"/>
      <c r="I6" s="15">
        <v>4.3776666666666665E-2</v>
      </c>
      <c r="J6" s="15"/>
      <c r="K6" s="15"/>
      <c r="L6" s="15">
        <v>0.45571914893617022</v>
      </c>
      <c r="M6" s="11"/>
      <c r="N6" s="15"/>
      <c r="O6" s="15"/>
    </row>
    <row r="7" spans="1:15" x14ac:dyDescent="0.3">
      <c r="A7" s="16"/>
      <c r="B7" s="11" t="s">
        <v>63</v>
      </c>
      <c r="C7" s="11">
        <v>1.6814814814814816</v>
      </c>
      <c r="D7" s="11"/>
      <c r="E7" s="11"/>
      <c r="F7" s="11">
        <v>2.9425531914893619</v>
      </c>
      <c r="G7" s="11"/>
      <c r="H7" s="11"/>
      <c r="I7" s="15">
        <v>4.0355555555555561E-2</v>
      </c>
      <c r="J7" s="15"/>
      <c r="K7" s="15"/>
      <c r="L7" s="15">
        <v>0.48552127659574473</v>
      </c>
      <c r="M7" s="11"/>
      <c r="N7" s="15"/>
      <c r="O7" s="15"/>
    </row>
    <row r="8" spans="1:15" x14ac:dyDescent="0.3">
      <c r="A8" s="16"/>
      <c r="B8" s="11" t="s">
        <v>64</v>
      </c>
      <c r="C8" s="11">
        <v>1.3272727272727272</v>
      </c>
      <c r="D8" s="11">
        <f t="shared" ref="D8" si="2">AVERAGE(C6:C8)</f>
        <v>1.6373625140291808</v>
      </c>
      <c r="E8" s="11">
        <f t="shared" ref="E8" si="3">STDEV(C6:C8)</f>
        <v>0.29055346828169165</v>
      </c>
      <c r="F8" s="11">
        <v>2.6619999999999995</v>
      </c>
      <c r="G8" s="11">
        <f t="shared" ref="G8" si="4">AVERAGE(F6:F8)</f>
        <v>2.841943262411347</v>
      </c>
      <c r="H8" s="11">
        <f t="shared" ref="H8" si="5">STDEV(F6:F8)</f>
        <v>0.15619813266185376</v>
      </c>
      <c r="I8" s="15">
        <v>3.318181818181818E-2</v>
      </c>
      <c r="J8" s="15">
        <f t="shared" ref="J8" si="6">AVERAGE(I6:I8)</f>
        <v>3.9104680134680131E-2</v>
      </c>
      <c r="K8" s="15">
        <f t="shared" ref="K8" si="7">STDEV(I6:I8)</f>
        <v>5.4070528565140514E-3</v>
      </c>
      <c r="L8" s="15">
        <v>0.52707599999999988</v>
      </c>
      <c r="M8" s="11">
        <f t="shared" ref="M8" si="8">AVERAGE(L6:L8)</f>
        <v>0.48943880851063826</v>
      </c>
      <c r="N8" s="15">
        <f t="shared" ref="N8" si="9">STDEV(L6:L8)</f>
        <v>3.5839368586298354E-2</v>
      </c>
      <c r="O8" s="15"/>
    </row>
    <row r="9" spans="1:15" x14ac:dyDescent="0.3">
      <c r="A9" s="16"/>
      <c r="B9" s="24" t="s">
        <v>65</v>
      </c>
      <c r="C9" s="11">
        <v>0.45</v>
      </c>
      <c r="D9" s="11"/>
      <c r="E9" s="11"/>
      <c r="F9" s="11">
        <v>2.1739999999999999</v>
      </c>
      <c r="G9" s="11"/>
      <c r="H9" s="11"/>
      <c r="I9" s="15">
        <v>4.0499999999999998E-3</v>
      </c>
      <c r="J9" s="15"/>
      <c r="K9" s="15"/>
      <c r="L9" s="15">
        <v>0.15435399999999999</v>
      </c>
      <c r="M9" s="11"/>
      <c r="N9" s="15"/>
      <c r="O9" s="15"/>
    </row>
    <row r="10" spans="1:15" x14ac:dyDescent="0.3">
      <c r="A10" s="16"/>
      <c r="B10" s="24" t="s">
        <v>66</v>
      </c>
      <c r="C10" s="11">
        <v>0.76428571428571423</v>
      </c>
      <c r="D10" s="11"/>
      <c r="E10" s="11"/>
      <c r="F10" s="11">
        <v>2.6346938775510202</v>
      </c>
      <c r="G10" s="11"/>
      <c r="H10" s="11"/>
      <c r="I10" s="15">
        <v>7.6428571428571422E-3</v>
      </c>
      <c r="J10" s="15"/>
      <c r="K10" s="15"/>
      <c r="L10" s="15">
        <v>0.15281224489795919</v>
      </c>
      <c r="M10" s="11"/>
      <c r="N10" s="15"/>
      <c r="O10" s="15"/>
    </row>
    <row r="11" spans="1:15" x14ac:dyDescent="0.3">
      <c r="A11" s="16"/>
      <c r="B11" s="24" t="s">
        <v>67</v>
      </c>
      <c r="C11" s="11">
        <v>0.74017857142857135</v>
      </c>
      <c r="D11" s="11">
        <f t="shared" ref="D11" si="10">AVERAGE(C9:C11)</f>
        <v>0.65148809523809514</v>
      </c>
      <c r="E11" s="11">
        <f t="shared" ref="E11" si="11">STDEV(C9:C11)</f>
        <v>0.17490962802599072</v>
      </c>
      <c r="F11" s="11">
        <v>2.7230769230769227</v>
      </c>
      <c r="G11" s="11">
        <f t="shared" ref="G11" si="12">AVERAGE(F9:F11)</f>
        <v>2.510590266875981</v>
      </c>
      <c r="H11" s="11">
        <f t="shared" ref="H11" si="13">STDEV(F9:F11)</f>
        <v>0.29482646845363381</v>
      </c>
      <c r="I11" s="15">
        <v>5.9214285714285705E-3</v>
      </c>
      <c r="J11" s="15">
        <f t="shared" ref="J11" si="14">AVERAGE(I9:I11)</f>
        <v>5.8714285714285717E-3</v>
      </c>
      <c r="K11" s="15">
        <f t="shared" ref="K11" si="15">STDEV(I9:I11)</f>
        <v>1.7969503644355057E-3</v>
      </c>
      <c r="L11" s="15">
        <v>0.16610769230769229</v>
      </c>
      <c r="M11" s="11">
        <f t="shared" ref="M11" si="16">AVERAGE(L9:L11)</f>
        <v>0.15775797906855049</v>
      </c>
      <c r="N11" s="15">
        <f t="shared" ref="N11" si="17">STDEV(L9:L11)</f>
        <v>7.2720379248593084E-3</v>
      </c>
      <c r="O11" s="15"/>
    </row>
    <row r="12" spans="1:15" x14ac:dyDescent="0.3">
      <c r="A12" s="16" t="s">
        <v>26</v>
      </c>
      <c r="B12" s="11" t="s">
        <v>23</v>
      </c>
      <c r="C12" s="11">
        <v>1.7459999999999998</v>
      </c>
      <c r="D12" s="11"/>
      <c r="E12" s="11"/>
      <c r="F12" s="11">
        <v>2.0596153846153848</v>
      </c>
      <c r="G12" s="11"/>
      <c r="H12" s="11"/>
      <c r="I12" s="15">
        <v>4.0157999999999992E-2</v>
      </c>
      <c r="J12" s="15"/>
      <c r="K12" s="15"/>
      <c r="L12" s="15">
        <v>0.32130000000000003</v>
      </c>
      <c r="M12" s="11"/>
      <c r="N12" s="15"/>
      <c r="O12" s="15"/>
    </row>
    <row r="13" spans="1:15" x14ac:dyDescent="0.3">
      <c r="A13" s="16"/>
      <c r="B13" s="11" t="s">
        <v>24</v>
      </c>
      <c r="C13" s="11">
        <v>1.6539999999999997</v>
      </c>
      <c r="D13" s="11"/>
      <c r="E13" s="11"/>
      <c r="F13" s="11">
        <v>2.0333333333333332</v>
      </c>
      <c r="G13" s="11"/>
      <c r="H13" s="11"/>
      <c r="I13" s="15">
        <v>3.9695999999999995E-2</v>
      </c>
      <c r="J13" s="15"/>
      <c r="K13" s="15"/>
      <c r="L13" s="15">
        <v>0.32126666666666664</v>
      </c>
      <c r="M13" s="11"/>
      <c r="N13" s="15"/>
      <c r="O13" s="15"/>
    </row>
    <row r="14" spans="1:15" x14ac:dyDescent="0.3">
      <c r="A14" s="16"/>
      <c r="B14" s="11" t="s">
        <v>25</v>
      </c>
      <c r="C14" s="11">
        <v>1.7819999999999998</v>
      </c>
      <c r="D14" s="11">
        <f t="shared" ref="D14" si="18">AVERAGE(C12:C14)</f>
        <v>1.7273333333333332</v>
      </c>
      <c r="E14" s="11">
        <f t="shared" ref="E14" si="19">STDEV(C12:C14)</f>
        <v>6.6010100237261726E-2</v>
      </c>
      <c r="F14" s="11">
        <v>2.1770833333333335</v>
      </c>
      <c r="G14" s="11">
        <f t="shared" ref="G14" si="20">AVERAGE(F12:F14)</f>
        <v>2.0900106837606836</v>
      </c>
      <c r="H14" s="11">
        <f t="shared" ref="H14" si="21">STDEV(F12:F14)</f>
        <v>7.654359073494775E-2</v>
      </c>
      <c r="I14" s="15">
        <v>3.9203999999999996E-2</v>
      </c>
      <c r="J14" s="15">
        <f t="shared" ref="J14" si="22">AVERAGE(I12:I14)</f>
        <v>3.9685999999999992E-2</v>
      </c>
      <c r="K14" s="15">
        <f t="shared" ref="K14" si="23">STDEV(I12:I14)</f>
        <v>4.7707860987472323E-4</v>
      </c>
      <c r="L14" s="15">
        <v>0.34615625000000005</v>
      </c>
      <c r="M14" s="11">
        <f t="shared" ref="M14" si="24">AVERAGE(L12:L14)</f>
        <v>0.32957430555555561</v>
      </c>
      <c r="N14" s="15">
        <f t="shared" ref="N14" si="25">STDEV(L12:L14)</f>
        <v>1.4360394804696704E-2</v>
      </c>
      <c r="O14" s="15"/>
    </row>
    <row r="15" spans="1:15" x14ac:dyDescent="0.3">
      <c r="A15" s="16"/>
      <c r="B15" s="11" t="s">
        <v>62</v>
      </c>
      <c r="C15" s="11">
        <v>2.5897959183673467</v>
      </c>
      <c r="D15" s="11"/>
      <c r="E15" s="11"/>
      <c r="F15" s="11">
        <v>2.6076923076923082</v>
      </c>
      <c r="G15" s="11"/>
      <c r="H15" s="11"/>
      <c r="I15" s="15">
        <v>9.5822448979591829E-2</v>
      </c>
      <c r="J15" s="15"/>
      <c r="K15" s="15"/>
      <c r="L15" s="15">
        <v>0.64410000000000012</v>
      </c>
      <c r="M15" s="11"/>
      <c r="N15" s="15"/>
      <c r="O15" s="15"/>
    </row>
    <row r="16" spans="1:15" x14ac:dyDescent="0.3">
      <c r="A16" s="16"/>
      <c r="B16" s="11" t="s">
        <v>63</v>
      </c>
      <c r="C16" s="11">
        <v>2.2928571428571427</v>
      </c>
      <c r="D16" s="11"/>
      <c r="E16" s="11"/>
      <c r="F16" s="11">
        <v>2.5627450980392155</v>
      </c>
      <c r="G16" s="11"/>
      <c r="H16" s="11"/>
      <c r="I16" s="15">
        <v>7.3371428571428574E-2</v>
      </c>
      <c r="J16" s="15"/>
      <c r="K16" s="15"/>
      <c r="L16" s="15">
        <v>0.66118823529411763</v>
      </c>
      <c r="M16" s="11"/>
      <c r="N16" s="15"/>
      <c r="O16" s="15"/>
    </row>
    <row r="17" spans="1:15" x14ac:dyDescent="0.3">
      <c r="A17" s="16"/>
      <c r="B17" s="11" t="s">
        <v>64</v>
      </c>
      <c r="C17" s="11">
        <v>2.0166666666666666</v>
      </c>
      <c r="D17" s="11">
        <f t="shared" ref="D17" si="26">AVERAGE(C15:C17)</f>
        <v>2.2997732426303856</v>
      </c>
      <c r="E17" s="11">
        <f t="shared" ref="E17" si="27">STDEV(C15:C17)</f>
        <v>0.2866272127970419</v>
      </c>
      <c r="F17" s="11">
        <v>2.0596153846153848</v>
      </c>
      <c r="G17" s="11">
        <f t="shared" ref="G17" si="28">AVERAGE(F15:F17)</f>
        <v>2.410017596782303</v>
      </c>
      <c r="H17" s="11">
        <f t="shared" ref="H17" si="29">STDEV(F15:F17)</f>
        <v>0.30428826075368226</v>
      </c>
      <c r="I17" s="15">
        <v>7.6633333333333331E-2</v>
      </c>
      <c r="J17" s="15">
        <f t="shared" ref="J17" si="30">AVERAGE(I15:I17)</f>
        <v>8.1942403628117902E-2</v>
      </c>
      <c r="K17" s="15">
        <f t="shared" ref="K17" si="31">STDEV(I15:I17)</f>
        <v>1.2130612098660369E-2</v>
      </c>
      <c r="L17" s="15">
        <v>0.54373846153846161</v>
      </c>
      <c r="M17" s="11">
        <f t="shared" ref="M17" si="32">AVERAGE(L15:L17)</f>
        <v>0.61634223227752649</v>
      </c>
      <c r="N17" s="15">
        <f t="shared" ref="N17" si="33">STDEV(L15:L17)</f>
        <v>6.3454571076596175E-2</v>
      </c>
      <c r="O17" s="15"/>
    </row>
    <row r="18" spans="1:15" x14ac:dyDescent="0.3">
      <c r="A18" s="16"/>
      <c r="B18" s="24" t="s">
        <v>65</v>
      </c>
      <c r="C18" s="11">
        <v>2.0204081632653059</v>
      </c>
      <c r="D18" s="11"/>
      <c r="E18" s="11"/>
      <c r="F18" s="11">
        <v>1.7829787234042553</v>
      </c>
      <c r="G18" s="11"/>
      <c r="H18" s="11"/>
      <c r="I18" s="15">
        <v>3.2326530612244893E-2</v>
      </c>
      <c r="J18" s="15"/>
      <c r="K18" s="15"/>
      <c r="L18" s="15">
        <v>0.24248510638297874</v>
      </c>
      <c r="M18" s="11"/>
      <c r="N18" s="15"/>
      <c r="O18" s="15"/>
    </row>
    <row r="19" spans="1:15" x14ac:dyDescent="0.3">
      <c r="A19" s="16"/>
      <c r="B19" s="24" t="s">
        <v>66</v>
      </c>
      <c r="C19" s="11">
        <v>1.6128205128205126</v>
      </c>
      <c r="D19" s="11"/>
      <c r="E19" s="11"/>
      <c r="F19" s="11">
        <v>2.1632653061224487</v>
      </c>
      <c r="G19" s="11"/>
      <c r="H19" s="11"/>
      <c r="I19" s="15">
        <v>3.2256410256410253E-2</v>
      </c>
      <c r="J19" s="15"/>
      <c r="K19" s="15"/>
      <c r="L19" s="15">
        <v>0.29204081632653062</v>
      </c>
      <c r="M19" s="11"/>
      <c r="N19" s="15"/>
      <c r="O19" s="15"/>
    </row>
    <row r="20" spans="1:15" x14ac:dyDescent="0.3">
      <c r="A20" s="16"/>
      <c r="B20" s="24" t="s">
        <v>67</v>
      </c>
      <c r="C20" s="11">
        <v>1.0634615384615385</v>
      </c>
      <c r="D20" s="11">
        <f t="shared" ref="D20" si="34">AVERAGE(C18:C20)</f>
        <v>1.5655634048491189</v>
      </c>
      <c r="E20" s="11">
        <f t="shared" ref="E20" si="35">STDEV(C18:C20)</f>
        <v>0.48022040395134757</v>
      </c>
      <c r="F20" s="11">
        <v>2.1897959183673468</v>
      </c>
      <c r="G20" s="11">
        <f t="shared" ref="G20" si="36">AVERAGE(F18:F20)</f>
        <v>2.045346649298017</v>
      </c>
      <c r="H20" s="11">
        <f t="shared" ref="H20" si="37">STDEV(F18:F20)</f>
        <v>0.2276041843856744</v>
      </c>
      <c r="I20" s="15">
        <v>2.1269230769230769E-2</v>
      </c>
      <c r="J20" s="15">
        <f t="shared" ref="J20" si="38">AVERAGE(I18:I20)</f>
        <v>2.8617390545961973E-2</v>
      </c>
      <c r="K20" s="15">
        <f t="shared" ref="K20" si="39">STDEV(I18:I20)</f>
        <v>6.3637896173862878E-3</v>
      </c>
      <c r="L20" s="15">
        <v>0.28905306122448976</v>
      </c>
      <c r="M20" s="11">
        <f t="shared" ref="M20" si="40">AVERAGE(L18:L20)</f>
        <v>0.2745263279779997</v>
      </c>
      <c r="N20" s="15">
        <f t="shared" ref="N20" si="41">STDEV(L18:L20)</f>
        <v>2.7788695203506249E-2</v>
      </c>
      <c r="O20" s="15"/>
    </row>
    <row r="21" spans="1:15" x14ac:dyDescent="0.3">
      <c r="C21" s="11"/>
      <c r="D21" s="11"/>
      <c r="E21" s="11"/>
      <c r="F21" s="11"/>
      <c r="G21" s="11"/>
      <c r="H21" s="11"/>
      <c r="I21" s="15"/>
      <c r="J21" s="15"/>
      <c r="K21" s="15"/>
      <c r="L21" s="15"/>
      <c r="M21" s="11"/>
      <c r="N21" s="15"/>
      <c r="O21" s="15"/>
    </row>
    <row r="22" spans="1:15" x14ac:dyDescent="0.3">
      <c r="C22" s="11"/>
      <c r="D22" s="11"/>
      <c r="E22" s="11"/>
      <c r="F22" s="11"/>
      <c r="I22" s="15"/>
      <c r="J22" s="15"/>
      <c r="K22" s="15"/>
      <c r="L22" s="15"/>
      <c r="M22" s="11"/>
      <c r="N22" s="15"/>
      <c r="O22" s="15"/>
    </row>
    <row r="23" spans="1:15" x14ac:dyDescent="0.3">
      <c r="C23" s="11"/>
      <c r="D23" s="11"/>
      <c r="E23" s="11"/>
      <c r="F23" s="11"/>
      <c r="I23" s="15"/>
      <c r="J23" s="15"/>
      <c r="K23" s="15"/>
      <c r="L23" s="15"/>
      <c r="M23" s="11"/>
    </row>
    <row r="24" spans="1:15" x14ac:dyDescent="0.3">
      <c r="C24" s="11"/>
      <c r="D24" s="11"/>
      <c r="E24" s="11"/>
      <c r="F24" s="11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9A5A9-65B4-42B8-80F9-8F3511BD2AC7}">
  <dimension ref="A1:R23"/>
  <sheetViews>
    <sheetView workbookViewId="0">
      <selection activeCell="B15" sqref="B15:B20"/>
    </sheetView>
  </sheetViews>
  <sheetFormatPr defaultRowHeight="13.5" x14ac:dyDescent="0.3"/>
  <cols>
    <col min="1" max="1" width="12.265625" style="19" customWidth="1"/>
    <col min="2" max="2" width="11.86328125" style="19" customWidth="1"/>
    <col min="3" max="3" width="16.33203125" style="19" customWidth="1"/>
    <col min="4" max="5" width="9.06640625" style="19"/>
    <col min="6" max="6" width="24.6640625" style="19" customWidth="1"/>
    <col min="7" max="8" width="9.06640625" style="19"/>
    <col min="9" max="9" width="11.1328125" style="19" customWidth="1"/>
    <col min="10" max="11" width="9.06640625" style="19"/>
    <col min="12" max="12" width="12.06640625" style="19" customWidth="1"/>
    <col min="13" max="14" width="9.06640625" style="19"/>
    <col min="15" max="15" width="12.6640625" style="19" customWidth="1"/>
    <col min="16" max="16384" width="9.06640625" style="19"/>
  </cols>
  <sheetData>
    <row r="1" spans="1:18" ht="14.65" x14ac:dyDescent="0.45">
      <c r="A1" s="18" t="s">
        <v>27</v>
      </c>
    </row>
    <row r="2" spans="1:18" ht="25.15" customHeight="1" x14ac:dyDescent="0.3">
      <c r="A2" s="17"/>
      <c r="B2" s="17"/>
      <c r="C2" s="17" t="s">
        <v>22</v>
      </c>
      <c r="D2" s="17" t="s">
        <v>3</v>
      </c>
      <c r="E2" s="17" t="s">
        <v>0</v>
      </c>
      <c r="F2" s="20" t="s">
        <v>28</v>
      </c>
      <c r="G2" s="20" t="s">
        <v>3</v>
      </c>
      <c r="H2" s="20" t="s">
        <v>0</v>
      </c>
      <c r="I2" s="11" t="s">
        <v>2</v>
      </c>
      <c r="J2" s="20" t="s">
        <v>3</v>
      </c>
      <c r="K2" s="20" t="s">
        <v>0</v>
      </c>
      <c r="L2" s="11" t="s">
        <v>13</v>
      </c>
      <c r="M2" s="11" t="s">
        <v>3</v>
      </c>
      <c r="N2" s="11" t="s">
        <v>0</v>
      </c>
      <c r="O2" s="21" t="s">
        <v>43</v>
      </c>
      <c r="P2" s="11" t="s">
        <v>3</v>
      </c>
      <c r="Q2" s="11" t="s">
        <v>0</v>
      </c>
    </row>
    <row r="3" spans="1:18" x14ac:dyDescent="0.3">
      <c r="A3" s="17" t="s">
        <v>1</v>
      </c>
      <c r="B3" s="11" t="s">
        <v>23</v>
      </c>
      <c r="C3" s="17">
        <v>107</v>
      </c>
      <c r="D3" s="20"/>
      <c r="E3" s="20"/>
      <c r="F3" s="20">
        <v>83.333333333333343</v>
      </c>
      <c r="G3" s="20"/>
      <c r="H3" s="20"/>
      <c r="I3" s="20">
        <v>35.4</v>
      </c>
      <c r="J3" s="20"/>
      <c r="K3" s="20"/>
      <c r="L3" s="20">
        <v>4.2</v>
      </c>
      <c r="M3" s="20"/>
      <c r="N3" s="20"/>
      <c r="O3" s="20">
        <v>5.5318321333333351</v>
      </c>
      <c r="P3" s="20"/>
      <c r="Q3" s="20"/>
      <c r="R3" s="20"/>
    </row>
    <row r="4" spans="1:18" x14ac:dyDescent="0.3">
      <c r="A4" s="17"/>
      <c r="B4" s="11" t="s">
        <v>24</v>
      </c>
      <c r="C4" s="17">
        <v>108</v>
      </c>
      <c r="D4" s="20"/>
      <c r="E4" s="20"/>
      <c r="F4" s="20">
        <v>84.615384615384613</v>
      </c>
      <c r="G4" s="20"/>
      <c r="H4" s="20"/>
      <c r="I4" s="20">
        <v>38.299999999999997</v>
      </c>
      <c r="J4" s="20"/>
      <c r="K4" s="20"/>
      <c r="L4" s="20">
        <v>4.9000000000000004</v>
      </c>
      <c r="M4" s="20"/>
      <c r="N4" s="20"/>
      <c r="O4" s="20">
        <v>5.4283825166666677</v>
      </c>
      <c r="P4" s="20"/>
      <c r="Q4" s="20"/>
      <c r="R4" s="20"/>
    </row>
    <row r="5" spans="1:18" x14ac:dyDescent="0.3">
      <c r="A5" s="17"/>
      <c r="B5" s="11" t="s">
        <v>25</v>
      </c>
      <c r="C5" s="17">
        <v>105</v>
      </c>
      <c r="D5" s="20">
        <f t="shared" ref="D5" si="0">AVERAGE(C3:C5)</f>
        <v>106.66666666666667</v>
      </c>
      <c r="E5" s="20">
        <f t="shared" ref="E5" si="1">STDEV(C3:C5)</f>
        <v>1.5275252316519468</v>
      </c>
      <c r="F5" s="20">
        <v>91.666666666666657</v>
      </c>
      <c r="G5" s="20">
        <f>AVERAGE(F3:F5)</f>
        <v>86.538461538461547</v>
      </c>
      <c r="H5" s="20">
        <f>STDEV(F3:F5)</f>
        <v>4.4871794871794792</v>
      </c>
      <c r="I5" s="20">
        <v>41.499999999999993</v>
      </c>
      <c r="J5" s="20">
        <f>AVERAGE(I3:I5)</f>
        <v>38.4</v>
      </c>
      <c r="K5" s="20">
        <f>STDEV(I3:I5)</f>
        <v>3.0512292604784683</v>
      </c>
      <c r="L5" s="20">
        <v>4.7</v>
      </c>
      <c r="M5" s="20">
        <f>AVERAGE(L3:L5)</f>
        <v>4.6000000000000005</v>
      </c>
      <c r="N5" s="20">
        <f>STDEV(L3:L5)</f>
        <v>0.36055512754639901</v>
      </c>
      <c r="O5" s="20">
        <v>5.5100532666666666</v>
      </c>
      <c r="P5" s="20">
        <f>AVERAGE(O3:O5)</f>
        <v>5.4900893055555571</v>
      </c>
      <c r="Q5" s="20">
        <f>STDEV(O3:O5)</f>
        <v>5.453783644915286E-2</v>
      </c>
      <c r="R5" s="20"/>
    </row>
    <row r="6" spans="1:18" ht="16.899999999999999" customHeight="1" x14ac:dyDescent="0.3">
      <c r="A6" s="17"/>
      <c r="B6" s="11" t="s">
        <v>62</v>
      </c>
      <c r="C6" s="17">
        <v>118</v>
      </c>
      <c r="D6" s="20"/>
      <c r="E6" s="20"/>
      <c r="F6" s="20">
        <v>92.857142857142861</v>
      </c>
      <c r="G6" s="20"/>
      <c r="H6" s="20"/>
      <c r="I6" s="20">
        <v>61.1</v>
      </c>
      <c r="J6" s="20"/>
      <c r="K6" s="20"/>
      <c r="L6" s="20">
        <v>6.8</v>
      </c>
      <c r="M6" s="20"/>
      <c r="N6" s="20"/>
      <c r="O6" s="20">
        <v>6.528215283333334</v>
      </c>
      <c r="P6" s="20"/>
      <c r="Q6" s="20"/>
      <c r="R6" s="20"/>
    </row>
    <row r="7" spans="1:18" ht="15.75" customHeight="1" x14ac:dyDescent="0.3">
      <c r="A7" s="17"/>
      <c r="B7" s="11" t="s">
        <v>63</v>
      </c>
      <c r="C7" s="17">
        <v>118</v>
      </c>
      <c r="D7" s="20"/>
      <c r="E7" s="20"/>
      <c r="F7" s="20">
        <v>92.857142857142861</v>
      </c>
      <c r="G7" s="20"/>
      <c r="H7" s="20"/>
      <c r="I7" s="20">
        <v>61.4</v>
      </c>
      <c r="J7" s="20"/>
      <c r="K7" s="20"/>
      <c r="L7" s="20">
        <v>6.9</v>
      </c>
      <c r="M7" s="20"/>
      <c r="N7" s="20"/>
      <c r="O7" s="20">
        <v>6.3775781222222223</v>
      </c>
      <c r="P7" s="20"/>
      <c r="Q7" s="20"/>
      <c r="R7" s="20"/>
    </row>
    <row r="8" spans="1:18" ht="16.5" customHeight="1" x14ac:dyDescent="0.3">
      <c r="A8" s="17"/>
      <c r="B8" s="11" t="s">
        <v>64</v>
      </c>
      <c r="C8" s="17">
        <v>117</v>
      </c>
      <c r="D8" s="20">
        <f>AVERAGE(C6:C8)</f>
        <v>117.66666666666667</v>
      </c>
      <c r="E8" s="20">
        <f>STDEV(C6:C8)</f>
        <v>0.57735026918962573</v>
      </c>
      <c r="F8" s="20">
        <v>92.307692307692307</v>
      </c>
      <c r="G8" s="20">
        <f t="shared" ref="G8" si="2">AVERAGE(F6:F8)</f>
        <v>92.673992673992686</v>
      </c>
      <c r="H8" s="20">
        <f t="shared" ref="H8" si="3">STDEV(F6:F8)</f>
        <v>0.31722542263166548</v>
      </c>
      <c r="I8" s="20">
        <v>59.5</v>
      </c>
      <c r="J8" s="20">
        <f t="shared" ref="J8" si="4">AVERAGE(I6:I8)</f>
        <v>60.666666666666664</v>
      </c>
      <c r="K8" s="20">
        <f t="shared" ref="K8" si="5">STDEV(I6:I8)</f>
        <v>1.0214368964029708</v>
      </c>
      <c r="L8" s="20">
        <v>5.9</v>
      </c>
      <c r="M8" s="20">
        <f t="shared" ref="M8" si="6">AVERAGE(L6:L8)</f>
        <v>6.5333333333333341</v>
      </c>
      <c r="N8" s="20">
        <f t="shared" ref="N8" si="7">STDEV(L6:L8)</f>
        <v>0.55075705472861014</v>
      </c>
      <c r="O8" s="20">
        <v>6.2741285055555558</v>
      </c>
      <c r="P8" s="20">
        <f t="shared" ref="P8" si="8">AVERAGE(O6:O8)</f>
        <v>6.393307303703704</v>
      </c>
      <c r="Q8" s="20">
        <f t="shared" ref="Q8" si="9">STDEV(O6:O8)</f>
        <v>0.12777158535031</v>
      </c>
      <c r="R8" s="20"/>
    </row>
    <row r="9" spans="1:18" x14ac:dyDescent="0.3">
      <c r="A9" s="17"/>
      <c r="B9" s="24" t="s">
        <v>65</v>
      </c>
      <c r="C9" s="17">
        <v>64</v>
      </c>
      <c r="D9" s="20"/>
      <c r="E9" s="20"/>
      <c r="F9" s="20">
        <v>83.333333333333343</v>
      </c>
      <c r="G9" s="20"/>
      <c r="H9" s="20"/>
      <c r="I9" s="20">
        <v>35.4</v>
      </c>
      <c r="J9" s="20"/>
      <c r="K9" s="20"/>
      <c r="L9" s="20">
        <v>4</v>
      </c>
      <c r="M9" s="20"/>
      <c r="N9" s="20"/>
      <c r="O9" s="20">
        <v>2.4501225</v>
      </c>
      <c r="P9" s="20"/>
      <c r="Q9" s="20"/>
      <c r="R9" s="20"/>
    </row>
    <row r="10" spans="1:18" x14ac:dyDescent="0.3">
      <c r="A10" s="17"/>
      <c r="B10" s="24" t="s">
        <v>66</v>
      </c>
      <c r="C10" s="17">
        <v>61</v>
      </c>
      <c r="D10" s="20"/>
      <c r="E10" s="20"/>
      <c r="F10" s="20">
        <v>81.818181818181827</v>
      </c>
      <c r="G10" s="20"/>
      <c r="H10" s="20"/>
      <c r="I10" s="20">
        <v>34</v>
      </c>
      <c r="J10" s="20"/>
      <c r="K10" s="20"/>
      <c r="L10" s="20">
        <v>4.2</v>
      </c>
      <c r="M10" s="20"/>
      <c r="N10" s="20"/>
      <c r="O10" s="20">
        <v>2.4555672166666671</v>
      </c>
      <c r="P10" s="20"/>
      <c r="Q10" s="20"/>
      <c r="R10" s="20"/>
    </row>
    <row r="11" spans="1:18" x14ac:dyDescent="0.3">
      <c r="A11" s="17"/>
      <c r="B11" s="24" t="s">
        <v>67</v>
      </c>
      <c r="C11" s="17">
        <v>63</v>
      </c>
      <c r="D11" s="20">
        <f t="shared" ref="D11" si="10">AVERAGE(C9:C11)</f>
        <v>62.666666666666664</v>
      </c>
      <c r="E11" s="20">
        <f t="shared" ref="E11" si="11">STDEV(C9:C11)</f>
        <v>1.5275252316519465</v>
      </c>
      <c r="F11" s="20">
        <v>81.818181818181827</v>
      </c>
      <c r="G11" s="20">
        <f t="shared" ref="G11" si="12">AVERAGE(F9:F11)</f>
        <v>82.323232323232332</v>
      </c>
      <c r="H11" s="20">
        <f t="shared" ref="H11" si="13">STDEV(F9:F11)</f>
        <v>0.87477313513579691</v>
      </c>
      <c r="I11" s="20">
        <v>32</v>
      </c>
      <c r="J11" s="20">
        <f t="shared" ref="J11" si="14">AVERAGE(I9:I11)</f>
        <v>33.800000000000004</v>
      </c>
      <c r="K11" s="20">
        <f t="shared" ref="K11" si="15">STDEV(I9:I11)</f>
        <v>1.7088007490635055</v>
      </c>
      <c r="L11" s="20">
        <v>4.0999999999999996</v>
      </c>
      <c r="M11" s="20">
        <f t="shared" ref="M11" si="16">AVERAGE(L9:L11)</f>
        <v>4.0999999999999996</v>
      </c>
      <c r="N11" s="20">
        <f t="shared" ref="N11" si="17">STDEV(L9:L11)</f>
        <v>0.10000000000000009</v>
      </c>
      <c r="O11" s="20">
        <v>2.8076588944444443</v>
      </c>
      <c r="P11" s="20">
        <f t="shared" ref="P11" si="18">AVERAGE(O9:O11)</f>
        <v>2.5711162037037041</v>
      </c>
      <c r="Q11" s="20">
        <f t="shared" ref="Q11" si="19">STDEV(O9:O11)</f>
        <v>0.20487006770645455</v>
      </c>
      <c r="R11" s="20"/>
    </row>
    <row r="12" spans="1:18" x14ac:dyDescent="0.3">
      <c r="A12" s="17" t="s">
        <v>26</v>
      </c>
      <c r="B12" s="11" t="s">
        <v>23</v>
      </c>
      <c r="C12" s="17">
        <v>86</v>
      </c>
      <c r="D12" s="20"/>
      <c r="E12" s="20"/>
      <c r="F12" s="20">
        <v>87.5</v>
      </c>
      <c r="G12" s="20"/>
      <c r="H12" s="20"/>
      <c r="I12" s="20">
        <v>63.1</v>
      </c>
      <c r="J12" s="20"/>
      <c r="K12" s="20"/>
      <c r="L12" s="20">
        <v>7.3</v>
      </c>
      <c r="M12" s="20"/>
      <c r="N12" s="20"/>
      <c r="O12" s="20">
        <v>6.1452702111111126</v>
      </c>
      <c r="P12" s="20"/>
      <c r="Q12" s="20"/>
      <c r="R12" s="20"/>
    </row>
    <row r="13" spans="1:18" x14ac:dyDescent="0.3">
      <c r="A13" s="17"/>
      <c r="B13" s="11" t="s">
        <v>24</v>
      </c>
      <c r="C13" s="17">
        <v>84</v>
      </c>
      <c r="D13" s="20"/>
      <c r="E13" s="20"/>
      <c r="F13" s="20">
        <v>100</v>
      </c>
      <c r="G13" s="20"/>
      <c r="H13" s="20"/>
      <c r="I13" s="20">
        <v>61</v>
      </c>
      <c r="J13" s="20"/>
      <c r="K13" s="20"/>
      <c r="L13" s="20">
        <v>7.6</v>
      </c>
      <c r="M13" s="20"/>
      <c r="N13" s="20"/>
      <c r="O13" s="20">
        <v>5.9510753166666666</v>
      </c>
      <c r="P13" s="20"/>
      <c r="Q13" s="20"/>
      <c r="R13" s="20"/>
    </row>
    <row r="14" spans="1:18" x14ac:dyDescent="0.3">
      <c r="A14" s="17"/>
      <c r="B14" s="11" t="s">
        <v>25</v>
      </c>
      <c r="C14" s="17">
        <v>86</v>
      </c>
      <c r="D14" s="20">
        <f t="shared" ref="D14" si="20">AVERAGE(C12:C14)</f>
        <v>85.333333333333329</v>
      </c>
      <c r="E14" s="20">
        <f t="shared" ref="E14" si="21">STDEV(C12:C14)</f>
        <v>1.1547005383792517</v>
      </c>
      <c r="F14" s="20">
        <v>93.75</v>
      </c>
      <c r="G14" s="20">
        <f t="shared" ref="G14" si="22">AVERAGE(F12:F14)</f>
        <v>93.75</v>
      </c>
      <c r="H14" s="20">
        <f t="shared" ref="H14" si="23">STDEV(F12:F14)</f>
        <v>6.25</v>
      </c>
      <c r="I14" s="20">
        <v>65.7</v>
      </c>
      <c r="J14" s="20">
        <f t="shared" ref="J14" si="24">AVERAGE(I12:I14)</f>
        <v>63.266666666666673</v>
      </c>
      <c r="K14" s="20">
        <f t="shared" ref="K14" si="25">STDEV(I12:I14)</f>
        <v>2.3544284515213749</v>
      </c>
      <c r="L14" s="20">
        <v>8</v>
      </c>
      <c r="M14" s="20">
        <f t="shared" ref="M14" si="26">AVERAGE(L12:L14)</f>
        <v>7.6333333333333329</v>
      </c>
      <c r="N14" s="20">
        <f t="shared" ref="N14" si="27">STDEV(L12:L14)</f>
        <v>0.35118845842842472</v>
      </c>
      <c r="O14" s="20">
        <v>5.8639598499999996</v>
      </c>
      <c r="P14" s="20">
        <f t="shared" ref="P14" si="28">AVERAGE(O12:O14)</f>
        <v>5.9867684592592596</v>
      </c>
      <c r="Q14" s="20">
        <f t="shared" ref="Q14" si="29">STDEV(O12:O14)</f>
        <v>0.14401173611278206</v>
      </c>
      <c r="R14" s="20"/>
    </row>
    <row r="15" spans="1:18" ht="15.4" customHeight="1" x14ac:dyDescent="0.3">
      <c r="A15" s="17"/>
      <c r="B15" s="11" t="s">
        <v>62</v>
      </c>
      <c r="C15" s="17">
        <v>105</v>
      </c>
      <c r="D15" s="20"/>
      <c r="E15" s="20"/>
      <c r="F15" s="20">
        <v>100</v>
      </c>
      <c r="G15" s="20"/>
      <c r="H15" s="20"/>
      <c r="I15" s="20">
        <v>75</v>
      </c>
      <c r="J15" s="20"/>
      <c r="K15" s="20"/>
      <c r="L15" s="20">
        <v>8.8000000000000007</v>
      </c>
      <c r="M15" s="20"/>
      <c r="N15" s="20"/>
      <c r="O15" s="20">
        <v>6.8893814888888913</v>
      </c>
      <c r="P15" s="20"/>
      <c r="Q15" s="20"/>
      <c r="R15" s="20"/>
    </row>
    <row r="16" spans="1:18" ht="16.899999999999999" customHeight="1" x14ac:dyDescent="0.3">
      <c r="A16" s="17"/>
      <c r="B16" s="11" t="s">
        <v>63</v>
      </c>
      <c r="C16" s="17">
        <v>105</v>
      </c>
      <c r="D16" s="20"/>
      <c r="E16" s="20"/>
      <c r="F16" s="20">
        <v>100</v>
      </c>
      <c r="G16" s="20"/>
      <c r="H16" s="20"/>
      <c r="I16" s="20">
        <v>73.3</v>
      </c>
      <c r="J16" s="20"/>
      <c r="K16" s="20"/>
      <c r="L16" s="20">
        <v>8.4</v>
      </c>
      <c r="M16" s="20"/>
      <c r="N16" s="20"/>
      <c r="O16" s="20">
        <v>7.0363888388888896</v>
      </c>
      <c r="P16" s="20"/>
      <c r="Q16" s="20"/>
      <c r="R16" s="20"/>
    </row>
    <row r="17" spans="1:18" ht="15" customHeight="1" x14ac:dyDescent="0.3">
      <c r="A17" s="17"/>
      <c r="B17" s="11" t="s">
        <v>64</v>
      </c>
      <c r="C17" s="17">
        <v>103</v>
      </c>
      <c r="D17" s="20">
        <f t="shared" ref="D17" si="30">AVERAGE(C15:C17)</f>
        <v>104.33333333333333</v>
      </c>
      <c r="E17" s="20">
        <f t="shared" ref="E17" si="31">STDEV(C15:C17)</f>
        <v>1.1547005383792517</v>
      </c>
      <c r="F17" s="20">
        <v>100</v>
      </c>
      <c r="G17" s="20">
        <f t="shared" ref="G17" si="32">AVERAGE(F15:F17)</f>
        <v>100</v>
      </c>
      <c r="H17" s="20">
        <f t="shared" ref="H17" si="33">STDEV(F15:F17)</f>
        <v>0</v>
      </c>
      <c r="I17" s="20">
        <v>65.2</v>
      </c>
      <c r="J17" s="20">
        <f t="shared" ref="J17" si="34">AVERAGE(I15:I17)</f>
        <v>71.166666666666671</v>
      </c>
      <c r="K17" s="20">
        <f t="shared" ref="K17" si="35">STDEV(I15:I17)</f>
        <v>5.2367292591209367</v>
      </c>
      <c r="L17" s="20">
        <v>8.6</v>
      </c>
      <c r="M17" s="20">
        <f t="shared" ref="M17" si="36">AVERAGE(L15:L17)</f>
        <v>8.6000000000000014</v>
      </c>
      <c r="N17" s="20">
        <f t="shared" ref="N17" si="37">STDEV(L15:L17)</f>
        <v>0.20000000000000018</v>
      </c>
      <c r="O17" s="20">
        <v>6.6679630111111106</v>
      </c>
      <c r="P17" s="20">
        <f t="shared" ref="P17" si="38">AVERAGE(O15:O17)</f>
        <v>6.8645777796296299</v>
      </c>
      <c r="Q17" s="20">
        <f t="shared" ref="Q17" si="39">STDEV(O15:O17)</f>
        <v>0.18546108928343669</v>
      </c>
      <c r="R17" s="20"/>
    </row>
    <row r="18" spans="1:18" x14ac:dyDescent="0.3">
      <c r="A18" s="17"/>
      <c r="B18" s="24" t="s">
        <v>65</v>
      </c>
      <c r="C18" s="17">
        <v>75</v>
      </c>
      <c r="D18" s="20"/>
      <c r="E18" s="20"/>
      <c r="F18" s="20">
        <v>80</v>
      </c>
      <c r="G18" s="20"/>
      <c r="H18" s="20"/>
      <c r="I18" s="20">
        <v>44.7</v>
      </c>
      <c r="J18" s="20"/>
      <c r="K18" s="20"/>
      <c r="L18" s="20">
        <v>6.1</v>
      </c>
      <c r="M18" s="20"/>
      <c r="N18" s="20"/>
      <c r="O18" s="20">
        <v>4.4211099333333337</v>
      </c>
      <c r="P18" s="20"/>
      <c r="Q18" s="20"/>
      <c r="R18" s="20"/>
    </row>
    <row r="19" spans="1:18" x14ac:dyDescent="0.3">
      <c r="A19" s="17"/>
      <c r="B19" s="24" t="s">
        <v>66</v>
      </c>
      <c r="C19" s="17">
        <v>75</v>
      </c>
      <c r="D19" s="20"/>
      <c r="E19" s="20"/>
      <c r="F19" s="20">
        <v>76.923076923076934</v>
      </c>
      <c r="G19" s="20"/>
      <c r="H19" s="20"/>
      <c r="I19" s="20">
        <v>47.4</v>
      </c>
      <c r="J19" s="20"/>
      <c r="K19" s="20"/>
      <c r="L19" s="20">
        <v>5.2</v>
      </c>
      <c r="M19" s="20"/>
      <c r="N19" s="20"/>
      <c r="O19" s="20">
        <v>3.8058569499999999</v>
      </c>
      <c r="P19" s="20"/>
      <c r="Q19" s="20"/>
      <c r="R19" s="20"/>
    </row>
    <row r="20" spans="1:18" x14ac:dyDescent="0.3">
      <c r="A20" s="17"/>
      <c r="B20" s="24" t="s">
        <v>67</v>
      </c>
      <c r="C20" s="17">
        <v>70</v>
      </c>
      <c r="D20" s="20">
        <f t="shared" ref="D20" si="40">AVERAGE(C18:C20)</f>
        <v>73.333333333333329</v>
      </c>
      <c r="E20" s="20">
        <f t="shared" ref="E20" si="41">STDEV(C18:C20)</f>
        <v>2.8867513459481287</v>
      </c>
      <c r="F20" s="20">
        <v>76.923076923076934</v>
      </c>
      <c r="G20" s="20">
        <f t="shared" ref="G20" si="42">AVERAGE(F18:F20)</f>
        <v>77.948717948717956</v>
      </c>
      <c r="H20" s="20">
        <f t="shared" ref="H20" si="43">STDEV(F18:F20)</f>
        <v>1.7764623667373036</v>
      </c>
      <c r="I20" s="20">
        <v>43.1</v>
      </c>
      <c r="J20" s="20">
        <f t="shared" ref="J20" si="44">AVERAGE(I18:I20)</f>
        <v>45.066666666666663</v>
      </c>
      <c r="K20" s="20">
        <f t="shared" ref="K20" si="45">STDEV(I18:I20)</f>
        <v>2.1733231083604032</v>
      </c>
      <c r="L20" s="20">
        <v>5.2</v>
      </c>
      <c r="M20" s="20">
        <f t="shared" ref="M20" si="46">AVERAGE(L18:L20)</f>
        <v>5.5</v>
      </c>
      <c r="N20" s="20">
        <f t="shared" ref="N20" si="47">STDEV(L18:L20)</f>
        <v>0.51961524227066291</v>
      </c>
      <c r="O20" s="20">
        <v>4.3466988055555564</v>
      </c>
      <c r="P20" s="20">
        <f t="shared" ref="P20" si="48">AVERAGE(O18:O20)</f>
        <v>4.1912218962962964</v>
      </c>
      <c r="Q20" s="20">
        <f t="shared" ref="Q20" si="49">STDEV(O18:O20)</f>
        <v>0.33580330605839925</v>
      </c>
      <c r="R20" s="20"/>
    </row>
    <row r="21" spans="1:18" x14ac:dyDescent="0.3">
      <c r="A21" s="17"/>
      <c r="B21" s="17"/>
      <c r="C21" s="17"/>
      <c r="D21" s="17"/>
      <c r="E21" s="17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</row>
    <row r="22" spans="1:18" x14ac:dyDescent="0.3">
      <c r="A22" s="17"/>
      <c r="B22" s="17"/>
      <c r="C22" s="17"/>
      <c r="D22" s="17"/>
      <c r="E22" s="17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</row>
    <row r="23" spans="1:18" x14ac:dyDescent="0.3">
      <c r="L23" s="20"/>
      <c r="M23" s="20"/>
      <c r="N23" s="20"/>
      <c r="O23" s="20"/>
      <c r="P23" s="20"/>
      <c r="Q23" s="20"/>
      <c r="R23" s="20"/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8912C-D835-4376-A390-E0753C68F62D}">
  <dimension ref="A1:K23"/>
  <sheetViews>
    <sheetView workbookViewId="0">
      <selection activeCell="B15" sqref="B15:B20"/>
    </sheetView>
  </sheetViews>
  <sheetFormatPr defaultRowHeight="13.5" x14ac:dyDescent="0.3"/>
  <cols>
    <col min="1" max="1" width="11.19921875" customWidth="1"/>
    <col min="2" max="2" width="11" customWidth="1"/>
    <col min="3" max="3" width="14.33203125" customWidth="1"/>
    <col min="6" max="6" width="14.86328125" customWidth="1"/>
    <col min="9" max="9" width="20.796875" customWidth="1"/>
  </cols>
  <sheetData>
    <row r="1" spans="1:11" ht="14.65" x14ac:dyDescent="0.45">
      <c r="A1" s="18" t="s">
        <v>27</v>
      </c>
    </row>
    <row r="2" spans="1:11" ht="28.15" customHeight="1" x14ac:dyDescent="0.3">
      <c r="A2" s="17"/>
      <c r="B2" s="17"/>
      <c r="C2" s="21" t="s">
        <v>45</v>
      </c>
      <c r="D2" s="17" t="s">
        <v>3</v>
      </c>
      <c r="E2" s="17" t="s">
        <v>0</v>
      </c>
      <c r="F2" s="21" t="s">
        <v>46</v>
      </c>
      <c r="G2" s="17" t="s">
        <v>3</v>
      </c>
      <c r="H2" s="17" t="s">
        <v>0</v>
      </c>
      <c r="I2" s="21" t="s">
        <v>47</v>
      </c>
      <c r="J2" s="17" t="s">
        <v>3</v>
      </c>
      <c r="K2" s="17" t="s">
        <v>0</v>
      </c>
    </row>
    <row r="3" spans="1:11" x14ac:dyDescent="0.3">
      <c r="A3" s="17" t="s">
        <v>1</v>
      </c>
      <c r="B3" s="11" t="s">
        <v>23</v>
      </c>
      <c r="C3" s="21">
        <v>10</v>
      </c>
      <c r="D3" s="10"/>
      <c r="E3" s="10"/>
      <c r="F3" s="10">
        <v>20</v>
      </c>
      <c r="G3" s="10"/>
      <c r="H3" s="10"/>
      <c r="I3" s="10">
        <v>24.45</v>
      </c>
      <c r="J3" s="10"/>
      <c r="K3" s="10"/>
    </row>
    <row r="4" spans="1:11" x14ac:dyDescent="0.3">
      <c r="A4" s="17"/>
      <c r="B4" s="11" t="s">
        <v>24</v>
      </c>
      <c r="C4" s="21">
        <v>11</v>
      </c>
      <c r="D4" s="10"/>
      <c r="E4" s="10"/>
      <c r="F4" s="10">
        <v>19.3</v>
      </c>
      <c r="G4" s="10"/>
      <c r="H4" s="10"/>
      <c r="I4" s="10">
        <v>24.94</v>
      </c>
      <c r="J4" s="10"/>
      <c r="K4" s="10"/>
    </row>
    <row r="5" spans="1:11" x14ac:dyDescent="0.3">
      <c r="A5" s="17"/>
      <c r="B5" s="11" t="s">
        <v>25</v>
      </c>
      <c r="C5" s="21">
        <v>11</v>
      </c>
      <c r="D5" s="10">
        <f>AVERAGE(C3:C5)</f>
        <v>10.666666666666666</v>
      </c>
      <c r="E5" s="10">
        <f>STDEV(C3:C5)</f>
        <v>0.57735026918962573</v>
      </c>
      <c r="F5" s="10">
        <v>18.399999999999999</v>
      </c>
      <c r="G5" s="10">
        <f>AVERAGE(F3:F5)</f>
        <v>19.233333333333331</v>
      </c>
      <c r="H5" s="10">
        <f>STDEV(F3:F5)</f>
        <v>0.80208062770106503</v>
      </c>
      <c r="I5" s="10">
        <v>24.36</v>
      </c>
      <c r="J5" s="10">
        <f>AVERAGE(I3:I5)</f>
        <v>24.583333333333332</v>
      </c>
      <c r="K5" s="10">
        <f>STDEV(I3:I5)</f>
        <v>0.31214312956292023</v>
      </c>
    </row>
    <row r="6" spans="1:11" x14ac:dyDescent="0.3">
      <c r="A6" s="17"/>
      <c r="B6" s="11" t="s">
        <v>62</v>
      </c>
      <c r="C6" s="21">
        <v>13</v>
      </c>
      <c r="D6" s="10"/>
      <c r="E6" s="10"/>
      <c r="F6" s="10">
        <v>27.4</v>
      </c>
      <c r="G6" s="10"/>
      <c r="H6" s="10"/>
      <c r="I6" s="10">
        <v>29.990000000000002</v>
      </c>
      <c r="J6" s="10"/>
      <c r="K6" s="10"/>
    </row>
    <row r="7" spans="1:11" x14ac:dyDescent="0.3">
      <c r="A7" s="17"/>
      <c r="B7" s="11" t="s">
        <v>63</v>
      </c>
      <c r="C7" s="21">
        <v>13</v>
      </c>
      <c r="D7" s="10"/>
      <c r="E7" s="10"/>
      <c r="F7" s="10">
        <v>27.9</v>
      </c>
      <c r="G7" s="10"/>
      <c r="H7" s="10"/>
      <c r="I7" s="10">
        <v>27.93</v>
      </c>
      <c r="J7" s="10"/>
      <c r="K7" s="10"/>
    </row>
    <row r="8" spans="1:11" x14ac:dyDescent="0.3">
      <c r="A8" s="17"/>
      <c r="B8" s="11" t="s">
        <v>64</v>
      </c>
      <c r="C8" s="21">
        <v>12</v>
      </c>
      <c r="D8" s="10">
        <f t="shared" ref="D8" si="0">AVERAGE(C6:C8)</f>
        <v>12.666666666666666</v>
      </c>
      <c r="E8" s="10">
        <f t="shared" ref="E8" si="1">STDEV(C6:C8)</f>
        <v>0.57735026918962573</v>
      </c>
      <c r="F8" s="10">
        <v>27.6</v>
      </c>
      <c r="G8" s="10">
        <f t="shared" ref="G8" si="2">AVERAGE(F6:F8)</f>
        <v>27.633333333333336</v>
      </c>
      <c r="H8" s="10">
        <f t="shared" ref="H8" si="3">STDEV(F6:F8)</f>
        <v>0.25166114784235816</v>
      </c>
      <c r="I8" s="10">
        <v>28.450000000000003</v>
      </c>
      <c r="J8" s="10">
        <f>AVERAGE(I6:I8)</f>
        <v>28.790000000000003</v>
      </c>
      <c r="K8" s="10">
        <f>STDEV(I6:I8)</f>
        <v>1.0712609392673671</v>
      </c>
    </row>
    <row r="9" spans="1:11" x14ac:dyDescent="0.3">
      <c r="A9" s="17"/>
      <c r="B9" s="24" t="s">
        <v>65</v>
      </c>
      <c r="C9" s="21">
        <v>10</v>
      </c>
      <c r="D9" s="10"/>
      <c r="E9" s="10"/>
      <c r="F9" s="10">
        <v>13.7</v>
      </c>
      <c r="G9" s="10"/>
      <c r="H9" s="10"/>
      <c r="I9" s="10">
        <v>21.51</v>
      </c>
      <c r="J9" s="10"/>
      <c r="K9" s="10"/>
    </row>
    <row r="10" spans="1:11" x14ac:dyDescent="0.3">
      <c r="A10" s="17"/>
      <c r="B10" s="24" t="s">
        <v>66</v>
      </c>
      <c r="C10" s="21">
        <v>9</v>
      </c>
      <c r="D10" s="10"/>
      <c r="E10" s="10"/>
      <c r="F10" s="10">
        <v>14.1</v>
      </c>
      <c r="G10" s="10"/>
      <c r="H10" s="10"/>
      <c r="I10" s="10">
        <v>22.52</v>
      </c>
      <c r="J10" s="10"/>
      <c r="K10" s="10"/>
    </row>
    <row r="11" spans="1:11" x14ac:dyDescent="0.3">
      <c r="A11" s="17"/>
      <c r="B11" s="24" t="s">
        <v>67</v>
      </c>
      <c r="C11" s="21">
        <v>9</v>
      </c>
      <c r="D11" s="10">
        <f t="shared" ref="D11" si="4">AVERAGE(C9:C11)</f>
        <v>9.3333333333333339</v>
      </c>
      <c r="E11" s="10">
        <f t="shared" ref="E11" si="5">STDEV(C9:C11)</f>
        <v>0.57735026918962573</v>
      </c>
      <c r="F11" s="10">
        <v>11.3</v>
      </c>
      <c r="G11" s="10">
        <f t="shared" ref="G11" si="6">AVERAGE(F9:F11)</f>
        <v>13.033333333333331</v>
      </c>
      <c r="H11" s="10">
        <f t="shared" ref="H11" si="7">STDEV(F9:F11)</f>
        <v>1.5143755588800722</v>
      </c>
      <c r="I11" s="10">
        <v>21.75</v>
      </c>
      <c r="J11" s="10">
        <f>AVERAGE(I9:I11)</f>
        <v>21.926666666666666</v>
      </c>
      <c r="K11" s="10">
        <f>STDEV(I9:I11)</f>
        <v>0.52766782480395036</v>
      </c>
    </row>
    <row r="12" spans="1:11" x14ac:dyDescent="0.3">
      <c r="A12" s="17" t="s">
        <v>26</v>
      </c>
      <c r="B12" s="11" t="s">
        <v>23</v>
      </c>
      <c r="C12" s="21">
        <v>14</v>
      </c>
      <c r="D12" s="10"/>
      <c r="E12" s="10"/>
      <c r="F12" s="10">
        <v>25.3</v>
      </c>
      <c r="G12" s="10"/>
      <c r="H12" s="10"/>
      <c r="I12" s="10">
        <v>26.5</v>
      </c>
      <c r="J12" s="10"/>
      <c r="K12" s="10"/>
    </row>
    <row r="13" spans="1:11" x14ac:dyDescent="0.3">
      <c r="A13" s="17"/>
      <c r="B13" s="11" t="s">
        <v>24</v>
      </c>
      <c r="C13" s="21">
        <v>13</v>
      </c>
      <c r="D13" s="10"/>
      <c r="E13" s="10"/>
      <c r="F13" s="10">
        <v>25.1</v>
      </c>
      <c r="G13" s="10"/>
      <c r="H13" s="10"/>
      <c r="I13" s="10">
        <v>25.459999999999997</v>
      </c>
      <c r="J13" s="10"/>
      <c r="K13" s="10"/>
    </row>
    <row r="14" spans="1:11" x14ac:dyDescent="0.3">
      <c r="A14" s="17"/>
      <c r="B14" s="11" t="s">
        <v>25</v>
      </c>
      <c r="C14" s="21">
        <v>15</v>
      </c>
      <c r="D14" s="10">
        <f t="shared" ref="D14" si="8">AVERAGE(C12:C14)</f>
        <v>14</v>
      </c>
      <c r="E14" s="10">
        <f t="shared" ref="E14" si="9">STDEV(C12:C14)</f>
        <v>1</v>
      </c>
      <c r="F14" s="10">
        <v>25</v>
      </c>
      <c r="G14" s="10">
        <f t="shared" ref="G14" si="10">AVERAGE(F12:F14)</f>
        <v>25.133333333333336</v>
      </c>
      <c r="H14" s="10">
        <f t="shared" ref="H14" si="11">STDEV(F12:F14)</f>
        <v>0.15275252316519491</v>
      </c>
      <c r="I14" s="10">
        <v>26.65</v>
      </c>
      <c r="J14" s="10">
        <f>AVERAGE(I12:I14)</f>
        <v>26.20333333333333</v>
      </c>
      <c r="K14" s="10">
        <f>STDEV(I12:I14)</f>
        <v>0.64809978655553868</v>
      </c>
    </row>
    <row r="15" spans="1:11" x14ac:dyDescent="0.3">
      <c r="A15" s="17"/>
      <c r="B15" s="11" t="s">
        <v>62</v>
      </c>
      <c r="C15" s="21">
        <v>17</v>
      </c>
      <c r="D15" s="10"/>
      <c r="E15" s="10"/>
      <c r="F15" s="10">
        <v>33.200000000000003</v>
      </c>
      <c r="G15" s="10"/>
      <c r="H15" s="10"/>
      <c r="I15" s="10">
        <v>31.13</v>
      </c>
      <c r="J15" s="10"/>
      <c r="K15" s="10"/>
    </row>
    <row r="16" spans="1:11" x14ac:dyDescent="0.3">
      <c r="A16" s="17"/>
      <c r="B16" s="11" t="s">
        <v>63</v>
      </c>
      <c r="C16" s="21">
        <v>16</v>
      </c>
      <c r="D16" s="10"/>
      <c r="E16" s="10"/>
      <c r="F16" s="10">
        <v>30</v>
      </c>
      <c r="G16" s="10"/>
      <c r="H16" s="10"/>
      <c r="I16" s="10">
        <v>29.96</v>
      </c>
      <c r="J16" s="10"/>
      <c r="K16" s="10"/>
    </row>
    <row r="17" spans="1:11" x14ac:dyDescent="0.3">
      <c r="A17" s="17"/>
      <c r="B17" s="11" t="s">
        <v>64</v>
      </c>
      <c r="C17" s="21">
        <v>15</v>
      </c>
      <c r="D17" s="10">
        <f t="shared" ref="D17" si="12">AVERAGE(C15:C17)</f>
        <v>16</v>
      </c>
      <c r="E17" s="10">
        <f t="shared" ref="E17" si="13">STDEV(C15:C17)</f>
        <v>1</v>
      </c>
      <c r="F17" s="10">
        <v>28.2</v>
      </c>
      <c r="G17" s="10">
        <f t="shared" ref="G17" si="14">AVERAGE(F15:F17)</f>
        <v>30.466666666666669</v>
      </c>
      <c r="H17" s="10">
        <f t="shared" ref="H17" si="15">STDEV(F15:F17)</f>
        <v>2.5324559884296791</v>
      </c>
      <c r="I17" s="10">
        <v>29.65</v>
      </c>
      <c r="J17" s="10">
        <f>AVERAGE(I15:I17)</f>
        <v>30.24666666666667</v>
      </c>
      <c r="K17" s="10">
        <f>STDEV(I15:I17)</f>
        <v>0.78053400523829397</v>
      </c>
    </row>
    <row r="18" spans="1:11" x14ac:dyDescent="0.3">
      <c r="A18" s="17"/>
      <c r="B18" s="24" t="s">
        <v>65</v>
      </c>
      <c r="C18" s="21">
        <v>12</v>
      </c>
      <c r="D18" s="10"/>
      <c r="E18" s="10"/>
      <c r="F18" s="10">
        <v>17.399999999999999</v>
      </c>
      <c r="G18" s="10"/>
      <c r="H18" s="10"/>
      <c r="I18" s="10">
        <v>23.21</v>
      </c>
      <c r="J18" s="10"/>
      <c r="K18" s="10"/>
    </row>
    <row r="19" spans="1:11" x14ac:dyDescent="0.3">
      <c r="A19" s="17"/>
      <c r="B19" s="24" t="s">
        <v>66</v>
      </c>
      <c r="C19" s="21">
        <v>10</v>
      </c>
      <c r="D19" s="10"/>
      <c r="E19" s="10"/>
      <c r="F19" s="10">
        <v>15.8</v>
      </c>
      <c r="G19" s="10"/>
      <c r="H19" s="10"/>
      <c r="I19" s="10">
        <v>23.36</v>
      </c>
      <c r="J19" s="10"/>
      <c r="K19" s="10"/>
    </row>
    <row r="20" spans="1:11" x14ac:dyDescent="0.3">
      <c r="A20" s="17"/>
      <c r="B20" s="24" t="s">
        <v>67</v>
      </c>
      <c r="C20" s="21">
        <v>10</v>
      </c>
      <c r="D20" s="10">
        <f t="shared" ref="D20" si="16">AVERAGE(C18:C20)</f>
        <v>10.666666666666666</v>
      </c>
      <c r="E20" s="10">
        <f t="shared" ref="E20" si="17">STDEV(C18:C20)</f>
        <v>1.1547005383792517</v>
      </c>
      <c r="F20" s="10">
        <v>15.1</v>
      </c>
      <c r="G20" s="10">
        <f t="shared" ref="G20" si="18">AVERAGE(F18:F20)</f>
        <v>16.100000000000001</v>
      </c>
      <c r="H20" s="10">
        <f t="shared" ref="H20" si="19">STDEV(F18:F20)</f>
        <v>1.178982612255159</v>
      </c>
      <c r="I20" s="10">
        <v>23.31</v>
      </c>
      <c r="J20" s="10">
        <f>AVERAGE(I18:I20)</f>
        <v>23.293333333333333</v>
      </c>
      <c r="K20" s="10">
        <f>STDEV(I18:I20)</f>
        <v>7.6376261582596486E-2</v>
      </c>
    </row>
    <row r="21" spans="1:11" x14ac:dyDescent="0.3">
      <c r="C21" s="21"/>
      <c r="D21" s="10"/>
      <c r="E21" s="10"/>
      <c r="F21" s="10"/>
      <c r="G21" s="10"/>
      <c r="H21" s="10"/>
      <c r="I21" s="10"/>
    </row>
    <row r="22" spans="1:11" x14ac:dyDescent="0.3">
      <c r="C22" s="21"/>
      <c r="D22" s="10"/>
      <c r="E22" s="10"/>
      <c r="F22" s="10"/>
      <c r="G22" s="10"/>
      <c r="H22" s="10"/>
      <c r="I22" s="10"/>
    </row>
    <row r="23" spans="1:11" x14ac:dyDescent="0.3">
      <c r="F23" s="10"/>
      <c r="G23" s="10"/>
      <c r="H23" s="10"/>
      <c r="I23" s="10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49F0E-A556-4652-90C8-57EE5DB98D8B}">
  <dimension ref="A1:I22"/>
  <sheetViews>
    <sheetView workbookViewId="0">
      <selection activeCell="B15" sqref="B15:B20"/>
    </sheetView>
  </sheetViews>
  <sheetFormatPr defaultRowHeight="13.5" x14ac:dyDescent="0.3"/>
  <cols>
    <col min="1" max="1" width="12.73046875" customWidth="1"/>
    <col min="2" max="2" width="11.1328125" customWidth="1"/>
    <col min="3" max="3" width="21.3984375" customWidth="1"/>
    <col min="6" max="6" width="23.73046875" customWidth="1"/>
  </cols>
  <sheetData>
    <row r="1" spans="1:9" ht="14.65" x14ac:dyDescent="0.45">
      <c r="A1" s="18" t="s">
        <v>27</v>
      </c>
    </row>
    <row r="2" spans="1:9" ht="43.5" customHeight="1" x14ac:dyDescent="0.3">
      <c r="C2" s="21" t="s">
        <v>38</v>
      </c>
      <c r="D2" s="17" t="s">
        <v>3</v>
      </c>
      <c r="E2" s="17" t="s">
        <v>0</v>
      </c>
      <c r="F2" s="21" t="s">
        <v>48</v>
      </c>
      <c r="G2" s="21" t="s">
        <v>3</v>
      </c>
      <c r="H2" s="21" t="s">
        <v>0</v>
      </c>
    </row>
    <row r="3" spans="1:9" x14ac:dyDescent="0.3">
      <c r="A3" s="17" t="s">
        <v>1</v>
      </c>
      <c r="B3" s="11" t="s">
        <v>23</v>
      </c>
      <c r="C3" s="20">
        <v>4.9605263157894735</v>
      </c>
      <c r="D3" s="20"/>
      <c r="E3" s="20"/>
      <c r="F3" s="20">
        <v>18.122997364907025</v>
      </c>
      <c r="G3" s="20"/>
      <c r="H3" s="20"/>
      <c r="I3" s="20"/>
    </row>
    <row r="4" spans="1:9" x14ac:dyDescent="0.3">
      <c r="A4" s="17"/>
      <c r="B4" s="11" t="s">
        <v>24</v>
      </c>
      <c r="C4" s="20">
        <v>4.9952153110047846</v>
      </c>
      <c r="D4" s="20"/>
      <c r="E4" s="20"/>
      <c r="F4" s="20">
        <v>16.830931337628481</v>
      </c>
      <c r="G4" s="20"/>
      <c r="H4" s="20"/>
      <c r="I4" s="20"/>
    </row>
    <row r="5" spans="1:9" x14ac:dyDescent="0.3">
      <c r="A5" s="17"/>
      <c r="B5" s="11" t="s">
        <v>25</v>
      </c>
      <c r="C5" s="20">
        <v>4.9258373205741623</v>
      </c>
      <c r="D5" s="20">
        <f t="shared" ref="D5" si="0">AVERAGE(C3:C5)</f>
        <v>4.9605263157894735</v>
      </c>
      <c r="E5" s="20">
        <f t="shared" ref="E5" si="1">STDEV(C3:C5)</f>
        <v>3.4688995215311103E-2</v>
      </c>
      <c r="F5" s="20">
        <v>16.246835178216596</v>
      </c>
      <c r="G5" s="20">
        <f>AVERAGE(F3:F5)</f>
        <v>17.066921293584034</v>
      </c>
      <c r="H5" s="20">
        <f>STDEV(F3:F5)</f>
        <v>0.96008571605647852</v>
      </c>
      <c r="I5" s="20"/>
    </row>
    <row r="6" spans="1:9" x14ac:dyDescent="0.3">
      <c r="A6" s="17"/>
      <c r="B6" s="11" t="s">
        <v>62</v>
      </c>
      <c r="C6" s="20">
        <v>5.8971291866028714</v>
      </c>
      <c r="D6" s="20"/>
      <c r="E6" s="20"/>
      <c r="F6" s="20">
        <v>18.688409209742666</v>
      </c>
      <c r="G6" s="20"/>
      <c r="H6" s="20"/>
      <c r="I6" s="20"/>
    </row>
    <row r="7" spans="1:9" x14ac:dyDescent="0.3">
      <c r="A7" s="17"/>
      <c r="B7" s="11" t="s">
        <v>63</v>
      </c>
      <c r="C7" s="20">
        <v>5.7930622009569381</v>
      </c>
      <c r="D7" s="20"/>
      <c r="E7" s="20"/>
      <c r="F7" s="20">
        <v>19.966944407891845</v>
      </c>
      <c r="G7" s="20"/>
      <c r="H7" s="20"/>
      <c r="I7" s="20"/>
    </row>
    <row r="8" spans="1:9" x14ac:dyDescent="0.3">
      <c r="A8" s="17"/>
      <c r="B8" s="11" t="s">
        <v>64</v>
      </c>
      <c r="C8" s="20">
        <v>5.6080542264752795</v>
      </c>
      <c r="D8" s="20">
        <f t="shared" ref="D8" si="2">AVERAGE(C6:C8)</f>
        <v>5.7660818713450297</v>
      </c>
      <c r="E8" s="20">
        <f t="shared" ref="E8" si="3">STDEV(C6:C8)</f>
        <v>0.14641392277603804</v>
      </c>
      <c r="F8" s="20">
        <v>19.875285843142677</v>
      </c>
      <c r="G8" s="20">
        <f t="shared" ref="G8" si="4">AVERAGE(F6:F8)</f>
        <v>19.510213153592396</v>
      </c>
      <c r="H8" s="20">
        <f t="shared" ref="H8" si="5">STDEV(F6:F8)</f>
        <v>0.71317712716981962</v>
      </c>
      <c r="I8" s="20"/>
    </row>
    <row r="9" spans="1:9" x14ac:dyDescent="0.3">
      <c r="A9" s="17"/>
      <c r="B9" s="24" t="s">
        <v>65</v>
      </c>
      <c r="C9" s="20">
        <v>4.48086124401914</v>
      </c>
      <c r="D9" s="20"/>
      <c r="E9" s="20"/>
      <c r="F9" s="20">
        <v>16.955277698667597</v>
      </c>
      <c r="G9" s="20"/>
      <c r="H9" s="20"/>
      <c r="I9" s="20"/>
    </row>
    <row r="10" spans="1:9" x14ac:dyDescent="0.3">
      <c r="A10" s="17"/>
      <c r="B10" s="24" t="s">
        <v>66</v>
      </c>
      <c r="C10" s="20">
        <v>4.9318181818181799</v>
      </c>
      <c r="D10" s="20"/>
      <c r="E10" s="20"/>
      <c r="F10" s="20">
        <v>16.002564551637462</v>
      </c>
      <c r="G10" s="20"/>
      <c r="H10" s="20"/>
      <c r="I10" s="20"/>
    </row>
    <row r="11" spans="1:9" x14ac:dyDescent="0.3">
      <c r="A11" s="17"/>
      <c r="B11" s="24" t="s">
        <v>67</v>
      </c>
      <c r="C11" s="20">
        <v>4.9665071770334901</v>
      </c>
      <c r="D11" s="20">
        <f t="shared" ref="D11" si="6">AVERAGE(C9:C11)</f>
        <v>4.7930622009569364</v>
      </c>
      <c r="E11" s="20">
        <f t="shared" ref="E11" si="7">STDEV(C9:C11)</f>
        <v>0.27092971363790819</v>
      </c>
      <c r="F11" s="20">
        <v>17.265839124130508</v>
      </c>
      <c r="G11" s="20">
        <f t="shared" ref="G11" si="8">AVERAGE(F9:F11)</f>
        <v>16.741227124811857</v>
      </c>
      <c r="H11" s="20">
        <f t="shared" ref="H11" si="9">STDEV(F9:F11)</f>
        <v>0.65827721934064454</v>
      </c>
      <c r="I11" s="20"/>
    </row>
    <row r="12" spans="1:9" x14ac:dyDescent="0.3">
      <c r="A12" s="17" t="s">
        <v>26</v>
      </c>
      <c r="B12" s="11" t="s">
        <v>23</v>
      </c>
      <c r="C12" s="20">
        <v>7.1925837320574102</v>
      </c>
      <c r="D12" s="20"/>
      <c r="E12" s="20"/>
      <c r="F12" s="20">
        <v>21.163092262391057</v>
      </c>
      <c r="G12" s="20"/>
      <c r="H12" s="20"/>
      <c r="I12" s="20"/>
    </row>
    <row r="13" spans="1:9" x14ac:dyDescent="0.3">
      <c r="A13" s="17"/>
      <c r="B13" s="11" t="s">
        <v>24</v>
      </c>
      <c r="C13" s="20">
        <v>7.6722488038277499</v>
      </c>
      <c r="D13" s="20"/>
      <c r="E13" s="20"/>
      <c r="F13" s="20">
        <v>18.975134323977187</v>
      </c>
      <c r="G13" s="20"/>
      <c r="H13" s="20"/>
      <c r="I13" s="20"/>
    </row>
    <row r="14" spans="1:9" x14ac:dyDescent="0.3">
      <c r="A14" s="17"/>
      <c r="B14" s="11" t="s">
        <v>25</v>
      </c>
      <c r="C14" s="20">
        <v>7.4700956937798999</v>
      </c>
      <c r="D14" s="20">
        <f t="shared" ref="D14" si="10">AVERAGE(C12:C14)</f>
        <v>7.4449760765550197</v>
      </c>
      <c r="E14" s="20">
        <f t="shared" ref="E14" si="11">STDEV(C12:C14)</f>
        <v>0.24081713320744982</v>
      </c>
      <c r="F14" s="20">
        <v>19.39386997516543</v>
      </c>
      <c r="G14" s="20">
        <f t="shared" ref="G14" si="12">AVERAGE(F12:F14)</f>
        <v>19.844032187177891</v>
      </c>
      <c r="H14" s="20">
        <f t="shared" ref="H14" si="13">STDEV(F12:F14)</f>
        <v>1.1613675119918037</v>
      </c>
      <c r="I14" s="20"/>
    </row>
    <row r="15" spans="1:9" x14ac:dyDescent="0.3">
      <c r="A15" s="17"/>
      <c r="B15" s="11" t="s">
        <v>62</v>
      </c>
      <c r="C15" s="20">
        <v>8.1519138755980869</v>
      </c>
      <c r="D15" s="20"/>
      <c r="E15" s="20"/>
      <c r="F15" s="20">
        <v>22.502720348204569</v>
      </c>
      <c r="G15" s="20"/>
      <c r="H15" s="20"/>
      <c r="I15" s="20"/>
    </row>
    <row r="16" spans="1:9" x14ac:dyDescent="0.3">
      <c r="A16" s="17"/>
      <c r="B16" s="11" t="s">
        <v>63</v>
      </c>
      <c r="C16" s="20">
        <v>8.1827485380116958</v>
      </c>
      <c r="D16" s="20"/>
      <c r="E16" s="20"/>
      <c r="F16" s="20">
        <v>22.502720348204569</v>
      </c>
      <c r="G16" s="20"/>
      <c r="H16" s="20"/>
      <c r="I16" s="20"/>
    </row>
    <row r="17" spans="1:9" x14ac:dyDescent="0.3">
      <c r="A17" s="17"/>
      <c r="B17" s="11" t="s">
        <v>64</v>
      </c>
      <c r="C17" s="20">
        <v>8.0709728867623607</v>
      </c>
      <c r="D17" s="20">
        <f t="shared" ref="D17" si="14">AVERAGE(C15:C17)</f>
        <v>8.1352117667907162</v>
      </c>
      <c r="E17" s="20">
        <f t="shared" ref="E17" si="15">STDEV(C15:C17)</f>
        <v>5.7729276645504805E-2</v>
      </c>
      <c r="F17" s="20">
        <v>22.502720348204569</v>
      </c>
      <c r="G17" s="20">
        <f t="shared" ref="G17" si="16">AVERAGE(F15:F17)</f>
        <v>22.502720348204566</v>
      </c>
      <c r="H17" s="20">
        <f t="shared" ref="H17" si="17">STDEV(F15:F17)</f>
        <v>4.3511678576336583E-15</v>
      </c>
      <c r="I17" s="20"/>
    </row>
    <row r="18" spans="1:9" x14ac:dyDescent="0.3">
      <c r="A18" s="17"/>
      <c r="B18" s="24" t="s">
        <v>65</v>
      </c>
      <c r="C18" s="20">
        <v>6.4234449760765502</v>
      </c>
      <c r="D18" s="20"/>
      <c r="E18" s="20"/>
      <c r="F18" s="20">
        <v>15.538628944504897</v>
      </c>
      <c r="G18" s="20"/>
      <c r="H18" s="20"/>
      <c r="I18" s="20"/>
    </row>
    <row r="19" spans="1:9" x14ac:dyDescent="0.3">
      <c r="A19" s="17"/>
      <c r="B19" s="24" t="s">
        <v>66</v>
      </c>
      <c r="C19" s="20">
        <v>6.2846889952153102</v>
      </c>
      <c r="D19" s="20"/>
      <c r="E19" s="20"/>
      <c r="F19" s="20">
        <v>15.314964568062633</v>
      </c>
      <c r="G19" s="20"/>
      <c r="H19" s="20"/>
      <c r="I19" s="20"/>
    </row>
    <row r="20" spans="1:9" x14ac:dyDescent="0.3">
      <c r="A20" s="17"/>
      <c r="B20" s="24" t="s">
        <v>67</v>
      </c>
      <c r="C20" s="20">
        <v>6.25</v>
      </c>
      <c r="D20" s="20">
        <f t="shared" ref="D20" si="18">AVERAGE(C18:C20)</f>
        <v>6.3193779904306204</v>
      </c>
      <c r="E20" s="20">
        <f t="shared" ref="E20" si="19">STDEV(C18:C20)</f>
        <v>9.1778454570419804E-2</v>
      </c>
      <c r="F20" s="20">
        <v>15.09130019162037</v>
      </c>
      <c r="G20" s="20">
        <f t="shared" ref="G20" si="20">AVERAGE(F18:F20)</f>
        <v>15.314964568062633</v>
      </c>
      <c r="H20" s="20">
        <f t="shared" ref="H20" si="21">STDEV(F18:F20)</f>
        <v>0.22366437644226345</v>
      </c>
      <c r="I20" s="20"/>
    </row>
    <row r="21" spans="1:9" x14ac:dyDescent="0.3">
      <c r="C21" s="20"/>
      <c r="D21" s="20"/>
      <c r="E21" s="20"/>
      <c r="F21" s="20"/>
      <c r="G21" s="20"/>
      <c r="H21" s="20"/>
      <c r="I21" s="20"/>
    </row>
    <row r="22" spans="1:9" x14ac:dyDescent="0.3">
      <c r="C22" s="23"/>
      <c r="D22" s="23"/>
      <c r="E22" s="23"/>
      <c r="F22" s="20"/>
      <c r="G22" s="20"/>
      <c r="H22" s="20"/>
      <c r="I22" s="20"/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73D15-0822-48E6-BE6B-4866B658E58C}">
  <dimension ref="A1:K59"/>
  <sheetViews>
    <sheetView topLeftCell="A37" workbookViewId="0">
      <selection activeCell="B53" sqref="B53:B58"/>
    </sheetView>
  </sheetViews>
  <sheetFormatPr defaultRowHeight="13.5" x14ac:dyDescent="0.3"/>
  <cols>
    <col min="1" max="1" width="11.86328125" customWidth="1"/>
    <col min="2" max="2" width="12.1328125" customWidth="1"/>
    <col min="3" max="3" width="20.796875" customWidth="1"/>
    <col min="6" max="6" width="20.9296875" customWidth="1"/>
    <col min="9" max="9" width="23" customWidth="1"/>
  </cols>
  <sheetData>
    <row r="1" spans="1:11" ht="14.65" x14ac:dyDescent="0.45">
      <c r="A1" s="18" t="s">
        <v>27</v>
      </c>
    </row>
    <row r="2" spans="1:11" ht="24.75" customHeight="1" x14ac:dyDescent="0.3">
      <c r="B2" s="11"/>
      <c r="C2" s="11" t="s">
        <v>53</v>
      </c>
      <c r="D2" s="11"/>
      <c r="E2" s="11"/>
      <c r="F2" s="11" t="s">
        <v>56</v>
      </c>
      <c r="G2" s="11"/>
      <c r="H2" s="11"/>
      <c r="I2" s="11" t="s">
        <v>59</v>
      </c>
      <c r="J2" s="11"/>
      <c r="K2" s="11"/>
    </row>
    <row r="3" spans="1:11" x14ac:dyDescent="0.3">
      <c r="A3" s="17" t="s">
        <v>1</v>
      </c>
      <c r="B3" s="11" t="s">
        <v>23</v>
      </c>
      <c r="C3" s="11">
        <v>2.2999999999999998</v>
      </c>
      <c r="D3" s="11"/>
      <c r="E3" s="11"/>
      <c r="F3" s="11">
        <v>3.7274509803921569</v>
      </c>
      <c r="G3" s="11"/>
      <c r="H3" s="11"/>
      <c r="I3" s="11">
        <v>7.7030303030303067</v>
      </c>
      <c r="J3" s="11"/>
      <c r="K3" s="11"/>
    </row>
    <row r="4" spans="1:11" x14ac:dyDescent="0.3">
      <c r="A4" s="17"/>
      <c r="B4" s="11" t="s">
        <v>24</v>
      </c>
      <c r="C4" s="11">
        <v>3.1539999999999999</v>
      </c>
      <c r="D4" s="11"/>
      <c r="E4" s="11"/>
      <c r="F4" s="11">
        <v>3.5470588235294125</v>
      </c>
      <c r="G4" s="11"/>
      <c r="H4" s="11"/>
      <c r="I4" s="11">
        <v>9.4008547008547048</v>
      </c>
      <c r="J4" s="11"/>
      <c r="K4" s="11"/>
    </row>
    <row r="5" spans="1:11" x14ac:dyDescent="0.3">
      <c r="A5" s="17"/>
      <c r="B5" s="11" t="s">
        <v>25</v>
      </c>
      <c r="C5" s="11">
        <v>2.802</v>
      </c>
      <c r="D5" s="11">
        <f>AVERAGE(C3:C5)</f>
        <v>2.7520000000000002</v>
      </c>
      <c r="E5" s="11">
        <f>STDEV(C3:C5)</f>
        <v>0.42918993464432431</v>
      </c>
      <c r="F5" s="11">
        <v>3.3500000000000005</v>
      </c>
      <c r="G5" s="11">
        <f>AVERAGE(F3:F5)</f>
        <v>3.5415032679738565</v>
      </c>
      <c r="H5" s="11">
        <f>STDEV(F3:F5)</f>
        <v>0.18878680779624979</v>
      </c>
      <c r="I5" s="11">
        <v>8.8623407529289917</v>
      </c>
      <c r="J5" s="11">
        <f>AVERAGE(I3:I5)</f>
        <v>8.6554085856046683</v>
      </c>
      <c r="K5" s="11">
        <f>STDEV(I3:I5)</f>
        <v>0.8676218144255603</v>
      </c>
    </row>
    <row r="6" spans="1:11" x14ac:dyDescent="0.3">
      <c r="A6" s="17"/>
      <c r="B6" s="11" t="s">
        <v>62</v>
      </c>
      <c r="C6" s="11">
        <v>2.6469999999999998</v>
      </c>
      <c r="D6" s="11"/>
      <c r="E6" s="11"/>
      <c r="F6" s="11">
        <v>3.9352941176470599</v>
      </c>
      <c r="G6" s="11"/>
      <c r="H6" s="11"/>
      <c r="I6" s="11">
        <v>8.6183150183150214</v>
      </c>
      <c r="J6" s="11"/>
      <c r="K6" s="11"/>
    </row>
    <row r="7" spans="1:11" x14ac:dyDescent="0.3">
      <c r="A7" s="17"/>
      <c r="B7" s="11" t="s">
        <v>63</v>
      </c>
      <c r="C7" s="11">
        <v>2.8820000000000001</v>
      </c>
      <c r="D7" s="11"/>
      <c r="E7" s="11"/>
      <c r="F7" s="11">
        <v>3.8538461538461544</v>
      </c>
      <c r="G7" s="11"/>
      <c r="H7" s="11"/>
      <c r="I7" s="11">
        <v>7.4746031746031782</v>
      </c>
      <c r="J7" s="11"/>
      <c r="K7" s="11"/>
    </row>
    <row r="8" spans="1:11" x14ac:dyDescent="0.3">
      <c r="A8" s="17"/>
      <c r="B8" s="11" t="s">
        <v>64</v>
      </c>
      <c r="C8" s="11">
        <v>3.3560000000000003</v>
      </c>
      <c r="D8" s="11">
        <f t="shared" ref="D8" si="0">AVERAGE(C6:C8)</f>
        <v>2.9616666666666664</v>
      </c>
      <c r="E8" s="11">
        <f t="shared" ref="E8" si="1">STDEV(C6:C8)</f>
        <v>0.36115139946196179</v>
      </c>
      <c r="F8" s="11">
        <v>4.2431372549019617</v>
      </c>
      <c r="G8" s="11">
        <f t="shared" ref="G8" si="2">AVERAGE(F6:F8)</f>
        <v>4.0107591754650587</v>
      </c>
      <c r="H8" s="11">
        <f t="shared" ref="H8" si="3">STDEV(F6:F8)</f>
        <v>0.20532442999778694</v>
      </c>
      <c r="I8" s="11">
        <v>7.5793650793650835</v>
      </c>
      <c r="J8" s="11">
        <f t="shared" ref="J8" si="4">AVERAGE(I6:I8)</f>
        <v>7.8907610907610932</v>
      </c>
      <c r="K8" s="11">
        <f t="shared" ref="K8" si="5">STDEV(I6:I8)</f>
        <v>0.63225374834530979</v>
      </c>
    </row>
    <row r="9" spans="1:11" x14ac:dyDescent="0.3">
      <c r="A9" s="17"/>
      <c r="B9" s="24" t="s">
        <v>65</v>
      </c>
      <c r="C9" s="11">
        <v>2.7790000000000004</v>
      </c>
      <c r="D9" s="11"/>
      <c r="E9" s="11"/>
      <c r="F9" s="11">
        <v>4.3620000000000001</v>
      </c>
      <c r="G9" s="11"/>
      <c r="H9" s="11"/>
      <c r="I9" s="11">
        <v>7.5980952380952429</v>
      </c>
      <c r="J9" s="11"/>
      <c r="K9" s="11"/>
    </row>
    <row r="10" spans="1:11" x14ac:dyDescent="0.3">
      <c r="A10" s="17"/>
      <c r="B10" s="24" t="s">
        <v>66</v>
      </c>
      <c r="C10" s="11">
        <v>2.2770000000000001</v>
      </c>
      <c r="D10" s="11"/>
      <c r="E10" s="11"/>
      <c r="F10" s="11">
        <v>4.4058823529411768</v>
      </c>
      <c r="G10" s="11"/>
      <c r="H10" s="11"/>
      <c r="I10" s="11">
        <v>7.6180952380952425</v>
      </c>
      <c r="J10" s="11"/>
      <c r="K10" s="11"/>
    </row>
    <row r="11" spans="1:11" x14ac:dyDescent="0.3">
      <c r="A11" s="17"/>
      <c r="B11" s="24" t="s">
        <v>67</v>
      </c>
      <c r="C11" s="11">
        <v>2.02</v>
      </c>
      <c r="D11" s="11">
        <f t="shared" ref="D11" si="6">AVERAGE(C9:C11)</f>
        <v>2.3586666666666667</v>
      </c>
      <c r="E11" s="11">
        <f t="shared" ref="E11" si="7">STDEV(C9:C11)</f>
        <v>0.38603410902837937</v>
      </c>
      <c r="F11" s="11">
        <v>3.7720000000000007</v>
      </c>
      <c r="G11" s="11">
        <f t="shared" ref="G11" si="8">AVERAGE(F9:F11)</f>
        <v>4.1799607843137254</v>
      </c>
      <c r="H11" s="11">
        <f t="shared" ref="H11" si="9">STDEV(F9:F11)</f>
        <v>0.35398505106616557</v>
      </c>
      <c r="I11" s="11">
        <v>7.7245098039215732</v>
      </c>
      <c r="J11" s="11">
        <f t="shared" ref="J11" si="10">AVERAGE(I9:I11)</f>
        <v>7.6469000933706859</v>
      </c>
      <c r="K11" s="11">
        <f t="shared" ref="K11" si="11">STDEV(I9:I11)</f>
        <v>6.7951823955243032E-2</v>
      </c>
    </row>
    <row r="12" spans="1:11" x14ac:dyDescent="0.3">
      <c r="A12" s="17" t="s">
        <v>26</v>
      </c>
      <c r="B12" s="11" t="s">
        <v>23</v>
      </c>
      <c r="C12" s="11">
        <v>2.85</v>
      </c>
      <c r="D12" s="11"/>
      <c r="E12" s="11"/>
      <c r="F12" s="11">
        <v>3.6819999999999995</v>
      </c>
      <c r="G12" s="11"/>
      <c r="H12" s="11"/>
      <c r="I12" s="11">
        <v>7.1968036529680415</v>
      </c>
      <c r="J12" s="11"/>
      <c r="K12" s="11"/>
    </row>
    <row r="13" spans="1:11" x14ac:dyDescent="0.3">
      <c r="A13" s="17"/>
      <c r="B13" s="11" t="s">
        <v>24</v>
      </c>
      <c r="C13" s="11">
        <v>3.8359999999999999</v>
      </c>
      <c r="D13" s="11"/>
      <c r="E13" s="11"/>
      <c r="F13" s="11">
        <v>2.7160000000000006</v>
      </c>
      <c r="G13" s="11"/>
      <c r="H13" s="11"/>
      <c r="I13" s="11">
        <v>6.6942222222222272</v>
      </c>
      <c r="J13" s="11"/>
      <c r="K13" s="11"/>
    </row>
    <row r="14" spans="1:11" x14ac:dyDescent="0.3">
      <c r="A14" s="17"/>
      <c r="B14" s="11" t="s">
        <v>25</v>
      </c>
      <c r="C14" s="11">
        <v>3.9940000000000002</v>
      </c>
      <c r="D14" s="11">
        <f t="shared" ref="D14" si="12">AVERAGE(C12:C14)</f>
        <v>3.56</v>
      </c>
      <c r="E14" s="11">
        <f t="shared" ref="E14" si="13">STDEV(C12:C14)</f>
        <v>0.61993225436332822</v>
      </c>
      <c r="F14" s="11">
        <v>2.9879999999999995</v>
      </c>
      <c r="G14" s="11">
        <f t="shared" ref="G14" si="14">AVERAGE(F12:F14)</f>
        <v>3.1286666666666663</v>
      </c>
      <c r="H14" s="11">
        <f t="shared" ref="H14" si="15">STDEV(F12:F14)</f>
        <v>0.4981258207856053</v>
      </c>
      <c r="I14" s="11">
        <v>7.5286919831223669</v>
      </c>
      <c r="J14" s="11">
        <f t="shared" ref="J14" si="16">AVERAGE(I12:I14)</f>
        <v>7.1399059527708788</v>
      </c>
      <c r="K14" s="11">
        <f t="shared" ref="K14" si="17">STDEV(I12:I14)</f>
        <v>0.42013445071783717</v>
      </c>
    </row>
    <row r="15" spans="1:11" x14ac:dyDescent="0.3">
      <c r="A15" s="17"/>
      <c r="B15" s="11" t="s">
        <v>62</v>
      </c>
      <c r="C15" s="11">
        <v>3.3340000000000001</v>
      </c>
      <c r="D15" s="11"/>
      <c r="E15" s="11"/>
      <c r="F15" s="11">
        <v>3.2500000000000004</v>
      </c>
      <c r="G15" s="11"/>
      <c r="H15" s="11"/>
      <c r="I15" s="11">
        <v>7.0382575757575792</v>
      </c>
      <c r="J15" s="11"/>
      <c r="K15" s="11"/>
    </row>
    <row r="16" spans="1:11" x14ac:dyDescent="0.3">
      <c r="A16" s="17"/>
      <c r="B16" s="11" t="s">
        <v>63</v>
      </c>
      <c r="C16" s="11">
        <v>3.4360000000000004</v>
      </c>
      <c r="D16" s="11"/>
      <c r="E16" s="11"/>
      <c r="F16" s="11">
        <v>3.2270000000000003</v>
      </c>
      <c r="G16" s="11"/>
      <c r="H16" s="11"/>
      <c r="I16" s="11">
        <v>7.4453815261044216</v>
      </c>
      <c r="J16" s="11"/>
      <c r="K16" s="11"/>
    </row>
    <row r="17" spans="1:11" x14ac:dyDescent="0.3">
      <c r="A17" s="17"/>
      <c r="B17" s="11" t="s">
        <v>64</v>
      </c>
      <c r="C17" s="11">
        <v>3.3850000000000002</v>
      </c>
      <c r="D17" s="11">
        <f t="shared" ref="D17" si="18">AVERAGE(C15:C17)</f>
        <v>3.3850000000000002</v>
      </c>
      <c r="E17" s="11">
        <f t="shared" ref="E17" si="19">STDEV(C15:C17)</f>
        <v>5.1000000000000156E-2</v>
      </c>
      <c r="F17" s="11">
        <v>3.2040000000000002</v>
      </c>
      <c r="G17" s="11">
        <f t="shared" ref="G17" si="20">AVERAGE(F15:F17)</f>
        <v>3.2270000000000003</v>
      </c>
      <c r="H17" s="11">
        <f t="shared" ref="H17" si="21">STDEV(F15:F17)</f>
        <v>2.3000000000000131E-2</v>
      </c>
      <c r="I17" s="11">
        <v>7.2176706827309269</v>
      </c>
      <c r="J17" s="11">
        <f t="shared" ref="J17" si="22">AVERAGE(I15:I17)</f>
        <v>7.233769928197642</v>
      </c>
      <c r="K17" s="11">
        <f t="shared" ref="K17" si="23">STDEV(I15:I17)</f>
        <v>0.20403888603634537</v>
      </c>
    </row>
    <row r="18" spans="1:11" x14ac:dyDescent="0.3">
      <c r="A18" s="17"/>
      <c r="B18" s="24" t="s">
        <v>65</v>
      </c>
      <c r="C18" s="11">
        <v>3.0200000000000005</v>
      </c>
      <c r="D18" s="11"/>
      <c r="E18" s="11"/>
      <c r="F18" s="11">
        <v>3.1139999999999999</v>
      </c>
      <c r="G18" s="11"/>
      <c r="H18" s="11"/>
      <c r="I18" s="11">
        <v>7.5466666666666704</v>
      </c>
      <c r="J18" s="11"/>
      <c r="K18" s="11"/>
    </row>
    <row r="19" spans="1:11" x14ac:dyDescent="0.3">
      <c r="A19" s="17"/>
      <c r="B19" s="24" t="s">
        <v>66</v>
      </c>
      <c r="C19" s="11">
        <v>3.9170000000000003</v>
      </c>
      <c r="D19" s="11"/>
      <c r="E19" s="11"/>
      <c r="F19" s="11">
        <v>2.3620000000000001</v>
      </c>
      <c r="G19" s="11"/>
      <c r="H19" s="11"/>
      <c r="I19" s="11">
        <v>7.8406862745098085</v>
      </c>
      <c r="J19" s="11"/>
      <c r="K19" s="11"/>
    </row>
    <row r="20" spans="1:11" x14ac:dyDescent="0.3">
      <c r="A20" s="17"/>
      <c r="B20" s="24" t="s">
        <v>67</v>
      </c>
      <c r="C20" s="11">
        <v>3.835</v>
      </c>
      <c r="D20" s="11">
        <f t="shared" ref="D20" si="24">AVERAGE(C18:C20)</f>
        <v>3.5906666666666673</v>
      </c>
      <c r="E20" s="11">
        <f t="shared" ref="E20" si="25">STDEV(C18:C20)</f>
        <v>0.49590960197734596</v>
      </c>
      <c r="F20" s="11">
        <v>2.7640000000000002</v>
      </c>
      <c r="G20" s="11">
        <f t="shared" ref="G20" si="26">AVERAGE(F18:F20)</f>
        <v>2.7466666666666666</v>
      </c>
      <c r="H20" s="11">
        <f t="shared" ref="H20" si="27">STDEV(F18:F20)</f>
        <v>0.37629952608704398</v>
      </c>
      <c r="I20" s="11">
        <v>7.1333333333333391</v>
      </c>
      <c r="J20" s="11">
        <f t="shared" ref="J20" si="28">AVERAGE(I18:I20)</f>
        <v>7.506895424836606</v>
      </c>
      <c r="K20" s="11">
        <f t="shared" ref="K20" si="29">STDEV(I18:I20)</f>
        <v>0.35534963009025289</v>
      </c>
    </row>
    <row r="21" spans="1:11" ht="26.25" customHeight="1" x14ac:dyDescent="0.3">
      <c r="B21" s="11"/>
      <c r="C21" s="11" t="s">
        <v>54</v>
      </c>
      <c r="D21" s="11"/>
      <c r="E21" s="11"/>
      <c r="F21" s="11" t="s">
        <v>57</v>
      </c>
      <c r="G21" s="11"/>
      <c r="H21" s="11"/>
      <c r="I21" s="11" t="s">
        <v>60</v>
      </c>
      <c r="J21" s="11"/>
      <c r="K21" s="11"/>
    </row>
    <row r="22" spans="1:11" x14ac:dyDescent="0.3">
      <c r="A22" s="17" t="s">
        <v>1</v>
      </c>
      <c r="B22" s="11" t="s">
        <v>23</v>
      </c>
      <c r="C22" s="11">
        <v>0.68</v>
      </c>
      <c r="D22" s="11"/>
      <c r="E22" s="11"/>
      <c r="F22" s="11">
        <v>1.215686274509804</v>
      </c>
      <c r="G22" s="11"/>
      <c r="H22" s="11"/>
      <c r="I22" s="11">
        <v>2.9227272727272728</v>
      </c>
      <c r="J22" s="11"/>
      <c r="K22" s="11"/>
    </row>
    <row r="23" spans="1:11" x14ac:dyDescent="0.3">
      <c r="A23" s="17"/>
      <c r="B23" s="11" t="s">
        <v>24</v>
      </c>
      <c r="C23" s="11">
        <v>0.78600000000000003</v>
      </c>
      <c r="D23" s="11"/>
      <c r="E23" s="11"/>
      <c r="F23" s="11">
        <v>1.4333333333333333</v>
      </c>
      <c r="G23" s="11"/>
      <c r="H23" s="11"/>
      <c r="I23" s="11">
        <v>3.2807692307692311</v>
      </c>
      <c r="J23" s="11"/>
      <c r="K23" s="11"/>
    </row>
    <row r="24" spans="1:11" x14ac:dyDescent="0.3">
      <c r="A24" s="17"/>
      <c r="B24" s="11" t="s">
        <v>25</v>
      </c>
      <c r="C24" s="11">
        <v>0.73199999999999998</v>
      </c>
      <c r="D24" s="11">
        <f>AVERAGE(C22:C24)</f>
        <v>0.7326666666666668</v>
      </c>
      <c r="E24" s="11">
        <f>STDEV(C22:C24)</f>
        <v>5.3003144560802545E-2</v>
      </c>
      <c r="F24" s="11">
        <v>1.3596153846153847</v>
      </c>
      <c r="G24" s="11">
        <f>AVERAGE(F22:F24)</f>
        <v>1.3362116641528408</v>
      </c>
      <c r="H24" s="11">
        <f>STDEV(F22:F24)</f>
        <v>0.11069490120258423</v>
      </c>
      <c r="I24" s="11">
        <v>3.1623529411764704</v>
      </c>
      <c r="J24" s="11">
        <f>AVERAGE(I22:I24)</f>
        <v>3.1219498148909914</v>
      </c>
      <c r="K24" s="11">
        <f>STDEV(I22:I24)</f>
        <v>0.1824083890336739</v>
      </c>
    </row>
    <row r="25" spans="1:11" x14ac:dyDescent="0.3">
      <c r="A25" s="17"/>
      <c r="B25" s="11" t="s">
        <v>62</v>
      </c>
      <c r="C25" s="11">
        <v>0.61599999999999999</v>
      </c>
      <c r="D25" s="11"/>
      <c r="E25" s="11"/>
      <c r="F25" s="11">
        <v>1.6372549019607845</v>
      </c>
      <c r="G25" s="11"/>
      <c r="H25" s="11"/>
      <c r="I25" s="11">
        <v>2.994505494505495</v>
      </c>
      <c r="J25" s="11"/>
      <c r="K25" s="11"/>
    </row>
    <row r="26" spans="1:11" x14ac:dyDescent="0.3">
      <c r="A26" s="17"/>
      <c r="B26" s="11" t="s">
        <v>63</v>
      </c>
      <c r="C26" s="11">
        <v>0.67899999999999994</v>
      </c>
      <c r="D26" s="11"/>
      <c r="E26" s="11"/>
      <c r="F26" s="11">
        <v>1.7692307692307696</v>
      </c>
      <c r="G26" s="11"/>
      <c r="H26" s="11"/>
      <c r="I26" s="11">
        <v>3.2369047619047615</v>
      </c>
      <c r="J26" s="11"/>
      <c r="K26" s="11"/>
    </row>
    <row r="27" spans="1:11" x14ac:dyDescent="0.3">
      <c r="A27" s="17"/>
      <c r="B27" s="11" t="s">
        <v>64</v>
      </c>
      <c r="C27" s="11">
        <v>0.81000000000000016</v>
      </c>
      <c r="D27" s="11">
        <f t="shared" ref="D27" si="30">AVERAGE(C25:C27)</f>
        <v>0.70166666666666666</v>
      </c>
      <c r="E27" s="11">
        <f t="shared" ref="E27" si="31">STDEV(C25:C27)</f>
        <v>9.8966324238770539E-2</v>
      </c>
      <c r="F27" s="11">
        <v>1.6450980392156864</v>
      </c>
      <c r="G27" s="11">
        <f t="shared" ref="G27" si="32">AVERAGE(F25:F27)</f>
        <v>1.6838612368024135</v>
      </c>
      <c r="H27" s="11">
        <f t="shared" ref="H27" si="33">STDEV(F25:F27)</f>
        <v>7.4036116191875681E-2</v>
      </c>
      <c r="I27" s="11">
        <v>3.2023809523809526</v>
      </c>
      <c r="J27" s="11">
        <f t="shared" ref="J27" si="34">AVERAGE(I25:I27)</f>
        <v>3.14459706959707</v>
      </c>
      <c r="K27" s="11">
        <f t="shared" ref="K27" si="35">STDEV(I25:I27)</f>
        <v>0.13112430759058907</v>
      </c>
    </row>
    <row r="28" spans="1:11" x14ac:dyDescent="0.3">
      <c r="A28" s="17"/>
      <c r="B28" s="24" t="s">
        <v>65</v>
      </c>
      <c r="C28" s="11">
        <v>1.028</v>
      </c>
      <c r="D28" s="11"/>
      <c r="E28" s="11"/>
      <c r="F28" s="11">
        <v>1.456</v>
      </c>
      <c r="G28" s="11"/>
      <c r="H28" s="11"/>
      <c r="I28" s="11">
        <v>3.3257142857142856</v>
      </c>
      <c r="J28" s="11"/>
      <c r="K28" s="11"/>
    </row>
    <row r="29" spans="1:11" x14ac:dyDescent="0.3">
      <c r="A29" s="17"/>
      <c r="B29" s="24" t="s">
        <v>66</v>
      </c>
      <c r="C29" s="11">
        <v>0.92700000000000005</v>
      </c>
      <c r="D29" s="11"/>
      <c r="E29" s="11"/>
      <c r="F29" s="11">
        <v>1.4176470588235295</v>
      </c>
      <c r="G29" s="11"/>
      <c r="H29" s="11"/>
      <c r="I29" s="11">
        <v>3.3942857142857141</v>
      </c>
      <c r="J29" s="11"/>
      <c r="K29" s="11"/>
    </row>
    <row r="30" spans="1:11" x14ac:dyDescent="0.3">
      <c r="A30" s="17"/>
      <c r="B30" s="24" t="s">
        <v>67</v>
      </c>
      <c r="C30" s="11">
        <v>0.48799999999999999</v>
      </c>
      <c r="D30" s="11">
        <f t="shared" ref="D30" si="36">AVERAGE(C28:C30)</f>
        <v>0.81433333333333335</v>
      </c>
      <c r="E30" s="11">
        <f t="shared" ref="E30" si="37">STDEV(C28:C30)</f>
        <v>0.28708941696505191</v>
      </c>
      <c r="F30" s="11">
        <v>1.538</v>
      </c>
      <c r="G30" s="11">
        <f t="shared" ref="G30" si="38">AVERAGE(F28:F30)</f>
        <v>1.4705490196078432</v>
      </c>
      <c r="H30" s="11">
        <f t="shared" ref="H30" si="39">STDEV(F28:F30)</f>
        <v>6.148140443352608E-2</v>
      </c>
      <c r="I30" s="11">
        <v>3.2117647058823531</v>
      </c>
      <c r="J30" s="11">
        <f t="shared" ref="J30" si="40">AVERAGE(I28:I30)</f>
        <v>3.3105882352941176</v>
      </c>
      <c r="K30" s="11">
        <f t="shared" ref="K30" si="41">STDEV(I28:I30)</f>
        <v>9.2195865840774271E-2</v>
      </c>
    </row>
    <row r="31" spans="1:11" x14ac:dyDescent="0.3">
      <c r="A31" s="17" t="s">
        <v>26</v>
      </c>
      <c r="B31" s="11" t="s">
        <v>23</v>
      </c>
      <c r="C31" s="11">
        <v>0.86099999999999999</v>
      </c>
      <c r="D31" s="11"/>
      <c r="E31" s="11"/>
      <c r="F31" s="11">
        <v>1.524</v>
      </c>
      <c r="G31" s="11"/>
      <c r="H31" s="11"/>
      <c r="I31" s="11">
        <v>3.1876712328767125</v>
      </c>
      <c r="J31" s="11"/>
      <c r="K31" s="11"/>
    </row>
    <row r="32" spans="1:11" x14ac:dyDescent="0.3">
      <c r="A32" s="17"/>
      <c r="B32" s="11" t="s">
        <v>24</v>
      </c>
      <c r="C32" s="11">
        <v>1.097</v>
      </c>
      <c r="D32" s="11"/>
      <c r="E32" s="11"/>
      <c r="F32" s="11">
        <v>1.18</v>
      </c>
      <c r="G32" s="11"/>
      <c r="H32" s="11"/>
      <c r="I32" s="11">
        <v>2.7946666666666671</v>
      </c>
      <c r="J32" s="11"/>
      <c r="K32" s="11"/>
    </row>
    <row r="33" spans="1:11" x14ac:dyDescent="0.3">
      <c r="A33" s="17"/>
      <c r="B33" s="11" t="s">
        <v>25</v>
      </c>
      <c r="C33" s="11">
        <v>1.1339999999999999</v>
      </c>
      <c r="D33" s="11">
        <f t="shared" ref="D33" si="42">AVERAGE(C31:C33)</f>
        <v>1.0306666666666666</v>
      </c>
      <c r="E33" s="11">
        <f t="shared" ref="E33" si="43">STDEV(C31:C33)</f>
        <v>0.14809568978648044</v>
      </c>
      <c r="F33" s="11">
        <v>1.3620000000000001</v>
      </c>
      <c r="G33" s="11">
        <f t="shared" ref="G33" si="44">AVERAGE(F31:F33)</f>
        <v>1.3553333333333333</v>
      </c>
      <c r="H33" s="11">
        <f t="shared" ref="H33" si="45">STDEV(F31:F33)</f>
        <v>0.17209687194523143</v>
      </c>
      <c r="I33" s="11">
        <v>2.7354430379746835</v>
      </c>
      <c r="J33" s="11">
        <f t="shared" ref="J33" si="46">AVERAGE(I31:I33)</f>
        <v>2.9059269791726874</v>
      </c>
      <c r="K33" s="11">
        <f t="shared" ref="K33" si="47">STDEV(I31:I33)</f>
        <v>0.24578797350621107</v>
      </c>
    </row>
    <row r="34" spans="1:11" x14ac:dyDescent="0.3">
      <c r="A34" s="17"/>
      <c r="B34" s="11" t="s">
        <v>62</v>
      </c>
      <c r="C34" s="11">
        <v>1.2979999999999998</v>
      </c>
      <c r="D34" s="11"/>
      <c r="E34" s="11"/>
      <c r="F34" s="11">
        <v>1.651923076923077</v>
      </c>
      <c r="G34" s="11"/>
      <c r="H34" s="11"/>
      <c r="I34" s="11">
        <v>2.6715909090909093</v>
      </c>
      <c r="J34" s="11"/>
      <c r="K34" s="11"/>
    </row>
    <row r="35" spans="1:11" x14ac:dyDescent="0.3">
      <c r="A35" s="17"/>
      <c r="B35" s="11" t="s">
        <v>63</v>
      </c>
      <c r="C35" s="11">
        <v>1.167</v>
      </c>
      <c r="D35" s="11"/>
      <c r="E35" s="11"/>
      <c r="F35" s="11">
        <v>1.5829615384615385</v>
      </c>
      <c r="G35" s="11"/>
      <c r="H35" s="11"/>
      <c r="I35" s="11">
        <v>3.0626506024096383</v>
      </c>
      <c r="J35" s="11"/>
      <c r="K35" s="11"/>
    </row>
    <row r="36" spans="1:11" x14ac:dyDescent="0.3">
      <c r="A36" s="17"/>
      <c r="B36" s="11" t="s">
        <v>64</v>
      </c>
      <c r="C36" s="11">
        <v>1.2410000000000001</v>
      </c>
      <c r="D36" s="11">
        <f t="shared" ref="D36" si="48">AVERAGE(C34:C36)</f>
        <v>1.2353333333333334</v>
      </c>
      <c r="E36" s="11">
        <f t="shared" ref="E36" si="49">STDEV(C34:C36)</f>
        <v>6.5683584961033603E-2</v>
      </c>
      <c r="F36" s="11">
        <v>1.514</v>
      </c>
      <c r="G36" s="11">
        <f t="shared" ref="G36" si="50">AVERAGE(F34:F36)</f>
        <v>1.5829615384615385</v>
      </c>
      <c r="H36" s="11">
        <f t="shared" ref="H36" si="51">STDEV(F34:F36)</f>
        <v>6.8961538461538519E-2</v>
      </c>
      <c r="I36" s="11">
        <v>2.8180722891566261</v>
      </c>
      <c r="J36" s="11">
        <f t="shared" ref="J36" si="52">AVERAGE(I34:I36)</f>
        <v>2.8507712668857246</v>
      </c>
      <c r="K36" s="11">
        <f t="shared" ref="K36" si="53">STDEV(I34:I36)</f>
        <v>0.19756983143443393</v>
      </c>
    </row>
    <row r="37" spans="1:11" x14ac:dyDescent="0.3">
      <c r="A37" s="17"/>
      <c r="B37" s="24" t="s">
        <v>65</v>
      </c>
      <c r="C37" s="11">
        <v>1.0960000000000001</v>
      </c>
      <c r="D37" s="11"/>
      <c r="E37" s="11"/>
      <c r="F37" s="11">
        <v>1.282</v>
      </c>
      <c r="G37" s="11"/>
      <c r="H37" s="11"/>
      <c r="I37" s="11">
        <v>3.4257142857142857</v>
      </c>
      <c r="J37" s="11"/>
      <c r="K37" s="11"/>
    </row>
    <row r="38" spans="1:11" x14ac:dyDescent="0.3">
      <c r="A38" s="17"/>
      <c r="B38" s="24" t="s">
        <v>66</v>
      </c>
      <c r="C38" s="11">
        <v>1.3109999999999999</v>
      </c>
      <c r="D38" s="11"/>
      <c r="E38" s="11"/>
      <c r="F38" s="11">
        <v>0.9920000000000001</v>
      </c>
      <c r="G38" s="11"/>
      <c r="H38" s="11"/>
      <c r="I38" s="11">
        <v>3.5102941176470583</v>
      </c>
      <c r="J38" s="11"/>
      <c r="K38" s="11"/>
    </row>
    <row r="39" spans="1:11" x14ac:dyDescent="0.3">
      <c r="A39" s="17"/>
      <c r="B39" s="24" t="s">
        <v>67</v>
      </c>
      <c r="C39" s="11">
        <v>1.355</v>
      </c>
      <c r="D39" s="11">
        <f t="shared" ref="D39" si="54">AVERAGE(C37:C39)</f>
        <v>1.254</v>
      </c>
      <c r="E39" s="11">
        <f t="shared" ref="E39" si="55">STDEV(C37:C39)</f>
        <v>0.13858932137794738</v>
      </c>
      <c r="F39" s="11">
        <v>1.17</v>
      </c>
      <c r="G39" s="11">
        <f t="shared" ref="G39" si="56">AVERAGE(F37:F39)</f>
        <v>1.1479999999999999</v>
      </c>
      <c r="H39" s="11">
        <f t="shared" ref="H39" si="57">STDEV(F37:F39)</f>
        <v>0.14624636747625627</v>
      </c>
      <c r="I39" s="11">
        <v>3.2054054054054055</v>
      </c>
      <c r="J39" s="11">
        <f t="shared" ref="J39" si="58">AVERAGE(I37:I39)</f>
        <v>3.3804712695889165</v>
      </c>
      <c r="K39" s="11">
        <f t="shared" ref="K39" si="59">STDEV(I37:I39)</f>
        <v>0.15739910925473388</v>
      </c>
    </row>
    <row r="40" spans="1:11" ht="25.9" customHeight="1" x14ac:dyDescent="0.3">
      <c r="B40" s="11"/>
      <c r="C40" s="11" t="s">
        <v>55</v>
      </c>
      <c r="D40" s="11"/>
      <c r="E40" s="11"/>
      <c r="F40" s="11" t="s">
        <v>58</v>
      </c>
      <c r="G40" s="11"/>
      <c r="H40" s="11"/>
      <c r="I40" s="11" t="s">
        <v>61</v>
      </c>
      <c r="J40" s="11"/>
      <c r="K40" s="11"/>
    </row>
    <row r="41" spans="1:11" x14ac:dyDescent="0.3">
      <c r="A41" s="17" t="s">
        <v>1</v>
      </c>
      <c r="B41" s="11" t="s">
        <v>23</v>
      </c>
      <c r="C41" s="11">
        <v>13.1</v>
      </c>
      <c r="D41" s="11"/>
      <c r="E41" s="11"/>
      <c r="F41" s="11">
        <v>6.8627450980392171</v>
      </c>
      <c r="G41" s="11"/>
      <c r="H41" s="11"/>
      <c r="I41" s="11">
        <v>1.9696969696969662</v>
      </c>
      <c r="J41" s="11"/>
      <c r="K41" s="11"/>
    </row>
    <row r="42" spans="1:11" x14ac:dyDescent="0.3">
      <c r="A42" s="17"/>
      <c r="B42" s="11" t="s">
        <v>24</v>
      </c>
      <c r="C42" s="11">
        <v>15.9</v>
      </c>
      <c r="D42" s="11"/>
      <c r="E42" s="11"/>
      <c r="F42" s="11">
        <v>8.0392156862745097</v>
      </c>
      <c r="G42" s="11"/>
      <c r="H42" s="11"/>
      <c r="I42" s="11">
        <v>2.2222222222222179</v>
      </c>
      <c r="J42" s="11"/>
      <c r="K42" s="11"/>
    </row>
    <row r="43" spans="1:11" x14ac:dyDescent="0.3">
      <c r="A43" s="17"/>
      <c r="B43" s="11" t="s">
        <v>25</v>
      </c>
      <c r="C43" s="11">
        <v>19.600000000000001</v>
      </c>
      <c r="D43" s="11">
        <f>AVERAGE(C41:C43)</f>
        <v>16.2</v>
      </c>
      <c r="E43" s="11">
        <f>STDEV(C41:C43)</f>
        <v>3.2603680773802206</v>
      </c>
      <c r="F43" s="11">
        <v>7.5000000000000009</v>
      </c>
      <c r="G43" s="11">
        <f>AVERAGE(F41:F43)</f>
        <v>7.4673202614379086</v>
      </c>
      <c r="H43" s="11">
        <f>STDEV(F41:F43)</f>
        <v>0.58891572846209406</v>
      </c>
      <c r="I43" s="11">
        <v>1.9215686274509762</v>
      </c>
      <c r="J43" s="11">
        <f>AVERAGE(I41:I43)</f>
        <v>2.0378292731233869</v>
      </c>
      <c r="K43" s="11">
        <f>STDEV(I41:I43)</f>
        <v>0.16149196292651805</v>
      </c>
    </row>
    <row r="44" spans="1:11" x14ac:dyDescent="0.3">
      <c r="A44" s="17"/>
      <c r="B44" s="11" t="s">
        <v>62</v>
      </c>
      <c r="C44" s="11">
        <v>16.100000000000001</v>
      </c>
      <c r="D44" s="11"/>
      <c r="E44" s="11"/>
      <c r="F44" s="11">
        <v>7.2549019607843155</v>
      </c>
      <c r="G44" s="11"/>
      <c r="H44" s="11"/>
      <c r="I44" s="11">
        <v>2.2916666666666621</v>
      </c>
      <c r="J44" s="11"/>
      <c r="K44" s="11"/>
    </row>
    <row r="45" spans="1:11" x14ac:dyDescent="0.3">
      <c r="A45" s="17"/>
      <c r="B45" s="11" t="s">
        <v>63</v>
      </c>
      <c r="C45" s="11">
        <v>17.899999999999999</v>
      </c>
      <c r="D45" s="11"/>
      <c r="E45" s="11"/>
      <c r="F45" s="11">
        <v>7.8846153846153841</v>
      </c>
      <c r="G45" s="11"/>
      <c r="H45" s="11"/>
      <c r="I45" s="11">
        <v>2.2222222222222179</v>
      </c>
      <c r="J45" s="11"/>
      <c r="K45" s="11"/>
    </row>
    <row r="46" spans="1:11" x14ac:dyDescent="0.3">
      <c r="A46" s="17"/>
      <c r="B46" s="11" t="s">
        <v>64</v>
      </c>
      <c r="C46" s="11">
        <v>21.1</v>
      </c>
      <c r="D46" s="11">
        <f t="shared" ref="D46" si="60">AVERAGE(C44:C46)</f>
        <v>18.366666666666667</v>
      </c>
      <c r="E46" s="11">
        <f t="shared" ref="E46" si="61">STDEV(C44:C46)</f>
        <v>2.5324559884296591</v>
      </c>
      <c r="F46" s="11">
        <v>7.4509803921568629</v>
      </c>
      <c r="G46" s="11">
        <f t="shared" ref="G46" si="62">AVERAGE(F44:F46)</f>
        <v>7.5301659125188536</v>
      </c>
      <c r="H46" s="11">
        <f t="shared" ref="H46" si="63">STDEV(F44:F46)</f>
        <v>0.32223827987145048</v>
      </c>
      <c r="I46" s="11">
        <v>2.172284644194753</v>
      </c>
      <c r="J46" s="11">
        <f t="shared" ref="J46" si="64">AVERAGE(I44:I46)</f>
        <v>2.2287245110278779</v>
      </c>
      <c r="K46" s="11">
        <f t="shared" ref="K46" si="65">STDEV(I44:I46)</f>
        <v>5.9956039246726503E-2</v>
      </c>
    </row>
    <row r="47" spans="1:11" x14ac:dyDescent="0.3">
      <c r="A47" s="17"/>
      <c r="B47" s="24" t="s">
        <v>65</v>
      </c>
      <c r="C47" s="11">
        <v>13.2</v>
      </c>
      <c r="D47" s="11"/>
      <c r="E47" s="11"/>
      <c r="F47" s="11">
        <v>7.6</v>
      </c>
      <c r="G47" s="11"/>
      <c r="H47" s="11"/>
      <c r="I47" s="11">
        <v>2.4761904761904714</v>
      </c>
      <c r="J47" s="11"/>
      <c r="K47" s="11"/>
    </row>
    <row r="48" spans="1:11" x14ac:dyDescent="0.3">
      <c r="A48" s="17"/>
      <c r="B48" s="24" t="s">
        <v>66</v>
      </c>
      <c r="C48" s="11">
        <v>13</v>
      </c>
      <c r="D48" s="11"/>
      <c r="E48" s="11"/>
      <c r="F48" s="11">
        <v>7.4509803921568629</v>
      </c>
      <c r="G48" s="11"/>
      <c r="H48" s="11"/>
      <c r="I48" s="11">
        <v>2.6190476190476137</v>
      </c>
      <c r="J48" s="11"/>
      <c r="K48" s="11"/>
    </row>
    <row r="49" spans="1:11" x14ac:dyDescent="0.3">
      <c r="A49" s="17"/>
      <c r="B49" s="24" t="s">
        <v>67</v>
      </c>
      <c r="C49" s="11">
        <v>10.6</v>
      </c>
      <c r="D49" s="11">
        <f t="shared" ref="D49" si="66">AVERAGE(C47:C49)</f>
        <v>12.266666666666666</v>
      </c>
      <c r="E49" s="11">
        <f t="shared" ref="E49" si="67">STDEV(C47:C49)</f>
        <v>1.446835627614047</v>
      </c>
      <c r="F49" s="11">
        <v>8</v>
      </c>
      <c r="G49" s="11">
        <f t="shared" ref="G49" si="68">AVERAGE(F47:F49)</f>
        <v>7.6836601307189545</v>
      </c>
      <c r="H49" s="11">
        <f t="shared" ref="H49" si="69">STDEV(F47:F49)</f>
        <v>0.28391001312562475</v>
      </c>
      <c r="I49" s="11">
        <v>2.5490196078431322</v>
      </c>
      <c r="J49" s="11">
        <f t="shared" ref="J49" si="70">AVERAGE(I47:I49)</f>
        <v>2.5480859010270724</v>
      </c>
      <c r="K49" s="11">
        <f t="shared" ref="K49" si="71">STDEV(I47:I49)</f>
        <v>7.1433148276134811E-2</v>
      </c>
    </row>
    <row r="50" spans="1:11" x14ac:dyDescent="0.3">
      <c r="A50" s="17" t="s">
        <v>26</v>
      </c>
      <c r="B50" s="11" t="s">
        <v>23</v>
      </c>
      <c r="C50" s="11">
        <v>14.5</v>
      </c>
      <c r="D50" s="11"/>
      <c r="E50" s="11"/>
      <c r="F50" s="11">
        <v>6.2000000000000011</v>
      </c>
      <c r="G50" s="11"/>
      <c r="H50" s="11"/>
      <c r="I50" s="11">
        <v>2.5114155251141508</v>
      </c>
      <c r="J50" s="11"/>
      <c r="K50" s="11"/>
    </row>
    <row r="51" spans="1:11" x14ac:dyDescent="0.3">
      <c r="A51" s="17"/>
      <c r="B51" s="11" t="s">
        <v>24</v>
      </c>
      <c r="C51" s="11">
        <v>19</v>
      </c>
      <c r="D51" s="11"/>
      <c r="E51" s="11"/>
      <c r="F51" s="11">
        <v>5</v>
      </c>
      <c r="G51" s="11"/>
      <c r="H51" s="11"/>
      <c r="I51" s="11">
        <v>2.1777777777777736</v>
      </c>
      <c r="J51" s="11"/>
      <c r="K51" s="11"/>
    </row>
    <row r="52" spans="1:11" x14ac:dyDescent="0.3">
      <c r="A52" s="17"/>
      <c r="B52" s="11" t="s">
        <v>25</v>
      </c>
      <c r="C52" s="11">
        <v>19.399999999999999</v>
      </c>
      <c r="D52" s="11">
        <f t="shared" ref="D52" si="72">AVERAGE(C50:C52)</f>
        <v>17.633333333333333</v>
      </c>
      <c r="E52" s="11">
        <f t="shared" ref="E52" si="73">STDEV(C50:C52)</f>
        <v>2.7209067116189978</v>
      </c>
      <c r="F52" s="11">
        <v>6.0000000000000009</v>
      </c>
      <c r="G52" s="11">
        <f t="shared" ref="G52" si="74">AVERAGE(F50:F52)</f>
        <v>5.7333333333333343</v>
      </c>
      <c r="H52" s="11">
        <f t="shared" ref="H52" si="75">STDEV(F50:F52)</f>
        <v>0.64291005073286422</v>
      </c>
      <c r="I52" s="11">
        <v>2.1940928270042153</v>
      </c>
      <c r="J52" s="11">
        <f t="shared" ref="J52" si="76">AVERAGE(I50:I52)</f>
        <v>2.2944287099653802</v>
      </c>
      <c r="K52" s="11">
        <f t="shared" ref="K52" si="77">STDEV(I50:I52)</f>
        <v>0.18809307182647758</v>
      </c>
    </row>
    <row r="53" spans="1:11" x14ac:dyDescent="0.3">
      <c r="A53" s="17"/>
      <c r="B53" s="11" t="s">
        <v>62</v>
      </c>
      <c r="C53" s="11">
        <v>18.399999999999999</v>
      </c>
      <c r="D53" s="11"/>
      <c r="E53" s="11"/>
      <c r="F53" s="11">
        <v>6.3461538461538467</v>
      </c>
      <c r="G53" s="11"/>
      <c r="H53" s="11"/>
      <c r="I53" s="11">
        <v>2.0370370370370332</v>
      </c>
      <c r="J53" s="11"/>
      <c r="K53" s="11"/>
    </row>
    <row r="54" spans="1:11" x14ac:dyDescent="0.3">
      <c r="A54" s="17"/>
      <c r="B54" s="11" t="s">
        <v>63</v>
      </c>
      <c r="C54" s="11">
        <v>15.5</v>
      </c>
      <c r="D54" s="11"/>
      <c r="E54" s="11"/>
      <c r="F54" s="11">
        <v>6.0730769230769228</v>
      </c>
      <c r="G54" s="11"/>
      <c r="H54" s="11"/>
      <c r="I54" s="11">
        <v>1.9923371647509542</v>
      </c>
      <c r="J54" s="11"/>
      <c r="K54" s="11"/>
    </row>
    <row r="55" spans="1:11" x14ac:dyDescent="0.3">
      <c r="A55" s="17"/>
      <c r="B55" s="11" t="s">
        <v>64</v>
      </c>
      <c r="C55" s="11">
        <v>17.5</v>
      </c>
      <c r="D55" s="11">
        <f t="shared" ref="D55" si="78">AVERAGE(C53:C55)</f>
        <v>17.133333333333333</v>
      </c>
      <c r="E55" s="11">
        <f t="shared" ref="E55" si="79">STDEV(C53:C55)</f>
        <v>1.4843629385474875</v>
      </c>
      <c r="F55" s="11">
        <v>5.7999999999999989</v>
      </c>
      <c r="G55" s="11">
        <f t="shared" ref="G55" si="80">AVERAGE(F53:F55)</f>
        <v>6.0730769230769228</v>
      </c>
      <c r="H55" s="11">
        <f t="shared" ref="H55" si="81">STDEV(F53:F55)</f>
        <v>0.27307692307692388</v>
      </c>
      <c r="I55" s="11">
        <v>2.059925093632955</v>
      </c>
      <c r="J55" s="11">
        <f t="shared" ref="J55" si="82">AVERAGE(I53:I55)</f>
        <v>2.0297664318069812</v>
      </c>
      <c r="K55" s="11">
        <f t="shared" ref="K55" si="83">STDEV(I53:I55)</f>
        <v>3.4375548111238101E-2</v>
      </c>
    </row>
    <row r="56" spans="1:11" x14ac:dyDescent="0.3">
      <c r="A56" s="17"/>
      <c r="B56" s="24" t="s">
        <v>65</v>
      </c>
      <c r="C56" s="11">
        <v>18.100000000000001</v>
      </c>
      <c r="D56" s="11"/>
      <c r="E56" s="11"/>
      <c r="F56" s="11">
        <v>6.4000000000000012</v>
      </c>
      <c r="G56" s="11"/>
      <c r="H56" s="11"/>
      <c r="I56" s="11">
        <v>3.3333333333333282</v>
      </c>
      <c r="J56" s="11"/>
      <c r="K56" s="11"/>
    </row>
    <row r="57" spans="1:11" x14ac:dyDescent="0.3">
      <c r="A57" s="17"/>
      <c r="B57" s="24" t="s">
        <v>66</v>
      </c>
      <c r="C57" s="11">
        <v>20.2</v>
      </c>
      <c r="D57" s="11"/>
      <c r="E57" s="11"/>
      <c r="F57" s="11">
        <v>4.5999999999999996</v>
      </c>
      <c r="G57" s="11"/>
      <c r="H57" s="11"/>
      <c r="I57" s="11">
        <v>3.2843137254901911</v>
      </c>
      <c r="J57" s="11"/>
      <c r="K57" s="11"/>
    </row>
    <row r="58" spans="1:11" x14ac:dyDescent="0.3">
      <c r="A58" s="17"/>
      <c r="B58" s="24" t="s">
        <v>67</v>
      </c>
      <c r="C58" s="11">
        <v>18.7</v>
      </c>
      <c r="D58" s="11">
        <f t="shared" ref="D58" si="84">AVERAGE(C56:C58)</f>
        <v>19</v>
      </c>
      <c r="E58" s="11">
        <f t="shared" ref="E58" si="85">STDEV(C56:C58)</f>
        <v>1.0816653826391958</v>
      </c>
      <c r="F58" s="11">
        <v>6.0000000000000009</v>
      </c>
      <c r="G58" s="11">
        <f t="shared" ref="G58" si="86">AVERAGE(F56:F58)</f>
        <v>5.666666666666667</v>
      </c>
      <c r="H58" s="11">
        <f t="shared" ref="H58" si="87">STDEV(F56:F58)</f>
        <v>0.9451631252505317</v>
      </c>
      <c r="I58" s="11">
        <v>3.1531531531531489</v>
      </c>
      <c r="J58" s="11">
        <f t="shared" ref="J58" si="88">AVERAGE(I56:I58)</f>
        <v>3.2569334039922229</v>
      </c>
      <c r="K58" s="11">
        <f t="shared" ref="K58" si="89">STDEV(I56:I58)</f>
        <v>9.3158391122000084E-2</v>
      </c>
    </row>
    <row r="59" spans="1:11" x14ac:dyDescent="0.3">
      <c r="B59" s="11"/>
      <c r="C59" s="11"/>
      <c r="D59" s="11"/>
      <c r="E59" s="11"/>
      <c r="F59" s="11"/>
      <c r="G59" s="11"/>
      <c r="H59" s="11"/>
      <c r="I59" s="11"/>
      <c r="J59" s="11"/>
      <c r="K59" s="11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4"/>
  <sheetViews>
    <sheetView zoomScale="90" zoomScaleNormal="90" workbookViewId="0">
      <selection activeCell="I7" sqref="I7"/>
    </sheetView>
  </sheetViews>
  <sheetFormatPr defaultRowHeight="13.5" x14ac:dyDescent="0.3"/>
  <cols>
    <col min="1" max="1" width="11.19921875" customWidth="1"/>
    <col min="2" max="2" width="15.06640625" customWidth="1"/>
    <col min="5" max="5" width="15.59765625" customWidth="1"/>
  </cols>
  <sheetData>
    <row r="1" spans="1:9" ht="14.65" x14ac:dyDescent="0.45">
      <c r="A1" s="9" t="s">
        <v>14</v>
      </c>
      <c r="E1" s="8"/>
      <c r="F1" s="8"/>
      <c r="G1" s="8"/>
      <c r="H1" s="8"/>
    </row>
    <row r="2" spans="1:9" ht="20.25" x14ac:dyDescent="0.3">
      <c r="A2" s="8"/>
      <c r="B2" s="8" t="s">
        <v>39</v>
      </c>
      <c r="C2" s="8" t="s">
        <v>3</v>
      </c>
      <c r="D2" s="8" t="s">
        <v>0</v>
      </c>
      <c r="E2" s="8" t="s">
        <v>40</v>
      </c>
      <c r="F2" s="8" t="s">
        <v>3</v>
      </c>
      <c r="G2" s="8" t="s">
        <v>0</v>
      </c>
      <c r="H2" s="8"/>
      <c r="I2" s="8"/>
    </row>
    <row r="3" spans="1:9" x14ac:dyDescent="0.3">
      <c r="A3" s="8" t="s">
        <v>4</v>
      </c>
      <c r="B3" s="10">
        <v>7.14</v>
      </c>
      <c r="C3" s="10"/>
      <c r="D3" s="10"/>
      <c r="E3" s="10">
        <v>7.09</v>
      </c>
      <c r="F3" s="10"/>
      <c r="G3" s="10"/>
      <c r="H3" s="10"/>
      <c r="I3" s="8"/>
    </row>
    <row r="4" spans="1:9" x14ac:dyDescent="0.3">
      <c r="A4" s="8" t="s">
        <v>15</v>
      </c>
      <c r="B4" s="10">
        <v>7.09</v>
      </c>
      <c r="C4" s="10"/>
      <c r="D4" s="10"/>
      <c r="E4" s="10">
        <v>7.04</v>
      </c>
      <c r="F4" s="10"/>
      <c r="G4" s="10"/>
      <c r="H4" s="10"/>
      <c r="I4" s="8"/>
    </row>
    <row r="5" spans="1:9" x14ac:dyDescent="0.3">
      <c r="A5" s="8" t="s">
        <v>16</v>
      </c>
      <c r="B5" s="10">
        <v>7.13</v>
      </c>
      <c r="C5" s="10">
        <f>AVERAGE(B3:B5)</f>
        <v>7.12</v>
      </c>
      <c r="D5" s="10">
        <f>STDEV(B3:B5)</f>
        <v>2.6457513110645845E-2</v>
      </c>
      <c r="E5" s="10">
        <v>7.04</v>
      </c>
      <c r="F5" s="10">
        <f>AVERAGE(E3:E5)</f>
        <v>7.0566666666666658</v>
      </c>
      <c r="G5" s="10">
        <f>STDEV(E3:E5)</f>
        <v>2.8867513459481187E-2</v>
      </c>
      <c r="H5" s="10"/>
      <c r="I5" s="8"/>
    </row>
    <row r="6" spans="1:9" x14ac:dyDescent="0.3">
      <c r="A6" s="8" t="s">
        <v>7</v>
      </c>
      <c r="B6" s="10">
        <v>6.06</v>
      </c>
      <c r="C6" s="10"/>
      <c r="D6" s="10"/>
      <c r="E6" s="10">
        <v>6.18</v>
      </c>
      <c r="F6" s="10"/>
      <c r="G6" s="10"/>
      <c r="H6" s="10"/>
      <c r="I6" s="8"/>
    </row>
    <row r="7" spans="1:9" x14ac:dyDescent="0.3">
      <c r="A7" s="8" t="s">
        <v>17</v>
      </c>
      <c r="B7" s="10">
        <v>6.01</v>
      </c>
      <c r="C7" s="10"/>
      <c r="D7" s="10"/>
      <c r="E7" s="10">
        <v>5.98</v>
      </c>
      <c r="F7" s="10"/>
      <c r="G7" s="10"/>
      <c r="H7" s="10"/>
      <c r="I7" s="8"/>
    </row>
    <row r="8" spans="1:9" x14ac:dyDescent="0.3">
      <c r="A8" s="8" t="s">
        <v>18</v>
      </c>
      <c r="B8" s="10">
        <v>5.97</v>
      </c>
      <c r="C8" s="10">
        <f t="shared" ref="C8" si="0">AVERAGE(B6:B8)</f>
        <v>6.0133333333333328</v>
      </c>
      <c r="D8" s="10">
        <f t="shared" ref="D8" si="1">STDEV(B6:B8)</f>
        <v>4.5092497528228866E-2</v>
      </c>
      <c r="E8" s="10">
        <v>5.98</v>
      </c>
      <c r="F8" s="10">
        <f t="shared" ref="F8" si="2">AVERAGE(E6:E8)</f>
        <v>6.0466666666666669</v>
      </c>
      <c r="G8" s="10">
        <f t="shared" ref="G8" si="3">STDEV(E6:E8)</f>
        <v>0.11547005383792475</v>
      </c>
      <c r="H8" s="10"/>
      <c r="I8" s="8"/>
    </row>
    <row r="9" spans="1:9" x14ac:dyDescent="0.3">
      <c r="A9" s="8" t="s">
        <v>10</v>
      </c>
      <c r="B9" s="10">
        <v>6.56</v>
      </c>
      <c r="C9" s="10"/>
      <c r="D9" s="10"/>
      <c r="E9" s="10">
        <v>6.63</v>
      </c>
      <c r="F9" s="10"/>
      <c r="G9" s="10"/>
      <c r="H9" s="10"/>
      <c r="I9" s="8"/>
    </row>
    <row r="10" spans="1:9" x14ac:dyDescent="0.3">
      <c r="A10" s="8" t="s">
        <v>19</v>
      </c>
      <c r="B10" s="10">
        <v>6.53</v>
      </c>
      <c r="C10" s="10"/>
      <c r="D10" s="10"/>
      <c r="E10" s="10">
        <v>6.64</v>
      </c>
      <c r="F10" s="10"/>
      <c r="G10" s="10"/>
      <c r="H10" s="10"/>
      <c r="I10" s="8"/>
    </row>
    <row r="11" spans="1:9" x14ac:dyDescent="0.3">
      <c r="A11" s="8" t="s">
        <v>20</v>
      </c>
      <c r="B11" s="10">
        <v>6.43</v>
      </c>
      <c r="C11" s="10">
        <f t="shared" ref="C11" si="4">AVERAGE(B9:B11)</f>
        <v>6.5066666666666668</v>
      </c>
      <c r="D11" s="10">
        <f t="shared" ref="D11" si="5">STDEV(B9:B11)</f>
        <v>6.8068592855540511E-2</v>
      </c>
      <c r="E11" s="10">
        <v>6.65</v>
      </c>
      <c r="F11" s="10">
        <f t="shared" ref="F11" si="6">AVERAGE(E9:E11)</f>
        <v>6.6400000000000006</v>
      </c>
      <c r="G11" s="10">
        <f t="shared" ref="G11" si="7">STDEV(E9:E11)</f>
        <v>1.0000000000000231E-2</v>
      </c>
      <c r="H11" s="10"/>
      <c r="I11" s="8"/>
    </row>
    <row r="12" spans="1:9" x14ac:dyDescent="0.3">
      <c r="A12" s="8"/>
      <c r="B12" s="10"/>
      <c r="C12" s="10"/>
      <c r="D12" s="10"/>
      <c r="E12" s="10"/>
      <c r="F12" s="10"/>
      <c r="G12" s="10"/>
      <c r="H12" s="10"/>
      <c r="I12" s="8"/>
    </row>
    <row r="13" spans="1:9" x14ac:dyDescent="0.3">
      <c r="A13" s="8"/>
      <c r="B13" s="10"/>
      <c r="C13" s="10"/>
      <c r="D13" s="10"/>
      <c r="E13" s="10"/>
      <c r="F13" s="10"/>
      <c r="G13" s="10"/>
      <c r="H13" s="10"/>
      <c r="I13" s="8"/>
    </row>
    <row r="14" spans="1:9" x14ac:dyDescent="0.3">
      <c r="A14" s="8"/>
      <c r="B14" s="10"/>
      <c r="C14" s="10"/>
      <c r="D14" s="10"/>
      <c r="E14" s="10"/>
      <c r="F14" s="10"/>
      <c r="G14" s="10"/>
      <c r="H14" s="10"/>
      <c r="I14" s="8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385CE-06D7-4DB4-B15C-B56144AA7776}">
  <dimension ref="A1:H46"/>
  <sheetViews>
    <sheetView tabSelected="1" topLeftCell="A28" zoomScaleNormal="100" workbookViewId="0">
      <selection activeCell="L35" sqref="L35"/>
    </sheetView>
  </sheetViews>
  <sheetFormatPr defaultRowHeight="13.5" x14ac:dyDescent="0.3"/>
  <cols>
    <col min="1" max="1" width="11.53125" customWidth="1"/>
    <col min="2" max="2" width="11.06640625" customWidth="1"/>
    <col min="3" max="3" width="11.59765625" customWidth="1"/>
    <col min="6" max="6" width="11.86328125" customWidth="1"/>
  </cols>
  <sheetData>
    <row r="1" spans="1:8" ht="14.65" x14ac:dyDescent="0.45">
      <c r="A1" s="18" t="s">
        <v>27</v>
      </c>
    </row>
    <row r="2" spans="1:8" ht="20.25" x14ac:dyDescent="0.3">
      <c r="A2" s="17"/>
      <c r="C2" s="21" t="s">
        <v>49</v>
      </c>
      <c r="D2" s="17" t="s">
        <v>3</v>
      </c>
      <c r="E2" s="17" t="s">
        <v>0</v>
      </c>
      <c r="F2" s="21" t="s">
        <v>50</v>
      </c>
      <c r="G2" s="17" t="s">
        <v>3</v>
      </c>
      <c r="H2" s="17" t="s">
        <v>0</v>
      </c>
    </row>
    <row r="3" spans="1:8" x14ac:dyDescent="0.3">
      <c r="A3" s="17" t="s">
        <v>1</v>
      </c>
      <c r="B3" s="17" t="s">
        <v>23</v>
      </c>
      <c r="C3" s="22">
        <v>3.2</v>
      </c>
      <c r="D3" s="10"/>
      <c r="E3" s="10"/>
      <c r="F3" s="22">
        <v>7</v>
      </c>
      <c r="G3" s="10"/>
      <c r="H3" s="10"/>
    </row>
    <row r="4" spans="1:8" x14ac:dyDescent="0.3">
      <c r="A4" s="10"/>
      <c r="B4" s="17" t="s">
        <v>24</v>
      </c>
      <c r="C4" s="22">
        <v>3.2</v>
      </c>
      <c r="D4" s="10"/>
      <c r="E4" s="10"/>
      <c r="F4" s="22">
        <v>7.2</v>
      </c>
      <c r="G4" s="10"/>
      <c r="H4" s="10"/>
    </row>
    <row r="5" spans="1:8" x14ac:dyDescent="0.3">
      <c r="A5" s="10"/>
      <c r="B5" s="17" t="s">
        <v>25</v>
      </c>
      <c r="C5" s="22">
        <v>3.2</v>
      </c>
      <c r="D5" s="10"/>
      <c r="E5" s="10"/>
      <c r="F5" s="22">
        <v>7.5</v>
      </c>
      <c r="G5" s="10"/>
      <c r="H5" s="10"/>
    </row>
    <row r="6" spans="1:8" x14ac:dyDescent="0.3">
      <c r="A6" s="10"/>
      <c r="B6" s="17" t="s">
        <v>29</v>
      </c>
      <c r="C6" s="22">
        <v>3.1</v>
      </c>
      <c r="D6" s="10"/>
      <c r="E6" s="10"/>
      <c r="F6" s="22">
        <v>7.4</v>
      </c>
      <c r="G6" s="10"/>
      <c r="H6" s="10"/>
    </row>
    <row r="7" spans="1:8" x14ac:dyDescent="0.3">
      <c r="A7" s="10"/>
      <c r="B7" s="17" t="s">
        <v>30</v>
      </c>
      <c r="C7" s="22">
        <v>3.3</v>
      </c>
      <c r="D7" s="10"/>
      <c r="E7" s="10"/>
      <c r="F7" s="22">
        <v>7.2</v>
      </c>
      <c r="G7" s="10"/>
      <c r="H7" s="10"/>
    </row>
    <row r="8" spans="1:8" x14ac:dyDescent="0.3">
      <c r="A8" s="10"/>
      <c r="B8" s="17" t="s">
        <v>31</v>
      </c>
      <c r="C8" s="22">
        <v>3.2</v>
      </c>
      <c r="D8" s="10"/>
      <c r="E8" s="10"/>
      <c r="F8" s="22">
        <v>7.5</v>
      </c>
      <c r="G8" s="10"/>
      <c r="H8" s="10"/>
    </row>
    <row r="9" spans="1:8" x14ac:dyDescent="0.3">
      <c r="A9" s="10"/>
      <c r="B9" s="17" t="s">
        <v>32</v>
      </c>
      <c r="C9" s="22">
        <v>3.2</v>
      </c>
      <c r="D9" s="10">
        <v>3.1999999999999997</v>
      </c>
      <c r="E9" s="10">
        <v>5.7735026918962505E-2</v>
      </c>
      <c r="F9" s="22">
        <v>7.3</v>
      </c>
      <c r="G9" s="10">
        <f>AVERAGE(F3:F9)</f>
        <v>7.3</v>
      </c>
      <c r="H9" s="10">
        <f>STDEV(F3:F9)</f>
        <v>0.18257418583505536</v>
      </c>
    </row>
    <row r="10" spans="1:8" x14ac:dyDescent="0.3">
      <c r="A10" s="10"/>
      <c r="B10" s="17" t="s">
        <v>62</v>
      </c>
      <c r="C10" s="22">
        <v>3.5</v>
      </c>
      <c r="D10" s="10"/>
      <c r="E10" s="10"/>
      <c r="F10" s="22">
        <v>7.7</v>
      </c>
      <c r="G10" s="10"/>
      <c r="H10" s="10"/>
    </row>
    <row r="11" spans="1:8" x14ac:dyDescent="0.3">
      <c r="A11" s="10"/>
      <c r="B11" s="17" t="s">
        <v>63</v>
      </c>
      <c r="C11" s="22">
        <v>3.5</v>
      </c>
      <c r="D11" s="10"/>
      <c r="E11" s="10"/>
      <c r="F11" s="22">
        <v>8.1</v>
      </c>
      <c r="G11" s="10"/>
      <c r="H11" s="10"/>
    </row>
    <row r="12" spans="1:8" x14ac:dyDescent="0.3">
      <c r="A12" s="10"/>
      <c r="B12" s="17" t="s">
        <v>64</v>
      </c>
      <c r="C12" s="22">
        <v>3.5</v>
      </c>
      <c r="D12" s="10"/>
      <c r="E12" s="10"/>
      <c r="F12" s="22">
        <v>7.7</v>
      </c>
      <c r="G12" s="10"/>
      <c r="H12" s="10"/>
    </row>
    <row r="13" spans="1:8" x14ac:dyDescent="0.3">
      <c r="A13" s="10"/>
      <c r="B13" s="17" t="s">
        <v>68</v>
      </c>
      <c r="C13" s="22">
        <v>3.5</v>
      </c>
      <c r="D13" s="10"/>
      <c r="E13" s="10"/>
      <c r="F13" s="22">
        <v>7.8</v>
      </c>
      <c r="G13" s="10"/>
      <c r="H13" s="10"/>
    </row>
    <row r="14" spans="1:8" x14ac:dyDescent="0.3">
      <c r="A14" s="10"/>
      <c r="B14" s="17" t="s">
        <v>69</v>
      </c>
      <c r="C14" s="22">
        <v>3.5</v>
      </c>
      <c r="D14" s="10"/>
      <c r="E14" s="10"/>
      <c r="F14" s="22">
        <v>7.9</v>
      </c>
      <c r="G14" s="10"/>
      <c r="H14" s="10"/>
    </row>
    <row r="15" spans="1:8" x14ac:dyDescent="0.3">
      <c r="A15" s="10"/>
      <c r="B15" s="17" t="s">
        <v>70</v>
      </c>
      <c r="C15" s="22">
        <v>3.6</v>
      </c>
      <c r="D15" s="10"/>
      <c r="E15" s="10"/>
      <c r="F15" s="22">
        <v>7.9</v>
      </c>
      <c r="G15" s="10"/>
      <c r="H15" s="10"/>
    </row>
    <row r="16" spans="1:8" x14ac:dyDescent="0.3">
      <c r="A16" s="10"/>
      <c r="B16" s="17" t="s">
        <v>71</v>
      </c>
      <c r="C16" s="22">
        <v>3.4</v>
      </c>
      <c r="D16" s="10">
        <f>AVERAGE(C10:C16)</f>
        <v>3.5</v>
      </c>
      <c r="E16" s="10">
        <f>STDEV(C10:C16)</f>
        <v>5.773502691896263E-2</v>
      </c>
      <c r="F16" s="22">
        <v>8</v>
      </c>
      <c r="G16" s="10">
        <f>AVERAGE(F10:F16)</f>
        <v>7.8714285714285719</v>
      </c>
      <c r="H16" s="10">
        <f>STDEV(F10:F16)</f>
        <v>0.14960264830861902</v>
      </c>
    </row>
    <row r="17" spans="1:8" x14ac:dyDescent="0.3">
      <c r="A17" s="10"/>
      <c r="B17" s="25" t="s">
        <v>65</v>
      </c>
      <c r="C17" s="22">
        <v>3</v>
      </c>
      <c r="D17" s="10"/>
      <c r="E17" s="10"/>
      <c r="F17" s="22">
        <v>7</v>
      </c>
      <c r="G17" s="10"/>
      <c r="H17" s="10"/>
    </row>
    <row r="18" spans="1:8" x14ac:dyDescent="0.3">
      <c r="A18" s="10"/>
      <c r="B18" s="25" t="s">
        <v>66</v>
      </c>
      <c r="C18" s="22">
        <v>2.9</v>
      </c>
      <c r="D18" s="10"/>
      <c r="E18" s="10"/>
      <c r="F18" s="22">
        <v>7.1</v>
      </c>
      <c r="G18" s="10"/>
      <c r="H18" s="10"/>
    </row>
    <row r="19" spans="1:8" x14ac:dyDescent="0.3">
      <c r="A19" s="10"/>
      <c r="B19" s="25" t="s">
        <v>67</v>
      </c>
      <c r="C19" s="22">
        <v>3</v>
      </c>
      <c r="D19" s="10"/>
      <c r="E19" s="10"/>
      <c r="F19" s="22">
        <v>7</v>
      </c>
      <c r="G19" s="10"/>
      <c r="H19" s="10"/>
    </row>
    <row r="20" spans="1:8" x14ac:dyDescent="0.3">
      <c r="A20" s="10"/>
      <c r="B20" s="25" t="s">
        <v>72</v>
      </c>
      <c r="C20" s="22">
        <v>2.8</v>
      </c>
      <c r="D20" s="10"/>
      <c r="E20" s="10"/>
      <c r="F20" s="22">
        <v>7.1</v>
      </c>
      <c r="G20" s="10"/>
      <c r="H20" s="10"/>
    </row>
    <row r="21" spans="1:8" x14ac:dyDescent="0.3">
      <c r="A21" s="10"/>
      <c r="B21" s="25" t="s">
        <v>73</v>
      </c>
      <c r="C21" s="22">
        <v>3</v>
      </c>
      <c r="D21" s="10"/>
      <c r="E21" s="10"/>
      <c r="F21" s="22">
        <v>7</v>
      </c>
      <c r="G21" s="10"/>
      <c r="H21" s="10"/>
    </row>
    <row r="22" spans="1:8" x14ac:dyDescent="0.3">
      <c r="A22" s="10"/>
      <c r="B22" s="25" t="s">
        <v>74</v>
      </c>
      <c r="C22" s="22">
        <v>2.9</v>
      </c>
      <c r="D22" s="10"/>
      <c r="E22" s="10"/>
      <c r="F22" s="22">
        <v>7.1</v>
      </c>
      <c r="G22" s="10"/>
      <c r="H22" s="10"/>
    </row>
    <row r="23" spans="1:8" x14ac:dyDescent="0.3">
      <c r="A23" s="10"/>
      <c r="B23" s="25" t="s">
        <v>75</v>
      </c>
      <c r="C23" s="22">
        <v>2.9</v>
      </c>
      <c r="D23" s="10">
        <f t="shared" ref="D23" si="0">AVERAGE(C17:C23)</f>
        <v>2.9285714285714279</v>
      </c>
      <c r="E23" s="10">
        <f t="shared" ref="E23" si="1">STDEV(C17:C23)</f>
        <v>7.5592894601845512E-2</v>
      </c>
      <c r="F23" s="22">
        <v>7</v>
      </c>
      <c r="G23" s="10">
        <f>AVERAGE(F17:F23)</f>
        <v>7.0428571428571436</v>
      </c>
      <c r="H23" s="10">
        <f>STDEV(F17:F23)</f>
        <v>5.3452248382484691E-2</v>
      </c>
    </row>
    <row r="24" spans="1:8" x14ac:dyDescent="0.3">
      <c r="A24" s="17" t="s">
        <v>26</v>
      </c>
      <c r="B24" s="17" t="s">
        <v>23</v>
      </c>
      <c r="C24" s="22">
        <v>3.2</v>
      </c>
      <c r="D24" s="10"/>
      <c r="E24" s="10"/>
      <c r="F24" s="22">
        <v>7.5</v>
      </c>
      <c r="G24" s="10"/>
      <c r="H24" s="10"/>
    </row>
    <row r="25" spans="1:8" x14ac:dyDescent="0.3">
      <c r="B25" s="17" t="s">
        <v>24</v>
      </c>
      <c r="C25" s="22">
        <v>3.2</v>
      </c>
      <c r="D25" s="10"/>
      <c r="E25" s="10"/>
      <c r="F25" s="22">
        <v>7.7</v>
      </c>
      <c r="G25" s="10"/>
      <c r="H25" s="10"/>
    </row>
    <row r="26" spans="1:8" x14ac:dyDescent="0.3">
      <c r="B26" s="17" t="s">
        <v>25</v>
      </c>
      <c r="C26" s="22">
        <v>3.2</v>
      </c>
      <c r="D26" s="10"/>
      <c r="E26" s="10"/>
      <c r="F26" s="22">
        <v>7.5</v>
      </c>
      <c r="G26" s="10"/>
      <c r="H26" s="10"/>
    </row>
    <row r="27" spans="1:8" x14ac:dyDescent="0.3">
      <c r="B27" s="17" t="s">
        <v>29</v>
      </c>
      <c r="C27" s="22">
        <v>3.1</v>
      </c>
      <c r="D27" s="10"/>
      <c r="E27" s="10"/>
      <c r="F27" s="22">
        <v>7.6</v>
      </c>
      <c r="G27" s="10"/>
      <c r="H27" s="10"/>
    </row>
    <row r="28" spans="1:8" x14ac:dyDescent="0.3">
      <c r="B28" s="17" t="s">
        <v>30</v>
      </c>
      <c r="C28" s="22">
        <v>3.2</v>
      </c>
      <c r="D28" s="10"/>
      <c r="E28" s="10"/>
      <c r="F28" s="22">
        <v>7.3</v>
      </c>
      <c r="G28" s="10"/>
      <c r="H28" s="10"/>
    </row>
    <row r="29" spans="1:8" x14ac:dyDescent="0.3">
      <c r="B29" s="17" t="s">
        <v>31</v>
      </c>
      <c r="C29" s="22">
        <v>3.1</v>
      </c>
      <c r="D29" s="10"/>
      <c r="E29" s="10"/>
      <c r="F29" s="22">
        <v>7.5</v>
      </c>
      <c r="G29" s="10"/>
      <c r="H29" s="10"/>
    </row>
    <row r="30" spans="1:8" x14ac:dyDescent="0.3">
      <c r="B30" s="17" t="s">
        <v>32</v>
      </c>
      <c r="C30" s="22">
        <v>3.2</v>
      </c>
      <c r="D30" s="10">
        <f t="shared" ref="D30" si="2">AVERAGE(C24:C30)</f>
        <v>3.1714285714285717</v>
      </c>
      <c r="E30" s="10">
        <f t="shared" ref="E30" si="3">STDEV(C24:C30)</f>
        <v>4.8795003647426699E-2</v>
      </c>
      <c r="F30" s="22">
        <v>7.4</v>
      </c>
      <c r="G30" s="10">
        <v>7.4999999999999991</v>
      </c>
      <c r="H30" s="10">
        <v>0.12909944487358055</v>
      </c>
    </row>
    <row r="31" spans="1:8" x14ac:dyDescent="0.3">
      <c r="B31" s="17" t="s">
        <v>62</v>
      </c>
      <c r="C31" s="22">
        <v>3.6</v>
      </c>
      <c r="D31" s="10"/>
      <c r="E31" s="10"/>
      <c r="F31" s="22">
        <v>7.9</v>
      </c>
      <c r="G31" s="10"/>
      <c r="H31" s="10"/>
    </row>
    <row r="32" spans="1:8" x14ac:dyDescent="0.3">
      <c r="B32" s="17" t="s">
        <v>63</v>
      </c>
      <c r="C32" s="22">
        <v>3.6</v>
      </c>
      <c r="D32" s="10"/>
      <c r="E32" s="10"/>
      <c r="F32" s="22">
        <v>7.9</v>
      </c>
      <c r="G32" s="10"/>
      <c r="H32" s="10"/>
    </row>
    <row r="33" spans="2:8" x14ac:dyDescent="0.3">
      <c r="B33" s="17" t="s">
        <v>64</v>
      </c>
      <c r="C33" s="22">
        <v>3.6</v>
      </c>
      <c r="D33" s="10"/>
      <c r="E33" s="10"/>
      <c r="F33" s="22">
        <v>8</v>
      </c>
      <c r="G33" s="10"/>
      <c r="H33" s="10"/>
    </row>
    <row r="34" spans="2:8" x14ac:dyDescent="0.3">
      <c r="B34" s="17" t="s">
        <v>68</v>
      </c>
      <c r="C34" s="22">
        <v>3.5</v>
      </c>
      <c r="D34" s="10"/>
      <c r="E34" s="10"/>
      <c r="F34" s="22">
        <v>8.1999999999999993</v>
      </c>
      <c r="G34" s="10"/>
      <c r="H34" s="10"/>
    </row>
    <row r="35" spans="2:8" x14ac:dyDescent="0.3">
      <c r="B35" s="17" t="s">
        <v>69</v>
      </c>
      <c r="C35" s="22">
        <v>3.7</v>
      </c>
      <c r="D35" s="10"/>
      <c r="E35" s="10"/>
      <c r="F35" s="22">
        <v>8.3000000000000007</v>
      </c>
      <c r="G35" s="10"/>
      <c r="H35" s="10"/>
    </row>
    <row r="36" spans="2:8" x14ac:dyDescent="0.3">
      <c r="B36" s="17" t="s">
        <v>70</v>
      </c>
      <c r="C36" s="22">
        <v>3.8</v>
      </c>
      <c r="D36" s="10"/>
      <c r="E36" s="10"/>
      <c r="F36" s="22">
        <v>8</v>
      </c>
      <c r="G36" s="10"/>
      <c r="H36" s="10"/>
    </row>
    <row r="37" spans="2:8" x14ac:dyDescent="0.3">
      <c r="B37" s="17" t="s">
        <v>71</v>
      </c>
      <c r="C37" s="22">
        <v>3.6</v>
      </c>
      <c r="D37" s="10">
        <f>AVERAGE(C31:C37)</f>
        <v>3.628571428571429</v>
      </c>
      <c r="E37" s="10">
        <f>STDEV(C31:C37)</f>
        <v>9.511897312113414E-2</v>
      </c>
      <c r="F37" s="22">
        <v>8.1</v>
      </c>
      <c r="G37" s="10">
        <f>AVERAGE(F31:F37)</f>
        <v>8.0571428571428569</v>
      </c>
      <c r="H37" s="10">
        <f>STDEV(F31:F37)</f>
        <v>0.15118578920369083</v>
      </c>
    </row>
    <row r="38" spans="2:8" x14ac:dyDescent="0.3">
      <c r="B38" s="25" t="s">
        <v>65</v>
      </c>
      <c r="C38" s="22">
        <v>3</v>
      </c>
      <c r="D38" s="10"/>
      <c r="E38" s="10"/>
      <c r="F38" s="22">
        <v>7.1</v>
      </c>
      <c r="G38" s="10"/>
      <c r="H38" s="10"/>
    </row>
    <row r="39" spans="2:8" x14ac:dyDescent="0.3">
      <c r="B39" s="25" t="s">
        <v>66</v>
      </c>
      <c r="C39" s="22">
        <v>3.1</v>
      </c>
      <c r="D39" s="10"/>
      <c r="E39" s="10"/>
      <c r="F39" s="22">
        <v>7.3</v>
      </c>
      <c r="G39" s="10"/>
      <c r="H39" s="10"/>
    </row>
    <row r="40" spans="2:8" x14ac:dyDescent="0.3">
      <c r="B40" s="25" t="s">
        <v>67</v>
      </c>
      <c r="C40" s="22">
        <v>3</v>
      </c>
      <c r="D40" s="10"/>
      <c r="E40" s="10"/>
      <c r="F40" s="22">
        <v>7.2</v>
      </c>
      <c r="G40" s="10"/>
      <c r="H40" s="10"/>
    </row>
    <row r="41" spans="2:8" x14ac:dyDescent="0.3">
      <c r="B41" s="25" t="s">
        <v>72</v>
      </c>
      <c r="C41" s="22">
        <v>3.1</v>
      </c>
      <c r="D41" s="10"/>
      <c r="E41" s="10"/>
      <c r="F41" s="22">
        <v>7.2</v>
      </c>
      <c r="G41" s="10"/>
      <c r="H41" s="10"/>
    </row>
    <row r="42" spans="2:8" x14ac:dyDescent="0.3">
      <c r="B42" s="25" t="s">
        <v>73</v>
      </c>
      <c r="C42" s="22">
        <v>3</v>
      </c>
      <c r="D42" s="10"/>
      <c r="E42" s="10"/>
      <c r="F42" s="22">
        <v>7.3</v>
      </c>
      <c r="G42" s="10"/>
      <c r="H42" s="10"/>
    </row>
    <row r="43" spans="2:8" x14ac:dyDescent="0.3">
      <c r="B43" s="25" t="s">
        <v>74</v>
      </c>
      <c r="C43" s="22">
        <v>2.9</v>
      </c>
      <c r="D43" s="10"/>
      <c r="E43" s="10"/>
      <c r="F43" s="22">
        <v>7.2</v>
      </c>
      <c r="G43" s="10"/>
      <c r="H43" s="10"/>
    </row>
    <row r="44" spans="2:8" x14ac:dyDescent="0.3">
      <c r="B44" s="25" t="s">
        <v>75</v>
      </c>
      <c r="C44" s="22">
        <v>3</v>
      </c>
      <c r="D44" s="10">
        <f t="shared" ref="D44" si="4">AVERAGE(C38:C44)</f>
        <v>3.0142857142857138</v>
      </c>
      <c r="E44" s="10">
        <f t="shared" ref="E44" si="5">STDEV(C38:C44)</f>
        <v>6.9006555934235478E-2</v>
      </c>
      <c r="F44" s="22">
        <v>7.1</v>
      </c>
      <c r="G44" s="10">
        <f>AVERAGE(F38:F44)</f>
        <v>7.2</v>
      </c>
      <c r="H44" s="10">
        <f>STDEV(F38:F44)</f>
        <v>8.1649658092772678E-2</v>
      </c>
    </row>
    <row r="45" spans="2:8" x14ac:dyDescent="0.3">
      <c r="C45" s="22"/>
      <c r="D45" s="10"/>
      <c r="E45" s="10"/>
      <c r="F45" s="10"/>
    </row>
    <row r="46" spans="2:8" x14ac:dyDescent="0.3">
      <c r="C46" s="22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Sheet1</vt:lpstr>
      <vt:lpstr>Sheet2</vt:lpstr>
      <vt:lpstr>Sheet3</vt:lpstr>
      <vt:lpstr>Sheet4</vt:lpstr>
      <vt:lpstr>Sheet5</vt:lpstr>
      <vt:lpstr>Sheet6</vt:lpstr>
      <vt:lpstr>Sheet7</vt:lpstr>
      <vt:lpstr>SheetS1</vt:lpstr>
      <vt:lpstr>SheetS2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2023-04-20T07:09:12Z</dcterms:modified>
</cp:coreProperties>
</file>