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星田\Desktop\SPECTMS\SPECT\"/>
    </mc:Choice>
  </mc:AlternateContent>
  <bookViews>
    <workbookView xWindow="-105" yWindow="-105" windowWidth="19425" windowHeight="10425" firstSheet="11" activeTab="13"/>
  </bookViews>
  <sheets>
    <sheet name="104data" sheetId="4" r:id="rId1"/>
    <sheet name="104data2" sheetId="5" r:id="rId2"/>
    <sheet name="dDPHbH" sheetId="14" r:id="rId3"/>
    <sheet name="postDPHbH" sheetId="19" r:id="rId4"/>
    <sheet name="postHRHbH" sheetId="20" r:id="rId5"/>
    <sheet name="EDVexHbH" sheetId="34" r:id="rId6"/>
    <sheet name="dDPHL" sheetId="15" r:id="rId7"/>
    <sheet name="postHRHL" sheetId="32" r:id="rId8"/>
    <sheet name="postDPHL" sheetId="33" r:id="rId9"/>
    <sheet name="EDVexHL" sheetId="40" r:id="rId10"/>
    <sheet name="EDVexlogHbH" sheetId="44" r:id="rId11"/>
    <sheet name="重6mulMagelogHbH" sheetId="68" r:id="rId12"/>
    <sheet name="重5mulMagelogHL" sheetId="67" r:id="rId13"/>
    <sheet name="multidata" sheetId="7" r:id="rId14"/>
    <sheet name="ANOVAdata" sheetId="69" r:id="rId15"/>
  </sheets>
  <definedNames>
    <definedName name="_xlnm.Print_Area" localSheetId="1">'104data2'!$A$1:$AB$110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10" i="69" l="1"/>
  <c r="L110" i="69"/>
  <c r="M109" i="69"/>
  <c r="L109" i="69"/>
  <c r="M108" i="69"/>
  <c r="L108" i="69"/>
  <c r="M107" i="69"/>
  <c r="L107" i="69"/>
  <c r="M106" i="69"/>
  <c r="L106" i="69"/>
  <c r="M105" i="69"/>
  <c r="L105" i="69"/>
  <c r="M104" i="69"/>
  <c r="L104" i="69"/>
  <c r="M103" i="69"/>
  <c r="L103" i="69"/>
  <c r="M102" i="69"/>
  <c r="L102" i="69"/>
  <c r="M101" i="69"/>
  <c r="L101" i="69"/>
  <c r="M100" i="69"/>
  <c r="L100" i="69"/>
  <c r="M99" i="69"/>
  <c r="L99" i="69"/>
  <c r="M98" i="69"/>
  <c r="L98" i="69"/>
  <c r="M97" i="69"/>
  <c r="L97" i="69"/>
  <c r="M96" i="69"/>
  <c r="L96" i="69"/>
  <c r="M95" i="69"/>
  <c r="L95" i="69"/>
  <c r="M94" i="69"/>
  <c r="L94" i="69"/>
  <c r="M93" i="69"/>
  <c r="L93" i="69"/>
  <c r="M92" i="69"/>
  <c r="L92" i="69"/>
  <c r="M91" i="69"/>
  <c r="L91" i="69"/>
  <c r="M90" i="69"/>
  <c r="L90" i="69"/>
  <c r="M89" i="69"/>
  <c r="L89" i="69"/>
  <c r="M88" i="69"/>
  <c r="L88" i="69"/>
  <c r="M87" i="69"/>
  <c r="L87" i="69"/>
  <c r="M86" i="69"/>
  <c r="L86" i="69"/>
  <c r="M85" i="69"/>
  <c r="L85" i="69"/>
  <c r="M84" i="69"/>
  <c r="L84" i="69"/>
  <c r="M83" i="69"/>
  <c r="L83" i="69"/>
  <c r="M82" i="69"/>
  <c r="L82" i="69"/>
  <c r="M81" i="69"/>
  <c r="L81" i="69"/>
  <c r="M80" i="69"/>
  <c r="L80" i="69"/>
  <c r="M79" i="69"/>
  <c r="L79" i="69"/>
  <c r="M78" i="69"/>
  <c r="L78" i="69"/>
  <c r="M77" i="69"/>
  <c r="L77" i="69"/>
  <c r="M76" i="69"/>
  <c r="L76" i="69"/>
  <c r="M75" i="69"/>
  <c r="L75" i="69"/>
  <c r="M74" i="69"/>
  <c r="L74" i="69"/>
  <c r="M73" i="69"/>
  <c r="L73" i="69"/>
  <c r="M72" i="69"/>
  <c r="L72" i="69"/>
  <c r="M71" i="69"/>
  <c r="L71" i="69"/>
  <c r="M70" i="69"/>
  <c r="L70" i="69"/>
  <c r="M69" i="69"/>
  <c r="L69" i="69"/>
  <c r="M68" i="69"/>
  <c r="L68" i="69"/>
  <c r="M67" i="69"/>
  <c r="L67" i="69"/>
  <c r="M66" i="69"/>
  <c r="L66" i="69"/>
  <c r="M65" i="69"/>
  <c r="L65" i="69"/>
  <c r="M64" i="69"/>
  <c r="L64" i="69"/>
  <c r="M63" i="69"/>
  <c r="L63" i="69"/>
  <c r="M62" i="69"/>
  <c r="L62" i="69"/>
  <c r="M61" i="69"/>
  <c r="L61" i="69"/>
  <c r="M60" i="69"/>
  <c r="L60" i="69"/>
  <c r="M59" i="69"/>
  <c r="L59" i="69"/>
  <c r="M58" i="69"/>
  <c r="L58" i="69"/>
  <c r="M57" i="69"/>
  <c r="L57" i="69"/>
  <c r="M56" i="69"/>
  <c r="L56" i="69"/>
  <c r="M55" i="69"/>
  <c r="L55" i="69"/>
  <c r="M54" i="69"/>
  <c r="L54" i="69"/>
  <c r="M53" i="69"/>
  <c r="L53" i="69"/>
  <c r="M52" i="69"/>
  <c r="L52" i="69"/>
  <c r="M51" i="69"/>
  <c r="L51" i="69"/>
  <c r="M50" i="69"/>
  <c r="L50" i="69"/>
  <c r="M49" i="69"/>
  <c r="L49" i="69"/>
  <c r="M48" i="69"/>
  <c r="L48" i="69"/>
  <c r="M47" i="69"/>
  <c r="L47" i="69"/>
  <c r="M46" i="69"/>
  <c r="L46" i="69"/>
  <c r="M45" i="69"/>
  <c r="L45" i="69"/>
  <c r="M44" i="69"/>
  <c r="L44" i="69"/>
  <c r="M43" i="69"/>
  <c r="L43" i="69"/>
  <c r="M42" i="69"/>
  <c r="L42" i="69"/>
  <c r="M41" i="69"/>
  <c r="L41" i="69"/>
  <c r="M40" i="69"/>
  <c r="L40" i="69"/>
  <c r="M39" i="69"/>
  <c r="L39" i="69"/>
  <c r="M38" i="69"/>
  <c r="L38" i="69"/>
  <c r="M37" i="69"/>
  <c r="L37" i="69"/>
  <c r="M36" i="69"/>
  <c r="L36" i="69"/>
  <c r="M35" i="69"/>
  <c r="L35" i="69"/>
  <c r="M34" i="69"/>
  <c r="L34" i="69"/>
  <c r="M33" i="69"/>
  <c r="L33" i="69"/>
  <c r="M32" i="69"/>
  <c r="L32" i="69"/>
  <c r="M31" i="69"/>
  <c r="L31" i="69"/>
  <c r="M30" i="69"/>
  <c r="L30" i="69"/>
  <c r="M29" i="69"/>
  <c r="L29" i="69"/>
  <c r="M28" i="69"/>
  <c r="L28" i="69"/>
  <c r="M27" i="69"/>
  <c r="L27" i="69"/>
  <c r="M26" i="69"/>
  <c r="L26" i="69"/>
  <c r="M25" i="69"/>
  <c r="L25" i="69"/>
  <c r="M24" i="69"/>
  <c r="L24" i="69"/>
  <c r="M23" i="69"/>
  <c r="L23" i="69"/>
  <c r="M22" i="69"/>
  <c r="L22" i="69"/>
  <c r="M21" i="69"/>
  <c r="L21" i="69"/>
  <c r="M20" i="69"/>
  <c r="L20" i="69"/>
  <c r="M19" i="69"/>
  <c r="L19" i="69"/>
  <c r="M18" i="69"/>
  <c r="L18" i="69"/>
  <c r="M17" i="69"/>
  <c r="L17" i="69"/>
  <c r="M16" i="69"/>
  <c r="L16" i="69"/>
  <c r="M15" i="69"/>
  <c r="L15" i="69"/>
  <c r="M14" i="69"/>
  <c r="L14" i="69"/>
  <c r="M13" i="69"/>
  <c r="L13" i="69"/>
  <c r="M12" i="69"/>
  <c r="L12" i="69"/>
  <c r="M11" i="69"/>
  <c r="L11" i="69"/>
  <c r="M10" i="69"/>
  <c r="L10" i="69"/>
  <c r="M9" i="69"/>
  <c r="L9" i="69"/>
  <c r="M8" i="69"/>
  <c r="L8" i="69"/>
  <c r="M7" i="69"/>
  <c r="L7" i="69"/>
  <c r="M6" i="69"/>
  <c r="L6" i="69"/>
  <c r="M5" i="69"/>
  <c r="L5" i="69"/>
  <c r="M4" i="69"/>
  <c r="L4" i="69"/>
  <c r="M3" i="69"/>
  <c r="L3" i="69"/>
  <c r="M2" i="69"/>
  <c r="L2" i="69"/>
  <c r="K113" i="7" l="1"/>
  <c r="K114" i="7"/>
  <c r="K118" i="7"/>
  <c r="O119" i="7"/>
  <c r="J119" i="7"/>
  <c r="O118" i="7"/>
  <c r="D114" i="7"/>
  <c r="E114" i="7"/>
  <c r="J114" i="7"/>
  <c r="O114" i="7"/>
  <c r="D113" i="7"/>
  <c r="E113" i="7"/>
  <c r="J113" i="7"/>
  <c r="O113" i="7"/>
  <c r="M100" i="7"/>
  <c r="M110" i="7"/>
  <c r="L100" i="7"/>
  <c r="L110" i="7"/>
  <c r="P113" i="7"/>
  <c r="F113" i="7"/>
  <c r="H113" i="7"/>
  <c r="G113" i="7"/>
  <c r="I113" i="7"/>
  <c r="Q113" i="7"/>
  <c r="M3" i="7"/>
  <c r="M4" i="7"/>
  <c r="M5" i="7"/>
  <c r="M6" i="7"/>
  <c r="M7" i="7"/>
  <c r="M8" i="7"/>
  <c r="M9" i="7"/>
  <c r="M10" i="7"/>
  <c r="M11" i="7"/>
  <c r="M12" i="7"/>
  <c r="M13" i="7"/>
  <c r="M14" i="7"/>
  <c r="M15" i="7"/>
  <c r="M16" i="7"/>
  <c r="M17" i="7"/>
  <c r="M18" i="7"/>
  <c r="M19" i="7"/>
  <c r="M20" i="7"/>
  <c r="M21" i="7"/>
  <c r="M22" i="7"/>
  <c r="M23" i="7"/>
  <c r="M24" i="7"/>
  <c r="M25" i="7"/>
  <c r="M26" i="7"/>
  <c r="M27" i="7"/>
  <c r="M28" i="7"/>
  <c r="M29" i="7"/>
  <c r="M30" i="7"/>
  <c r="M31" i="7"/>
  <c r="M32" i="7"/>
  <c r="M33" i="7"/>
  <c r="M34" i="7"/>
  <c r="M35" i="7"/>
  <c r="M36" i="7"/>
  <c r="M37" i="7"/>
  <c r="M38" i="7"/>
  <c r="M39" i="7"/>
  <c r="M40" i="7"/>
  <c r="M41" i="7"/>
  <c r="M42" i="7"/>
  <c r="M43" i="7"/>
  <c r="M44" i="7"/>
  <c r="M45" i="7"/>
  <c r="M46" i="7"/>
  <c r="M47" i="7"/>
  <c r="M48" i="7"/>
  <c r="M49" i="7"/>
  <c r="M50" i="7"/>
  <c r="M51" i="7"/>
  <c r="M52" i="7"/>
  <c r="M53" i="7"/>
  <c r="M54" i="7"/>
  <c r="M55" i="7"/>
  <c r="M56" i="7"/>
  <c r="M57" i="7"/>
  <c r="M58" i="7"/>
  <c r="M59" i="7"/>
  <c r="M60" i="7"/>
  <c r="M61" i="7"/>
  <c r="M62" i="7"/>
  <c r="M63" i="7"/>
  <c r="M64" i="7"/>
  <c r="M65" i="7"/>
  <c r="M66" i="7"/>
  <c r="M67" i="7"/>
  <c r="M68" i="7"/>
  <c r="M69" i="7"/>
  <c r="M70" i="7"/>
  <c r="M71" i="7"/>
  <c r="M72" i="7"/>
  <c r="M73" i="7"/>
  <c r="M74" i="7"/>
  <c r="M75" i="7"/>
  <c r="M76" i="7"/>
  <c r="M77" i="7"/>
  <c r="M78" i="7"/>
  <c r="M79" i="7"/>
  <c r="M80" i="7"/>
  <c r="M81" i="7"/>
  <c r="M82" i="7"/>
  <c r="M83" i="7"/>
  <c r="M84" i="7"/>
  <c r="M85" i="7"/>
  <c r="M86" i="7"/>
  <c r="M87" i="7"/>
  <c r="M88" i="7"/>
  <c r="M89" i="7"/>
  <c r="M90" i="7"/>
  <c r="M91" i="7"/>
  <c r="M92" i="7"/>
  <c r="M93" i="7"/>
  <c r="M94" i="7"/>
  <c r="M95" i="7"/>
  <c r="M97" i="7"/>
  <c r="M98" i="7"/>
  <c r="M99" i="7"/>
  <c r="M96" i="7"/>
  <c r="M101" i="7"/>
  <c r="M102" i="7"/>
  <c r="M103" i="7"/>
  <c r="M104" i="7"/>
  <c r="M105" i="7"/>
  <c r="M106" i="7"/>
  <c r="M107" i="7"/>
  <c r="M109" i="7"/>
  <c r="M108" i="7"/>
  <c r="M2" i="7"/>
  <c r="L3" i="7"/>
  <c r="L4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7" i="7"/>
  <c r="L98" i="7"/>
  <c r="L99" i="7"/>
  <c r="L96" i="7"/>
  <c r="L101" i="7"/>
  <c r="L102" i="7"/>
  <c r="L103" i="7"/>
  <c r="L104" i="7"/>
  <c r="L105" i="7"/>
  <c r="L106" i="7"/>
  <c r="L107" i="7"/>
  <c r="L109" i="7"/>
  <c r="L108" i="7"/>
  <c r="L2" i="7"/>
  <c r="C116" i="7" l="1"/>
  <c r="G116" i="7"/>
  <c r="K116" i="7"/>
  <c r="Q116" i="7"/>
  <c r="D116" i="7"/>
  <c r="L116" i="7"/>
  <c r="F116" i="7"/>
  <c r="P116" i="7"/>
  <c r="H116" i="7"/>
  <c r="M116" i="7"/>
  <c r="E116" i="7"/>
  <c r="I116" i="7"/>
  <c r="O116" i="7"/>
  <c r="B116" i="7"/>
  <c r="J116" i="7"/>
  <c r="B115" i="7"/>
  <c r="F115" i="7"/>
  <c r="J115" i="7"/>
  <c r="P115" i="7"/>
  <c r="K115" i="7"/>
  <c r="D115" i="7"/>
  <c r="C115" i="7"/>
  <c r="G115" i="7"/>
  <c r="Q115" i="7"/>
  <c r="H115" i="7"/>
  <c r="M115" i="7"/>
  <c r="L115" i="7"/>
  <c r="E115" i="7"/>
  <c r="I115" i="7"/>
  <c r="O115" i="7"/>
  <c r="L113" i="7"/>
  <c r="M113" i="7"/>
  <c r="M114" i="7"/>
  <c r="L114" i="7"/>
  <c r="C120" i="7" l="1"/>
  <c r="C114" i="7" l="1"/>
  <c r="P114" i="7"/>
  <c r="F114" i="7"/>
  <c r="G114" i="7"/>
  <c r="H114" i="7"/>
  <c r="Q114" i="7"/>
  <c r="I114" i="7"/>
  <c r="B114" i="7"/>
  <c r="C113" i="7"/>
  <c r="AC110" i="4" l="1"/>
  <c r="Y110" i="4"/>
  <c r="AC105" i="4"/>
  <c r="Y105" i="4"/>
  <c r="AC104" i="4"/>
  <c r="Y104" i="4"/>
  <c r="AC103" i="4"/>
  <c r="Y103" i="4"/>
  <c r="AC102" i="4"/>
  <c r="Y102" i="4"/>
  <c r="AC101" i="4"/>
  <c r="Y101" i="4"/>
  <c r="AC100" i="4"/>
  <c r="Y100" i="4"/>
  <c r="AC99" i="4"/>
  <c r="Y99" i="4"/>
  <c r="AC98" i="4"/>
  <c r="Y98" i="4"/>
  <c r="AC97" i="4"/>
  <c r="Y97" i="4"/>
  <c r="AC96" i="4"/>
  <c r="Y96" i="4"/>
  <c r="AC95" i="4"/>
  <c r="Y95" i="4"/>
  <c r="AC94" i="4"/>
  <c r="Y94" i="4"/>
  <c r="AC93" i="4"/>
  <c r="Y93" i="4"/>
  <c r="AC92" i="4"/>
  <c r="Y92" i="4"/>
  <c r="AC91" i="4"/>
  <c r="Y91" i="4"/>
  <c r="AC90" i="4"/>
  <c r="Y90" i="4"/>
  <c r="AC89" i="4"/>
  <c r="Y89" i="4"/>
  <c r="AC88" i="4"/>
  <c r="Y88" i="4"/>
  <c r="AC87" i="4"/>
  <c r="Y87" i="4"/>
  <c r="AC86" i="4"/>
  <c r="Y86" i="4"/>
  <c r="AC85" i="4"/>
  <c r="Y85" i="4"/>
  <c r="AC84" i="4"/>
  <c r="Y84" i="4"/>
  <c r="Y83" i="4"/>
  <c r="AD83" i="4" s="1"/>
  <c r="AD82" i="4"/>
  <c r="Y82" i="4"/>
  <c r="Y81" i="4"/>
  <c r="AD81" i="4" s="1"/>
  <c r="Y80" i="4"/>
  <c r="AD80" i="4" s="1"/>
  <c r="Y79" i="4"/>
  <c r="AD79" i="4" s="1"/>
  <c r="Y78" i="4"/>
  <c r="AD78" i="4" s="1"/>
  <c r="Y77" i="4"/>
  <c r="AD77" i="4" s="1"/>
  <c r="Y76" i="4"/>
  <c r="AD76" i="4" s="1"/>
  <c r="Y75" i="4"/>
  <c r="AD75" i="4" s="1"/>
  <c r="Y74" i="4"/>
  <c r="AD74" i="4" s="1"/>
  <c r="Y73" i="4"/>
  <c r="AD73" i="4" s="1"/>
  <c r="Y72" i="4"/>
  <c r="AD72" i="4" s="1"/>
  <c r="Y71" i="4"/>
  <c r="AD71" i="4" s="1"/>
  <c r="Y70" i="4"/>
  <c r="AD70" i="4" s="1"/>
  <c r="Y69" i="4"/>
  <c r="AD69" i="4" s="1"/>
  <c r="Y68" i="4"/>
  <c r="AD68" i="4" s="1"/>
  <c r="Y67" i="4"/>
  <c r="AD67" i="4" s="1"/>
  <c r="Y66" i="4"/>
  <c r="AD66" i="4" s="1"/>
  <c r="Y65" i="4"/>
  <c r="AD65" i="4" s="1"/>
  <c r="Y64" i="4"/>
  <c r="AD64" i="4" s="1"/>
  <c r="Y63" i="4"/>
  <c r="AD63" i="4" s="1"/>
  <c r="Y62" i="4"/>
  <c r="AD62" i="4" s="1"/>
  <c r="Y61" i="4"/>
  <c r="AD61" i="4" s="1"/>
  <c r="Y109" i="4"/>
  <c r="AD109" i="4" s="1"/>
  <c r="Y60" i="4"/>
  <c r="AD60" i="4" s="1"/>
  <c r="Y59" i="4"/>
  <c r="AD59" i="4" s="1"/>
  <c r="Y58" i="4"/>
  <c r="AD58" i="4" s="1"/>
  <c r="Y57" i="4"/>
  <c r="AD57" i="4" s="1"/>
  <c r="Y56" i="4"/>
  <c r="AD56" i="4" s="1"/>
  <c r="Y55" i="4"/>
  <c r="AD55" i="4" s="1"/>
  <c r="Y54" i="4"/>
  <c r="AD54" i="4" s="1"/>
  <c r="Y53" i="4"/>
  <c r="AD53" i="4" s="1"/>
  <c r="Y52" i="4"/>
  <c r="AD52" i="4" s="1"/>
  <c r="Y51" i="4"/>
  <c r="AD51" i="4" s="1"/>
  <c r="Y50" i="4"/>
  <c r="AD50" i="4" s="1"/>
  <c r="Y49" i="4"/>
  <c r="AD49" i="4" s="1"/>
  <c r="Y48" i="4"/>
  <c r="AD48" i="4" s="1"/>
  <c r="Y47" i="4"/>
  <c r="AD47" i="4" s="1"/>
  <c r="Y46" i="4"/>
  <c r="AD46" i="4" s="1"/>
  <c r="Y45" i="4"/>
  <c r="AD45" i="4" s="1"/>
  <c r="Y44" i="4"/>
  <c r="AD44" i="4" s="1"/>
  <c r="Y43" i="4"/>
  <c r="AD43" i="4" s="1"/>
  <c r="Y42" i="4"/>
  <c r="AD42" i="4" s="1"/>
  <c r="Y41" i="4"/>
  <c r="AD41" i="4" s="1"/>
  <c r="Y40" i="4"/>
  <c r="AD40" i="4" s="1"/>
  <c r="Y39" i="4"/>
  <c r="AD39" i="4" s="1"/>
  <c r="Y38" i="4"/>
  <c r="AD38" i="4" s="1"/>
  <c r="Y37" i="4"/>
  <c r="AD37" i="4" s="1"/>
  <c r="Y36" i="4"/>
  <c r="AD36" i="4" s="1"/>
  <c r="Y35" i="4"/>
  <c r="AD35" i="4" s="1"/>
  <c r="Y34" i="4"/>
  <c r="AD34" i="4" s="1"/>
  <c r="Y33" i="4"/>
  <c r="AD33" i="4" s="1"/>
  <c r="Y32" i="4"/>
  <c r="AD32" i="4" s="1"/>
  <c r="Y31" i="4"/>
  <c r="AD31" i="4" s="1"/>
  <c r="Y108" i="4"/>
  <c r="AD108" i="4" s="1"/>
  <c r="Y30" i="4"/>
  <c r="AD30" i="4" s="1"/>
  <c r="Y29" i="4"/>
  <c r="AD29" i="4" s="1"/>
  <c r="Y28" i="4"/>
  <c r="AD28" i="4" s="1"/>
  <c r="Y27" i="4"/>
  <c r="AD27" i="4" s="1"/>
  <c r="Y26" i="4"/>
  <c r="AD26" i="4" s="1"/>
  <c r="Y25" i="4"/>
  <c r="AD25" i="4" s="1"/>
  <c r="Y24" i="4"/>
  <c r="AD24" i="4" s="1"/>
  <c r="Y23" i="4"/>
  <c r="AD23" i="4" s="1"/>
  <c r="Y22" i="4"/>
  <c r="AD22" i="4" s="1"/>
  <c r="Y21" i="4"/>
  <c r="AD21" i="4" s="1"/>
  <c r="Y20" i="4"/>
  <c r="AD20" i="4" s="1"/>
  <c r="Y19" i="4"/>
  <c r="AD19" i="4" s="1"/>
  <c r="Y18" i="4"/>
  <c r="AD18" i="4" s="1"/>
  <c r="Y17" i="4"/>
  <c r="AD17" i="4" s="1"/>
  <c r="Y16" i="4"/>
  <c r="AD16" i="4" s="1"/>
  <c r="Y15" i="4"/>
  <c r="AD15" i="4" s="1"/>
  <c r="Y14" i="4"/>
  <c r="AD14" i="4" s="1"/>
  <c r="Y13" i="4"/>
  <c r="AD13" i="4" s="1"/>
  <c r="Y12" i="4"/>
  <c r="AD12" i="4" s="1"/>
  <c r="Y107" i="4"/>
  <c r="AD107" i="4" s="1"/>
  <c r="Y11" i="4"/>
  <c r="AD11" i="4" s="1"/>
  <c r="Y10" i="4"/>
  <c r="AD10" i="4" s="1"/>
  <c r="Y9" i="4"/>
  <c r="AD9" i="4" s="1"/>
  <c r="Y8" i="4"/>
  <c r="AD8" i="4" s="1"/>
  <c r="Y7" i="4"/>
  <c r="AD7" i="4" s="1"/>
  <c r="Y106" i="4"/>
  <c r="AD106" i="4" s="1"/>
  <c r="Y6" i="4"/>
  <c r="AD6" i="4" s="1"/>
  <c r="Y5" i="4"/>
  <c r="AD5" i="4" s="1"/>
  <c r="Y4" i="4"/>
  <c r="AD4" i="4" s="1"/>
  <c r="Y3" i="4"/>
  <c r="AD3" i="4" s="1"/>
  <c r="Y2" i="4"/>
  <c r="AD2" i="4" s="1"/>
  <c r="BZ110" i="4"/>
  <c r="BX110" i="4"/>
  <c r="BZ105" i="4"/>
  <c r="BX105" i="4"/>
  <c r="BZ104" i="4"/>
  <c r="BX104" i="4"/>
  <c r="BZ103" i="4"/>
  <c r="BX103" i="4"/>
  <c r="BZ102" i="4"/>
  <c r="BX102" i="4"/>
  <c r="BZ101" i="4"/>
  <c r="BX101" i="4"/>
  <c r="BZ100" i="4"/>
  <c r="BX100" i="4"/>
  <c r="BZ99" i="4"/>
  <c r="BX99" i="4"/>
  <c r="BZ98" i="4"/>
  <c r="BX98" i="4"/>
  <c r="BZ97" i="4"/>
  <c r="BX97" i="4"/>
  <c r="BZ96" i="4"/>
  <c r="BX96" i="4"/>
  <c r="BZ95" i="4"/>
  <c r="BX95" i="4"/>
  <c r="BZ94" i="4"/>
  <c r="BX94" i="4"/>
  <c r="BZ93" i="4"/>
  <c r="BX93" i="4"/>
  <c r="BZ92" i="4"/>
  <c r="BX92" i="4"/>
  <c r="BZ91" i="4"/>
  <c r="BX91" i="4"/>
  <c r="BZ90" i="4"/>
  <c r="BX90" i="4"/>
  <c r="BZ89" i="4"/>
  <c r="BX89" i="4"/>
  <c r="BZ88" i="4"/>
  <c r="BX88" i="4"/>
  <c r="BZ87" i="4"/>
  <c r="BX87" i="4"/>
  <c r="BZ86" i="4"/>
  <c r="BX86" i="4"/>
  <c r="BZ85" i="4"/>
  <c r="BX85" i="4"/>
  <c r="BZ84" i="4"/>
  <c r="BX84" i="4"/>
  <c r="BZ83" i="4"/>
  <c r="BX83" i="4"/>
  <c r="BZ82" i="4"/>
  <c r="BX82" i="4"/>
  <c r="BZ81" i="4"/>
  <c r="BX81" i="4"/>
  <c r="BZ80" i="4"/>
  <c r="BX80" i="4"/>
  <c r="BZ79" i="4"/>
  <c r="BX79" i="4"/>
  <c r="BZ78" i="4"/>
  <c r="BX78" i="4"/>
  <c r="BZ77" i="4"/>
  <c r="BX77" i="4"/>
  <c r="BZ76" i="4"/>
  <c r="BX76" i="4"/>
  <c r="BZ75" i="4"/>
  <c r="BX75" i="4"/>
  <c r="BZ74" i="4"/>
  <c r="BX74" i="4"/>
  <c r="BZ73" i="4"/>
  <c r="BX73" i="4"/>
  <c r="BZ72" i="4"/>
  <c r="BX72" i="4"/>
  <c r="BZ71" i="4"/>
  <c r="BX71" i="4"/>
  <c r="BZ70" i="4"/>
  <c r="BX70" i="4"/>
  <c r="BZ69" i="4"/>
  <c r="BX69" i="4"/>
  <c r="BZ68" i="4"/>
  <c r="BX68" i="4"/>
  <c r="BZ67" i="4"/>
  <c r="BX67" i="4"/>
  <c r="BZ66" i="4"/>
  <c r="BX66" i="4"/>
  <c r="BZ65" i="4"/>
  <c r="BX65" i="4"/>
  <c r="BZ64" i="4"/>
  <c r="BX64" i="4"/>
  <c r="BZ63" i="4"/>
  <c r="BX63" i="4"/>
  <c r="BZ62" i="4"/>
  <c r="BX62" i="4"/>
  <c r="BZ61" i="4"/>
  <c r="BX61" i="4"/>
  <c r="BZ109" i="4"/>
  <c r="BX109" i="4"/>
  <c r="BZ60" i="4"/>
  <c r="BX60" i="4"/>
  <c r="BZ59" i="4"/>
  <c r="BX59" i="4"/>
  <c r="BZ58" i="4"/>
  <c r="BX58" i="4"/>
  <c r="BZ57" i="4"/>
  <c r="BX57" i="4"/>
  <c r="BZ56" i="4"/>
  <c r="BX56" i="4"/>
  <c r="BZ55" i="4"/>
  <c r="BX55" i="4"/>
  <c r="BZ54" i="4"/>
  <c r="BX54" i="4"/>
  <c r="BZ53" i="4"/>
  <c r="BX53" i="4"/>
  <c r="BZ52" i="4"/>
  <c r="BX52" i="4"/>
  <c r="BZ51" i="4"/>
  <c r="BX51" i="4"/>
  <c r="BZ50" i="4"/>
  <c r="BX50" i="4"/>
  <c r="BZ49" i="4"/>
  <c r="BX49" i="4"/>
  <c r="BZ48" i="4"/>
  <c r="BX48" i="4"/>
  <c r="BZ47" i="4"/>
  <c r="BX47" i="4"/>
  <c r="BZ46" i="4"/>
  <c r="BX46" i="4"/>
  <c r="BZ45" i="4"/>
  <c r="BX45" i="4"/>
  <c r="BZ44" i="4"/>
  <c r="BX44" i="4"/>
  <c r="BZ43" i="4"/>
  <c r="BX43" i="4"/>
  <c r="BZ42" i="4"/>
  <c r="BX42" i="4"/>
  <c r="BZ41" i="4"/>
  <c r="BX41" i="4"/>
  <c r="BZ40" i="4"/>
  <c r="BX40" i="4"/>
  <c r="BZ39" i="4"/>
  <c r="BX39" i="4"/>
  <c r="BZ38" i="4"/>
  <c r="BX38" i="4"/>
  <c r="BZ37" i="4"/>
  <c r="BX37" i="4"/>
  <c r="BZ36" i="4"/>
  <c r="BX36" i="4"/>
  <c r="BZ35" i="4"/>
  <c r="BX35" i="4"/>
  <c r="BZ34" i="4"/>
  <c r="BX34" i="4"/>
  <c r="BZ33" i="4"/>
  <c r="BX33" i="4"/>
  <c r="BZ32" i="4"/>
  <c r="BX32" i="4"/>
  <c r="BZ31" i="4"/>
  <c r="BX31" i="4"/>
  <c r="BZ108" i="4"/>
  <c r="BX108" i="4"/>
  <c r="BZ30" i="4"/>
  <c r="BX30" i="4"/>
  <c r="BZ29" i="4"/>
  <c r="BX29" i="4"/>
  <c r="BZ28" i="4"/>
  <c r="BX28" i="4"/>
  <c r="BZ27" i="4"/>
  <c r="BX27" i="4"/>
  <c r="BZ26" i="4"/>
  <c r="BX26" i="4"/>
  <c r="BZ25" i="4"/>
  <c r="BX25" i="4"/>
  <c r="BZ24" i="4"/>
  <c r="BX24" i="4"/>
  <c r="BZ23" i="4"/>
  <c r="BX23" i="4"/>
  <c r="BZ22" i="4"/>
  <c r="BX22" i="4"/>
  <c r="BZ21" i="4"/>
  <c r="BX21" i="4"/>
  <c r="BZ20" i="4"/>
  <c r="BX20" i="4"/>
  <c r="BZ19" i="4"/>
  <c r="BX19" i="4"/>
  <c r="BZ18" i="4"/>
  <c r="BX18" i="4"/>
  <c r="BZ17" i="4"/>
  <c r="BX17" i="4"/>
  <c r="BZ16" i="4"/>
  <c r="BX16" i="4"/>
  <c r="BZ15" i="4"/>
  <c r="BX15" i="4"/>
  <c r="BZ14" i="4"/>
  <c r="BX14" i="4"/>
  <c r="BZ13" i="4"/>
  <c r="BX13" i="4"/>
  <c r="BZ12" i="4"/>
  <c r="BX12" i="4"/>
  <c r="BZ107" i="4"/>
  <c r="BX107" i="4"/>
  <c r="BZ11" i="4"/>
  <c r="BX11" i="4"/>
  <c r="BZ10" i="4"/>
  <c r="BX10" i="4"/>
  <c r="BZ9" i="4"/>
  <c r="BX9" i="4"/>
  <c r="BZ8" i="4"/>
  <c r="BX8" i="4"/>
  <c r="BZ7" i="4"/>
  <c r="BX7" i="4"/>
  <c r="BZ106" i="4"/>
  <c r="BX106" i="4"/>
  <c r="BZ6" i="4"/>
  <c r="BX6" i="4"/>
  <c r="BZ5" i="4"/>
  <c r="BX5" i="4"/>
  <c r="BZ4" i="4"/>
  <c r="BX4" i="4"/>
  <c r="BZ3" i="4"/>
  <c r="BX3" i="4"/>
  <c r="BZ2" i="4"/>
  <c r="BX2" i="4"/>
  <c r="AD85" i="4" l="1"/>
  <c r="AD89" i="4"/>
  <c r="AD93" i="4"/>
  <c r="AD84" i="4"/>
  <c r="AD88" i="4"/>
  <c r="AD92" i="4"/>
  <c r="AD96" i="4"/>
  <c r="AD100" i="4"/>
  <c r="AD104" i="4"/>
  <c r="AD87" i="4"/>
  <c r="AD91" i="4"/>
  <c r="AD95" i="4"/>
  <c r="AD99" i="4"/>
  <c r="AD103" i="4"/>
  <c r="AD86" i="4"/>
  <c r="AD90" i="4"/>
  <c r="AD94" i="4"/>
  <c r="AD98" i="4"/>
  <c r="AD102" i="4"/>
  <c r="AD110" i="4"/>
  <c r="AD97" i="4"/>
  <c r="AD101" i="4"/>
  <c r="AD105" i="4"/>
</calcChain>
</file>

<file path=xl/sharedStrings.xml><?xml version="1.0" encoding="utf-8"?>
<sst xmlns="http://schemas.openxmlformats.org/spreadsheetml/2006/main" count="1102" uniqueCount="101">
  <si>
    <t>male</t>
    <phoneticPr fontId="1"/>
  </si>
  <si>
    <t>age</t>
    <phoneticPr fontId="1"/>
  </si>
  <si>
    <t>previous MI</t>
    <phoneticPr fontId="1"/>
  </si>
  <si>
    <t>previous PCI</t>
    <phoneticPr fontId="1"/>
  </si>
  <si>
    <t>CVD</t>
    <phoneticPr fontId="1"/>
  </si>
  <si>
    <t>PAD</t>
    <phoneticPr fontId="1"/>
  </si>
  <si>
    <t>LVEF on echo</t>
    <phoneticPr fontId="1"/>
  </si>
  <si>
    <t>HT</t>
    <phoneticPr fontId="1"/>
  </si>
  <si>
    <t>HL</t>
    <phoneticPr fontId="1"/>
  </si>
  <si>
    <t>DM</t>
    <phoneticPr fontId="1"/>
  </si>
  <si>
    <t>CKD</t>
    <phoneticPr fontId="1"/>
  </si>
  <si>
    <t>AF</t>
    <phoneticPr fontId="1"/>
  </si>
  <si>
    <t>current smoking</t>
    <phoneticPr fontId="1"/>
  </si>
  <si>
    <t>Hb</t>
    <phoneticPr fontId="1"/>
  </si>
  <si>
    <t>HbA1c</t>
    <phoneticPr fontId="1"/>
  </si>
  <si>
    <t>cre</t>
    <phoneticPr fontId="1"/>
  </si>
  <si>
    <t>eGFR</t>
    <phoneticPr fontId="1"/>
  </si>
  <si>
    <t>UA</t>
    <phoneticPr fontId="1"/>
  </si>
  <si>
    <t>LDL</t>
    <phoneticPr fontId="1"/>
  </si>
  <si>
    <t>HDL</t>
    <phoneticPr fontId="1"/>
  </si>
  <si>
    <t>BNP</t>
    <phoneticPr fontId="1"/>
  </si>
  <si>
    <t>RAS-i</t>
    <phoneticPr fontId="1"/>
  </si>
  <si>
    <t>BB</t>
    <phoneticPr fontId="1"/>
  </si>
  <si>
    <t>CCB</t>
    <phoneticPr fontId="1"/>
  </si>
  <si>
    <t>diuretics</t>
    <phoneticPr fontId="1"/>
  </si>
  <si>
    <t>statin</t>
    <phoneticPr fontId="1"/>
  </si>
  <si>
    <t>前SBP</t>
    <phoneticPr fontId="1"/>
  </si>
  <si>
    <t>前DBP</t>
    <phoneticPr fontId="1"/>
  </si>
  <si>
    <t>前HR</t>
    <phoneticPr fontId="1"/>
  </si>
  <si>
    <t>後SBP</t>
    <phoneticPr fontId="1"/>
  </si>
  <si>
    <t>後DBP</t>
    <phoneticPr fontId="1"/>
  </si>
  <si>
    <t>後HR</t>
    <phoneticPr fontId="1"/>
  </si>
  <si>
    <t>撮影間隔(分)</t>
    <phoneticPr fontId="1"/>
  </si>
  <si>
    <t>EDVex</t>
    <phoneticPr fontId="1"/>
  </si>
  <si>
    <t>ESVex</t>
    <phoneticPr fontId="1"/>
  </si>
  <si>
    <t>EFex</t>
    <phoneticPr fontId="1"/>
  </si>
  <si>
    <t>EDVre</t>
    <phoneticPr fontId="1"/>
  </si>
  <si>
    <t>ESVre</t>
    <phoneticPr fontId="1"/>
  </si>
  <si>
    <t>EFre</t>
    <phoneticPr fontId="1"/>
  </si>
  <si>
    <t>SSS</t>
    <phoneticPr fontId="1"/>
  </si>
  <si>
    <t>SRS</t>
    <phoneticPr fontId="1"/>
  </si>
  <si>
    <t>SDS</t>
    <phoneticPr fontId="1"/>
  </si>
  <si>
    <t>心臓max</t>
    <rPh sb="0" eb="2">
      <t>シンゾウ</t>
    </rPh>
    <phoneticPr fontId="1"/>
  </si>
  <si>
    <t>心臓下min</t>
    <rPh sb="0" eb="2">
      <t>シンゾウ</t>
    </rPh>
    <rPh sb="2" eb="3">
      <t>カ</t>
    </rPh>
    <phoneticPr fontId="1"/>
  </si>
  <si>
    <t>肝臓max</t>
    <rPh sb="0" eb="2">
      <t>カンゾウ</t>
    </rPh>
    <phoneticPr fontId="1"/>
  </si>
  <si>
    <t>肝臓mean</t>
    <rPh sb="0" eb="2">
      <t>カンゾウ</t>
    </rPh>
    <phoneticPr fontId="1"/>
  </si>
  <si>
    <t>心臓max/心臓下min</t>
    <rPh sb="0" eb="2">
      <t>シンゾウ</t>
    </rPh>
    <rPh sb="6" eb="8">
      <t>シンゾウ</t>
    </rPh>
    <rPh sb="8" eb="9">
      <t>シタ</t>
    </rPh>
    <phoneticPr fontId="1"/>
  </si>
  <si>
    <t>心臓max/肝臓max</t>
    <rPh sb="0" eb="2">
      <t>シンゾウ</t>
    </rPh>
    <rPh sb="6" eb="8">
      <t>カンゾウ</t>
    </rPh>
    <phoneticPr fontId="1"/>
  </si>
  <si>
    <t>*</t>
    <phoneticPr fontId="1"/>
  </si>
  <si>
    <t>25W</t>
    <phoneticPr fontId="1"/>
  </si>
  <si>
    <t>35W</t>
    <phoneticPr fontId="1"/>
  </si>
  <si>
    <t>45W</t>
    <phoneticPr fontId="1"/>
  </si>
  <si>
    <t>AK+AL</t>
    <phoneticPr fontId="1"/>
  </si>
  <si>
    <t>OAH</t>
    <phoneticPr fontId="1"/>
  </si>
  <si>
    <t>後DP</t>
    <rPh sb="0" eb="1">
      <t>ゴ</t>
    </rPh>
    <phoneticPr fontId="1"/>
  </si>
  <si>
    <t>負荷</t>
    <rPh sb="0" eb="2">
      <t>フカ</t>
    </rPh>
    <phoneticPr fontId="1"/>
  </si>
  <si>
    <t>前DP</t>
    <rPh sb="0" eb="1">
      <t>ゼン</t>
    </rPh>
    <phoneticPr fontId="1"/>
  </si>
  <si>
    <t xml:space="preserve"> delta DP</t>
  </si>
  <si>
    <t>LVM</t>
  </si>
  <si>
    <t xml:space="preserve"> delta DP</t>
    <phoneticPr fontId="1"/>
  </si>
  <si>
    <t>male</t>
  </si>
  <si>
    <t>age</t>
  </si>
  <si>
    <t>後HR</t>
  </si>
  <si>
    <t>EDVex</t>
  </si>
  <si>
    <t>0W</t>
    <phoneticPr fontId="1"/>
  </si>
  <si>
    <t>0W</t>
    <phoneticPr fontId="1"/>
  </si>
  <si>
    <t>DM薬</t>
    <rPh sb="2" eb="3">
      <t>ヤク</t>
    </rPh>
    <phoneticPr fontId="1"/>
  </si>
  <si>
    <t>NITRATE</t>
    <phoneticPr fontId="1"/>
  </si>
  <si>
    <t>APT</t>
    <phoneticPr fontId="1"/>
  </si>
  <si>
    <t>概要</t>
  </si>
  <si>
    <t>回帰統計</t>
  </si>
  <si>
    <t>重相関 R</t>
  </si>
  <si>
    <t>重決定 R2</t>
  </si>
  <si>
    <t>補正 R2</t>
  </si>
  <si>
    <t>標準誤差</t>
  </si>
  <si>
    <t>観測数</t>
  </si>
  <si>
    <t>分散分析表</t>
  </si>
  <si>
    <t>回帰</t>
  </si>
  <si>
    <t>残差</t>
  </si>
  <si>
    <t>合計</t>
  </si>
  <si>
    <t>切片</t>
  </si>
  <si>
    <t>自由度</t>
  </si>
  <si>
    <t>変動</t>
  </si>
  <si>
    <t>分散</t>
  </si>
  <si>
    <t>観測された分散比</t>
  </si>
  <si>
    <t>有意 F</t>
  </si>
  <si>
    <t>係数</t>
  </si>
  <si>
    <t xml:space="preserve">t </t>
  </si>
  <si>
    <t>P-値</t>
  </si>
  <si>
    <t>下限 95%</t>
  </si>
  <si>
    <t>上限 95%</t>
  </si>
  <si>
    <t>下限 95.0%</t>
  </si>
  <si>
    <t>上限 95.0%</t>
  </si>
  <si>
    <t>後DP</t>
  </si>
  <si>
    <t>残差出力</t>
  </si>
  <si>
    <t>観測値</t>
  </si>
  <si>
    <t>予測値: 心臓max/心臓下min</t>
  </si>
  <si>
    <t>予測値: 心臓max/肝臓max</t>
  </si>
  <si>
    <t>logHbH</t>
    <phoneticPr fontId="1"/>
  </si>
  <si>
    <t>予測値: logHbH</t>
  </si>
  <si>
    <t>logHL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</si>
</sst>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Continuous" vertical="center"/>
    </xf>
    <xf numFmtId="0" fontId="0" fillId="2" borderId="0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1" fontId="0" fillId="0" borderId="0" xfId="0" applyNumberForma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心臓max/心臓下min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multidata!$H$2:$H$108</c:f>
              <c:numCache>
                <c:formatCode>General</c:formatCode>
                <c:ptCount val="107"/>
                <c:pt idx="0">
                  <c:v>6630</c:v>
                </c:pt>
                <c:pt idx="1">
                  <c:v>8424</c:v>
                </c:pt>
                <c:pt idx="2">
                  <c:v>12141</c:v>
                </c:pt>
                <c:pt idx="3">
                  <c:v>510</c:v>
                </c:pt>
                <c:pt idx="4">
                  <c:v>4191</c:v>
                </c:pt>
                <c:pt idx="5">
                  <c:v>1269</c:v>
                </c:pt>
                <c:pt idx="6">
                  <c:v>15780</c:v>
                </c:pt>
                <c:pt idx="7">
                  <c:v>13287</c:v>
                </c:pt>
                <c:pt idx="8">
                  <c:v>9745</c:v>
                </c:pt>
                <c:pt idx="9">
                  <c:v>1185</c:v>
                </c:pt>
                <c:pt idx="10">
                  <c:v>5100</c:v>
                </c:pt>
                <c:pt idx="11">
                  <c:v>13704</c:v>
                </c:pt>
                <c:pt idx="12">
                  <c:v>18379</c:v>
                </c:pt>
                <c:pt idx="13">
                  <c:v>8040</c:v>
                </c:pt>
                <c:pt idx="14">
                  <c:v>21166</c:v>
                </c:pt>
                <c:pt idx="15">
                  <c:v>5639</c:v>
                </c:pt>
                <c:pt idx="16">
                  <c:v>13617</c:v>
                </c:pt>
                <c:pt idx="17">
                  <c:v>11982</c:v>
                </c:pt>
                <c:pt idx="18">
                  <c:v>6973</c:v>
                </c:pt>
                <c:pt idx="19">
                  <c:v>6741</c:v>
                </c:pt>
                <c:pt idx="20">
                  <c:v>8830</c:v>
                </c:pt>
                <c:pt idx="21">
                  <c:v>13617</c:v>
                </c:pt>
                <c:pt idx="22">
                  <c:v>7790</c:v>
                </c:pt>
                <c:pt idx="23">
                  <c:v>10182</c:v>
                </c:pt>
                <c:pt idx="24">
                  <c:v>4086</c:v>
                </c:pt>
                <c:pt idx="25">
                  <c:v>11536</c:v>
                </c:pt>
                <c:pt idx="26">
                  <c:v>7000</c:v>
                </c:pt>
                <c:pt idx="27">
                  <c:v>2728</c:v>
                </c:pt>
                <c:pt idx="28">
                  <c:v>9538</c:v>
                </c:pt>
                <c:pt idx="29">
                  <c:v>11906</c:v>
                </c:pt>
                <c:pt idx="30">
                  <c:v>8926</c:v>
                </c:pt>
                <c:pt idx="31">
                  <c:v>1813</c:v>
                </c:pt>
                <c:pt idx="32">
                  <c:v>11000</c:v>
                </c:pt>
                <c:pt idx="33">
                  <c:v>5718</c:v>
                </c:pt>
                <c:pt idx="34">
                  <c:v>11492</c:v>
                </c:pt>
                <c:pt idx="35">
                  <c:v>9520</c:v>
                </c:pt>
                <c:pt idx="36">
                  <c:v>4050</c:v>
                </c:pt>
                <c:pt idx="37">
                  <c:v>8312</c:v>
                </c:pt>
                <c:pt idx="38">
                  <c:v>6404</c:v>
                </c:pt>
                <c:pt idx="39">
                  <c:v>9614</c:v>
                </c:pt>
                <c:pt idx="40">
                  <c:v>7180</c:v>
                </c:pt>
                <c:pt idx="41">
                  <c:v>11995</c:v>
                </c:pt>
                <c:pt idx="42">
                  <c:v>13950</c:v>
                </c:pt>
                <c:pt idx="43">
                  <c:v>15536</c:v>
                </c:pt>
                <c:pt idx="44">
                  <c:v>7529</c:v>
                </c:pt>
                <c:pt idx="45">
                  <c:v>8670</c:v>
                </c:pt>
                <c:pt idx="46">
                  <c:v>3117</c:v>
                </c:pt>
                <c:pt idx="47">
                  <c:v>3853</c:v>
                </c:pt>
                <c:pt idx="48">
                  <c:v>4711</c:v>
                </c:pt>
                <c:pt idx="49">
                  <c:v>9207</c:v>
                </c:pt>
                <c:pt idx="50">
                  <c:v>9773</c:v>
                </c:pt>
                <c:pt idx="51">
                  <c:v>11819</c:v>
                </c:pt>
                <c:pt idx="52">
                  <c:v>10949</c:v>
                </c:pt>
                <c:pt idx="53">
                  <c:v>8432</c:v>
                </c:pt>
                <c:pt idx="54">
                  <c:v>6498</c:v>
                </c:pt>
                <c:pt idx="55">
                  <c:v>22109</c:v>
                </c:pt>
                <c:pt idx="56">
                  <c:v>14552</c:v>
                </c:pt>
                <c:pt idx="57">
                  <c:v>17910</c:v>
                </c:pt>
                <c:pt idx="58">
                  <c:v>8240</c:v>
                </c:pt>
                <c:pt idx="59">
                  <c:v>6363</c:v>
                </c:pt>
                <c:pt idx="60">
                  <c:v>17013</c:v>
                </c:pt>
                <c:pt idx="61">
                  <c:v>23688</c:v>
                </c:pt>
                <c:pt idx="62">
                  <c:v>8390</c:v>
                </c:pt>
                <c:pt idx="63">
                  <c:v>15680</c:v>
                </c:pt>
                <c:pt idx="64">
                  <c:v>24454</c:v>
                </c:pt>
                <c:pt idx="65">
                  <c:v>14570</c:v>
                </c:pt>
                <c:pt idx="66">
                  <c:v>16860</c:v>
                </c:pt>
                <c:pt idx="67">
                  <c:v>16178</c:v>
                </c:pt>
                <c:pt idx="68">
                  <c:v>11718</c:v>
                </c:pt>
                <c:pt idx="69">
                  <c:v>9520</c:v>
                </c:pt>
                <c:pt idx="70">
                  <c:v>10451</c:v>
                </c:pt>
                <c:pt idx="71">
                  <c:v>19426</c:v>
                </c:pt>
                <c:pt idx="72">
                  <c:v>-459</c:v>
                </c:pt>
                <c:pt idx="73">
                  <c:v>14572</c:v>
                </c:pt>
                <c:pt idx="74">
                  <c:v>-1638</c:v>
                </c:pt>
                <c:pt idx="75">
                  <c:v>1433</c:v>
                </c:pt>
                <c:pt idx="76">
                  <c:v>2189</c:v>
                </c:pt>
                <c:pt idx="77">
                  <c:v>3831</c:v>
                </c:pt>
                <c:pt idx="78">
                  <c:v>-206</c:v>
                </c:pt>
                <c:pt idx="79">
                  <c:v>-714</c:v>
                </c:pt>
                <c:pt idx="80">
                  <c:v>530</c:v>
                </c:pt>
                <c:pt idx="81">
                  <c:v>-114</c:v>
                </c:pt>
                <c:pt idx="82">
                  <c:v>-5520</c:v>
                </c:pt>
                <c:pt idx="83">
                  <c:v>3258</c:v>
                </c:pt>
                <c:pt idx="84">
                  <c:v>738</c:v>
                </c:pt>
                <c:pt idx="85">
                  <c:v>1090</c:v>
                </c:pt>
                <c:pt idx="86">
                  <c:v>3429</c:v>
                </c:pt>
                <c:pt idx="87">
                  <c:v>-394</c:v>
                </c:pt>
                <c:pt idx="88">
                  <c:v>-1728</c:v>
                </c:pt>
                <c:pt idx="89">
                  <c:v>-866</c:v>
                </c:pt>
                <c:pt idx="90">
                  <c:v>4048</c:v>
                </c:pt>
                <c:pt idx="91">
                  <c:v>818</c:v>
                </c:pt>
                <c:pt idx="92">
                  <c:v>968</c:v>
                </c:pt>
                <c:pt idx="93">
                  <c:v>514</c:v>
                </c:pt>
                <c:pt idx="94">
                  <c:v>1406</c:v>
                </c:pt>
                <c:pt idx="95">
                  <c:v>8174</c:v>
                </c:pt>
                <c:pt idx="96">
                  <c:v>10604</c:v>
                </c:pt>
                <c:pt idx="97">
                  <c:v>5362</c:v>
                </c:pt>
                <c:pt idx="98">
                  <c:v>10476</c:v>
                </c:pt>
                <c:pt idx="99">
                  <c:v>11352</c:v>
                </c:pt>
                <c:pt idx="100">
                  <c:v>10928</c:v>
                </c:pt>
                <c:pt idx="101">
                  <c:v>4413</c:v>
                </c:pt>
                <c:pt idx="102">
                  <c:v>20690</c:v>
                </c:pt>
                <c:pt idx="103">
                  <c:v>4662</c:v>
                </c:pt>
                <c:pt idx="104">
                  <c:v>15235</c:v>
                </c:pt>
                <c:pt idx="105">
                  <c:v>18728</c:v>
                </c:pt>
                <c:pt idx="106">
                  <c:v>4852</c:v>
                </c:pt>
              </c:numCache>
            </c:numRef>
          </c:xVal>
          <c:yVal>
            <c:numRef>
              <c:f>multidata!$B$2:$B$108</c:f>
              <c:numCache>
                <c:formatCode>General</c:formatCode>
                <c:ptCount val="107"/>
                <c:pt idx="0">
                  <c:v>1.8385</c:v>
                </c:pt>
                <c:pt idx="1">
                  <c:v>1.1936</c:v>
                </c:pt>
                <c:pt idx="2">
                  <c:v>1.5932999999999999</c:v>
                </c:pt>
                <c:pt idx="3">
                  <c:v>1.9774</c:v>
                </c:pt>
                <c:pt idx="4">
                  <c:v>1.8010999999999999</c:v>
                </c:pt>
                <c:pt idx="5">
                  <c:v>1.3766</c:v>
                </c:pt>
                <c:pt idx="6">
                  <c:v>1.6297999999999999</c:v>
                </c:pt>
                <c:pt idx="7">
                  <c:v>1.1788000000000001</c:v>
                </c:pt>
                <c:pt idx="8">
                  <c:v>1.4624999999999999</c:v>
                </c:pt>
                <c:pt idx="9">
                  <c:v>1.9632000000000001</c:v>
                </c:pt>
                <c:pt idx="10">
                  <c:v>1.4721</c:v>
                </c:pt>
                <c:pt idx="11">
                  <c:v>2.0274000000000001</c:v>
                </c:pt>
                <c:pt idx="12">
                  <c:v>2.0615000000000001</c:v>
                </c:pt>
                <c:pt idx="13">
                  <c:v>1.7454000000000001</c:v>
                </c:pt>
                <c:pt idx="14">
                  <c:v>2.0034000000000001</c:v>
                </c:pt>
                <c:pt idx="15">
                  <c:v>1.3445</c:v>
                </c:pt>
                <c:pt idx="16">
                  <c:v>2.3652000000000002</c:v>
                </c:pt>
                <c:pt idx="17">
                  <c:v>1.3420000000000001</c:v>
                </c:pt>
                <c:pt idx="18">
                  <c:v>1.2193000000000001</c:v>
                </c:pt>
                <c:pt idx="19">
                  <c:v>1.2539</c:v>
                </c:pt>
                <c:pt idx="20">
                  <c:v>1.8826000000000001</c:v>
                </c:pt>
                <c:pt idx="21">
                  <c:v>2.6173999999999999</c:v>
                </c:pt>
                <c:pt idx="22">
                  <c:v>3.6193</c:v>
                </c:pt>
                <c:pt idx="23">
                  <c:v>1.1942999999999999</c:v>
                </c:pt>
                <c:pt idx="24">
                  <c:v>1.1544000000000001</c:v>
                </c:pt>
                <c:pt idx="25">
                  <c:v>1.7927999999999999</c:v>
                </c:pt>
                <c:pt idx="26">
                  <c:v>1.6911</c:v>
                </c:pt>
                <c:pt idx="27">
                  <c:v>1.7521</c:v>
                </c:pt>
                <c:pt idx="28">
                  <c:v>1.5919000000000001</c:v>
                </c:pt>
                <c:pt idx="29">
                  <c:v>1.7204999999999999</c:v>
                </c:pt>
                <c:pt idx="30">
                  <c:v>1.5241</c:v>
                </c:pt>
                <c:pt idx="31">
                  <c:v>1.5821000000000001</c:v>
                </c:pt>
                <c:pt idx="32">
                  <c:v>2.0283000000000002</c:v>
                </c:pt>
                <c:pt idx="33">
                  <c:v>1.9340999999999999</c:v>
                </c:pt>
                <c:pt idx="34">
                  <c:v>2.7029999999999998</c:v>
                </c:pt>
                <c:pt idx="35">
                  <c:v>1.9576</c:v>
                </c:pt>
                <c:pt idx="36">
                  <c:v>2.1522000000000001</c:v>
                </c:pt>
                <c:pt idx="37">
                  <c:v>2.2130999999999998</c:v>
                </c:pt>
                <c:pt idx="38">
                  <c:v>1.5265</c:v>
                </c:pt>
                <c:pt idx="39">
                  <c:v>2.9601000000000002</c:v>
                </c:pt>
                <c:pt idx="40">
                  <c:v>2.2109999999999999</c:v>
                </c:pt>
                <c:pt idx="41">
                  <c:v>1.8922000000000001</c:v>
                </c:pt>
                <c:pt idx="42">
                  <c:v>1.7556</c:v>
                </c:pt>
                <c:pt idx="43">
                  <c:v>1.7932999999999999</c:v>
                </c:pt>
                <c:pt idx="44">
                  <c:v>2.5217999999999998</c:v>
                </c:pt>
                <c:pt idx="45">
                  <c:v>3.0804</c:v>
                </c:pt>
                <c:pt idx="46">
                  <c:v>1.5410999999999999</c:v>
                </c:pt>
                <c:pt idx="47">
                  <c:v>1.6184000000000001</c:v>
                </c:pt>
                <c:pt idx="48">
                  <c:v>1.6037999999999999</c:v>
                </c:pt>
                <c:pt idx="49">
                  <c:v>2.2946</c:v>
                </c:pt>
                <c:pt idx="50">
                  <c:v>2.3369</c:v>
                </c:pt>
                <c:pt idx="51">
                  <c:v>2.1335000000000002</c:v>
                </c:pt>
                <c:pt idx="52">
                  <c:v>1.0495000000000001</c:v>
                </c:pt>
                <c:pt idx="53">
                  <c:v>1.4966999999999999</c:v>
                </c:pt>
                <c:pt idx="54">
                  <c:v>2.4836999999999998</c:v>
                </c:pt>
                <c:pt idx="55">
                  <c:v>2.3805000000000001</c:v>
                </c:pt>
                <c:pt idx="56">
                  <c:v>2.2725</c:v>
                </c:pt>
                <c:pt idx="57">
                  <c:v>2.4666000000000001</c:v>
                </c:pt>
                <c:pt idx="58">
                  <c:v>1.9694</c:v>
                </c:pt>
                <c:pt idx="59">
                  <c:v>2.46</c:v>
                </c:pt>
                <c:pt idx="60">
                  <c:v>1.625</c:v>
                </c:pt>
                <c:pt idx="61">
                  <c:v>1.5837000000000001</c:v>
                </c:pt>
                <c:pt idx="62">
                  <c:v>2.3652000000000002</c:v>
                </c:pt>
                <c:pt idx="63">
                  <c:v>1.6120000000000001</c:v>
                </c:pt>
                <c:pt idx="64">
                  <c:v>2.5493000000000001</c:v>
                </c:pt>
                <c:pt idx="65">
                  <c:v>2.0068000000000001</c:v>
                </c:pt>
                <c:pt idx="66">
                  <c:v>2.0794999999999999</c:v>
                </c:pt>
                <c:pt idx="67">
                  <c:v>1.7868999999999999</c:v>
                </c:pt>
                <c:pt idx="68">
                  <c:v>1.5945</c:v>
                </c:pt>
                <c:pt idx="69">
                  <c:v>2.0621999999999998</c:v>
                </c:pt>
                <c:pt idx="70">
                  <c:v>1.5852999999999999</c:v>
                </c:pt>
                <c:pt idx="71">
                  <c:v>1.7881</c:v>
                </c:pt>
                <c:pt idx="72">
                  <c:v>1.7576000000000001</c:v>
                </c:pt>
                <c:pt idx="73">
                  <c:v>1.7471000000000001</c:v>
                </c:pt>
                <c:pt idx="74">
                  <c:v>1.6275999999999999</c:v>
                </c:pt>
                <c:pt idx="75">
                  <c:v>1.7076</c:v>
                </c:pt>
                <c:pt idx="76">
                  <c:v>1.9337</c:v>
                </c:pt>
                <c:pt idx="77">
                  <c:v>1.6363000000000001</c:v>
                </c:pt>
                <c:pt idx="78">
                  <c:v>0.95830000000000004</c:v>
                </c:pt>
                <c:pt idx="79">
                  <c:v>1.274</c:v>
                </c:pt>
                <c:pt idx="80">
                  <c:v>1.4075</c:v>
                </c:pt>
                <c:pt idx="81">
                  <c:v>1.6596</c:v>
                </c:pt>
                <c:pt idx="82">
                  <c:v>1.6257999999999999</c:v>
                </c:pt>
                <c:pt idx="83">
                  <c:v>2.1055999999999999</c:v>
                </c:pt>
                <c:pt idx="84">
                  <c:v>1.7689999999999999</c:v>
                </c:pt>
                <c:pt idx="85">
                  <c:v>1.6017999999999999</c:v>
                </c:pt>
                <c:pt idx="86">
                  <c:v>1.6148</c:v>
                </c:pt>
                <c:pt idx="87">
                  <c:v>1.9882</c:v>
                </c:pt>
                <c:pt idx="88">
                  <c:v>1.4650000000000001</c:v>
                </c:pt>
                <c:pt idx="89">
                  <c:v>1.4316</c:v>
                </c:pt>
                <c:pt idx="90">
                  <c:v>1.0128999999999999</c:v>
                </c:pt>
                <c:pt idx="91">
                  <c:v>1.6011</c:v>
                </c:pt>
                <c:pt idx="92">
                  <c:v>1.3866000000000001</c:v>
                </c:pt>
                <c:pt idx="93">
                  <c:v>1.4003000000000001</c:v>
                </c:pt>
                <c:pt idx="94">
                  <c:v>1.9054</c:v>
                </c:pt>
                <c:pt idx="95">
                  <c:v>1.5126999999999999</c:v>
                </c:pt>
                <c:pt idx="96">
                  <c:v>2.0674999999999999</c:v>
                </c:pt>
                <c:pt idx="97">
                  <c:v>1.9424999999999999</c:v>
                </c:pt>
                <c:pt idx="98">
                  <c:v>1.9836</c:v>
                </c:pt>
                <c:pt idx="99">
                  <c:v>1.4420999999999999</c:v>
                </c:pt>
                <c:pt idx="100">
                  <c:v>1.7827999999999999</c:v>
                </c:pt>
                <c:pt idx="101">
                  <c:v>1.4544999999999999</c:v>
                </c:pt>
                <c:pt idx="102">
                  <c:v>1.6175999999999999</c:v>
                </c:pt>
                <c:pt idx="103">
                  <c:v>1.7994000000000001</c:v>
                </c:pt>
                <c:pt idx="104">
                  <c:v>1.7230000000000001</c:v>
                </c:pt>
                <c:pt idx="105">
                  <c:v>1.8016000000000001</c:v>
                </c:pt>
                <c:pt idx="106">
                  <c:v>1.4248000000000001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641616"/>
        <c:axId val="360642008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心臓max/心臓下min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multidata!$H$2:$H$108</c15:sqref>
                        </c15:formulaRef>
                      </c:ext>
                    </c:extLst>
                    <c:numCache>
                      <c:formatCode>General</c:formatCode>
                      <c:ptCount val="107"/>
                      <c:pt idx="0">
                        <c:v>6630</c:v>
                      </c:pt>
                      <c:pt idx="1">
                        <c:v>8424</c:v>
                      </c:pt>
                      <c:pt idx="2">
                        <c:v>12141</c:v>
                      </c:pt>
                      <c:pt idx="3">
                        <c:v>510</c:v>
                      </c:pt>
                      <c:pt idx="4">
                        <c:v>4191</c:v>
                      </c:pt>
                      <c:pt idx="5">
                        <c:v>1269</c:v>
                      </c:pt>
                      <c:pt idx="6">
                        <c:v>15780</c:v>
                      </c:pt>
                      <c:pt idx="7">
                        <c:v>13287</c:v>
                      </c:pt>
                      <c:pt idx="8">
                        <c:v>9745</c:v>
                      </c:pt>
                      <c:pt idx="9">
                        <c:v>1185</c:v>
                      </c:pt>
                      <c:pt idx="10">
                        <c:v>5100</c:v>
                      </c:pt>
                      <c:pt idx="11">
                        <c:v>13704</c:v>
                      </c:pt>
                      <c:pt idx="12">
                        <c:v>18379</c:v>
                      </c:pt>
                      <c:pt idx="13">
                        <c:v>8040</c:v>
                      </c:pt>
                      <c:pt idx="14">
                        <c:v>21166</c:v>
                      </c:pt>
                      <c:pt idx="15">
                        <c:v>5639</c:v>
                      </c:pt>
                      <c:pt idx="16">
                        <c:v>13617</c:v>
                      </c:pt>
                      <c:pt idx="17">
                        <c:v>11982</c:v>
                      </c:pt>
                      <c:pt idx="18">
                        <c:v>6973</c:v>
                      </c:pt>
                      <c:pt idx="19">
                        <c:v>6741</c:v>
                      </c:pt>
                      <c:pt idx="20">
                        <c:v>8830</c:v>
                      </c:pt>
                      <c:pt idx="21">
                        <c:v>13617</c:v>
                      </c:pt>
                      <c:pt idx="22">
                        <c:v>7790</c:v>
                      </c:pt>
                      <c:pt idx="23">
                        <c:v>10182</c:v>
                      </c:pt>
                      <c:pt idx="24">
                        <c:v>4086</c:v>
                      </c:pt>
                      <c:pt idx="25">
                        <c:v>11536</c:v>
                      </c:pt>
                      <c:pt idx="26">
                        <c:v>7000</c:v>
                      </c:pt>
                      <c:pt idx="27">
                        <c:v>2728</c:v>
                      </c:pt>
                      <c:pt idx="28">
                        <c:v>9538</c:v>
                      </c:pt>
                      <c:pt idx="29">
                        <c:v>11906</c:v>
                      </c:pt>
                      <c:pt idx="30">
                        <c:v>8926</c:v>
                      </c:pt>
                      <c:pt idx="31">
                        <c:v>1813</c:v>
                      </c:pt>
                      <c:pt idx="32">
                        <c:v>11000</c:v>
                      </c:pt>
                      <c:pt idx="33">
                        <c:v>5718</c:v>
                      </c:pt>
                      <c:pt idx="34">
                        <c:v>11492</c:v>
                      </c:pt>
                      <c:pt idx="35">
                        <c:v>9520</c:v>
                      </c:pt>
                      <c:pt idx="36">
                        <c:v>4050</c:v>
                      </c:pt>
                      <c:pt idx="37">
                        <c:v>8312</c:v>
                      </c:pt>
                      <c:pt idx="38">
                        <c:v>6404</c:v>
                      </c:pt>
                      <c:pt idx="39">
                        <c:v>9614</c:v>
                      </c:pt>
                      <c:pt idx="40">
                        <c:v>7180</c:v>
                      </c:pt>
                      <c:pt idx="41">
                        <c:v>11995</c:v>
                      </c:pt>
                      <c:pt idx="42">
                        <c:v>13950</c:v>
                      </c:pt>
                      <c:pt idx="43">
                        <c:v>15536</c:v>
                      </c:pt>
                      <c:pt idx="44">
                        <c:v>7529</c:v>
                      </c:pt>
                      <c:pt idx="45">
                        <c:v>8670</c:v>
                      </c:pt>
                      <c:pt idx="46">
                        <c:v>3117</c:v>
                      </c:pt>
                      <c:pt idx="47">
                        <c:v>3853</c:v>
                      </c:pt>
                      <c:pt idx="48">
                        <c:v>4711</c:v>
                      </c:pt>
                      <c:pt idx="49">
                        <c:v>9207</c:v>
                      </c:pt>
                      <c:pt idx="50">
                        <c:v>9773</c:v>
                      </c:pt>
                      <c:pt idx="51">
                        <c:v>11819</c:v>
                      </c:pt>
                      <c:pt idx="52">
                        <c:v>10949</c:v>
                      </c:pt>
                      <c:pt idx="53">
                        <c:v>8432</c:v>
                      </c:pt>
                      <c:pt idx="54">
                        <c:v>6498</c:v>
                      </c:pt>
                      <c:pt idx="55">
                        <c:v>22109</c:v>
                      </c:pt>
                      <c:pt idx="56">
                        <c:v>14552</c:v>
                      </c:pt>
                      <c:pt idx="57">
                        <c:v>17910</c:v>
                      </c:pt>
                      <c:pt idx="58">
                        <c:v>8240</c:v>
                      </c:pt>
                      <c:pt idx="59">
                        <c:v>6363</c:v>
                      </c:pt>
                      <c:pt idx="60">
                        <c:v>17013</c:v>
                      </c:pt>
                      <c:pt idx="61">
                        <c:v>23688</c:v>
                      </c:pt>
                      <c:pt idx="62">
                        <c:v>8390</c:v>
                      </c:pt>
                      <c:pt idx="63">
                        <c:v>15680</c:v>
                      </c:pt>
                      <c:pt idx="64">
                        <c:v>24454</c:v>
                      </c:pt>
                      <c:pt idx="65">
                        <c:v>14570</c:v>
                      </c:pt>
                      <c:pt idx="66">
                        <c:v>16860</c:v>
                      </c:pt>
                      <c:pt idx="67">
                        <c:v>16178</c:v>
                      </c:pt>
                      <c:pt idx="68">
                        <c:v>11718</c:v>
                      </c:pt>
                      <c:pt idx="69">
                        <c:v>9520</c:v>
                      </c:pt>
                      <c:pt idx="70">
                        <c:v>10451</c:v>
                      </c:pt>
                      <c:pt idx="71">
                        <c:v>19426</c:v>
                      </c:pt>
                      <c:pt idx="72">
                        <c:v>-459</c:v>
                      </c:pt>
                      <c:pt idx="73">
                        <c:v>14572</c:v>
                      </c:pt>
                      <c:pt idx="74">
                        <c:v>-1638</c:v>
                      </c:pt>
                      <c:pt idx="75">
                        <c:v>1433</c:v>
                      </c:pt>
                      <c:pt idx="76">
                        <c:v>2189</c:v>
                      </c:pt>
                      <c:pt idx="77">
                        <c:v>3831</c:v>
                      </c:pt>
                      <c:pt idx="78">
                        <c:v>-206</c:v>
                      </c:pt>
                      <c:pt idx="79">
                        <c:v>-714</c:v>
                      </c:pt>
                      <c:pt idx="80">
                        <c:v>530</c:v>
                      </c:pt>
                      <c:pt idx="81">
                        <c:v>-114</c:v>
                      </c:pt>
                      <c:pt idx="82">
                        <c:v>-5520</c:v>
                      </c:pt>
                      <c:pt idx="83">
                        <c:v>3258</c:v>
                      </c:pt>
                      <c:pt idx="84">
                        <c:v>738</c:v>
                      </c:pt>
                      <c:pt idx="85">
                        <c:v>1090</c:v>
                      </c:pt>
                      <c:pt idx="86">
                        <c:v>3429</c:v>
                      </c:pt>
                      <c:pt idx="87">
                        <c:v>-394</c:v>
                      </c:pt>
                      <c:pt idx="88">
                        <c:v>-1728</c:v>
                      </c:pt>
                      <c:pt idx="89">
                        <c:v>-866</c:v>
                      </c:pt>
                      <c:pt idx="90">
                        <c:v>4048</c:v>
                      </c:pt>
                      <c:pt idx="91">
                        <c:v>818</c:v>
                      </c:pt>
                      <c:pt idx="92">
                        <c:v>968</c:v>
                      </c:pt>
                      <c:pt idx="93">
                        <c:v>514</c:v>
                      </c:pt>
                      <c:pt idx="94">
                        <c:v>1406</c:v>
                      </c:pt>
                      <c:pt idx="95">
                        <c:v>8174</c:v>
                      </c:pt>
                      <c:pt idx="96">
                        <c:v>10604</c:v>
                      </c:pt>
                      <c:pt idx="97">
                        <c:v>5362</c:v>
                      </c:pt>
                      <c:pt idx="98">
                        <c:v>10476</c:v>
                      </c:pt>
                      <c:pt idx="99">
                        <c:v>11352</c:v>
                      </c:pt>
                      <c:pt idx="100">
                        <c:v>10928</c:v>
                      </c:pt>
                      <c:pt idx="101">
                        <c:v>4413</c:v>
                      </c:pt>
                      <c:pt idx="102">
                        <c:v>20690</c:v>
                      </c:pt>
                      <c:pt idx="103">
                        <c:v>4662</c:v>
                      </c:pt>
                      <c:pt idx="104">
                        <c:v>15235</c:v>
                      </c:pt>
                      <c:pt idx="105">
                        <c:v>18728</c:v>
                      </c:pt>
                      <c:pt idx="106">
                        <c:v>4852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dDPHbH!$B$25:$B$133</c15:sqref>
                        </c15:formulaRef>
                      </c:ext>
                    </c:extLst>
                    <c:numCache>
                      <c:formatCode>General</c:formatCode>
                      <c:ptCount val="109"/>
                      <c:pt idx="0">
                        <c:v>1.7868195840333174</c:v>
                      </c:pt>
                      <c:pt idx="1">
                        <c:v>1.8187043920928225</c:v>
                      </c:pt>
                      <c:pt idx="2">
                        <c:v>1.8847667285238037</c:v>
                      </c:pt>
                      <c:pt idx="3">
                        <c:v>1.6780486669072467</c:v>
                      </c:pt>
                      <c:pt idx="4">
                        <c:v>1.7434711744139568</c:v>
                      </c:pt>
                      <c:pt idx="5">
                        <c:v>1.6915383933939605</c:v>
                      </c:pt>
                      <c:pt idx="6">
                        <c:v>1.9494427689521976</c:v>
                      </c:pt>
                      <c:pt idx="7">
                        <c:v>1.9051346159464306</c:v>
                      </c:pt>
                      <c:pt idx="8">
                        <c:v>1.8421825590084335</c:v>
                      </c:pt>
                      <c:pt idx="9">
                        <c:v>1.690045459237328</c:v>
                      </c:pt>
                      <c:pt idx="10">
                        <c:v>1.7596268547517997</c:v>
                      </c:pt>
                      <c:pt idx="11">
                        <c:v>1.9125459676525698</c:v>
                      </c:pt>
                      <c:pt idx="12">
                        <c:v>1.9956348626794294</c:v>
                      </c:pt>
                      <c:pt idx="13">
                        <c:v>1.8118795502339318</c:v>
                      </c:pt>
                      <c:pt idx="14">
                        <c:v>2.0451682852334097</c:v>
                      </c:pt>
                      <c:pt idx="15">
                        <c:v>1.7692065155901906</c:v>
                      </c:pt>
                      <c:pt idx="16">
                        <c:v>1.9109997144189148</c:v>
                      </c:pt>
                      <c:pt idx="17">
                        <c:v>1.8819408174416068</c:v>
                      </c:pt>
                      <c:pt idx="18">
                        <c:v>1.7929157318395661</c:v>
                      </c:pt>
                      <c:pt idx="19">
                        <c:v>1.788792389883153</c:v>
                      </c:pt>
                      <c:pt idx="20">
                        <c:v>1.8259202405165453</c:v>
                      </c:pt>
                      <c:pt idx="21">
                        <c:v>1.9109997144189148</c:v>
                      </c:pt>
                      <c:pt idx="22">
                        <c:v>1.8074362938153832</c:v>
                      </c:pt>
                      <c:pt idx="23">
                        <c:v>1.8499493712280566</c:v>
                      </c:pt>
                      <c:pt idx="24">
                        <c:v>1.7416050067181665</c:v>
                      </c:pt>
                      <c:pt idx="25">
                        <c:v>1.874014047990916</c:v>
                      </c:pt>
                      <c:pt idx="26">
                        <c:v>1.7933956035327694</c:v>
                      </c:pt>
                      <c:pt idx="27">
                        <c:v>1.7174692378526102</c:v>
                      </c:pt>
                      <c:pt idx="28">
                        <c:v>1.8385035426938752</c:v>
                      </c:pt>
                      <c:pt idx="29">
                        <c:v>1.8805900674903679</c:v>
                      </c:pt>
                      <c:pt idx="30">
                        <c:v>1.8276264509812681</c:v>
                      </c:pt>
                      <c:pt idx="31">
                        <c:v>1.7012069193607222</c:v>
                      </c:pt>
                      <c:pt idx="32">
                        <c:v>1.8644877062295477</c:v>
                      </c:pt>
                      <c:pt idx="33">
                        <c:v>1.7706105846184519</c:v>
                      </c:pt>
                      <c:pt idx="34">
                        <c:v>1.8732320348612514</c:v>
                      </c:pt>
                      <c:pt idx="35">
                        <c:v>1.8381836282317396</c:v>
                      </c:pt>
                      <c:pt idx="36">
                        <c:v>1.7409651777938955</c:v>
                      </c:pt>
                      <c:pt idx="37">
                        <c:v>1.8167138132173126</c:v>
                      </c:pt>
                      <c:pt idx="38">
                        <c:v>1.7828028802309495</c:v>
                      </c:pt>
                      <c:pt idx="39">
                        <c:v>1.839854292645114</c:v>
                      </c:pt>
                      <c:pt idx="40">
                        <c:v>1.7965947481541245</c:v>
                      </c:pt>
                      <c:pt idx="41">
                        <c:v>1.8821718667753713</c:v>
                      </c:pt>
                      <c:pt idx="42">
                        <c:v>1.9169181319684216</c:v>
                      </c:pt>
                      <c:pt idx="43">
                        <c:v>1.9451061506876941</c:v>
                      </c:pt>
                      <c:pt idx="44">
                        <c:v>1.8027975341144185</c:v>
                      </c:pt>
                      <c:pt idx="45">
                        <c:v>1.8230765564086744</c:v>
                      </c:pt>
                      <c:pt idx="46">
                        <c:v>1.724382944839872</c:v>
                      </c:pt>
                      <c:pt idx="47">
                        <c:v>1.7374638917360792</c:v>
                      </c:pt>
                      <c:pt idx="48">
                        <c:v>1.7527131477645381</c:v>
                      </c:pt>
                      <c:pt idx="49">
                        <c:v>1.8326206711957167</c:v>
                      </c:pt>
                      <c:pt idx="50">
                        <c:v>1.8426802037273109</c:v>
                      </c:pt>
                      <c:pt idx="51">
                        <c:v>1.879043814256713</c:v>
                      </c:pt>
                      <c:pt idx="52">
                        <c:v>1.8635812819201638</c:v>
                      </c:pt>
                      <c:pt idx="53">
                        <c:v>1.818846576298216</c:v>
                      </c:pt>
                      <c:pt idx="54">
                        <c:v>1.7844735446443238</c:v>
                      </c:pt>
                      <c:pt idx="55">
                        <c:v>2.061928248444175</c:v>
                      </c:pt>
                      <c:pt idx="56">
                        <c:v>1.9276174934242867</c:v>
                      </c:pt>
                      <c:pt idx="57">
                        <c:v>1.987299313638232</c:v>
                      </c:pt>
                      <c:pt idx="58">
                        <c:v>1.8154341553687707</c:v>
                      </c:pt>
                      <c:pt idx="59">
                        <c:v>1.7820741861783076</c:v>
                      </c:pt>
                      <c:pt idx="60">
                        <c:v>1.9713569096084795</c:v>
                      </c:pt>
                      <c:pt idx="61">
                        <c:v>2.0899918559837283</c:v>
                      </c:pt>
                      <c:pt idx="62">
                        <c:v>1.8181001092198998</c:v>
                      </c:pt>
                      <c:pt idx="63">
                        <c:v>1.9476654663847781</c:v>
                      </c:pt>
                      <c:pt idx="64">
                        <c:v>2.1036059936501612</c:v>
                      </c:pt>
                      <c:pt idx="65">
                        <c:v>1.9279374078864222</c:v>
                      </c:pt>
                      <c:pt idx="66">
                        <c:v>1.9686376366803278</c:v>
                      </c:pt>
                      <c:pt idx="67">
                        <c:v>1.9565164331705271</c:v>
                      </c:pt>
                      <c:pt idx="68">
                        <c:v>1.8772487386636194</c:v>
                      </c:pt>
                      <c:pt idx="69">
                        <c:v>1.8381836282317396</c:v>
                      </c:pt>
                      <c:pt idx="70">
                        <c:v>1.8547303151344148</c:v>
                      </c:pt>
                      <c:pt idx="71">
                        <c:v>2.0142432205603109</c:v>
                      </c:pt>
                      <c:pt idx="72">
                        <c:v>1.6608266050289522</c:v>
                      </c:pt>
                      <c:pt idx="73">
                        <c:v>1.9279729539377706</c:v>
                      </c:pt>
                      <c:pt idx="74">
                        <c:v>1.6398722077590768</c:v>
                      </c:pt>
                      <c:pt idx="75">
                        <c:v>1.6944531696045284</c:v>
                      </c:pt>
                      <c:pt idx="76">
                        <c:v>1.7078895770142193</c:v>
                      </c:pt>
                      <c:pt idx="77">
                        <c:v>1.7370728851712469</c:v>
                      </c:pt>
                      <c:pt idx="78">
                        <c:v>1.6653231805245234</c:v>
                      </c:pt>
                      <c:pt idx="79">
                        <c:v>1.6562944834820326</c:v>
                      </c:pt>
                      <c:pt idx="80">
                        <c:v>1.6784041274207306</c:v>
                      </c:pt>
                      <c:pt idx="81">
                        <c:v>1.6669582988865492</c:v>
                      </c:pt>
                      <c:pt idx="82">
                        <c:v>1.5708773220918535</c:v>
                      </c:pt>
                      <c:pt idx="83">
                        <c:v>1.7268889414599333</c:v>
                      </c:pt>
                      <c:pt idx="84">
                        <c:v>1.6821009167609631</c:v>
                      </c:pt>
                      <c:pt idx="85">
                        <c:v>1.6883570217982795</c:v>
                      </c:pt>
                      <c:pt idx="86">
                        <c:v>1.7299281288502206</c:v>
                      </c:pt>
                      <c:pt idx="87">
                        <c:v>1.6619818516977749</c:v>
                      </c:pt>
                      <c:pt idx="88">
                        <c:v>1.6382726354483994</c:v>
                      </c:pt>
                      <c:pt idx="89">
                        <c:v>1.6535929835795551</c:v>
                      </c:pt>
                      <c:pt idx="90">
                        <c:v>1.7409296317425471</c:v>
                      </c:pt>
                      <c:pt idx="91">
                        <c:v>1.6835227588148987</c:v>
                      </c:pt>
                      <c:pt idx="92">
                        <c:v>1.6861887126660278</c:v>
                      </c:pt>
                      <c:pt idx="93">
                        <c:v>1.6781197590099435</c:v>
                      </c:pt>
                      <c:pt idx="94">
                        <c:v>1.8142611356742737</c:v>
                      </c:pt>
                      <c:pt idx="95">
                        <c:v>1.8574495880625665</c:v>
                      </c:pt>
                      <c:pt idx="96">
                        <c:v>1.7642833874784387</c:v>
                      </c:pt>
                      <c:pt idx="97">
                        <c:v>1.8551746407762697</c:v>
                      </c:pt>
                      <c:pt idx="98">
                        <c:v>1.6939732979113251</c:v>
                      </c:pt>
                      <c:pt idx="99">
                        <c:v>1.6992163404852125</c:v>
                      </c:pt>
                      <c:pt idx="100">
                        <c:v>1.6921071302155346</c:v>
                      </c:pt>
                      <c:pt idx="101">
                        <c:v>1.8707438112668642</c:v>
                      </c:pt>
                      <c:pt idx="102">
                        <c:v>1.8632080483810056</c:v>
                      </c:pt>
                      <c:pt idx="103">
                        <c:v>1.7474167861136281</c:v>
                      </c:pt>
                      <c:pt idx="104">
                        <c:v>2.0367083250124929</c:v>
                      </c:pt>
                      <c:pt idx="105">
                        <c:v>1.7518422695065026</c:v>
                      </c:pt>
                      <c:pt idx="106">
                        <c:v>1.9397564699597616</c:v>
                      </c:pt>
                      <c:pt idx="107">
                        <c:v>2.0018376486397234</c:v>
                      </c:pt>
                      <c:pt idx="108">
                        <c:v>1.7552191443845995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360641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ja-JP"/>
                  <a:t> delta DP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60642008"/>
        <c:crosses val="autoZero"/>
        <c:crossBetween val="midCat"/>
      </c:valAx>
      <c:valAx>
        <c:axId val="3606420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心臓下</a:t>
                </a:r>
                <a:r>
                  <a:rPr lang="en-US" altLang="ja-JP"/>
                  <a:t>min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606416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心臓max/心臓下min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multidata!$G$2:$G$108</c:f>
              <c:numCache>
                <c:formatCode>General</c:formatCode>
                <c:ptCount val="107"/>
                <c:pt idx="0">
                  <c:v>17784</c:v>
                </c:pt>
                <c:pt idx="1">
                  <c:v>21240</c:v>
                </c:pt>
                <c:pt idx="2">
                  <c:v>21311</c:v>
                </c:pt>
                <c:pt idx="3">
                  <c:v>12665</c:v>
                </c:pt>
                <c:pt idx="4">
                  <c:v>13589</c:v>
                </c:pt>
                <c:pt idx="5">
                  <c:v>9045</c:v>
                </c:pt>
                <c:pt idx="6">
                  <c:v>24600</c:v>
                </c:pt>
                <c:pt idx="7">
                  <c:v>25641</c:v>
                </c:pt>
                <c:pt idx="8">
                  <c:v>18601</c:v>
                </c:pt>
                <c:pt idx="9">
                  <c:v>12354</c:v>
                </c:pt>
                <c:pt idx="10">
                  <c:v>17649</c:v>
                </c:pt>
                <c:pt idx="11">
                  <c:v>30024</c:v>
                </c:pt>
                <c:pt idx="12">
                  <c:v>34282</c:v>
                </c:pt>
                <c:pt idx="13">
                  <c:v>18036</c:v>
                </c:pt>
                <c:pt idx="14">
                  <c:v>29512</c:v>
                </c:pt>
                <c:pt idx="15">
                  <c:v>15792</c:v>
                </c:pt>
                <c:pt idx="16">
                  <c:v>27132</c:v>
                </c:pt>
                <c:pt idx="17">
                  <c:v>21712</c:v>
                </c:pt>
                <c:pt idx="18">
                  <c:v>18981</c:v>
                </c:pt>
                <c:pt idx="19">
                  <c:v>16100</c:v>
                </c:pt>
                <c:pt idx="20">
                  <c:v>17170</c:v>
                </c:pt>
                <c:pt idx="21">
                  <c:v>27132</c:v>
                </c:pt>
                <c:pt idx="22">
                  <c:v>16430</c:v>
                </c:pt>
                <c:pt idx="23">
                  <c:v>17112</c:v>
                </c:pt>
                <c:pt idx="24">
                  <c:v>14744</c:v>
                </c:pt>
                <c:pt idx="25">
                  <c:v>25060</c:v>
                </c:pt>
                <c:pt idx="26">
                  <c:v>16272</c:v>
                </c:pt>
                <c:pt idx="27">
                  <c:v>16744</c:v>
                </c:pt>
                <c:pt idx="28">
                  <c:v>21850</c:v>
                </c:pt>
                <c:pt idx="29">
                  <c:v>22729</c:v>
                </c:pt>
                <c:pt idx="30">
                  <c:v>21526</c:v>
                </c:pt>
                <c:pt idx="31">
                  <c:v>10791</c:v>
                </c:pt>
                <c:pt idx="32">
                  <c:v>23495</c:v>
                </c:pt>
                <c:pt idx="33">
                  <c:v>13860</c:v>
                </c:pt>
                <c:pt idx="34">
                  <c:v>18512</c:v>
                </c:pt>
                <c:pt idx="35">
                  <c:v>24720</c:v>
                </c:pt>
                <c:pt idx="36">
                  <c:v>16470</c:v>
                </c:pt>
                <c:pt idx="37">
                  <c:v>18404</c:v>
                </c:pt>
                <c:pt idx="38">
                  <c:v>15312</c:v>
                </c:pt>
                <c:pt idx="39">
                  <c:v>20564</c:v>
                </c:pt>
                <c:pt idx="40">
                  <c:v>17080</c:v>
                </c:pt>
                <c:pt idx="41">
                  <c:v>20815</c:v>
                </c:pt>
                <c:pt idx="42">
                  <c:v>21692</c:v>
                </c:pt>
                <c:pt idx="43">
                  <c:v>28676</c:v>
                </c:pt>
                <c:pt idx="44">
                  <c:v>15903</c:v>
                </c:pt>
                <c:pt idx="45">
                  <c:v>19158</c:v>
                </c:pt>
                <c:pt idx="46">
                  <c:v>10593</c:v>
                </c:pt>
                <c:pt idx="47">
                  <c:v>14774</c:v>
                </c:pt>
                <c:pt idx="48">
                  <c:v>11473</c:v>
                </c:pt>
                <c:pt idx="49">
                  <c:v>21375</c:v>
                </c:pt>
                <c:pt idx="50">
                  <c:v>17069</c:v>
                </c:pt>
                <c:pt idx="51">
                  <c:v>23985</c:v>
                </c:pt>
                <c:pt idx="52">
                  <c:v>23040</c:v>
                </c:pt>
                <c:pt idx="53">
                  <c:v>19685</c:v>
                </c:pt>
                <c:pt idx="54">
                  <c:v>19000</c:v>
                </c:pt>
                <c:pt idx="55">
                  <c:v>32277</c:v>
                </c:pt>
                <c:pt idx="56">
                  <c:v>24752</c:v>
                </c:pt>
                <c:pt idx="57">
                  <c:v>27360</c:v>
                </c:pt>
                <c:pt idx="58">
                  <c:v>19032</c:v>
                </c:pt>
                <c:pt idx="59">
                  <c:v>19005</c:v>
                </c:pt>
                <c:pt idx="60">
                  <c:v>29106</c:v>
                </c:pt>
                <c:pt idx="61">
                  <c:v>33150</c:v>
                </c:pt>
                <c:pt idx="62">
                  <c:v>22925</c:v>
                </c:pt>
                <c:pt idx="63">
                  <c:v>27494</c:v>
                </c:pt>
                <c:pt idx="64">
                  <c:v>36207</c:v>
                </c:pt>
                <c:pt idx="65">
                  <c:v>28034</c:v>
                </c:pt>
                <c:pt idx="66">
                  <c:v>32850</c:v>
                </c:pt>
                <c:pt idx="67">
                  <c:v>28098</c:v>
                </c:pt>
                <c:pt idx="68">
                  <c:v>23482</c:v>
                </c:pt>
                <c:pt idx="69">
                  <c:v>17176</c:v>
                </c:pt>
                <c:pt idx="70">
                  <c:v>20800</c:v>
                </c:pt>
                <c:pt idx="71">
                  <c:v>27450</c:v>
                </c:pt>
                <c:pt idx="72">
                  <c:v>11781</c:v>
                </c:pt>
                <c:pt idx="73">
                  <c:v>30058</c:v>
                </c:pt>
                <c:pt idx="74">
                  <c:v>10092</c:v>
                </c:pt>
                <c:pt idx="75">
                  <c:v>11725</c:v>
                </c:pt>
                <c:pt idx="76">
                  <c:v>10780</c:v>
                </c:pt>
                <c:pt idx="77">
                  <c:v>19575</c:v>
                </c:pt>
                <c:pt idx="78">
                  <c:v>10080</c:v>
                </c:pt>
                <c:pt idx="79">
                  <c:v>9384</c:v>
                </c:pt>
                <c:pt idx="80">
                  <c:v>9165</c:v>
                </c:pt>
                <c:pt idx="81">
                  <c:v>9680</c:v>
                </c:pt>
                <c:pt idx="82">
                  <c:v>9384</c:v>
                </c:pt>
                <c:pt idx="83">
                  <c:v>15264</c:v>
                </c:pt>
                <c:pt idx="84">
                  <c:v>10788</c:v>
                </c:pt>
                <c:pt idx="85">
                  <c:v>11890</c:v>
                </c:pt>
                <c:pt idx="86">
                  <c:v>13345</c:v>
                </c:pt>
                <c:pt idx="87">
                  <c:v>11948</c:v>
                </c:pt>
                <c:pt idx="88">
                  <c:v>8064</c:v>
                </c:pt>
                <c:pt idx="89">
                  <c:v>13244</c:v>
                </c:pt>
                <c:pt idx="90">
                  <c:v>18400</c:v>
                </c:pt>
                <c:pt idx="91">
                  <c:v>12788</c:v>
                </c:pt>
                <c:pt idx="92">
                  <c:v>7268</c:v>
                </c:pt>
                <c:pt idx="93">
                  <c:v>11466</c:v>
                </c:pt>
                <c:pt idx="94">
                  <c:v>10640</c:v>
                </c:pt>
                <c:pt idx="95">
                  <c:v>19706</c:v>
                </c:pt>
                <c:pt idx="96">
                  <c:v>24684</c:v>
                </c:pt>
                <c:pt idx="97">
                  <c:v>15372</c:v>
                </c:pt>
                <c:pt idx="98">
                  <c:v>23940</c:v>
                </c:pt>
                <c:pt idx="99">
                  <c:v>21978</c:v>
                </c:pt>
                <c:pt idx="100">
                  <c:v>22176</c:v>
                </c:pt>
                <c:pt idx="101">
                  <c:v>15753</c:v>
                </c:pt>
                <c:pt idx="102">
                  <c:v>32163</c:v>
                </c:pt>
                <c:pt idx="103">
                  <c:v>12528</c:v>
                </c:pt>
                <c:pt idx="104">
                  <c:v>24871</c:v>
                </c:pt>
                <c:pt idx="105">
                  <c:v>31900</c:v>
                </c:pt>
                <c:pt idx="106">
                  <c:v>13858</c:v>
                </c:pt>
              </c:numCache>
            </c:numRef>
          </c:xVal>
          <c:yVal>
            <c:numRef>
              <c:f>multidata!$B$2:$B$108</c:f>
              <c:numCache>
                <c:formatCode>General</c:formatCode>
                <c:ptCount val="107"/>
                <c:pt idx="0">
                  <c:v>1.8385</c:v>
                </c:pt>
                <c:pt idx="1">
                  <c:v>1.1936</c:v>
                </c:pt>
                <c:pt idx="2">
                  <c:v>1.5932999999999999</c:v>
                </c:pt>
                <c:pt idx="3">
                  <c:v>1.9774</c:v>
                </c:pt>
                <c:pt idx="4">
                  <c:v>1.8010999999999999</c:v>
                </c:pt>
                <c:pt idx="5">
                  <c:v>1.3766</c:v>
                </c:pt>
                <c:pt idx="6">
                  <c:v>1.6297999999999999</c:v>
                </c:pt>
                <c:pt idx="7">
                  <c:v>1.1788000000000001</c:v>
                </c:pt>
                <c:pt idx="8">
                  <c:v>1.4624999999999999</c:v>
                </c:pt>
                <c:pt idx="9">
                  <c:v>1.9632000000000001</c:v>
                </c:pt>
                <c:pt idx="10">
                  <c:v>1.4721</c:v>
                </c:pt>
                <c:pt idx="11">
                  <c:v>2.0274000000000001</c:v>
                </c:pt>
                <c:pt idx="12">
                  <c:v>2.0615000000000001</c:v>
                </c:pt>
                <c:pt idx="13">
                  <c:v>1.7454000000000001</c:v>
                </c:pt>
                <c:pt idx="14">
                  <c:v>2.0034000000000001</c:v>
                </c:pt>
                <c:pt idx="15">
                  <c:v>1.3445</c:v>
                </c:pt>
                <c:pt idx="16">
                  <c:v>2.3652000000000002</c:v>
                </c:pt>
                <c:pt idx="17">
                  <c:v>1.3420000000000001</c:v>
                </c:pt>
                <c:pt idx="18">
                  <c:v>1.2193000000000001</c:v>
                </c:pt>
                <c:pt idx="19">
                  <c:v>1.2539</c:v>
                </c:pt>
                <c:pt idx="20">
                  <c:v>1.8826000000000001</c:v>
                </c:pt>
                <c:pt idx="21">
                  <c:v>2.6173999999999999</c:v>
                </c:pt>
                <c:pt idx="22">
                  <c:v>3.6193</c:v>
                </c:pt>
                <c:pt idx="23">
                  <c:v>1.1942999999999999</c:v>
                </c:pt>
                <c:pt idx="24">
                  <c:v>1.1544000000000001</c:v>
                </c:pt>
                <c:pt idx="25">
                  <c:v>1.7927999999999999</c:v>
                </c:pt>
                <c:pt idx="26">
                  <c:v>1.6911</c:v>
                </c:pt>
                <c:pt idx="27">
                  <c:v>1.7521</c:v>
                </c:pt>
                <c:pt idx="28">
                  <c:v>1.5919000000000001</c:v>
                </c:pt>
                <c:pt idx="29">
                  <c:v>1.7204999999999999</c:v>
                </c:pt>
                <c:pt idx="30">
                  <c:v>1.5241</c:v>
                </c:pt>
                <c:pt idx="31">
                  <c:v>1.5821000000000001</c:v>
                </c:pt>
                <c:pt idx="32">
                  <c:v>2.0283000000000002</c:v>
                </c:pt>
                <c:pt idx="33">
                  <c:v>1.9340999999999999</c:v>
                </c:pt>
                <c:pt idx="34">
                  <c:v>2.7029999999999998</c:v>
                </c:pt>
                <c:pt idx="35">
                  <c:v>1.9576</c:v>
                </c:pt>
                <c:pt idx="36">
                  <c:v>2.1522000000000001</c:v>
                </c:pt>
                <c:pt idx="37">
                  <c:v>2.2130999999999998</c:v>
                </c:pt>
                <c:pt idx="38">
                  <c:v>1.5265</c:v>
                </c:pt>
                <c:pt idx="39">
                  <c:v>2.9601000000000002</c:v>
                </c:pt>
                <c:pt idx="40">
                  <c:v>2.2109999999999999</c:v>
                </c:pt>
                <c:pt idx="41">
                  <c:v>1.8922000000000001</c:v>
                </c:pt>
                <c:pt idx="42">
                  <c:v>1.7556</c:v>
                </c:pt>
                <c:pt idx="43">
                  <c:v>1.7932999999999999</c:v>
                </c:pt>
                <c:pt idx="44">
                  <c:v>2.5217999999999998</c:v>
                </c:pt>
                <c:pt idx="45">
                  <c:v>3.0804</c:v>
                </c:pt>
                <c:pt idx="46">
                  <c:v>1.5410999999999999</c:v>
                </c:pt>
                <c:pt idx="47">
                  <c:v>1.6184000000000001</c:v>
                </c:pt>
                <c:pt idx="48">
                  <c:v>1.6037999999999999</c:v>
                </c:pt>
                <c:pt idx="49">
                  <c:v>2.2946</c:v>
                </c:pt>
                <c:pt idx="50">
                  <c:v>2.3369</c:v>
                </c:pt>
                <c:pt idx="51">
                  <c:v>2.1335000000000002</c:v>
                </c:pt>
                <c:pt idx="52">
                  <c:v>1.0495000000000001</c:v>
                </c:pt>
                <c:pt idx="53">
                  <c:v>1.4966999999999999</c:v>
                </c:pt>
                <c:pt idx="54">
                  <c:v>2.4836999999999998</c:v>
                </c:pt>
                <c:pt idx="55">
                  <c:v>2.3805000000000001</c:v>
                </c:pt>
                <c:pt idx="56">
                  <c:v>2.2725</c:v>
                </c:pt>
                <c:pt idx="57">
                  <c:v>2.4666000000000001</c:v>
                </c:pt>
                <c:pt idx="58">
                  <c:v>1.9694</c:v>
                </c:pt>
                <c:pt idx="59">
                  <c:v>2.46</c:v>
                </c:pt>
                <c:pt idx="60">
                  <c:v>1.625</c:v>
                </c:pt>
                <c:pt idx="61">
                  <c:v>1.5837000000000001</c:v>
                </c:pt>
                <c:pt idx="62">
                  <c:v>2.3652000000000002</c:v>
                </c:pt>
                <c:pt idx="63">
                  <c:v>1.6120000000000001</c:v>
                </c:pt>
                <c:pt idx="64">
                  <c:v>2.5493000000000001</c:v>
                </c:pt>
                <c:pt idx="65">
                  <c:v>2.0068000000000001</c:v>
                </c:pt>
                <c:pt idx="66">
                  <c:v>2.0794999999999999</c:v>
                </c:pt>
                <c:pt idx="67">
                  <c:v>1.7868999999999999</c:v>
                </c:pt>
                <c:pt idx="68">
                  <c:v>1.5945</c:v>
                </c:pt>
                <c:pt idx="69">
                  <c:v>2.0621999999999998</c:v>
                </c:pt>
                <c:pt idx="70">
                  <c:v>1.5852999999999999</c:v>
                </c:pt>
                <c:pt idx="71">
                  <c:v>1.7881</c:v>
                </c:pt>
                <c:pt idx="72">
                  <c:v>1.7576000000000001</c:v>
                </c:pt>
                <c:pt idx="73">
                  <c:v>1.7471000000000001</c:v>
                </c:pt>
                <c:pt idx="74">
                  <c:v>1.6275999999999999</c:v>
                </c:pt>
                <c:pt idx="75">
                  <c:v>1.7076</c:v>
                </c:pt>
                <c:pt idx="76">
                  <c:v>1.9337</c:v>
                </c:pt>
                <c:pt idx="77">
                  <c:v>1.6363000000000001</c:v>
                </c:pt>
                <c:pt idx="78">
                  <c:v>0.95830000000000004</c:v>
                </c:pt>
                <c:pt idx="79">
                  <c:v>1.274</c:v>
                </c:pt>
                <c:pt idx="80">
                  <c:v>1.4075</c:v>
                </c:pt>
                <c:pt idx="81">
                  <c:v>1.6596</c:v>
                </c:pt>
                <c:pt idx="82">
                  <c:v>1.6257999999999999</c:v>
                </c:pt>
                <c:pt idx="83">
                  <c:v>2.1055999999999999</c:v>
                </c:pt>
                <c:pt idx="84">
                  <c:v>1.7689999999999999</c:v>
                </c:pt>
                <c:pt idx="85">
                  <c:v>1.6017999999999999</c:v>
                </c:pt>
                <c:pt idx="86">
                  <c:v>1.6148</c:v>
                </c:pt>
                <c:pt idx="87">
                  <c:v>1.9882</c:v>
                </c:pt>
                <c:pt idx="88">
                  <c:v>1.4650000000000001</c:v>
                </c:pt>
                <c:pt idx="89">
                  <c:v>1.4316</c:v>
                </c:pt>
                <c:pt idx="90">
                  <c:v>1.0128999999999999</c:v>
                </c:pt>
                <c:pt idx="91">
                  <c:v>1.6011</c:v>
                </c:pt>
                <c:pt idx="92">
                  <c:v>1.3866000000000001</c:v>
                </c:pt>
                <c:pt idx="93">
                  <c:v>1.4003000000000001</c:v>
                </c:pt>
                <c:pt idx="94">
                  <c:v>1.9054</c:v>
                </c:pt>
                <c:pt idx="95">
                  <c:v>1.5126999999999999</c:v>
                </c:pt>
                <c:pt idx="96">
                  <c:v>2.0674999999999999</c:v>
                </c:pt>
                <c:pt idx="97">
                  <c:v>1.9424999999999999</c:v>
                </c:pt>
                <c:pt idx="98">
                  <c:v>1.9836</c:v>
                </c:pt>
                <c:pt idx="99">
                  <c:v>1.4420999999999999</c:v>
                </c:pt>
                <c:pt idx="100">
                  <c:v>1.7827999999999999</c:v>
                </c:pt>
                <c:pt idx="101">
                  <c:v>1.4544999999999999</c:v>
                </c:pt>
                <c:pt idx="102">
                  <c:v>1.6175999999999999</c:v>
                </c:pt>
                <c:pt idx="103">
                  <c:v>1.7994000000000001</c:v>
                </c:pt>
                <c:pt idx="104">
                  <c:v>1.7230000000000001</c:v>
                </c:pt>
                <c:pt idx="105">
                  <c:v>1.8016000000000001</c:v>
                </c:pt>
                <c:pt idx="106">
                  <c:v>1.4248000000000001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643968"/>
        <c:axId val="465664520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心臓max/心臓下min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multidata!$G$2:$G$108</c15:sqref>
                        </c15:formulaRef>
                      </c:ext>
                    </c:extLst>
                    <c:numCache>
                      <c:formatCode>General</c:formatCode>
                      <c:ptCount val="107"/>
                      <c:pt idx="0">
                        <c:v>17784</c:v>
                      </c:pt>
                      <c:pt idx="1">
                        <c:v>21240</c:v>
                      </c:pt>
                      <c:pt idx="2">
                        <c:v>21311</c:v>
                      </c:pt>
                      <c:pt idx="3">
                        <c:v>12665</c:v>
                      </c:pt>
                      <c:pt idx="4">
                        <c:v>13589</c:v>
                      </c:pt>
                      <c:pt idx="5">
                        <c:v>9045</c:v>
                      </c:pt>
                      <c:pt idx="6">
                        <c:v>24600</c:v>
                      </c:pt>
                      <c:pt idx="7">
                        <c:v>25641</c:v>
                      </c:pt>
                      <c:pt idx="8">
                        <c:v>18601</c:v>
                      </c:pt>
                      <c:pt idx="9">
                        <c:v>12354</c:v>
                      </c:pt>
                      <c:pt idx="10">
                        <c:v>17649</c:v>
                      </c:pt>
                      <c:pt idx="11">
                        <c:v>30024</c:v>
                      </c:pt>
                      <c:pt idx="12">
                        <c:v>34282</c:v>
                      </c:pt>
                      <c:pt idx="13">
                        <c:v>18036</c:v>
                      </c:pt>
                      <c:pt idx="14">
                        <c:v>29512</c:v>
                      </c:pt>
                      <c:pt idx="15">
                        <c:v>15792</c:v>
                      </c:pt>
                      <c:pt idx="16">
                        <c:v>27132</c:v>
                      </c:pt>
                      <c:pt idx="17">
                        <c:v>21712</c:v>
                      </c:pt>
                      <c:pt idx="18">
                        <c:v>18981</c:v>
                      </c:pt>
                      <c:pt idx="19">
                        <c:v>16100</c:v>
                      </c:pt>
                      <c:pt idx="20">
                        <c:v>17170</c:v>
                      </c:pt>
                      <c:pt idx="21">
                        <c:v>27132</c:v>
                      </c:pt>
                      <c:pt idx="22">
                        <c:v>16430</c:v>
                      </c:pt>
                      <c:pt idx="23">
                        <c:v>17112</c:v>
                      </c:pt>
                      <c:pt idx="24">
                        <c:v>14744</c:v>
                      </c:pt>
                      <c:pt idx="25">
                        <c:v>25060</c:v>
                      </c:pt>
                      <c:pt idx="26">
                        <c:v>16272</c:v>
                      </c:pt>
                      <c:pt idx="27">
                        <c:v>16744</c:v>
                      </c:pt>
                      <c:pt idx="28">
                        <c:v>21850</c:v>
                      </c:pt>
                      <c:pt idx="29">
                        <c:v>22729</c:v>
                      </c:pt>
                      <c:pt idx="30">
                        <c:v>21526</c:v>
                      </c:pt>
                      <c:pt idx="31">
                        <c:v>10791</c:v>
                      </c:pt>
                      <c:pt idx="32">
                        <c:v>23495</c:v>
                      </c:pt>
                      <c:pt idx="33">
                        <c:v>13860</c:v>
                      </c:pt>
                      <c:pt idx="34">
                        <c:v>18512</c:v>
                      </c:pt>
                      <c:pt idx="35">
                        <c:v>24720</c:v>
                      </c:pt>
                      <c:pt idx="36">
                        <c:v>16470</c:v>
                      </c:pt>
                      <c:pt idx="37">
                        <c:v>18404</c:v>
                      </c:pt>
                      <c:pt idx="38">
                        <c:v>15312</c:v>
                      </c:pt>
                      <c:pt idx="39">
                        <c:v>20564</c:v>
                      </c:pt>
                      <c:pt idx="40">
                        <c:v>17080</c:v>
                      </c:pt>
                      <c:pt idx="41">
                        <c:v>20815</c:v>
                      </c:pt>
                      <c:pt idx="42">
                        <c:v>21692</c:v>
                      </c:pt>
                      <c:pt idx="43">
                        <c:v>28676</c:v>
                      </c:pt>
                      <c:pt idx="44">
                        <c:v>15903</c:v>
                      </c:pt>
                      <c:pt idx="45">
                        <c:v>19158</c:v>
                      </c:pt>
                      <c:pt idx="46">
                        <c:v>10593</c:v>
                      </c:pt>
                      <c:pt idx="47">
                        <c:v>14774</c:v>
                      </c:pt>
                      <c:pt idx="48">
                        <c:v>11473</c:v>
                      </c:pt>
                      <c:pt idx="49">
                        <c:v>21375</c:v>
                      </c:pt>
                      <c:pt idx="50">
                        <c:v>17069</c:v>
                      </c:pt>
                      <c:pt idx="51">
                        <c:v>23985</c:v>
                      </c:pt>
                      <c:pt idx="52">
                        <c:v>23040</c:v>
                      </c:pt>
                      <c:pt idx="53">
                        <c:v>19685</c:v>
                      </c:pt>
                      <c:pt idx="54">
                        <c:v>19000</c:v>
                      </c:pt>
                      <c:pt idx="55">
                        <c:v>32277</c:v>
                      </c:pt>
                      <c:pt idx="56">
                        <c:v>24752</c:v>
                      </c:pt>
                      <c:pt idx="57">
                        <c:v>27360</c:v>
                      </c:pt>
                      <c:pt idx="58">
                        <c:v>19032</c:v>
                      </c:pt>
                      <c:pt idx="59">
                        <c:v>19005</c:v>
                      </c:pt>
                      <c:pt idx="60">
                        <c:v>29106</c:v>
                      </c:pt>
                      <c:pt idx="61">
                        <c:v>33150</c:v>
                      </c:pt>
                      <c:pt idx="62">
                        <c:v>22925</c:v>
                      </c:pt>
                      <c:pt idx="63">
                        <c:v>27494</c:v>
                      </c:pt>
                      <c:pt idx="64">
                        <c:v>36207</c:v>
                      </c:pt>
                      <c:pt idx="65">
                        <c:v>28034</c:v>
                      </c:pt>
                      <c:pt idx="66">
                        <c:v>32850</c:v>
                      </c:pt>
                      <c:pt idx="67">
                        <c:v>28098</c:v>
                      </c:pt>
                      <c:pt idx="68">
                        <c:v>23482</c:v>
                      </c:pt>
                      <c:pt idx="69">
                        <c:v>17176</c:v>
                      </c:pt>
                      <c:pt idx="70">
                        <c:v>20800</c:v>
                      </c:pt>
                      <c:pt idx="71">
                        <c:v>27450</c:v>
                      </c:pt>
                      <c:pt idx="72">
                        <c:v>11781</c:v>
                      </c:pt>
                      <c:pt idx="73">
                        <c:v>30058</c:v>
                      </c:pt>
                      <c:pt idx="74">
                        <c:v>10092</c:v>
                      </c:pt>
                      <c:pt idx="75">
                        <c:v>11725</c:v>
                      </c:pt>
                      <c:pt idx="76">
                        <c:v>10780</c:v>
                      </c:pt>
                      <c:pt idx="77">
                        <c:v>19575</c:v>
                      </c:pt>
                      <c:pt idx="78">
                        <c:v>10080</c:v>
                      </c:pt>
                      <c:pt idx="79">
                        <c:v>9384</c:v>
                      </c:pt>
                      <c:pt idx="80">
                        <c:v>9165</c:v>
                      </c:pt>
                      <c:pt idx="81">
                        <c:v>9680</c:v>
                      </c:pt>
                      <c:pt idx="82">
                        <c:v>9384</c:v>
                      </c:pt>
                      <c:pt idx="83">
                        <c:v>15264</c:v>
                      </c:pt>
                      <c:pt idx="84">
                        <c:v>10788</c:v>
                      </c:pt>
                      <c:pt idx="85">
                        <c:v>11890</c:v>
                      </c:pt>
                      <c:pt idx="86">
                        <c:v>13345</c:v>
                      </c:pt>
                      <c:pt idx="87">
                        <c:v>11948</c:v>
                      </c:pt>
                      <c:pt idx="88">
                        <c:v>8064</c:v>
                      </c:pt>
                      <c:pt idx="89">
                        <c:v>13244</c:v>
                      </c:pt>
                      <c:pt idx="90">
                        <c:v>18400</c:v>
                      </c:pt>
                      <c:pt idx="91">
                        <c:v>12788</c:v>
                      </c:pt>
                      <c:pt idx="92">
                        <c:v>7268</c:v>
                      </c:pt>
                      <c:pt idx="93">
                        <c:v>11466</c:v>
                      </c:pt>
                      <c:pt idx="94">
                        <c:v>10640</c:v>
                      </c:pt>
                      <c:pt idx="95">
                        <c:v>19706</c:v>
                      </c:pt>
                      <c:pt idx="96">
                        <c:v>24684</c:v>
                      </c:pt>
                      <c:pt idx="97">
                        <c:v>15372</c:v>
                      </c:pt>
                      <c:pt idx="98">
                        <c:v>23940</c:v>
                      </c:pt>
                      <c:pt idx="99">
                        <c:v>21978</c:v>
                      </c:pt>
                      <c:pt idx="100">
                        <c:v>22176</c:v>
                      </c:pt>
                      <c:pt idx="101">
                        <c:v>15753</c:v>
                      </c:pt>
                      <c:pt idx="102">
                        <c:v>32163</c:v>
                      </c:pt>
                      <c:pt idx="103">
                        <c:v>12528</c:v>
                      </c:pt>
                      <c:pt idx="104">
                        <c:v>24871</c:v>
                      </c:pt>
                      <c:pt idx="105">
                        <c:v>31900</c:v>
                      </c:pt>
                      <c:pt idx="106">
                        <c:v>13858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postDPHbH!$B$25:$B$132</c15:sqref>
                        </c15:formulaRef>
                      </c:ext>
                    </c:extLst>
                    <c:numCache>
                      <c:formatCode>General</c:formatCode>
                      <c:ptCount val="108"/>
                      <c:pt idx="0">
                        <c:v>1.7940169509106298</c:v>
                      </c:pt>
                      <c:pt idx="1">
                        <c:v>1.8460335239650043</c:v>
                      </c:pt>
                      <c:pt idx="2">
                        <c:v>1.8471021514785635</c:v>
                      </c:pt>
                      <c:pt idx="3">
                        <c:v>1.7169704122921856</c:v>
                      </c:pt>
                      <c:pt idx="4">
                        <c:v>1.7308776210601955</c:v>
                      </c:pt>
                      <c:pt idx="5">
                        <c:v>1.6624854601924071</c:v>
                      </c:pt>
                      <c:pt idx="6">
                        <c:v>1.8966051922123128</c:v>
                      </c:pt>
                      <c:pt idx="7">
                        <c:v>1.9122733787139341</c:v>
                      </c:pt>
                      <c:pt idx="8">
                        <c:v>1.8063136928624308</c:v>
                      </c:pt>
                      <c:pt idx="9">
                        <c:v>1.7122895227609616</c:v>
                      </c:pt>
                      <c:pt idx="10">
                        <c:v>1.7919850535256934</c:v>
                      </c:pt>
                      <c:pt idx="11">
                        <c:v>1.9782423138115393</c:v>
                      </c:pt>
                      <c:pt idx="12">
                        <c:v>2.0423298624416106</c:v>
                      </c:pt>
                      <c:pt idx="13">
                        <c:v>1.7978098260291779</c:v>
                      </c:pt>
                      <c:pt idx="14">
                        <c:v>1.9705361548405209</c:v>
                      </c:pt>
                      <c:pt idx="15">
                        <c:v>1.7640351761640112</c:v>
                      </c:pt>
                      <c:pt idx="16">
                        <c:v>1.9347145564986774</c:v>
                      </c:pt>
                      <c:pt idx="17">
                        <c:v>1.8531376392664118</c:v>
                      </c:pt>
                      <c:pt idx="18">
                        <c:v>1.8120331077237335</c:v>
                      </c:pt>
                      <c:pt idx="19">
                        <c:v>1.7686709124200144</c:v>
                      </c:pt>
                      <c:pt idx="20">
                        <c:v>1.7847755805821037</c:v>
                      </c:pt>
                      <c:pt idx="21">
                        <c:v>1.9347145564986774</c:v>
                      </c:pt>
                      <c:pt idx="22">
                        <c:v>1.7736377726943038</c:v>
                      </c:pt>
                      <c:pt idx="23">
                        <c:v>1.7839026172611681</c:v>
                      </c:pt>
                      <c:pt idx="24">
                        <c:v>1.7482616320202078</c:v>
                      </c:pt>
                      <c:pt idx="25">
                        <c:v>1.9035286944128371</c:v>
                      </c:pt>
                      <c:pt idx="26">
                        <c:v>1.7712597001993409</c:v>
                      </c:pt>
                      <c:pt idx="27">
                        <c:v>1.7783638155007486</c:v>
                      </c:pt>
                      <c:pt idx="28">
                        <c:v>1.8552146899265691</c:v>
                      </c:pt>
                      <c:pt idx="29">
                        <c:v>1.8684445995662669</c:v>
                      </c:pt>
                      <c:pt idx="30">
                        <c:v>1.8503381362027216</c:v>
                      </c:pt>
                      <c:pt idx="31">
                        <c:v>1.688764666370919</c:v>
                      </c:pt>
                      <c:pt idx="32">
                        <c:v>1.879973735839314</c:v>
                      </c:pt>
                      <c:pt idx="33">
                        <c:v>1.7349564669218087</c:v>
                      </c:pt>
                      <c:pt idx="34">
                        <c:v>1.8049741456975466</c:v>
                      </c:pt>
                      <c:pt idx="35">
                        <c:v>1.8984113232211453</c:v>
                      </c:pt>
                      <c:pt idx="36">
                        <c:v>1.7742398163639146</c:v>
                      </c:pt>
                      <c:pt idx="37">
                        <c:v>1.8033486277895974</c:v>
                      </c:pt>
                      <c:pt idx="38">
                        <c:v>1.7568106521286815</c:v>
                      </c:pt>
                      <c:pt idx="39">
                        <c:v>1.8358589859485814</c:v>
                      </c:pt>
                      <c:pt idx="40">
                        <c:v>1.7834209823254794</c:v>
                      </c:pt>
                      <c:pt idx="41">
                        <c:v>1.8396368099753893</c:v>
                      </c:pt>
                      <c:pt idx="42">
                        <c:v>1.8528366174316064</c:v>
                      </c:pt>
                      <c:pt idx="43">
                        <c:v>1.9579534421456548</c:v>
                      </c:pt>
                      <c:pt idx="44">
                        <c:v>1.7657058473471812</c:v>
                      </c:pt>
                      <c:pt idx="45">
                        <c:v>1.8146971509617613</c:v>
                      </c:pt>
                      <c:pt idx="46">
                        <c:v>1.6857845502063455</c:v>
                      </c:pt>
                      <c:pt idx="47">
                        <c:v>1.7487131647724159</c:v>
                      </c:pt>
                      <c:pt idx="48">
                        <c:v>1.6990295109377835</c:v>
                      </c:pt>
                      <c:pt idx="49">
                        <c:v>1.8480654213499408</c:v>
                      </c:pt>
                      <c:pt idx="50">
                        <c:v>1.7832554203163364</c:v>
                      </c:pt>
                      <c:pt idx="51">
                        <c:v>1.8873487707920464</c:v>
                      </c:pt>
                      <c:pt idx="52">
                        <c:v>1.8731254890974909</c:v>
                      </c:pt>
                      <c:pt idx="53">
                        <c:v>1.8226290763088837</c:v>
                      </c:pt>
                      <c:pt idx="54">
                        <c:v>1.8123190784667986</c:v>
                      </c:pt>
                      <c:pt idx="55">
                        <c:v>2.0121524235023682</c:v>
                      </c:pt>
                      <c:pt idx="56">
                        <c:v>1.8988929581568339</c:v>
                      </c:pt>
                      <c:pt idx="57">
                        <c:v>1.938146205415459</c:v>
                      </c:pt>
                      <c:pt idx="58">
                        <c:v>1.8128007134024873</c:v>
                      </c:pt>
                      <c:pt idx="59">
                        <c:v>1.8123943339255</c:v>
                      </c:pt>
                      <c:pt idx="60">
                        <c:v>1.964425411593971</c:v>
                      </c:pt>
                      <c:pt idx="61">
                        <c:v>2.0252920265916243</c:v>
                      </c:pt>
                      <c:pt idx="62">
                        <c:v>1.8713946135473598</c:v>
                      </c:pt>
                      <c:pt idx="63">
                        <c:v>1.9401630517086552</c:v>
                      </c:pt>
                      <c:pt idx="64">
                        <c:v>2.071303214041631</c:v>
                      </c:pt>
                      <c:pt idx="65">
                        <c:v>1.9482906412484011</c:v>
                      </c:pt>
                      <c:pt idx="66">
                        <c:v>2.0207766990695433</c:v>
                      </c:pt>
                      <c:pt idx="67">
                        <c:v>1.9492539111197784</c:v>
                      </c:pt>
                      <c:pt idx="68">
                        <c:v>1.8797780716466903</c:v>
                      </c:pt>
                      <c:pt idx="69">
                        <c:v>1.7848658871325453</c:v>
                      </c:pt>
                      <c:pt idx="70">
                        <c:v>1.8394110435992852</c:v>
                      </c:pt>
                      <c:pt idx="71">
                        <c:v>1.9395008036720833</c:v>
                      </c:pt>
                      <c:pt idx="72">
                        <c:v>1.7036652471937868</c:v>
                      </c:pt>
                      <c:pt idx="73">
                        <c:v>1.9787540509307084</c:v>
                      </c:pt>
                      <c:pt idx="74">
                        <c:v>1.67824395324447</c:v>
                      </c:pt>
                      <c:pt idx="75">
                        <c:v>1.7028223860563316</c:v>
                      </c:pt>
                      <c:pt idx="76">
                        <c:v>1.6885991043617761</c:v>
                      </c:pt>
                      <c:pt idx="77">
                        <c:v>1.820973456217454</c:v>
                      </c:pt>
                      <c:pt idx="78">
                        <c:v>1.6780633401435867</c:v>
                      </c:pt>
                      <c:pt idx="79">
                        <c:v>1.6675877802923587</c:v>
                      </c:pt>
                      <c:pt idx="80">
                        <c:v>1.6642915912012395</c:v>
                      </c:pt>
                      <c:pt idx="81">
                        <c:v>1.6720429034474786</c:v>
                      </c:pt>
                      <c:pt idx="82">
                        <c:v>1.6675877802923587</c:v>
                      </c:pt>
                      <c:pt idx="83">
                        <c:v>1.7560881997251485</c:v>
                      </c:pt>
                      <c:pt idx="84">
                        <c:v>1.6887195130956982</c:v>
                      </c:pt>
                      <c:pt idx="85">
                        <c:v>1.7053058161934762</c:v>
                      </c:pt>
                      <c:pt idx="86">
                        <c:v>1.7272051546755696</c:v>
                      </c:pt>
                      <c:pt idx="87">
                        <c:v>1.7061787795144119</c:v>
                      </c:pt>
                      <c:pt idx="88">
                        <c:v>1.6477203391952018</c:v>
                      </c:pt>
                      <c:pt idx="89">
                        <c:v>1.7256849944098023</c:v>
                      </c:pt>
                      <c:pt idx="90">
                        <c:v>1.8032884234226363</c:v>
                      </c:pt>
                      <c:pt idx="91">
                        <c:v>1.7188216965762391</c:v>
                      </c:pt>
                      <c:pt idx="92">
                        <c:v>1.6357396701699465</c:v>
                      </c:pt>
                      <c:pt idx="93">
                        <c:v>1.6989241532956014</c:v>
                      </c:pt>
                      <c:pt idx="94">
                        <c:v>1.8229451492354296</c:v>
                      </c:pt>
                      <c:pt idx="95">
                        <c:v>1.8978694839184955</c:v>
                      </c:pt>
                      <c:pt idx="96">
                        <c:v>1.7577137176330977</c:v>
                      </c:pt>
                      <c:pt idx="97">
                        <c:v>1.6864919515181382</c:v>
                      </c:pt>
                      <c:pt idx="98">
                        <c:v>1.6564650234962988</c:v>
                      </c:pt>
                      <c:pt idx="99">
                        <c:v>1.677355938831794</c:v>
                      </c:pt>
                      <c:pt idx="100">
                        <c:v>1.8571412296693237</c:v>
                      </c:pt>
                      <c:pt idx="101">
                        <c:v>1.8601213458338974</c:v>
                      </c:pt>
                      <c:pt idx="102">
                        <c:v>1.7634481835861406</c:v>
                      </c:pt>
                      <c:pt idx="103">
                        <c:v>2.0104365990439774</c:v>
                      </c:pt>
                      <c:pt idx="104">
                        <c:v>1.7149084127237686</c:v>
                      </c:pt>
                      <c:pt idx="105">
                        <c:v>1.9006840380739261</c:v>
                      </c:pt>
                      <c:pt idx="106">
                        <c:v>2.0064781619162866</c:v>
                      </c:pt>
                      <c:pt idx="107">
                        <c:v>1.7349263647383282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360643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後</a:t>
                </a:r>
                <a:r>
                  <a:rPr lang="en-US" altLang="ja-JP"/>
                  <a:t>DP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5664520"/>
        <c:crosses val="autoZero"/>
        <c:crossBetween val="midCat"/>
      </c:valAx>
      <c:valAx>
        <c:axId val="465664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心臓下</a:t>
                </a:r>
                <a:r>
                  <a:rPr lang="en-US" altLang="ja-JP"/>
                  <a:t>min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6064396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心臓max/心臓下min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multidata!$F$2:$F$108</c:f>
              <c:numCache>
                <c:formatCode>General</c:formatCode>
                <c:ptCount val="107"/>
                <c:pt idx="0">
                  <c:v>104</c:v>
                </c:pt>
                <c:pt idx="1">
                  <c:v>120</c:v>
                </c:pt>
                <c:pt idx="2">
                  <c:v>101</c:v>
                </c:pt>
                <c:pt idx="3">
                  <c:v>85</c:v>
                </c:pt>
                <c:pt idx="4">
                  <c:v>107</c:v>
                </c:pt>
                <c:pt idx="5">
                  <c:v>67</c:v>
                </c:pt>
                <c:pt idx="6">
                  <c:v>123</c:v>
                </c:pt>
                <c:pt idx="7">
                  <c:v>99</c:v>
                </c:pt>
                <c:pt idx="8">
                  <c:v>89</c:v>
                </c:pt>
                <c:pt idx="9">
                  <c:v>87</c:v>
                </c:pt>
                <c:pt idx="10">
                  <c:v>111</c:v>
                </c:pt>
                <c:pt idx="11">
                  <c:v>139</c:v>
                </c:pt>
                <c:pt idx="12">
                  <c:v>122</c:v>
                </c:pt>
                <c:pt idx="13">
                  <c:v>108</c:v>
                </c:pt>
                <c:pt idx="14">
                  <c:v>119</c:v>
                </c:pt>
                <c:pt idx="15">
                  <c:v>112</c:v>
                </c:pt>
                <c:pt idx="16">
                  <c:v>133</c:v>
                </c:pt>
                <c:pt idx="17">
                  <c:v>118</c:v>
                </c:pt>
                <c:pt idx="18">
                  <c:v>111</c:v>
                </c:pt>
                <c:pt idx="19">
                  <c:v>92</c:v>
                </c:pt>
                <c:pt idx="20">
                  <c:v>101</c:v>
                </c:pt>
                <c:pt idx="21">
                  <c:v>133</c:v>
                </c:pt>
                <c:pt idx="22">
                  <c:v>106</c:v>
                </c:pt>
                <c:pt idx="23">
                  <c:v>62</c:v>
                </c:pt>
                <c:pt idx="24">
                  <c:v>97</c:v>
                </c:pt>
                <c:pt idx="25">
                  <c:v>140</c:v>
                </c:pt>
                <c:pt idx="26">
                  <c:v>113</c:v>
                </c:pt>
                <c:pt idx="27">
                  <c:v>104</c:v>
                </c:pt>
                <c:pt idx="28">
                  <c:v>115</c:v>
                </c:pt>
                <c:pt idx="29">
                  <c:v>119</c:v>
                </c:pt>
                <c:pt idx="30">
                  <c:v>94</c:v>
                </c:pt>
                <c:pt idx="31">
                  <c:v>109</c:v>
                </c:pt>
                <c:pt idx="32">
                  <c:v>127</c:v>
                </c:pt>
                <c:pt idx="33">
                  <c:v>84</c:v>
                </c:pt>
                <c:pt idx="34">
                  <c:v>104</c:v>
                </c:pt>
                <c:pt idx="35">
                  <c:v>120</c:v>
                </c:pt>
                <c:pt idx="36">
                  <c:v>122</c:v>
                </c:pt>
                <c:pt idx="37">
                  <c:v>86</c:v>
                </c:pt>
                <c:pt idx="38">
                  <c:v>88</c:v>
                </c:pt>
                <c:pt idx="39">
                  <c:v>106</c:v>
                </c:pt>
                <c:pt idx="40">
                  <c:v>122</c:v>
                </c:pt>
                <c:pt idx="41">
                  <c:v>115</c:v>
                </c:pt>
                <c:pt idx="42">
                  <c:v>116</c:v>
                </c:pt>
                <c:pt idx="43">
                  <c:v>107</c:v>
                </c:pt>
                <c:pt idx="44">
                  <c:v>93</c:v>
                </c:pt>
                <c:pt idx="45">
                  <c:v>103</c:v>
                </c:pt>
                <c:pt idx="46">
                  <c:v>99</c:v>
                </c:pt>
                <c:pt idx="47">
                  <c:v>83</c:v>
                </c:pt>
                <c:pt idx="48">
                  <c:v>77</c:v>
                </c:pt>
                <c:pt idx="49">
                  <c:v>95</c:v>
                </c:pt>
                <c:pt idx="50">
                  <c:v>101</c:v>
                </c:pt>
                <c:pt idx="51">
                  <c:v>123</c:v>
                </c:pt>
                <c:pt idx="52">
                  <c:v>144</c:v>
                </c:pt>
                <c:pt idx="53">
                  <c:v>127</c:v>
                </c:pt>
                <c:pt idx="54">
                  <c:v>125</c:v>
                </c:pt>
                <c:pt idx="55">
                  <c:v>159</c:v>
                </c:pt>
                <c:pt idx="56">
                  <c:v>119</c:v>
                </c:pt>
                <c:pt idx="57">
                  <c:v>120</c:v>
                </c:pt>
                <c:pt idx="58">
                  <c:v>104</c:v>
                </c:pt>
                <c:pt idx="59">
                  <c:v>105</c:v>
                </c:pt>
                <c:pt idx="60">
                  <c:v>126</c:v>
                </c:pt>
                <c:pt idx="61">
                  <c:v>130</c:v>
                </c:pt>
                <c:pt idx="62">
                  <c:v>131</c:v>
                </c:pt>
                <c:pt idx="63">
                  <c:v>118</c:v>
                </c:pt>
                <c:pt idx="64">
                  <c:v>149</c:v>
                </c:pt>
                <c:pt idx="65">
                  <c:v>131</c:v>
                </c:pt>
                <c:pt idx="66">
                  <c:v>150</c:v>
                </c:pt>
                <c:pt idx="67">
                  <c:v>126</c:v>
                </c:pt>
                <c:pt idx="68">
                  <c:v>118</c:v>
                </c:pt>
                <c:pt idx="69">
                  <c:v>113</c:v>
                </c:pt>
                <c:pt idx="70">
                  <c:v>130</c:v>
                </c:pt>
                <c:pt idx="71">
                  <c:v>150</c:v>
                </c:pt>
                <c:pt idx="72">
                  <c:v>99</c:v>
                </c:pt>
                <c:pt idx="73">
                  <c:v>133</c:v>
                </c:pt>
                <c:pt idx="74">
                  <c:v>87</c:v>
                </c:pt>
                <c:pt idx="75">
                  <c:v>67</c:v>
                </c:pt>
                <c:pt idx="76">
                  <c:v>77</c:v>
                </c:pt>
                <c:pt idx="77">
                  <c:v>87</c:v>
                </c:pt>
                <c:pt idx="78">
                  <c:v>80</c:v>
                </c:pt>
                <c:pt idx="79">
                  <c:v>68</c:v>
                </c:pt>
                <c:pt idx="80">
                  <c:v>65</c:v>
                </c:pt>
                <c:pt idx="81">
                  <c:v>88</c:v>
                </c:pt>
                <c:pt idx="82">
                  <c:v>69</c:v>
                </c:pt>
                <c:pt idx="83">
                  <c:v>96</c:v>
                </c:pt>
                <c:pt idx="84">
                  <c:v>87</c:v>
                </c:pt>
                <c:pt idx="85">
                  <c:v>82</c:v>
                </c:pt>
                <c:pt idx="86">
                  <c:v>85</c:v>
                </c:pt>
                <c:pt idx="87">
                  <c:v>103</c:v>
                </c:pt>
                <c:pt idx="88">
                  <c:v>64</c:v>
                </c:pt>
                <c:pt idx="89">
                  <c:v>86</c:v>
                </c:pt>
                <c:pt idx="90">
                  <c:v>92</c:v>
                </c:pt>
                <c:pt idx="91">
                  <c:v>92</c:v>
                </c:pt>
                <c:pt idx="92">
                  <c:v>46</c:v>
                </c:pt>
                <c:pt idx="93">
                  <c:v>78</c:v>
                </c:pt>
                <c:pt idx="94">
                  <c:v>80</c:v>
                </c:pt>
                <c:pt idx="95">
                  <c:v>118</c:v>
                </c:pt>
                <c:pt idx="96">
                  <c:v>102</c:v>
                </c:pt>
                <c:pt idx="97">
                  <c:v>84</c:v>
                </c:pt>
                <c:pt idx="98">
                  <c:v>133</c:v>
                </c:pt>
                <c:pt idx="99">
                  <c:v>111</c:v>
                </c:pt>
                <c:pt idx="100">
                  <c:v>99</c:v>
                </c:pt>
                <c:pt idx="101">
                  <c:v>89</c:v>
                </c:pt>
                <c:pt idx="102">
                  <c:v>108</c:v>
                </c:pt>
                <c:pt idx="103">
                  <c:v>87</c:v>
                </c:pt>
                <c:pt idx="104">
                  <c:v>115</c:v>
                </c:pt>
                <c:pt idx="105">
                  <c:v>116</c:v>
                </c:pt>
                <c:pt idx="106">
                  <c:v>82</c:v>
                </c:pt>
              </c:numCache>
            </c:numRef>
          </c:xVal>
          <c:yVal>
            <c:numRef>
              <c:f>multidata!$B$2:$B$108</c:f>
              <c:numCache>
                <c:formatCode>General</c:formatCode>
                <c:ptCount val="107"/>
                <c:pt idx="0">
                  <c:v>1.8385</c:v>
                </c:pt>
                <c:pt idx="1">
                  <c:v>1.1936</c:v>
                </c:pt>
                <c:pt idx="2">
                  <c:v>1.5932999999999999</c:v>
                </c:pt>
                <c:pt idx="3">
                  <c:v>1.9774</c:v>
                </c:pt>
                <c:pt idx="4">
                  <c:v>1.8010999999999999</c:v>
                </c:pt>
                <c:pt idx="5">
                  <c:v>1.3766</c:v>
                </c:pt>
                <c:pt idx="6">
                  <c:v>1.6297999999999999</c:v>
                </c:pt>
                <c:pt idx="7">
                  <c:v>1.1788000000000001</c:v>
                </c:pt>
                <c:pt idx="8">
                  <c:v>1.4624999999999999</c:v>
                </c:pt>
                <c:pt idx="9">
                  <c:v>1.9632000000000001</c:v>
                </c:pt>
                <c:pt idx="10">
                  <c:v>1.4721</c:v>
                </c:pt>
                <c:pt idx="11">
                  <c:v>2.0274000000000001</c:v>
                </c:pt>
                <c:pt idx="12">
                  <c:v>2.0615000000000001</c:v>
                </c:pt>
                <c:pt idx="13">
                  <c:v>1.7454000000000001</c:v>
                </c:pt>
                <c:pt idx="14">
                  <c:v>2.0034000000000001</c:v>
                </c:pt>
                <c:pt idx="15">
                  <c:v>1.3445</c:v>
                </c:pt>
                <c:pt idx="16">
                  <c:v>2.3652000000000002</c:v>
                </c:pt>
                <c:pt idx="17">
                  <c:v>1.3420000000000001</c:v>
                </c:pt>
                <c:pt idx="18">
                  <c:v>1.2193000000000001</c:v>
                </c:pt>
                <c:pt idx="19">
                  <c:v>1.2539</c:v>
                </c:pt>
                <c:pt idx="20">
                  <c:v>1.8826000000000001</c:v>
                </c:pt>
                <c:pt idx="21">
                  <c:v>2.6173999999999999</c:v>
                </c:pt>
                <c:pt idx="22">
                  <c:v>3.6193</c:v>
                </c:pt>
                <c:pt idx="23">
                  <c:v>1.1942999999999999</c:v>
                </c:pt>
                <c:pt idx="24">
                  <c:v>1.1544000000000001</c:v>
                </c:pt>
                <c:pt idx="25">
                  <c:v>1.7927999999999999</c:v>
                </c:pt>
                <c:pt idx="26">
                  <c:v>1.6911</c:v>
                </c:pt>
                <c:pt idx="27">
                  <c:v>1.7521</c:v>
                </c:pt>
                <c:pt idx="28">
                  <c:v>1.5919000000000001</c:v>
                </c:pt>
                <c:pt idx="29">
                  <c:v>1.7204999999999999</c:v>
                </c:pt>
                <c:pt idx="30">
                  <c:v>1.5241</c:v>
                </c:pt>
                <c:pt idx="31">
                  <c:v>1.5821000000000001</c:v>
                </c:pt>
                <c:pt idx="32">
                  <c:v>2.0283000000000002</c:v>
                </c:pt>
                <c:pt idx="33">
                  <c:v>1.9340999999999999</c:v>
                </c:pt>
                <c:pt idx="34">
                  <c:v>2.7029999999999998</c:v>
                </c:pt>
                <c:pt idx="35">
                  <c:v>1.9576</c:v>
                </c:pt>
                <c:pt idx="36">
                  <c:v>2.1522000000000001</c:v>
                </c:pt>
                <c:pt idx="37">
                  <c:v>2.2130999999999998</c:v>
                </c:pt>
                <c:pt idx="38">
                  <c:v>1.5265</c:v>
                </c:pt>
                <c:pt idx="39">
                  <c:v>2.9601000000000002</c:v>
                </c:pt>
                <c:pt idx="40">
                  <c:v>2.2109999999999999</c:v>
                </c:pt>
                <c:pt idx="41">
                  <c:v>1.8922000000000001</c:v>
                </c:pt>
                <c:pt idx="42">
                  <c:v>1.7556</c:v>
                </c:pt>
                <c:pt idx="43">
                  <c:v>1.7932999999999999</c:v>
                </c:pt>
                <c:pt idx="44">
                  <c:v>2.5217999999999998</c:v>
                </c:pt>
                <c:pt idx="45">
                  <c:v>3.0804</c:v>
                </c:pt>
                <c:pt idx="46">
                  <c:v>1.5410999999999999</c:v>
                </c:pt>
                <c:pt idx="47">
                  <c:v>1.6184000000000001</c:v>
                </c:pt>
                <c:pt idx="48">
                  <c:v>1.6037999999999999</c:v>
                </c:pt>
                <c:pt idx="49">
                  <c:v>2.2946</c:v>
                </c:pt>
                <c:pt idx="50">
                  <c:v>2.3369</c:v>
                </c:pt>
                <c:pt idx="51">
                  <c:v>2.1335000000000002</c:v>
                </c:pt>
                <c:pt idx="52">
                  <c:v>1.0495000000000001</c:v>
                </c:pt>
                <c:pt idx="53">
                  <c:v>1.4966999999999999</c:v>
                </c:pt>
                <c:pt idx="54">
                  <c:v>2.4836999999999998</c:v>
                </c:pt>
                <c:pt idx="55">
                  <c:v>2.3805000000000001</c:v>
                </c:pt>
                <c:pt idx="56">
                  <c:v>2.2725</c:v>
                </c:pt>
                <c:pt idx="57">
                  <c:v>2.4666000000000001</c:v>
                </c:pt>
                <c:pt idx="58">
                  <c:v>1.9694</c:v>
                </c:pt>
                <c:pt idx="59">
                  <c:v>2.46</c:v>
                </c:pt>
                <c:pt idx="60">
                  <c:v>1.625</c:v>
                </c:pt>
                <c:pt idx="61">
                  <c:v>1.5837000000000001</c:v>
                </c:pt>
                <c:pt idx="62">
                  <c:v>2.3652000000000002</c:v>
                </c:pt>
                <c:pt idx="63">
                  <c:v>1.6120000000000001</c:v>
                </c:pt>
                <c:pt idx="64">
                  <c:v>2.5493000000000001</c:v>
                </c:pt>
                <c:pt idx="65">
                  <c:v>2.0068000000000001</c:v>
                </c:pt>
                <c:pt idx="66">
                  <c:v>2.0794999999999999</c:v>
                </c:pt>
                <c:pt idx="67">
                  <c:v>1.7868999999999999</c:v>
                </c:pt>
                <c:pt idx="68">
                  <c:v>1.5945</c:v>
                </c:pt>
                <c:pt idx="69">
                  <c:v>2.0621999999999998</c:v>
                </c:pt>
                <c:pt idx="70">
                  <c:v>1.5852999999999999</c:v>
                </c:pt>
                <c:pt idx="71">
                  <c:v>1.7881</c:v>
                </c:pt>
                <c:pt idx="72">
                  <c:v>1.7576000000000001</c:v>
                </c:pt>
                <c:pt idx="73">
                  <c:v>1.7471000000000001</c:v>
                </c:pt>
                <c:pt idx="74">
                  <c:v>1.6275999999999999</c:v>
                </c:pt>
                <c:pt idx="75">
                  <c:v>1.7076</c:v>
                </c:pt>
                <c:pt idx="76">
                  <c:v>1.9337</c:v>
                </c:pt>
                <c:pt idx="77">
                  <c:v>1.6363000000000001</c:v>
                </c:pt>
                <c:pt idx="78">
                  <c:v>0.95830000000000004</c:v>
                </c:pt>
                <c:pt idx="79">
                  <c:v>1.274</c:v>
                </c:pt>
                <c:pt idx="80">
                  <c:v>1.4075</c:v>
                </c:pt>
                <c:pt idx="81">
                  <c:v>1.6596</c:v>
                </c:pt>
                <c:pt idx="82">
                  <c:v>1.6257999999999999</c:v>
                </c:pt>
                <c:pt idx="83">
                  <c:v>2.1055999999999999</c:v>
                </c:pt>
                <c:pt idx="84">
                  <c:v>1.7689999999999999</c:v>
                </c:pt>
                <c:pt idx="85">
                  <c:v>1.6017999999999999</c:v>
                </c:pt>
                <c:pt idx="86">
                  <c:v>1.6148</c:v>
                </c:pt>
                <c:pt idx="87">
                  <c:v>1.9882</c:v>
                </c:pt>
                <c:pt idx="88">
                  <c:v>1.4650000000000001</c:v>
                </c:pt>
                <c:pt idx="89">
                  <c:v>1.4316</c:v>
                </c:pt>
                <c:pt idx="90">
                  <c:v>1.0128999999999999</c:v>
                </c:pt>
                <c:pt idx="91">
                  <c:v>1.6011</c:v>
                </c:pt>
                <c:pt idx="92">
                  <c:v>1.3866000000000001</c:v>
                </c:pt>
                <c:pt idx="93">
                  <c:v>1.4003000000000001</c:v>
                </c:pt>
                <c:pt idx="94">
                  <c:v>1.9054</c:v>
                </c:pt>
                <c:pt idx="95">
                  <c:v>1.5126999999999999</c:v>
                </c:pt>
                <c:pt idx="96">
                  <c:v>2.0674999999999999</c:v>
                </c:pt>
                <c:pt idx="97">
                  <c:v>1.9424999999999999</c:v>
                </c:pt>
                <c:pt idx="98">
                  <c:v>1.9836</c:v>
                </c:pt>
                <c:pt idx="99">
                  <c:v>1.4420999999999999</c:v>
                </c:pt>
                <c:pt idx="100">
                  <c:v>1.7827999999999999</c:v>
                </c:pt>
                <c:pt idx="101">
                  <c:v>1.4544999999999999</c:v>
                </c:pt>
                <c:pt idx="102">
                  <c:v>1.6175999999999999</c:v>
                </c:pt>
                <c:pt idx="103">
                  <c:v>1.7994000000000001</c:v>
                </c:pt>
                <c:pt idx="104">
                  <c:v>1.7230000000000001</c:v>
                </c:pt>
                <c:pt idx="105">
                  <c:v>1.8016000000000001</c:v>
                </c:pt>
                <c:pt idx="106">
                  <c:v>1.4248000000000001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5661384"/>
        <c:axId val="465663344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心臓max/心臓下min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multidata!$F$2:$F$108</c15:sqref>
                        </c15:formulaRef>
                      </c:ext>
                    </c:extLst>
                    <c:numCache>
                      <c:formatCode>General</c:formatCode>
                      <c:ptCount val="107"/>
                      <c:pt idx="0">
                        <c:v>104</c:v>
                      </c:pt>
                      <c:pt idx="1">
                        <c:v>120</c:v>
                      </c:pt>
                      <c:pt idx="2">
                        <c:v>101</c:v>
                      </c:pt>
                      <c:pt idx="3">
                        <c:v>85</c:v>
                      </c:pt>
                      <c:pt idx="4">
                        <c:v>107</c:v>
                      </c:pt>
                      <c:pt idx="5">
                        <c:v>67</c:v>
                      </c:pt>
                      <c:pt idx="6">
                        <c:v>123</c:v>
                      </c:pt>
                      <c:pt idx="7">
                        <c:v>99</c:v>
                      </c:pt>
                      <c:pt idx="8">
                        <c:v>89</c:v>
                      </c:pt>
                      <c:pt idx="9">
                        <c:v>87</c:v>
                      </c:pt>
                      <c:pt idx="10">
                        <c:v>111</c:v>
                      </c:pt>
                      <c:pt idx="11">
                        <c:v>139</c:v>
                      </c:pt>
                      <c:pt idx="12">
                        <c:v>122</c:v>
                      </c:pt>
                      <c:pt idx="13">
                        <c:v>108</c:v>
                      </c:pt>
                      <c:pt idx="14">
                        <c:v>119</c:v>
                      </c:pt>
                      <c:pt idx="15">
                        <c:v>112</c:v>
                      </c:pt>
                      <c:pt idx="16">
                        <c:v>133</c:v>
                      </c:pt>
                      <c:pt idx="17">
                        <c:v>118</c:v>
                      </c:pt>
                      <c:pt idx="18">
                        <c:v>111</c:v>
                      </c:pt>
                      <c:pt idx="19">
                        <c:v>92</c:v>
                      </c:pt>
                      <c:pt idx="20">
                        <c:v>101</c:v>
                      </c:pt>
                      <c:pt idx="21">
                        <c:v>133</c:v>
                      </c:pt>
                      <c:pt idx="22">
                        <c:v>106</c:v>
                      </c:pt>
                      <c:pt idx="23">
                        <c:v>62</c:v>
                      </c:pt>
                      <c:pt idx="24">
                        <c:v>97</c:v>
                      </c:pt>
                      <c:pt idx="25">
                        <c:v>140</c:v>
                      </c:pt>
                      <c:pt idx="26">
                        <c:v>113</c:v>
                      </c:pt>
                      <c:pt idx="27">
                        <c:v>104</c:v>
                      </c:pt>
                      <c:pt idx="28">
                        <c:v>115</c:v>
                      </c:pt>
                      <c:pt idx="29">
                        <c:v>119</c:v>
                      </c:pt>
                      <c:pt idx="30">
                        <c:v>94</c:v>
                      </c:pt>
                      <c:pt idx="31">
                        <c:v>109</c:v>
                      </c:pt>
                      <c:pt idx="32">
                        <c:v>127</c:v>
                      </c:pt>
                      <c:pt idx="33">
                        <c:v>84</c:v>
                      </c:pt>
                      <c:pt idx="34">
                        <c:v>104</c:v>
                      </c:pt>
                      <c:pt idx="35">
                        <c:v>120</c:v>
                      </c:pt>
                      <c:pt idx="36">
                        <c:v>122</c:v>
                      </c:pt>
                      <c:pt idx="37">
                        <c:v>86</c:v>
                      </c:pt>
                      <c:pt idx="38">
                        <c:v>88</c:v>
                      </c:pt>
                      <c:pt idx="39">
                        <c:v>106</c:v>
                      </c:pt>
                      <c:pt idx="40">
                        <c:v>122</c:v>
                      </c:pt>
                      <c:pt idx="41">
                        <c:v>115</c:v>
                      </c:pt>
                      <c:pt idx="42">
                        <c:v>116</c:v>
                      </c:pt>
                      <c:pt idx="43">
                        <c:v>107</c:v>
                      </c:pt>
                      <c:pt idx="44">
                        <c:v>93</c:v>
                      </c:pt>
                      <c:pt idx="45">
                        <c:v>103</c:v>
                      </c:pt>
                      <c:pt idx="46">
                        <c:v>99</c:v>
                      </c:pt>
                      <c:pt idx="47">
                        <c:v>83</c:v>
                      </c:pt>
                      <c:pt idx="48">
                        <c:v>77</c:v>
                      </c:pt>
                      <c:pt idx="49">
                        <c:v>95</c:v>
                      </c:pt>
                      <c:pt idx="50">
                        <c:v>101</c:v>
                      </c:pt>
                      <c:pt idx="51">
                        <c:v>123</c:v>
                      </c:pt>
                      <c:pt idx="52">
                        <c:v>144</c:v>
                      </c:pt>
                      <c:pt idx="53">
                        <c:v>127</c:v>
                      </c:pt>
                      <c:pt idx="54">
                        <c:v>125</c:v>
                      </c:pt>
                      <c:pt idx="55">
                        <c:v>159</c:v>
                      </c:pt>
                      <c:pt idx="56">
                        <c:v>119</c:v>
                      </c:pt>
                      <c:pt idx="57">
                        <c:v>120</c:v>
                      </c:pt>
                      <c:pt idx="58">
                        <c:v>104</c:v>
                      </c:pt>
                      <c:pt idx="59">
                        <c:v>105</c:v>
                      </c:pt>
                      <c:pt idx="60">
                        <c:v>126</c:v>
                      </c:pt>
                      <c:pt idx="61">
                        <c:v>130</c:v>
                      </c:pt>
                      <c:pt idx="62">
                        <c:v>131</c:v>
                      </c:pt>
                      <c:pt idx="63">
                        <c:v>118</c:v>
                      </c:pt>
                      <c:pt idx="64">
                        <c:v>149</c:v>
                      </c:pt>
                      <c:pt idx="65">
                        <c:v>131</c:v>
                      </c:pt>
                      <c:pt idx="66">
                        <c:v>150</c:v>
                      </c:pt>
                      <c:pt idx="67">
                        <c:v>126</c:v>
                      </c:pt>
                      <c:pt idx="68">
                        <c:v>118</c:v>
                      </c:pt>
                      <c:pt idx="69">
                        <c:v>113</c:v>
                      </c:pt>
                      <c:pt idx="70">
                        <c:v>130</c:v>
                      </c:pt>
                      <c:pt idx="71">
                        <c:v>150</c:v>
                      </c:pt>
                      <c:pt idx="72">
                        <c:v>99</c:v>
                      </c:pt>
                      <c:pt idx="73">
                        <c:v>133</c:v>
                      </c:pt>
                      <c:pt idx="74">
                        <c:v>87</c:v>
                      </c:pt>
                      <c:pt idx="75">
                        <c:v>67</c:v>
                      </c:pt>
                      <c:pt idx="76">
                        <c:v>77</c:v>
                      </c:pt>
                      <c:pt idx="77">
                        <c:v>87</c:v>
                      </c:pt>
                      <c:pt idx="78">
                        <c:v>80</c:v>
                      </c:pt>
                      <c:pt idx="79">
                        <c:v>68</c:v>
                      </c:pt>
                      <c:pt idx="80">
                        <c:v>65</c:v>
                      </c:pt>
                      <c:pt idx="81">
                        <c:v>88</c:v>
                      </c:pt>
                      <c:pt idx="82">
                        <c:v>69</c:v>
                      </c:pt>
                      <c:pt idx="83">
                        <c:v>96</c:v>
                      </c:pt>
                      <c:pt idx="84">
                        <c:v>87</c:v>
                      </c:pt>
                      <c:pt idx="85">
                        <c:v>82</c:v>
                      </c:pt>
                      <c:pt idx="86">
                        <c:v>85</c:v>
                      </c:pt>
                      <c:pt idx="87">
                        <c:v>103</c:v>
                      </c:pt>
                      <c:pt idx="88">
                        <c:v>64</c:v>
                      </c:pt>
                      <c:pt idx="89">
                        <c:v>86</c:v>
                      </c:pt>
                      <c:pt idx="90">
                        <c:v>92</c:v>
                      </c:pt>
                      <c:pt idx="91">
                        <c:v>92</c:v>
                      </c:pt>
                      <c:pt idx="92">
                        <c:v>46</c:v>
                      </c:pt>
                      <c:pt idx="93">
                        <c:v>78</c:v>
                      </c:pt>
                      <c:pt idx="94">
                        <c:v>80</c:v>
                      </c:pt>
                      <c:pt idx="95">
                        <c:v>118</c:v>
                      </c:pt>
                      <c:pt idx="96">
                        <c:v>102</c:v>
                      </c:pt>
                      <c:pt idx="97">
                        <c:v>84</c:v>
                      </c:pt>
                      <c:pt idx="98">
                        <c:v>133</c:v>
                      </c:pt>
                      <c:pt idx="99">
                        <c:v>111</c:v>
                      </c:pt>
                      <c:pt idx="100">
                        <c:v>99</c:v>
                      </c:pt>
                      <c:pt idx="101">
                        <c:v>89</c:v>
                      </c:pt>
                      <c:pt idx="102">
                        <c:v>108</c:v>
                      </c:pt>
                      <c:pt idx="103">
                        <c:v>87</c:v>
                      </c:pt>
                      <c:pt idx="104">
                        <c:v>115</c:v>
                      </c:pt>
                      <c:pt idx="105">
                        <c:v>116</c:v>
                      </c:pt>
                      <c:pt idx="106">
                        <c:v>82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postHRHbH!$B$25:$B$132</c15:sqref>
                        </c15:formulaRef>
                      </c:ext>
                    </c:extLst>
                    <c:numCache>
                      <c:formatCode>General</c:formatCode>
                      <c:ptCount val="108"/>
                      <c:pt idx="0">
                        <c:v>1.8105413005647475</c:v>
                      </c:pt>
                      <c:pt idx="1">
                        <c:v>1.9054019530470585</c:v>
                      </c:pt>
                      <c:pt idx="2">
                        <c:v>1.7927549282243143</c:v>
                      </c:pt>
                      <c:pt idx="3">
                        <c:v>1.6978942757420032</c:v>
                      </c:pt>
                      <c:pt idx="4">
                        <c:v>1.8283276729051809</c:v>
                      </c:pt>
                      <c:pt idx="5">
                        <c:v>1.5911760416994034</c:v>
                      </c:pt>
                      <c:pt idx="6">
                        <c:v>1.923188325387492</c:v>
                      </c:pt>
                      <c:pt idx="7">
                        <c:v>1.7808973466640254</c:v>
                      </c:pt>
                      <c:pt idx="8">
                        <c:v>1.7216094388625811</c:v>
                      </c:pt>
                      <c:pt idx="9">
                        <c:v>1.7097518573022921</c:v>
                      </c:pt>
                      <c:pt idx="10">
                        <c:v>1.8520428360257588</c:v>
                      </c:pt>
                      <c:pt idx="11">
                        <c:v>2.0180489778698032</c:v>
                      </c:pt>
                      <c:pt idx="12">
                        <c:v>1.9172595346073475</c:v>
                      </c:pt>
                      <c:pt idx="13">
                        <c:v>1.8342564636853254</c:v>
                      </c:pt>
                      <c:pt idx="14">
                        <c:v>1.8994731622669141</c:v>
                      </c:pt>
                      <c:pt idx="15">
                        <c:v>1.8579716268059032</c:v>
                      </c:pt>
                      <c:pt idx="16">
                        <c:v>1.9824762331889363</c:v>
                      </c:pt>
                      <c:pt idx="17">
                        <c:v>1.8935443714867697</c:v>
                      </c:pt>
                      <c:pt idx="18">
                        <c:v>1.8520428360257588</c:v>
                      </c:pt>
                      <c:pt idx="19">
                        <c:v>1.7393958112030143</c:v>
                      </c:pt>
                      <c:pt idx="20">
                        <c:v>1.7927549282243143</c:v>
                      </c:pt>
                      <c:pt idx="21">
                        <c:v>1.9824762331889363</c:v>
                      </c:pt>
                      <c:pt idx="22">
                        <c:v>1.8223988821250365</c:v>
                      </c:pt>
                      <c:pt idx="23">
                        <c:v>1.5615320877986814</c:v>
                      </c:pt>
                      <c:pt idx="24">
                        <c:v>1.7690397651037366</c:v>
                      </c:pt>
                      <c:pt idx="25">
                        <c:v>2.0239777686499476</c:v>
                      </c:pt>
                      <c:pt idx="26">
                        <c:v>1.8639004175860476</c:v>
                      </c:pt>
                      <c:pt idx="27">
                        <c:v>1.8105413005647475</c:v>
                      </c:pt>
                      <c:pt idx="28">
                        <c:v>1.8757579991463365</c:v>
                      </c:pt>
                      <c:pt idx="29">
                        <c:v>1.8994731622669141</c:v>
                      </c:pt>
                      <c:pt idx="30">
                        <c:v>1.7512533927633034</c:v>
                      </c:pt>
                      <c:pt idx="31">
                        <c:v>1.8401852544654698</c:v>
                      </c:pt>
                      <c:pt idx="32">
                        <c:v>1.9469034885080698</c:v>
                      </c:pt>
                      <c:pt idx="33">
                        <c:v>1.6919654849618588</c:v>
                      </c:pt>
                      <c:pt idx="34">
                        <c:v>1.8105413005647475</c:v>
                      </c:pt>
                      <c:pt idx="35">
                        <c:v>1.9054019530470585</c:v>
                      </c:pt>
                      <c:pt idx="36">
                        <c:v>1.9172595346073475</c:v>
                      </c:pt>
                      <c:pt idx="37">
                        <c:v>1.7038230665221477</c:v>
                      </c:pt>
                      <c:pt idx="38">
                        <c:v>1.7156806480824365</c:v>
                      </c:pt>
                      <c:pt idx="39">
                        <c:v>1.8223988821250365</c:v>
                      </c:pt>
                      <c:pt idx="40">
                        <c:v>1.9172595346073475</c:v>
                      </c:pt>
                      <c:pt idx="41">
                        <c:v>1.8757579991463365</c:v>
                      </c:pt>
                      <c:pt idx="42">
                        <c:v>1.8816867899264809</c:v>
                      </c:pt>
                      <c:pt idx="43">
                        <c:v>1.8283276729051809</c:v>
                      </c:pt>
                      <c:pt idx="44">
                        <c:v>1.745324601983159</c:v>
                      </c:pt>
                      <c:pt idx="45">
                        <c:v>1.8046125097846031</c:v>
                      </c:pt>
                      <c:pt idx="46">
                        <c:v>1.7808973466640254</c:v>
                      </c:pt>
                      <c:pt idx="47">
                        <c:v>1.6860366941817144</c:v>
                      </c:pt>
                      <c:pt idx="48">
                        <c:v>1.6504639495008477</c:v>
                      </c:pt>
                      <c:pt idx="49">
                        <c:v>1.7571821835434478</c:v>
                      </c:pt>
                      <c:pt idx="50">
                        <c:v>1.7927549282243143</c:v>
                      </c:pt>
                      <c:pt idx="51">
                        <c:v>1.923188325387492</c:v>
                      </c:pt>
                      <c:pt idx="52">
                        <c:v>2.0476929317705252</c:v>
                      </c:pt>
                      <c:pt idx="53">
                        <c:v>1.9469034885080698</c:v>
                      </c:pt>
                      <c:pt idx="54">
                        <c:v>1.9350459069477808</c:v>
                      </c:pt>
                      <c:pt idx="55">
                        <c:v>2.1366247934726919</c:v>
                      </c:pt>
                      <c:pt idx="56">
                        <c:v>1.8994731622669141</c:v>
                      </c:pt>
                      <c:pt idx="57">
                        <c:v>1.9054019530470585</c:v>
                      </c:pt>
                      <c:pt idx="58">
                        <c:v>1.8105413005647475</c:v>
                      </c:pt>
                      <c:pt idx="59">
                        <c:v>1.8164700913448919</c:v>
                      </c:pt>
                      <c:pt idx="60">
                        <c:v>1.9409746977279254</c:v>
                      </c:pt>
                      <c:pt idx="61">
                        <c:v>1.9646898608485031</c:v>
                      </c:pt>
                      <c:pt idx="62">
                        <c:v>1.9706186516286475</c:v>
                      </c:pt>
                      <c:pt idx="63">
                        <c:v>1.8935443714867697</c:v>
                      </c:pt>
                      <c:pt idx="64">
                        <c:v>2.0773368856712473</c:v>
                      </c:pt>
                      <c:pt idx="65">
                        <c:v>1.9706186516286475</c:v>
                      </c:pt>
                      <c:pt idx="66">
                        <c:v>2.0832656764513917</c:v>
                      </c:pt>
                      <c:pt idx="67">
                        <c:v>1.9409746977279254</c:v>
                      </c:pt>
                      <c:pt idx="68">
                        <c:v>1.8935443714867697</c:v>
                      </c:pt>
                      <c:pt idx="69">
                        <c:v>1.8639004175860476</c:v>
                      </c:pt>
                      <c:pt idx="70">
                        <c:v>1.9646898608485031</c:v>
                      </c:pt>
                      <c:pt idx="71">
                        <c:v>2.0832656764513917</c:v>
                      </c:pt>
                      <c:pt idx="72">
                        <c:v>1.7808973466640254</c:v>
                      </c:pt>
                      <c:pt idx="73">
                        <c:v>1.9824762331889363</c:v>
                      </c:pt>
                      <c:pt idx="74">
                        <c:v>1.7097518573022921</c:v>
                      </c:pt>
                      <c:pt idx="75">
                        <c:v>1.5911760416994034</c:v>
                      </c:pt>
                      <c:pt idx="76">
                        <c:v>1.6504639495008477</c:v>
                      </c:pt>
                      <c:pt idx="77">
                        <c:v>1.7097518573022921</c:v>
                      </c:pt>
                      <c:pt idx="78">
                        <c:v>1.6682503218412812</c:v>
                      </c:pt>
                      <c:pt idx="79">
                        <c:v>1.5971048324795478</c:v>
                      </c:pt>
                      <c:pt idx="80">
                        <c:v>1.5793184601391146</c:v>
                      </c:pt>
                      <c:pt idx="81">
                        <c:v>1.7156806480824365</c:v>
                      </c:pt>
                      <c:pt idx="82">
                        <c:v>1.6030336232596922</c:v>
                      </c:pt>
                      <c:pt idx="83">
                        <c:v>1.7631109743235922</c:v>
                      </c:pt>
                      <c:pt idx="84">
                        <c:v>1.7097518573022921</c:v>
                      </c:pt>
                      <c:pt idx="85">
                        <c:v>1.68010790340157</c:v>
                      </c:pt>
                      <c:pt idx="86">
                        <c:v>1.6978942757420032</c:v>
                      </c:pt>
                      <c:pt idx="87">
                        <c:v>1.8046125097846031</c:v>
                      </c:pt>
                      <c:pt idx="88">
                        <c:v>1.5733896693589702</c:v>
                      </c:pt>
                      <c:pt idx="89">
                        <c:v>1.7038230665221477</c:v>
                      </c:pt>
                      <c:pt idx="90">
                        <c:v>1.7393958112030143</c:v>
                      </c:pt>
                      <c:pt idx="91">
                        <c:v>1.7393958112030143</c:v>
                      </c:pt>
                      <c:pt idx="92">
                        <c:v>1.4666714353163703</c:v>
                      </c:pt>
                      <c:pt idx="93">
                        <c:v>1.6563927402809924</c:v>
                      </c:pt>
                      <c:pt idx="94">
                        <c:v>1.8935443714867697</c:v>
                      </c:pt>
                      <c:pt idx="95">
                        <c:v>1.7986837190044587</c:v>
                      </c:pt>
                      <c:pt idx="96">
                        <c:v>1.6919654849618588</c:v>
                      </c:pt>
                      <c:pt idx="97">
                        <c:v>1.6682503218412812</c:v>
                      </c:pt>
                      <c:pt idx="98">
                        <c:v>1.7571821835434478</c:v>
                      </c:pt>
                      <c:pt idx="99">
                        <c:v>1.6623215310611368</c:v>
                      </c:pt>
                      <c:pt idx="100">
                        <c:v>1.8520428360257588</c:v>
                      </c:pt>
                      <c:pt idx="101">
                        <c:v>1.7808973466640254</c:v>
                      </c:pt>
                      <c:pt idx="102">
                        <c:v>1.7216094388625811</c:v>
                      </c:pt>
                      <c:pt idx="103">
                        <c:v>1.8342564636853254</c:v>
                      </c:pt>
                      <c:pt idx="104">
                        <c:v>1.7097518573022921</c:v>
                      </c:pt>
                      <c:pt idx="105">
                        <c:v>1.8757579991463365</c:v>
                      </c:pt>
                      <c:pt idx="106">
                        <c:v>1.8816867899264809</c:v>
                      </c:pt>
                      <c:pt idx="107">
                        <c:v>1.68010790340157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465661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後</a:t>
                </a:r>
                <a:r>
                  <a:rPr lang="en-US" altLang="ja-JP"/>
                  <a:t>HR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5663344"/>
        <c:crosses val="autoZero"/>
        <c:crossBetween val="midCat"/>
      </c:valAx>
      <c:valAx>
        <c:axId val="4656633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心臓下</a:t>
                </a:r>
                <a:r>
                  <a:rPr lang="en-US" altLang="ja-JP"/>
                  <a:t>min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566138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心臓max/心臓下min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multidata!$I$2:$I$107</c:f>
              <c:numCache>
                <c:formatCode>General</c:formatCode>
                <c:ptCount val="106"/>
                <c:pt idx="0">
                  <c:v>60</c:v>
                </c:pt>
                <c:pt idx="1">
                  <c:v>65</c:v>
                </c:pt>
                <c:pt idx="2">
                  <c:v>58</c:v>
                </c:pt>
                <c:pt idx="3">
                  <c:v>52</c:v>
                </c:pt>
                <c:pt idx="4">
                  <c:v>113</c:v>
                </c:pt>
                <c:pt idx="5">
                  <c:v>48</c:v>
                </c:pt>
                <c:pt idx="6">
                  <c:v>64</c:v>
                </c:pt>
                <c:pt idx="7">
                  <c:v>78</c:v>
                </c:pt>
                <c:pt idx="8">
                  <c:v>74</c:v>
                </c:pt>
                <c:pt idx="9">
                  <c:v>50</c:v>
                </c:pt>
                <c:pt idx="10">
                  <c:v>103</c:v>
                </c:pt>
                <c:pt idx="11">
                  <c:v>35</c:v>
                </c:pt>
                <c:pt idx="12">
                  <c:v>44</c:v>
                </c:pt>
                <c:pt idx="13">
                  <c:v>78</c:v>
                </c:pt>
                <c:pt idx="14">
                  <c:v>38</c:v>
                </c:pt>
                <c:pt idx="15">
                  <c:v>58</c:v>
                </c:pt>
                <c:pt idx="16">
                  <c:v>58</c:v>
                </c:pt>
                <c:pt idx="17">
                  <c:v>58</c:v>
                </c:pt>
                <c:pt idx="18">
                  <c:v>123</c:v>
                </c:pt>
                <c:pt idx="19">
                  <c:v>112</c:v>
                </c:pt>
                <c:pt idx="20">
                  <c:v>68</c:v>
                </c:pt>
                <c:pt idx="21">
                  <c:v>63</c:v>
                </c:pt>
                <c:pt idx="22">
                  <c:v>59</c:v>
                </c:pt>
                <c:pt idx="23">
                  <c:v>114</c:v>
                </c:pt>
                <c:pt idx="24">
                  <c:v>86</c:v>
                </c:pt>
                <c:pt idx="25">
                  <c:v>46</c:v>
                </c:pt>
                <c:pt idx="26">
                  <c:v>149</c:v>
                </c:pt>
                <c:pt idx="27">
                  <c:v>63</c:v>
                </c:pt>
                <c:pt idx="28">
                  <c:v>60</c:v>
                </c:pt>
                <c:pt idx="29">
                  <c:v>54</c:v>
                </c:pt>
                <c:pt idx="30">
                  <c:v>51</c:v>
                </c:pt>
                <c:pt idx="31">
                  <c:v>78</c:v>
                </c:pt>
                <c:pt idx="32">
                  <c:v>51</c:v>
                </c:pt>
                <c:pt idx="33">
                  <c:v>64</c:v>
                </c:pt>
                <c:pt idx="34">
                  <c:v>68</c:v>
                </c:pt>
                <c:pt idx="35">
                  <c:v>67</c:v>
                </c:pt>
                <c:pt idx="36">
                  <c:v>54</c:v>
                </c:pt>
                <c:pt idx="37">
                  <c:v>103</c:v>
                </c:pt>
                <c:pt idx="38">
                  <c:v>57</c:v>
                </c:pt>
                <c:pt idx="39">
                  <c:v>51</c:v>
                </c:pt>
                <c:pt idx="40">
                  <c:v>45</c:v>
                </c:pt>
                <c:pt idx="41">
                  <c:v>45</c:v>
                </c:pt>
                <c:pt idx="42">
                  <c:v>84</c:v>
                </c:pt>
                <c:pt idx="43">
                  <c:v>58</c:v>
                </c:pt>
                <c:pt idx="44">
                  <c:v>71</c:v>
                </c:pt>
                <c:pt idx="45">
                  <c:v>61</c:v>
                </c:pt>
                <c:pt idx="46">
                  <c:v>40</c:v>
                </c:pt>
                <c:pt idx="47">
                  <c:v>111</c:v>
                </c:pt>
                <c:pt idx="48">
                  <c:v>134</c:v>
                </c:pt>
                <c:pt idx="49">
                  <c:v>50</c:v>
                </c:pt>
                <c:pt idx="50">
                  <c:v>57</c:v>
                </c:pt>
                <c:pt idx="51">
                  <c:v>80</c:v>
                </c:pt>
                <c:pt idx="52">
                  <c:v>50</c:v>
                </c:pt>
                <c:pt idx="53">
                  <c:v>93</c:v>
                </c:pt>
                <c:pt idx="54">
                  <c:v>61</c:v>
                </c:pt>
                <c:pt idx="55">
                  <c:v>60</c:v>
                </c:pt>
                <c:pt idx="56">
                  <c:v>58</c:v>
                </c:pt>
                <c:pt idx="57">
                  <c:v>50</c:v>
                </c:pt>
                <c:pt idx="58">
                  <c:v>76</c:v>
                </c:pt>
                <c:pt idx="59">
                  <c:v>61</c:v>
                </c:pt>
                <c:pt idx="60">
                  <c:v>72</c:v>
                </c:pt>
                <c:pt idx="61">
                  <c:v>59</c:v>
                </c:pt>
                <c:pt idx="62">
                  <c:v>57</c:v>
                </c:pt>
                <c:pt idx="63">
                  <c:v>64</c:v>
                </c:pt>
                <c:pt idx="64">
                  <c:v>43</c:v>
                </c:pt>
                <c:pt idx="65">
                  <c:v>61</c:v>
                </c:pt>
                <c:pt idx="66">
                  <c:v>46</c:v>
                </c:pt>
                <c:pt idx="67">
                  <c:v>79</c:v>
                </c:pt>
                <c:pt idx="68">
                  <c:v>81</c:v>
                </c:pt>
                <c:pt idx="69">
                  <c:v>63</c:v>
                </c:pt>
                <c:pt idx="70">
                  <c:v>69</c:v>
                </c:pt>
                <c:pt idx="71">
                  <c:v>55</c:v>
                </c:pt>
                <c:pt idx="72">
                  <c:v>52</c:v>
                </c:pt>
                <c:pt idx="73">
                  <c:v>101</c:v>
                </c:pt>
                <c:pt idx="74">
                  <c:v>63</c:v>
                </c:pt>
                <c:pt idx="75">
                  <c:v>97</c:v>
                </c:pt>
                <c:pt idx="76">
                  <c:v>39</c:v>
                </c:pt>
                <c:pt idx="77">
                  <c:v>106</c:v>
                </c:pt>
                <c:pt idx="78">
                  <c:v>38</c:v>
                </c:pt>
                <c:pt idx="79">
                  <c:v>84</c:v>
                </c:pt>
                <c:pt idx="80">
                  <c:v>48</c:v>
                </c:pt>
                <c:pt idx="81">
                  <c:v>59</c:v>
                </c:pt>
                <c:pt idx="82">
                  <c:v>83</c:v>
                </c:pt>
                <c:pt idx="83">
                  <c:v>40</c:v>
                </c:pt>
                <c:pt idx="84">
                  <c:v>46</c:v>
                </c:pt>
                <c:pt idx="85">
                  <c:v>63</c:v>
                </c:pt>
                <c:pt idx="86">
                  <c:v>46</c:v>
                </c:pt>
                <c:pt idx="87">
                  <c:v>38</c:v>
                </c:pt>
                <c:pt idx="88">
                  <c:v>66</c:v>
                </c:pt>
                <c:pt idx="89">
                  <c:v>45</c:v>
                </c:pt>
                <c:pt idx="90">
                  <c:v>117</c:v>
                </c:pt>
                <c:pt idx="91">
                  <c:v>65</c:v>
                </c:pt>
                <c:pt idx="92">
                  <c:v>104</c:v>
                </c:pt>
                <c:pt idx="93">
                  <c:v>52</c:v>
                </c:pt>
                <c:pt idx="94">
                  <c:v>42</c:v>
                </c:pt>
                <c:pt idx="95">
                  <c:v>91</c:v>
                </c:pt>
                <c:pt idx="96">
                  <c:v>80</c:v>
                </c:pt>
                <c:pt idx="97">
                  <c:v>62</c:v>
                </c:pt>
                <c:pt idx="98">
                  <c:v>96</c:v>
                </c:pt>
                <c:pt idx="99">
                  <c:v>86</c:v>
                </c:pt>
                <c:pt idx="100">
                  <c:v>37</c:v>
                </c:pt>
                <c:pt idx="101">
                  <c:v>49</c:v>
                </c:pt>
                <c:pt idx="102">
                  <c:v>71</c:v>
                </c:pt>
                <c:pt idx="103">
                  <c:v>37</c:v>
                </c:pt>
                <c:pt idx="104">
                  <c:v>57</c:v>
                </c:pt>
                <c:pt idx="105">
                  <c:v>84</c:v>
                </c:pt>
              </c:numCache>
            </c:numRef>
          </c:xVal>
          <c:yVal>
            <c:numRef>
              <c:f>multidata!$B$2:$B$107</c:f>
              <c:numCache>
                <c:formatCode>General</c:formatCode>
                <c:ptCount val="106"/>
                <c:pt idx="0">
                  <c:v>1.8385</c:v>
                </c:pt>
                <c:pt idx="1">
                  <c:v>1.1936</c:v>
                </c:pt>
                <c:pt idx="2">
                  <c:v>1.5932999999999999</c:v>
                </c:pt>
                <c:pt idx="3">
                  <c:v>1.9774</c:v>
                </c:pt>
                <c:pt idx="4">
                  <c:v>1.8010999999999999</c:v>
                </c:pt>
                <c:pt idx="5">
                  <c:v>1.3766</c:v>
                </c:pt>
                <c:pt idx="6">
                  <c:v>1.6297999999999999</c:v>
                </c:pt>
                <c:pt idx="7">
                  <c:v>1.1788000000000001</c:v>
                </c:pt>
                <c:pt idx="8">
                  <c:v>1.4624999999999999</c:v>
                </c:pt>
                <c:pt idx="9">
                  <c:v>1.9632000000000001</c:v>
                </c:pt>
                <c:pt idx="10">
                  <c:v>1.4721</c:v>
                </c:pt>
                <c:pt idx="11">
                  <c:v>2.0274000000000001</c:v>
                </c:pt>
                <c:pt idx="12">
                  <c:v>2.0615000000000001</c:v>
                </c:pt>
                <c:pt idx="13">
                  <c:v>1.7454000000000001</c:v>
                </c:pt>
                <c:pt idx="14">
                  <c:v>2.0034000000000001</c:v>
                </c:pt>
                <c:pt idx="15">
                  <c:v>1.3445</c:v>
                </c:pt>
                <c:pt idx="16">
                  <c:v>2.3652000000000002</c:v>
                </c:pt>
                <c:pt idx="17">
                  <c:v>1.3420000000000001</c:v>
                </c:pt>
                <c:pt idx="18">
                  <c:v>1.2193000000000001</c:v>
                </c:pt>
                <c:pt idx="19">
                  <c:v>1.2539</c:v>
                </c:pt>
                <c:pt idx="20">
                  <c:v>1.8826000000000001</c:v>
                </c:pt>
                <c:pt idx="21">
                  <c:v>2.6173999999999999</c:v>
                </c:pt>
                <c:pt idx="22">
                  <c:v>3.6193</c:v>
                </c:pt>
                <c:pt idx="23">
                  <c:v>1.1942999999999999</c:v>
                </c:pt>
                <c:pt idx="24">
                  <c:v>1.1544000000000001</c:v>
                </c:pt>
                <c:pt idx="25">
                  <c:v>1.7927999999999999</c:v>
                </c:pt>
                <c:pt idx="26">
                  <c:v>1.6911</c:v>
                </c:pt>
                <c:pt idx="27">
                  <c:v>1.7521</c:v>
                </c:pt>
                <c:pt idx="28">
                  <c:v>1.5919000000000001</c:v>
                </c:pt>
                <c:pt idx="29">
                  <c:v>1.7204999999999999</c:v>
                </c:pt>
                <c:pt idx="30">
                  <c:v>1.5241</c:v>
                </c:pt>
                <c:pt idx="31">
                  <c:v>1.5821000000000001</c:v>
                </c:pt>
                <c:pt idx="32">
                  <c:v>2.0283000000000002</c:v>
                </c:pt>
                <c:pt idx="33">
                  <c:v>1.9340999999999999</c:v>
                </c:pt>
                <c:pt idx="34">
                  <c:v>2.7029999999999998</c:v>
                </c:pt>
                <c:pt idx="35">
                  <c:v>1.9576</c:v>
                </c:pt>
                <c:pt idx="36">
                  <c:v>2.1522000000000001</c:v>
                </c:pt>
                <c:pt idx="37">
                  <c:v>2.2130999999999998</c:v>
                </c:pt>
                <c:pt idx="38">
                  <c:v>1.5265</c:v>
                </c:pt>
                <c:pt idx="39">
                  <c:v>2.9601000000000002</c:v>
                </c:pt>
                <c:pt idx="40">
                  <c:v>2.2109999999999999</c:v>
                </c:pt>
                <c:pt idx="41">
                  <c:v>1.8922000000000001</c:v>
                </c:pt>
                <c:pt idx="42">
                  <c:v>1.7556</c:v>
                </c:pt>
                <c:pt idx="43">
                  <c:v>1.7932999999999999</c:v>
                </c:pt>
                <c:pt idx="44">
                  <c:v>2.5217999999999998</c:v>
                </c:pt>
                <c:pt idx="45">
                  <c:v>3.0804</c:v>
                </c:pt>
                <c:pt idx="46">
                  <c:v>1.5410999999999999</c:v>
                </c:pt>
                <c:pt idx="47">
                  <c:v>1.6184000000000001</c:v>
                </c:pt>
                <c:pt idx="48">
                  <c:v>1.6037999999999999</c:v>
                </c:pt>
                <c:pt idx="49">
                  <c:v>2.2946</c:v>
                </c:pt>
                <c:pt idx="50">
                  <c:v>2.3369</c:v>
                </c:pt>
                <c:pt idx="51">
                  <c:v>2.1335000000000002</c:v>
                </c:pt>
                <c:pt idx="52">
                  <c:v>1.0495000000000001</c:v>
                </c:pt>
                <c:pt idx="53">
                  <c:v>1.4966999999999999</c:v>
                </c:pt>
                <c:pt idx="54">
                  <c:v>2.4836999999999998</c:v>
                </c:pt>
                <c:pt idx="55">
                  <c:v>2.3805000000000001</c:v>
                </c:pt>
                <c:pt idx="56">
                  <c:v>2.2725</c:v>
                </c:pt>
                <c:pt idx="57">
                  <c:v>2.4666000000000001</c:v>
                </c:pt>
                <c:pt idx="58">
                  <c:v>1.9694</c:v>
                </c:pt>
                <c:pt idx="59">
                  <c:v>2.46</c:v>
                </c:pt>
                <c:pt idx="60">
                  <c:v>1.625</c:v>
                </c:pt>
                <c:pt idx="61">
                  <c:v>1.5837000000000001</c:v>
                </c:pt>
                <c:pt idx="62">
                  <c:v>2.3652000000000002</c:v>
                </c:pt>
                <c:pt idx="63">
                  <c:v>1.6120000000000001</c:v>
                </c:pt>
                <c:pt idx="64">
                  <c:v>2.5493000000000001</c:v>
                </c:pt>
                <c:pt idx="65">
                  <c:v>2.0068000000000001</c:v>
                </c:pt>
                <c:pt idx="66">
                  <c:v>2.0794999999999999</c:v>
                </c:pt>
                <c:pt idx="67">
                  <c:v>1.7868999999999999</c:v>
                </c:pt>
                <c:pt idx="68">
                  <c:v>1.5945</c:v>
                </c:pt>
                <c:pt idx="69">
                  <c:v>2.0621999999999998</c:v>
                </c:pt>
                <c:pt idx="70">
                  <c:v>1.5852999999999999</c:v>
                </c:pt>
                <c:pt idx="71">
                  <c:v>1.7881</c:v>
                </c:pt>
                <c:pt idx="72">
                  <c:v>1.7576000000000001</c:v>
                </c:pt>
                <c:pt idx="73">
                  <c:v>1.7471000000000001</c:v>
                </c:pt>
                <c:pt idx="74">
                  <c:v>1.6275999999999999</c:v>
                </c:pt>
                <c:pt idx="75">
                  <c:v>1.7076</c:v>
                </c:pt>
                <c:pt idx="76">
                  <c:v>1.9337</c:v>
                </c:pt>
                <c:pt idx="77">
                  <c:v>1.6363000000000001</c:v>
                </c:pt>
                <c:pt idx="78">
                  <c:v>0.95830000000000004</c:v>
                </c:pt>
                <c:pt idx="79">
                  <c:v>1.274</c:v>
                </c:pt>
                <c:pt idx="80">
                  <c:v>1.4075</c:v>
                </c:pt>
                <c:pt idx="81">
                  <c:v>1.6596</c:v>
                </c:pt>
                <c:pt idx="82">
                  <c:v>1.6257999999999999</c:v>
                </c:pt>
                <c:pt idx="83">
                  <c:v>2.1055999999999999</c:v>
                </c:pt>
                <c:pt idx="84">
                  <c:v>1.7689999999999999</c:v>
                </c:pt>
                <c:pt idx="85">
                  <c:v>1.6017999999999999</c:v>
                </c:pt>
                <c:pt idx="86">
                  <c:v>1.6148</c:v>
                </c:pt>
                <c:pt idx="87">
                  <c:v>1.9882</c:v>
                </c:pt>
                <c:pt idx="88">
                  <c:v>1.4650000000000001</c:v>
                </c:pt>
                <c:pt idx="89">
                  <c:v>1.4316</c:v>
                </c:pt>
                <c:pt idx="90">
                  <c:v>1.0128999999999999</c:v>
                </c:pt>
                <c:pt idx="91">
                  <c:v>1.6011</c:v>
                </c:pt>
                <c:pt idx="92">
                  <c:v>1.3866000000000001</c:v>
                </c:pt>
                <c:pt idx="93">
                  <c:v>1.4003000000000001</c:v>
                </c:pt>
                <c:pt idx="94">
                  <c:v>1.9054</c:v>
                </c:pt>
                <c:pt idx="95">
                  <c:v>1.5126999999999999</c:v>
                </c:pt>
                <c:pt idx="96">
                  <c:v>2.0674999999999999</c:v>
                </c:pt>
                <c:pt idx="97">
                  <c:v>1.9424999999999999</c:v>
                </c:pt>
                <c:pt idx="98">
                  <c:v>1.9836</c:v>
                </c:pt>
                <c:pt idx="99">
                  <c:v>1.4420999999999999</c:v>
                </c:pt>
                <c:pt idx="100">
                  <c:v>1.7827999999999999</c:v>
                </c:pt>
                <c:pt idx="101">
                  <c:v>1.4544999999999999</c:v>
                </c:pt>
                <c:pt idx="102">
                  <c:v>1.6175999999999999</c:v>
                </c:pt>
                <c:pt idx="103">
                  <c:v>1.7994000000000001</c:v>
                </c:pt>
                <c:pt idx="104">
                  <c:v>1.7230000000000001</c:v>
                </c:pt>
                <c:pt idx="105">
                  <c:v>1.8016000000000001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5662560"/>
        <c:axId val="465663736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心臓max/心臓下min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multidata!$I$2:$I$107</c15:sqref>
                        </c15:formulaRef>
                      </c:ext>
                    </c:extLst>
                    <c:numCache>
                      <c:formatCode>General</c:formatCode>
                      <c:ptCount val="106"/>
                      <c:pt idx="0">
                        <c:v>60</c:v>
                      </c:pt>
                      <c:pt idx="1">
                        <c:v>65</c:v>
                      </c:pt>
                      <c:pt idx="2">
                        <c:v>58</c:v>
                      </c:pt>
                      <c:pt idx="3">
                        <c:v>52</c:v>
                      </c:pt>
                      <c:pt idx="4">
                        <c:v>113</c:v>
                      </c:pt>
                      <c:pt idx="5">
                        <c:v>48</c:v>
                      </c:pt>
                      <c:pt idx="6">
                        <c:v>64</c:v>
                      </c:pt>
                      <c:pt idx="7">
                        <c:v>78</c:v>
                      </c:pt>
                      <c:pt idx="8">
                        <c:v>74</c:v>
                      </c:pt>
                      <c:pt idx="9">
                        <c:v>50</c:v>
                      </c:pt>
                      <c:pt idx="10">
                        <c:v>103</c:v>
                      </c:pt>
                      <c:pt idx="11">
                        <c:v>35</c:v>
                      </c:pt>
                      <c:pt idx="12">
                        <c:v>44</c:v>
                      </c:pt>
                      <c:pt idx="13">
                        <c:v>78</c:v>
                      </c:pt>
                      <c:pt idx="14">
                        <c:v>38</c:v>
                      </c:pt>
                      <c:pt idx="15">
                        <c:v>58</c:v>
                      </c:pt>
                      <c:pt idx="16">
                        <c:v>58</c:v>
                      </c:pt>
                      <c:pt idx="17">
                        <c:v>58</c:v>
                      </c:pt>
                      <c:pt idx="18">
                        <c:v>123</c:v>
                      </c:pt>
                      <c:pt idx="19">
                        <c:v>112</c:v>
                      </c:pt>
                      <c:pt idx="20">
                        <c:v>68</c:v>
                      </c:pt>
                      <c:pt idx="21">
                        <c:v>63</c:v>
                      </c:pt>
                      <c:pt idx="22">
                        <c:v>59</c:v>
                      </c:pt>
                      <c:pt idx="23">
                        <c:v>114</c:v>
                      </c:pt>
                      <c:pt idx="24">
                        <c:v>86</c:v>
                      </c:pt>
                      <c:pt idx="25">
                        <c:v>46</c:v>
                      </c:pt>
                      <c:pt idx="26">
                        <c:v>149</c:v>
                      </c:pt>
                      <c:pt idx="27">
                        <c:v>63</c:v>
                      </c:pt>
                      <c:pt idx="28">
                        <c:v>60</c:v>
                      </c:pt>
                      <c:pt idx="29">
                        <c:v>54</c:v>
                      </c:pt>
                      <c:pt idx="30">
                        <c:v>51</c:v>
                      </c:pt>
                      <c:pt idx="31">
                        <c:v>78</c:v>
                      </c:pt>
                      <c:pt idx="32">
                        <c:v>51</c:v>
                      </c:pt>
                      <c:pt idx="33">
                        <c:v>64</c:v>
                      </c:pt>
                      <c:pt idx="34">
                        <c:v>68</c:v>
                      </c:pt>
                      <c:pt idx="35">
                        <c:v>67</c:v>
                      </c:pt>
                      <c:pt idx="36">
                        <c:v>54</c:v>
                      </c:pt>
                      <c:pt idx="37">
                        <c:v>103</c:v>
                      </c:pt>
                      <c:pt idx="38">
                        <c:v>57</c:v>
                      </c:pt>
                      <c:pt idx="39">
                        <c:v>51</c:v>
                      </c:pt>
                      <c:pt idx="40">
                        <c:v>45</c:v>
                      </c:pt>
                      <c:pt idx="41">
                        <c:v>45</c:v>
                      </c:pt>
                      <c:pt idx="42">
                        <c:v>84</c:v>
                      </c:pt>
                      <c:pt idx="43">
                        <c:v>58</c:v>
                      </c:pt>
                      <c:pt idx="44">
                        <c:v>71</c:v>
                      </c:pt>
                      <c:pt idx="45">
                        <c:v>61</c:v>
                      </c:pt>
                      <c:pt idx="46">
                        <c:v>40</c:v>
                      </c:pt>
                      <c:pt idx="47">
                        <c:v>111</c:v>
                      </c:pt>
                      <c:pt idx="48">
                        <c:v>134</c:v>
                      </c:pt>
                      <c:pt idx="49">
                        <c:v>50</c:v>
                      </c:pt>
                      <c:pt idx="50">
                        <c:v>57</c:v>
                      </c:pt>
                      <c:pt idx="51">
                        <c:v>80</c:v>
                      </c:pt>
                      <c:pt idx="52">
                        <c:v>50</c:v>
                      </c:pt>
                      <c:pt idx="53">
                        <c:v>93</c:v>
                      </c:pt>
                      <c:pt idx="54">
                        <c:v>61</c:v>
                      </c:pt>
                      <c:pt idx="55">
                        <c:v>60</c:v>
                      </c:pt>
                      <c:pt idx="56">
                        <c:v>58</c:v>
                      </c:pt>
                      <c:pt idx="57">
                        <c:v>50</c:v>
                      </c:pt>
                      <c:pt idx="58">
                        <c:v>76</c:v>
                      </c:pt>
                      <c:pt idx="59">
                        <c:v>61</c:v>
                      </c:pt>
                      <c:pt idx="60">
                        <c:v>72</c:v>
                      </c:pt>
                      <c:pt idx="61">
                        <c:v>59</c:v>
                      </c:pt>
                      <c:pt idx="62">
                        <c:v>57</c:v>
                      </c:pt>
                      <c:pt idx="63">
                        <c:v>64</c:v>
                      </c:pt>
                      <c:pt idx="64">
                        <c:v>43</c:v>
                      </c:pt>
                      <c:pt idx="65">
                        <c:v>61</c:v>
                      </c:pt>
                      <c:pt idx="66">
                        <c:v>46</c:v>
                      </c:pt>
                      <c:pt idx="67">
                        <c:v>79</c:v>
                      </c:pt>
                      <c:pt idx="68">
                        <c:v>81</c:v>
                      </c:pt>
                      <c:pt idx="69">
                        <c:v>63</c:v>
                      </c:pt>
                      <c:pt idx="70">
                        <c:v>69</c:v>
                      </c:pt>
                      <c:pt idx="71">
                        <c:v>55</c:v>
                      </c:pt>
                      <c:pt idx="72">
                        <c:v>52</c:v>
                      </c:pt>
                      <c:pt idx="73">
                        <c:v>101</c:v>
                      </c:pt>
                      <c:pt idx="74">
                        <c:v>63</c:v>
                      </c:pt>
                      <c:pt idx="75">
                        <c:v>97</c:v>
                      </c:pt>
                      <c:pt idx="76">
                        <c:v>39</c:v>
                      </c:pt>
                      <c:pt idx="77">
                        <c:v>106</c:v>
                      </c:pt>
                      <c:pt idx="78">
                        <c:v>38</c:v>
                      </c:pt>
                      <c:pt idx="79">
                        <c:v>84</c:v>
                      </c:pt>
                      <c:pt idx="80">
                        <c:v>48</c:v>
                      </c:pt>
                      <c:pt idx="81">
                        <c:v>59</c:v>
                      </c:pt>
                      <c:pt idx="82">
                        <c:v>83</c:v>
                      </c:pt>
                      <c:pt idx="83">
                        <c:v>40</c:v>
                      </c:pt>
                      <c:pt idx="84">
                        <c:v>46</c:v>
                      </c:pt>
                      <c:pt idx="85">
                        <c:v>63</c:v>
                      </c:pt>
                      <c:pt idx="86">
                        <c:v>46</c:v>
                      </c:pt>
                      <c:pt idx="87">
                        <c:v>38</c:v>
                      </c:pt>
                      <c:pt idx="88">
                        <c:v>66</c:v>
                      </c:pt>
                      <c:pt idx="89">
                        <c:v>45</c:v>
                      </c:pt>
                      <c:pt idx="90">
                        <c:v>117</c:v>
                      </c:pt>
                      <c:pt idx="91">
                        <c:v>65</c:v>
                      </c:pt>
                      <c:pt idx="92">
                        <c:v>104</c:v>
                      </c:pt>
                      <c:pt idx="93">
                        <c:v>52</c:v>
                      </c:pt>
                      <c:pt idx="94">
                        <c:v>42</c:v>
                      </c:pt>
                      <c:pt idx="95">
                        <c:v>91</c:v>
                      </c:pt>
                      <c:pt idx="96">
                        <c:v>80</c:v>
                      </c:pt>
                      <c:pt idx="97">
                        <c:v>62</c:v>
                      </c:pt>
                      <c:pt idx="98">
                        <c:v>96</c:v>
                      </c:pt>
                      <c:pt idx="99">
                        <c:v>86</c:v>
                      </c:pt>
                      <c:pt idx="100">
                        <c:v>37</c:v>
                      </c:pt>
                      <c:pt idx="101">
                        <c:v>49</c:v>
                      </c:pt>
                      <c:pt idx="102">
                        <c:v>71</c:v>
                      </c:pt>
                      <c:pt idx="103">
                        <c:v>37</c:v>
                      </c:pt>
                      <c:pt idx="104">
                        <c:v>57</c:v>
                      </c:pt>
                      <c:pt idx="105">
                        <c:v>84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EDVexHbH!$B$25:$B$129</c15:sqref>
                        </c15:formulaRef>
                      </c:ext>
                    </c:extLst>
                    <c:numCache>
                      <c:formatCode>General</c:formatCode>
                      <c:ptCount val="105"/>
                      <c:pt idx="0">
                        <c:v>1.8488852232358317</c:v>
                      </c:pt>
                      <c:pt idx="1">
                        <c:v>1.8215152899041556</c:v>
                      </c:pt>
                      <c:pt idx="2">
                        <c:v>1.8598331965685022</c:v>
                      </c:pt>
                      <c:pt idx="3">
                        <c:v>1.8926771165665137</c:v>
                      </c:pt>
                      <c:pt idx="4">
                        <c:v>1.5587639299200637</c:v>
                      </c:pt>
                      <c:pt idx="5">
                        <c:v>1.9145730632318547</c:v>
                      </c:pt>
                      <c:pt idx="6">
                        <c:v>1.8269892765704907</c:v>
                      </c:pt>
                      <c:pt idx="7">
                        <c:v>1.7503534632417974</c:v>
                      </c:pt>
                      <c:pt idx="8">
                        <c:v>1.7722494099071382</c:v>
                      </c:pt>
                      <c:pt idx="9">
                        <c:v>1.903625089899184</c:v>
                      </c:pt>
                      <c:pt idx="10">
                        <c:v>1.6135037965834162</c:v>
                      </c:pt>
                      <c:pt idx="11">
                        <c:v>1.9857348898942129</c:v>
                      </c:pt>
                      <c:pt idx="12">
                        <c:v>1.9364690098971955</c:v>
                      </c:pt>
                      <c:pt idx="13">
                        <c:v>1.7503534632417974</c:v>
                      </c:pt>
                      <c:pt idx="14">
                        <c:v>1.969312929895207</c:v>
                      </c:pt>
                      <c:pt idx="15">
                        <c:v>1.8598331965685022</c:v>
                      </c:pt>
                      <c:pt idx="16">
                        <c:v>1.8598331965685022</c:v>
                      </c:pt>
                      <c:pt idx="17">
                        <c:v>1.8598331965685022</c:v>
                      </c:pt>
                      <c:pt idx="18">
                        <c:v>1.5040240632567112</c:v>
                      </c:pt>
                      <c:pt idx="19">
                        <c:v>1.5642379165863991</c:v>
                      </c:pt>
                      <c:pt idx="20">
                        <c:v>1.8050933299051497</c:v>
                      </c:pt>
                      <c:pt idx="21">
                        <c:v>1.8324632632368258</c:v>
                      </c:pt>
                      <c:pt idx="22">
                        <c:v>1.8543592099021668</c:v>
                      </c:pt>
                      <c:pt idx="23">
                        <c:v>1.5532899432537284</c:v>
                      </c:pt>
                      <c:pt idx="24">
                        <c:v>1.7065615699111154</c:v>
                      </c:pt>
                      <c:pt idx="25">
                        <c:v>1.925521036564525</c:v>
                      </c:pt>
                      <c:pt idx="26">
                        <c:v>1.3617004099319949</c:v>
                      </c:pt>
                      <c:pt idx="27">
                        <c:v>1.8324632632368258</c:v>
                      </c:pt>
                      <c:pt idx="28">
                        <c:v>1.8488852232358317</c:v>
                      </c:pt>
                      <c:pt idx="29">
                        <c:v>1.8817291432338432</c:v>
                      </c:pt>
                      <c:pt idx="30">
                        <c:v>1.8981511032328489</c:v>
                      </c:pt>
                      <c:pt idx="31">
                        <c:v>1.7503534632417974</c:v>
                      </c:pt>
                      <c:pt idx="32">
                        <c:v>1.8981511032328489</c:v>
                      </c:pt>
                      <c:pt idx="33">
                        <c:v>1.8269892765704907</c:v>
                      </c:pt>
                      <c:pt idx="34">
                        <c:v>1.8050933299051497</c:v>
                      </c:pt>
                      <c:pt idx="35">
                        <c:v>1.8105673165714848</c:v>
                      </c:pt>
                      <c:pt idx="36">
                        <c:v>1.8817291432338432</c:v>
                      </c:pt>
                      <c:pt idx="37">
                        <c:v>1.6135037965834162</c:v>
                      </c:pt>
                      <c:pt idx="38">
                        <c:v>1.8653071832348374</c:v>
                      </c:pt>
                      <c:pt idx="39">
                        <c:v>1.8981511032328489</c:v>
                      </c:pt>
                      <c:pt idx="40">
                        <c:v>1.9309950232308604</c:v>
                      </c:pt>
                      <c:pt idx="41">
                        <c:v>1.9309950232308604</c:v>
                      </c:pt>
                      <c:pt idx="42">
                        <c:v>1.7175095432437857</c:v>
                      </c:pt>
                      <c:pt idx="43">
                        <c:v>1.8598331965685022</c:v>
                      </c:pt>
                      <c:pt idx="44">
                        <c:v>1.7886713699061441</c:v>
                      </c:pt>
                      <c:pt idx="45">
                        <c:v>1.8434112365694966</c:v>
                      </c:pt>
                      <c:pt idx="46">
                        <c:v>1.9583649565625365</c:v>
                      </c:pt>
                      <c:pt idx="47">
                        <c:v>1.5697119032527342</c:v>
                      </c:pt>
                      <c:pt idx="48">
                        <c:v>1.4438102099270236</c:v>
                      </c:pt>
                      <c:pt idx="49">
                        <c:v>1.903625089899184</c:v>
                      </c:pt>
                      <c:pt idx="50">
                        <c:v>1.8653071832348374</c:v>
                      </c:pt>
                      <c:pt idx="51">
                        <c:v>1.7394054899091267</c:v>
                      </c:pt>
                      <c:pt idx="52">
                        <c:v>1.903625089899184</c:v>
                      </c:pt>
                      <c:pt idx="53">
                        <c:v>1.6682436632467685</c:v>
                      </c:pt>
                      <c:pt idx="54">
                        <c:v>1.8434112365694966</c:v>
                      </c:pt>
                      <c:pt idx="55">
                        <c:v>1.8488852232358317</c:v>
                      </c:pt>
                      <c:pt idx="56">
                        <c:v>1.8598331965685022</c:v>
                      </c:pt>
                      <c:pt idx="57">
                        <c:v>1.903625089899184</c:v>
                      </c:pt>
                      <c:pt idx="58">
                        <c:v>1.7613014365744677</c:v>
                      </c:pt>
                      <c:pt idx="59">
                        <c:v>1.8434112365694966</c:v>
                      </c:pt>
                      <c:pt idx="60">
                        <c:v>1.7831973832398087</c:v>
                      </c:pt>
                      <c:pt idx="61">
                        <c:v>1.8543592099021668</c:v>
                      </c:pt>
                      <c:pt idx="62">
                        <c:v>1.8653071832348374</c:v>
                      </c:pt>
                      <c:pt idx="63">
                        <c:v>1.8269892765704907</c:v>
                      </c:pt>
                      <c:pt idx="64">
                        <c:v>1.9419429965635309</c:v>
                      </c:pt>
                      <c:pt idx="65">
                        <c:v>1.8434112365694966</c:v>
                      </c:pt>
                      <c:pt idx="66">
                        <c:v>1.925521036564525</c:v>
                      </c:pt>
                      <c:pt idx="67">
                        <c:v>1.7448794765754621</c:v>
                      </c:pt>
                      <c:pt idx="68">
                        <c:v>1.7339315032427915</c:v>
                      </c:pt>
                      <c:pt idx="69">
                        <c:v>1.8324632632368258</c:v>
                      </c:pt>
                      <c:pt idx="70">
                        <c:v>1.7996193432388146</c:v>
                      </c:pt>
                      <c:pt idx="71">
                        <c:v>1.8762551565675079</c:v>
                      </c:pt>
                      <c:pt idx="72">
                        <c:v>1.8926771165665137</c:v>
                      </c:pt>
                      <c:pt idx="73">
                        <c:v>1.6244517699160865</c:v>
                      </c:pt>
                      <c:pt idx="74">
                        <c:v>1.8324632632368258</c:v>
                      </c:pt>
                      <c:pt idx="75">
                        <c:v>1.6463477165814275</c:v>
                      </c:pt>
                      <c:pt idx="76">
                        <c:v>1.9638389432288719</c:v>
                      </c:pt>
                      <c:pt idx="77">
                        <c:v>1.5970818365844104</c:v>
                      </c:pt>
                      <c:pt idx="78">
                        <c:v>1.969312929895207</c:v>
                      </c:pt>
                      <c:pt idx="79">
                        <c:v>1.7175095432437857</c:v>
                      </c:pt>
                      <c:pt idx="80">
                        <c:v>1.9145730632318547</c:v>
                      </c:pt>
                      <c:pt idx="81">
                        <c:v>1.8543592099021668</c:v>
                      </c:pt>
                      <c:pt idx="82">
                        <c:v>1.722983529910121</c:v>
                      </c:pt>
                      <c:pt idx="83">
                        <c:v>1.9583649565625365</c:v>
                      </c:pt>
                      <c:pt idx="84">
                        <c:v>1.925521036564525</c:v>
                      </c:pt>
                      <c:pt idx="85">
                        <c:v>1.8324632632368258</c:v>
                      </c:pt>
                      <c:pt idx="86">
                        <c:v>1.925521036564525</c:v>
                      </c:pt>
                      <c:pt idx="87">
                        <c:v>1.969312929895207</c:v>
                      </c:pt>
                      <c:pt idx="88">
                        <c:v>1.8160413032378202</c:v>
                      </c:pt>
                      <c:pt idx="89">
                        <c:v>1.9309950232308604</c:v>
                      </c:pt>
                      <c:pt idx="90">
                        <c:v>1.5368679832547227</c:v>
                      </c:pt>
                      <c:pt idx="91">
                        <c:v>1.8215152899041556</c:v>
                      </c:pt>
                      <c:pt idx="92">
                        <c:v>1.6080298099170809</c:v>
                      </c:pt>
                      <c:pt idx="93">
                        <c:v>1.8926771165665137</c:v>
                      </c:pt>
                      <c:pt idx="94">
                        <c:v>1.679191636579439</c:v>
                      </c:pt>
                      <c:pt idx="95">
                        <c:v>1.7394054899091267</c:v>
                      </c:pt>
                      <c:pt idx="96">
                        <c:v>1.8379372499031612</c:v>
                      </c:pt>
                      <c:pt idx="97">
                        <c:v>1.947416983229866</c:v>
                      </c:pt>
                      <c:pt idx="98">
                        <c:v>1.7065615699111154</c:v>
                      </c:pt>
                      <c:pt idx="99">
                        <c:v>1.9747869165615424</c:v>
                      </c:pt>
                      <c:pt idx="100">
                        <c:v>1.9090990765655194</c:v>
                      </c:pt>
                      <c:pt idx="101">
                        <c:v>1.7886713699061441</c:v>
                      </c:pt>
                      <c:pt idx="102">
                        <c:v>1.9747869165615424</c:v>
                      </c:pt>
                      <c:pt idx="103">
                        <c:v>1.8653071832348374</c:v>
                      </c:pt>
                      <c:pt idx="104">
                        <c:v>1.7175095432437857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465662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ja-JP"/>
                  <a:t>EDVex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5663736"/>
        <c:crosses val="autoZero"/>
        <c:crossBetween val="midCat"/>
      </c:valAx>
      <c:valAx>
        <c:axId val="46566373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心臓下</a:t>
                </a:r>
                <a:r>
                  <a:rPr lang="en-US" altLang="ja-JP"/>
                  <a:t>min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566256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心臓max/肝臓max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multidata!$H$2:$H$108</c:f>
              <c:numCache>
                <c:formatCode>General</c:formatCode>
                <c:ptCount val="107"/>
                <c:pt idx="0">
                  <c:v>6630</c:v>
                </c:pt>
                <c:pt idx="1">
                  <c:v>8424</c:v>
                </c:pt>
                <c:pt idx="2">
                  <c:v>12141</c:v>
                </c:pt>
                <c:pt idx="3">
                  <c:v>510</c:v>
                </c:pt>
                <c:pt idx="4">
                  <c:v>4191</c:v>
                </c:pt>
                <c:pt idx="5">
                  <c:v>1269</c:v>
                </c:pt>
                <c:pt idx="6">
                  <c:v>15780</c:v>
                </c:pt>
                <c:pt idx="7">
                  <c:v>13287</c:v>
                </c:pt>
                <c:pt idx="8">
                  <c:v>9745</c:v>
                </c:pt>
                <c:pt idx="9">
                  <c:v>1185</c:v>
                </c:pt>
                <c:pt idx="10">
                  <c:v>5100</c:v>
                </c:pt>
                <c:pt idx="11">
                  <c:v>13704</c:v>
                </c:pt>
                <c:pt idx="12">
                  <c:v>18379</c:v>
                </c:pt>
                <c:pt idx="13">
                  <c:v>8040</c:v>
                </c:pt>
                <c:pt idx="14">
                  <c:v>21166</c:v>
                </c:pt>
                <c:pt idx="15">
                  <c:v>5639</c:v>
                </c:pt>
                <c:pt idx="16">
                  <c:v>13617</c:v>
                </c:pt>
                <c:pt idx="17">
                  <c:v>11982</c:v>
                </c:pt>
                <c:pt idx="18">
                  <c:v>6973</c:v>
                </c:pt>
                <c:pt idx="19">
                  <c:v>6741</c:v>
                </c:pt>
                <c:pt idx="20">
                  <c:v>8830</c:v>
                </c:pt>
                <c:pt idx="21">
                  <c:v>13617</c:v>
                </c:pt>
                <c:pt idx="22">
                  <c:v>7790</c:v>
                </c:pt>
                <c:pt idx="23">
                  <c:v>10182</c:v>
                </c:pt>
                <c:pt idx="24">
                  <c:v>4086</c:v>
                </c:pt>
                <c:pt idx="25">
                  <c:v>11536</c:v>
                </c:pt>
                <c:pt idx="26">
                  <c:v>7000</c:v>
                </c:pt>
                <c:pt idx="27">
                  <c:v>2728</c:v>
                </c:pt>
                <c:pt idx="28">
                  <c:v>9538</c:v>
                </c:pt>
                <c:pt idx="29">
                  <c:v>11906</c:v>
                </c:pt>
                <c:pt idx="30">
                  <c:v>8926</c:v>
                </c:pt>
                <c:pt idx="31">
                  <c:v>1813</c:v>
                </c:pt>
                <c:pt idx="32">
                  <c:v>11000</c:v>
                </c:pt>
                <c:pt idx="33">
                  <c:v>5718</c:v>
                </c:pt>
                <c:pt idx="34">
                  <c:v>11492</c:v>
                </c:pt>
                <c:pt idx="35">
                  <c:v>9520</c:v>
                </c:pt>
                <c:pt idx="36">
                  <c:v>4050</c:v>
                </c:pt>
                <c:pt idx="37">
                  <c:v>8312</c:v>
                </c:pt>
                <c:pt idx="38">
                  <c:v>6404</c:v>
                </c:pt>
                <c:pt idx="39">
                  <c:v>9614</c:v>
                </c:pt>
                <c:pt idx="40">
                  <c:v>7180</c:v>
                </c:pt>
                <c:pt idx="41">
                  <c:v>11995</c:v>
                </c:pt>
                <c:pt idx="42">
                  <c:v>13950</c:v>
                </c:pt>
                <c:pt idx="43">
                  <c:v>15536</c:v>
                </c:pt>
                <c:pt idx="44">
                  <c:v>7529</c:v>
                </c:pt>
                <c:pt idx="45">
                  <c:v>8670</c:v>
                </c:pt>
                <c:pt idx="46">
                  <c:v>3117</c:v>
                </c:pt>
                <c:pt idx="47">
                  <c:v>3853</c:v>
                </c:pt>
                <c:pt idx="48">
                  <c:v>4711</c:v>
                </c:pt>
                <c:pt idx="49">
                  <c:v>9207</c:v>
                </c:pt>
                <c:pt idx="50">
                  <c:v>9773</c:v>
                </c:pt>
                <c:pt idx="51">
                  <c:v>11819</c:v>
                </c:pt>
                <c:pt idx="52">
                  <c:v>10949</c:v>
                </c:pt>
                <c:pt idx="53">
                  <c:v>8432</c:v>
                </c:pt>
                <c:pt idx="54">
                  <c:v>6498</c:v>
                </c:pt>
                <c:pt idx="55">
                  <c:v>22109</c:v>
                </c:pt>
                <c:pt idx="56">
                  <c:v>14552</c:v>
                </c:pt>
                <c:pt idx="57">
                  <c:v>17910</c:v>
                </c:pt>
                <c:pt idx="58">
                  <c:v>8240</c:v>
                </c:pt>
                <c:pt idx="59">
                  <c:v>6363</c:v>
                </c:pt>
                <c:pt idx="60">
                  <c:v>17013</c:v>
                </c:pt>
                <c:pt idx="61">
                  <c:v>23688</c:v>
                </c:pt>
                <c:pt idx="62">
                  <c:v>8390</c:v>
                </c:pt>
                <c:pt idx="63">
                  <c:v>15680</c:v>
                </c:pt>
                <c:pt idx="64">
                  <c:v>24454</c:v>
                </c:pt>
                <c:pt idx="65">
                  <c:v>14570</c:v>
                </c:pt>
                <c:pt idx="66">
                  <c:v>16860</c:v>
                </c:pt>
                <c:pt idx="67">
                  <c:v>16178</c:v>
                </c:pt>
                <c:pt idx="68">
                  <c:v>11718</c:v>
                </c:pt>
                <c:pt idx="69">
                  <c:v>9520</c:v>
                </c:pt>
                <c:pt idx="70">
                  <c:v>10451</c:v>
                </c:pt>
                <c:pt idx="71">
                  <c:v>19426</c:v>
                </c:pt>
                <c:pt idx="72">
                  <c:v>-459</c:v>
                </c:pt>
                <c:pt idx="73">
                  <c:v>14572</c:v>
                </c:pt>
                <c:pt idx="74">
                  <c:v>-1638</c:v>
                </c:pt>
                <c:pt idx="75">
                  <c:v>1433</c:v>
                </c:pt>
                <c:pt idx="76">
                  <c:v>2189</c:v>
                </c:pt>
                <c:pt idx="77">
                  <c:v>3831</c:v>
                </c:pt>
                <c:pt idx="78">
                  <c:v>-206</c:v>
                </c:pt>
                <c:pt idx="79">
                  <c:v>-714</c:v>
                </c:pt>
                <c:pt idx="80">
                  <c:v>530</c:v>
                </c:pt>
                <c:pt idx="81">
                  <c:v>-114</c:v>
                </c:pt>
                <c:pt idx="82">
                  <c:v>-5520</c:v>
                </c:pt>
                <c:pt idx="83">
                  <c:v>3258</c:v>
                </c:pt>
                <c:pt idx="84">
                  <c:v>738</c:v>
                </c:pt>
                <c:pt idx="85">
                  <c:v>1090</c:v>
                </c:pt>
                <c:pt idx="86">
                  <c:v>3429</c:v>
                </c:pt>
                <c:pt idx="87">
                  <c:v>-394</c:v>
                </c:pt>
                <c:pt idx="88">
                  <c:v>-1728</c:v>
                </c:pt>
                <c:pt idx="89">
                  <c:v>-866</c:v>
                </c:pt>
                <c:pt idx="90">
                  <c:v>4048</c:v>
                </c:pt>
                <c:pt idx="91">
                  <c:v>818</c:v>
                </c:pt>
                <c:pt idx="92">
                  <c:v>968</c:v>
                </c:pt>
                <c:pt idx="93">
                  <c:v>514</c:v>
                </c:pt>
                <c:pt idx="94">
                  <c:v>1406</c:v>
                </c:pt>
                <c:pt idx="95">
                  <c:v>8174</c:v>
                </c:pt>
                <c:pt idx="96">
                  <c:v>10604</c:v>
                </c:pt>
                <c:pt idx="97">
                  <c:v>5362</c:v>
                </c:pt>
                <c:pt idx="98">
                  <c:v>10476</c:v>
                </c:pt>
                <c:pt idx="99">
                  <c:v>11352</c:v>
                </c:pt>
                <c:pt idx="100">
                  <c:v>10928</c:v>
                </c:pt>
                <c:pt idx="101">
                  <c:v>4413</c:v>
                </c:pt>
                <c:pt idx="102">
                  <c:v>20690</c:v>
                </c:pt>
                <c:pt idx="103">
                  <c:v>4662</c:v>
                </c:pt>
                <c:pt idx="104">
                  <c:v>15235</c:v>
                </c:pt>
                <c:pt idx="105">
                  <c:v>18728</c:v>
                </c:pt>
                <c:pt idx="106">
                  <c:v>4852</c:v>
                </c:pt>
              </c:numCache>
            </c:numRef>
          </c:xVal>
          <c:yVal>
            <c:numRef>
              <c:f>multidata!$C$2:$C$108</c:f>
              <c:numCache>
                <c:formatCode>General</c:formatCode>
                <c:ptCount val="107"/>
                <c:pt idx="0">
                  <c:v>1.2765</c:v>
                </c:pt>
                <c:pt idx="1">
                  <c:v>0.95</c:v>
                </c:pt>
                <c:pt idx="2">
                  <c:v>1.1922999999999999</c:v>
                </c:pt>
                <c:pt idx="3">
                  <c:v>1.5454000000000001</c:v>
                </c:pt>
                <c:pt idx="4">
                  <c:v>1.2306999999999999</c:v>
                </c:pt>
                <c:pt idx="5">
                  <c:v>1.6561999999999999</c:v>
                </c:pt>
                <c:pt idx="6">
                  <c:v>1.3448</c:v>
                </c:pt>
                <c:pt idx="7">
                  <c:v>0.85409999999999997</c:v>
                </c:pt>
                <c:pt idx="8">
                  <c:v>1.0384</c:v>
                </c:pt>
                <c:pt idx="9">
                  <c:v>1.6666000000000001</c:v>
                </c:pt>
                <c:pt idx="10">
                  <c:v>0.97950000000000004</c:v>
                </c:pt>
                <c:pt idx="11">
                  <c:v>1.1875</c:v>
                </c:pt>
                <c:pt idx="12">
                  <c:v>1.0713999999999999</c:v>
                </c:pt>
                <c:pt idx="13">
                  <c:v>0.9375</c:v>
                </c:pt>
                <c:pt idx="14">
                  <c:v>1.3142</c:v>
                </c:pt>
                <c:pt idx="15">
                  <c:v>0.82</c:v>
                </c:pt>
                <c:pt idx="16">
                  <c:v>1.5311999999999999</c:v>
                </c:pt>
                <c:pt idx="17">
                  <c:v>1.0434000000000001</c:v>
                </c:pt>
                <c:pt idx="18">
                  <c:v>0.88880000000000003</c:v>
                </c:pt>
                <c:pt idx="19">
                  <c:v>1.5555000000000001</c:v>
                </c:pt>
                <c:pt idx="20">
                  <c:v>1.4061999999999999</c:v>
                </c:pt>
                <c:pt idx="21">
                  <c:v>1.9564999999999999</c:v>
                </c:pt>
                <c:pt idx="22">
                  <c:v>1.0857000000000001</c:v>
                </c:pt>
                <c:pt idx="23">
                  <c:v>1.4736</c:v>
                </c:pt>
                <c:pt idx="24">
                  <c:v>0.82220000000000004</c:v>
                </c:pt>
                <c:pt idx="25">
                  <c:v>1.0611999999999999</c:v>
                </c:pt>
                <c:pt idx="26">
                  <c:v>1.2857000000000001</c:v>
                </c:pt>
                <c:pt idx="27">
                  <c:v>1.1763999999999999</c:v>
                </c:pt>
                <c:pt idx="28">
                  <c:v>1.0303</c:v>
                </c:pt>
                <c:pt idx="29">
                  <c:v>0.97050000000000003</c:v>
                </c:pt>
                <c:pt idx="30">
                  <c:v>1.1000000000000001</c:v>
                </c:pt>
                <c:pt idx="31">
                  <c:v>1.1033999999999999</c:v>
                </c:pt>
                <c:pt idx="32">
                  <c:v>1.1212</c:v>
                </c:pt>
                <c:pt idx="33">
                  <c:v>1.4838</c:v>
                </c:pt>
                <c:pt idx="34">
                  <c:v>1.75</c:v>
                </c:pt>
                <c:pt idx="35">
                  <c:v>1.7</c:v>
                </c:pt>
                <c:pt idx="36">
                  <c:v>1.9522999999999999</c:v>
                </c:pt>
                <c:pt idx="37">
                  <c:v>1.4814000000000001</c:v>
                </c:pt>
                <c:pt idx="38">
                  <c:v>1.96</c:v>
                </c:pt>
                <c:pt idx="39">
                  <c:v>2.5453999999999999</c:v>
                </c:pt>
                <c:pt idx="40">
                  <c:v>2</c:v>
                </c:pt>
                <c:pt idx="41">
                  <c:v>1.1071</c:v>
                </c:pt>
                <c:pt idx="42">
                  <c:v>1</c:v>
                </c:pt>
                <c:pt idx="43">
                  <c:v>1.2258</c:v>
                </c:pt>
                <c:pt idx="44">
                  <c:v>1.45</c:v>
                </c:pt>
                <c:pt idx="45">
                  <c:v>1.6363000000000001</c:v>
                </c:pt>
                <c:pt idx="46">
                  <c:v>1.0391999999999999</c:v>
                </c:pt>
                <c:pt idx="47">
                  <c:v>1.25</c:v>
                </c:pt>
                <c:pt idx="48">
                  <c:v>1.0322</c:v>
                </c:pt>
                <c:pt idx="49">
                  <c:v>1.96</c:v>
                </c:pt>
                <c:pt idx="50">
                  <c:v>1.7367999999999999</c:v>
                </c:pt>
                <c:pt idx="51">
                  <c:v>1.2702</c:v>
                </c:pt>
                <c:pt idx="52">
                  <c:v>0.70830000000000004</c:v>
                </c:pt>
                <c:pt idx="53">
                  <c:v>1.7916000000000001</c:v>
                </c:pt>
                <c:pt idx="54">
                  <c:v>1.2121</c:v>
                </c:pt>
                <c:pt idx="55">
                  <c:v>1.84</c:v>
                </c:pt>
                <c:pt idx="56">
                  <c:v>1.0769</c:v>
                </c:pt>
                <c:pt idx="57">
                  <c:v>1.8260000000000001</c:v>
                </c:pt>
                <c:pt idx="58">
                  <c:v>1.4347000000000001</c:v>
                </c:pt>
                <c:pt idx="59">
                  <c:v>0.9677</c:v>
                </c:pt>
                <c:pt idx="60">
                  <c:v>1.3714</c:v>
                </c:pt>
                <c:pt idx="61">
                  <c:v>1.4166000000000001</c:v>
                </c:pt>
                <c:pt idx="62">
                  <c:v>1.6956</c:v>
                </c:pt>
                <c:pt idx="63">
                  <c:v>0.97770000000000001</c:v>
                </c:pt>
                <c:pt idx="64">
                  <c:v>1.9641999999999999</c:v>
                </c:pt>
                <c:pt idx="65">
                  <c:v>1.4443999999999999</c:v>
                </c:pt>
                <c:pt idx="66">
                  <c:v>1.2222</c:v>
                </c:pt>
                <c:pt idx="67">
                  <c:v>1.375</c:v>
                </c:pt>
                <c:pt idx="68">
                  <c:v>1</c:v>
                </c:pt>
                <c:pt idx="69">
                  <c:v>1.36</c:v>
                </c:pt>
                <c:pt idx="70">
                  <c:v>1.25</c:v>
                </c:pt>
                <c:pt idx="71">
                  <c:v>1.913</c:v>
                </c:pt>
                <c:pt idx="72">
                  <c:v>1.6363000000000001</c:v>
                </c:pt>
                <c:pt idx="73">
                  <c:v>1.85</c:v>
                </c:pt>
                <c:pt idx="74">
                  <c:v>1.1480999999999999</c:v>
                </c:pt>
                <c:pt idx="75">
                  <c:v>1.1071</c:v>
                </c:pt>
                <c:pt idx="76">
                  <c:v>0.878</c:v>
                </c:pt>
                <c:pt idx="77">
                  <c:v>1.5454000000000001</c:v>
                </c:pt>
                <c:pt idx="78">
                  <c:v>1.3142</c:v>
                </c:pt>
                <c:pt idx="79">
                  <c:v>0.86950000000000005</c:v>
                </c:pt>
                <c:pt idx="80">
                  <c:v>1</c:v>
                </c:pt>
                <c:pt idx="81">
                  <c:v>1</c:v>
                </c:pt>
                <c:pt idx="82">
                  <c:v>1.5172000000000001</c:v>
                </c:pt>
                <c:pt idx="83">
                  <c:v>1.9032</c:v>
                </c:pt>
                <c:pt idx="84">
                  <c:v>0.63629999999999998</c:v>
                </c:pt>
                <c:pt idx="85">
                  <c:v>1.0322</c:v>
                </c:pt>
                <c:pt idx="86">
                  <c:v>0.87090000000000001</c:v>
                </c:pt>
                <c:pt idx="87">
                  <c:v>1.0357000000000001</c:v>
                </c:pt>
                <c:pt idx="88">
                  <c:v>0.94869999999999999</c:v>
                </c:pt>
                <c:pt idx="89">
                  <c:v>0.56330000000000002</c:v>
                </c:pt>
                <c:pt idx="90">
                  <c:v>0.80640000000000001</c:v>
                </c:pt>
                <c:pt idx="91">
                  <c:v>1.0511999999999999</c:v>
                </c:pt>
                <c:pt idx="92">
                  <c:v>0.81479999999999997</c:v>
                </c:pt>
                <c:pt idx="93">
                  <c:v>0.83579999999999999</c:v>
                </c:pt>
                <c:pt idx="94">
                  <c:v>1.1020000000000001</c:v>
                </c:pt>
                <c:pt idx="95">
                  <c:v>1.4516</c:v>
                </c:pt>
                <c:pt idx="96">
                  <c:v>1.0689</c:v>
                </c:pt>
                <c:pt idx="97">
                  <c:v>1.0625</c:v>
                </c:pt>
                <c:pt idx="98">
                  <c:v>4.3075999999999999</c:v>
                </c:pt>
                <c:pt idx="99">
                  <c:v>1.5806</c:v>
                </c:pt>
                <c:pt idx="100">
                  <c:v>1.3611</c:v>
                </c:pt>
                <c:pt idx="101">
                  <c:v>0.90559999999999996</c:v>
                </c:pt>
                <c:pt idx="102">
                  <c:v>1.4285000000000001</c:v>
                </c:pt>
                <c:pt idx="103">
                  <c:v>1.6785000000000001</c:v>
                </c:pt>
                <c:pt idx="104">
                  <c:v>1.7575000000000001</c:v>
                </c:pt>
                <c:pt idx="105">
                  <c:v>1.2726999999999999</c:v>
                </c:pt>
                <c:pt idx="106">
                  <c:v>1.2971999999999999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5665696"/>
        <c:axId val="465660208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心臓max/肝臓max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multidata!$H$2:$H$108</c15:sqref>
                        </c15:formulaRef>
                      </c:ext>
                    </c:extLst>
                    <c:numCache>
                      <c:formatCode>General</c:formatCode>
                      <c:ptCount val="107"/>
                      <c:pt idx="0">
                        <c:v>6630</c:v>
                      </c:pt>
                      <c:pt idx="1">
                        <c:v>8424</c:v>
                      </c:pt>
                      <c:pt idx="2">
                        <c:v>12141</c:v>
                      </c:pt>
                      <c:pt idx="3">
                        <c:v>510</c:v>
                      </c:pt>
                      <c:pt idx="4">
                        <c:v>4191</c:v>
                      </c:pt>
                      <c:pt idx="5">
                        <c:v>1269</c:v>
                      </c:pt>
                      <c:pt idx="6">
                        <c:v>15780</c:v>
                      </c:pt>
                      <c:pt idx="7">
                        <c:v>13287</c:v>
                      </c:pt>
                      <c:pt idx="8">
                        <c:v>9745</c:v>
                      </c:pt>
                      <c:pt idx="9">
                        <c:v>1185</c:v>
                      </c:pt>
                      <c:pt idx="10">
                        <c:v>5100</c:v>
                      </c:pt>
                      <c:pt idx="11">
                        <c:v>13704</c:v>
                      </c:pt>
                      <c:pt idx="12">
                        <c:v>18379</c:v>
                      </c:pt>
                      <c:pt idx="13">
                        <c:v>8040</c:v>
                      </c:pt>
                      <c:pt idx="14">
                        <c:v>21166</c:v>
                      </c:pt>
                      <c:pt idx="15">
                        <c:v>5639</c:v>
                      </c:pt>
                      <c:pt idx="16">
                        <c:v>13617</c:v>
                      </c:pt>
                      <c:pt idx="17">
                        <c:v>11982</c:v>
                      </c:pt>
                      <c:pt idx="18">
                        <c:v>6973</c:v>
                      </c:pt>
                      <c:pt idx="19">
                        <c:v>6741</c:v>
                      </c:pt>
                      <c:pt idx="20">
                        <c:v>8830</c:v>
                      </c:pt>
                      <c:pt idx="21">
                        <c:v>13617</c:v>
                      </c:pt>
                      <c:pt idx="22">
                        <c:v>7790</c:v>
                      </c:pt>
                      <c:pt idx="23">
                        <c:v>10182</c:v>
                      </c:pt>
                      <c:pt idx="24">
                        <c:v>4086</c:v>
                      </c:pt>
                      <c:pt idx="25">
                        <c:v>11536</c:v>
                      </c:pt>
                      <c:pt idx="26">
                        <c:v>7000</c:v>
                      </c:pt>
                      <c:pt idx="27">
                        <c:v>2728</c:v>
                      </c:pt>
                      <c:pt idx="28">
                        <c:v>9538</c:v>
                      </c:pt>
                      <c:pt idx="29">
                        <c:v>11906</c:v>
                      </c:pt>
                      <c:pt idx="30">
                        <c:v>8926</c:v>
                      </c:pt>
                      <c:pt idx="31">
                        <c:v>1813</c:v>
                      </c:pt>
                      <c:pt idx="32">
                        <c:v>11000</c:v>
                      </c:pt>
                      <c:pt idx="33">
                        <c:v>5718</c:v>
                      </c:pt>
                      <c:pt idx="34">
                        <c:v>11492</c:v>
                      </c:pt>
                      <c:pt idx="35">
                        <c:v>9520</c:v>
                      </c:pt>
                      <c:pt idx="36">
                        <c:v>4050</c:v>
                      </c:pt>
                      <c:pt idx="37">
                        <c:v>8312</c:v>
                      </c:pt>
                      <c:pt idx="38">
                        <c:v>6404</c:v>
                      </c:pt>
                      <c:pt idx="39">
                        <c:v>9614</c:v>
                      </c:pt>
                      <c:pt idx="40">
                        <c:v>7180</c:v>
                      </c:pt>
                      <c:pt idx="41">
                        <c:v>11995</c:v>
                      </c:pt>
                      <c:pt idx="42">
                        <c:v>13950</c:v>
                      </c:pt>
                      <c:pt idx="43">
                        <c:v>15536</c:v>
                      </c:pt>
                      <c:pt idx="44">
                        <c:v>7529</c:v>
                      </c:pt>
                      <c:pt idx="45">
                        <c:v>8670</c:v>
                      </c:pt>
                      <c:pt idx="46">
                        <c:v>3117</c:v>
                      </c:pt>
                      <c:pt idx="47">
                        <c:v>3853</c:v>
                      </c:pt>
                      <c:pt idx="48">
                        <c:v>4711</c:v>
                      </c:pt>
                      <c:pt idx="49">
                        <c:v>9207</c:v>
                      </c:pt>
                      <c:pt idx="50">
                        <c:v>9773</c:v>
                      </c:pt>
                      <c:pt idx="51">
                        <c:v>11819</c:v>
                      </c:pt>
                      <c:pt idx="52">
                        <c:v>10949</c:v>
                      </c:pt>
                      <c:pt idx="53">
                        <c:v>8432</c:v>
                      </c:pt>
                      <c:pt idx="54">
                        <c:v>6498</c:v>
                      </c:pt>
                      <c:pt idx="55">
                        <c:v>22109</c:v>
                      </c:pt>
                      <c:pt idx="56">
                        <c:v>14552</c:v>
                      </c:pt>
                      <c:pt idx="57">
                        <c:v>17910</c:v>
                      </c:pt>
                      <c:pt idx="58">
                        <c:v>8240</c:v>
                      </c:pt>
                      <c:pt idx="59">
                        <c:v>6363</c:v>
                      </c:pt>
                      <c:pt idx="60">
                        <c:v>17013</c:v>
                      </c:pt>
                      <c:pt idx="61">
                        <c:v>23688</c:v>
                      </c:pt>
                      <c:pt idx="62">
                        <c:v>8390</c:v>
                      </c:pt>
                      <c:pt idx="63">
                        <c:v>15680</c:v>
                      </c:pt>
                      <c:pt idx="64">
                        <c:v>24454</c:v>
                      </c:pt>
                      <c:pt idx="65">
                        <c:v>14570</c:v>
                      </c:pt>
                      <c:pt idx="66">
                        <c:v>16860</c:v>
                      </c:pt>
                      <c:pt idx="67">
                        <c:v>16178</c:v>
                      </c:pt>
                      <c:pt idx="68">
                        <c:v>11718</c:v>
                      </c:pt>
                      <c:pt idx="69">
                        <c:v>9520</c:v>
                      </c:pt>
                      <c:pt idx="70">
                        <c:v>10451</c:v>
                      </c:pt>
                      <c:pt idx="71">
                        <c:v>19426</c:v>
                      </c:pt>
                      <c:pt idx="72">
                        <c:v>-459</c:v>
                      </c:pt>
                      <c:pt idx="73">
                        <c:v>14572</c:v>
                      </c:pt>
                      <c:pt idx="74">
                        <c:v>-1638</c:v>
                      </c:pt>
                      <c:pt idx="75">
                        <c:v>1433</c:v>
                      </c:pt>
                      <c:pt idx="76">
                        <c:v>2189</c:v>
                      </c:pt>
                      <c:pt idx="77">
                        <c:v>3831</c:v>
                      </c:pt>
                      <c:pt idx="78">
                        <c:v>-206</c:v>
                      </c:pt>
                      <c:pt idx="79">
                        <c:v>-714</c:v>
                      </c:pt>
                      <c:pt idx="80">
                        <c:v>530</c:v>
                      </c:pt>
                      <c:pt idx="81">
                        <c:v>-114</c:v>
                      </c:pt>
                      <c:pt idx="82">
                        <c:v>-5520</c:v>
                      </c:pt>
                      <c:pt idx="83">
                        <c:v>3258</c:v>
                      </c:pt>
                      <c:pt idx="84">
                        <c:v>738</c:v>
                      </c:pt>
                      <c:pt idx="85">
                        <c:v>1090</c:v>
                      </c:pt>
                      <c:pt idx="86">
                        <c:v>3429</c:v>
                      </c:pt>
                      <c:pt idx="87">
                        <c:v>-394</c:v>
                      </c:pt>
                      <c:pt idx="88">
                        <c:v>-1728</c:v>
                      </c:pt>
                      <c:pt idx="89">
                        <c:v>-866</c:v>
                      </c:pt>
                      <c:pt idx="90">
                        <c:v>4048</c:v>
                      </c:pt>
                      <c:pt idx="91">
                        <c:v>818</c:v>
                      </c:pt>
                      <c:pt idx="92">
                        <c:v>968</c:v>
                      </c:pt>
                      <c:pt idx="93">
                        <c:v>514</c:v>
                      </c:pt>
                      <c:pt idx="94">
                        <c:v>1406</c:v>
                      </c:pt>
                      <c:pt idx="95">
                        <c:v>8174</c:v>
                      </c:pt>
                      <c:pt idx="96">
                        <c:v>10604</c:v>
                      </c:pt>
                      <c:pt idx="97">
                        <c:v>5362</c:v>
                      </c:pt>
                      <c:pt idx="98">
                        <c:v>10476</c:v>
                      </c:pt>
                      <c:pt idx="99">
                        <c:v>11352</c:v>
                      </c:pt>
                      <c:pt idx="100">
                        <c:v>10928</c:v>
                      </c:pt>
                      <c:pt idx="101">
                        <c:v>4413</c:v>
                      </c:pt>
                      <c:pt idx="102">
                        <c:v>20690</c:v>
                      </c:pt>
                      <c:pt idx="103">
                        <c:v>4662</c:v>
                      </c:pt>
                      <c:pt idx="104">
                        <c:v>15235</c:v>
                      </c:pt>
                      <c:pt idx="105">
                        <c:v>18728</c:v>
                      </c:pt>
                      <c:pt idx="106">
                        <c:v>4852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dDPHL!$B$25:$B$133</c15:sqref>
                        </c15:formulaRef>
                      </c:ext>
                    </c:extLst>
                    <c:numCache>
                      <c:formatCode>General</c:formatCode>
                      <c:ptCount val="109"/>
                      <c:pt idx="0">
                        <c:v>1.3012599644112406</c:v>
                      </c:pt>
                      <c:pt idx="1">
                        <c:v>1.3323933392373861</c:v>
                      </c:pt>
                      <c:pt idx="2">
                        <c:v>1.3968987763771761</c:v>
                      </c:pt>
                      <c:pt idx="3">
                        <c:v>1.1950524650043226</c:v>
                      </c:pt>
                      <c:pt idx="4">
                        <c:v>1.2589331521476013</c:v>
                      </c:pt>
                      <c:pt idx="5">
                        <c:v>1.2082242774307688</c:v>
                      </c:pt>
                      <c:pt idx="6">
                        <c:v>1.4600505885245247</c:v>
                      </c:pt>
                      <c:pt idx="7">
                        <c:v>1.4167866512661185</c:v>
                      </c:pt>
                      <c:pt idx="8">
                        <c:v>1.3553181932760361</c:v>
                      </c:pt>
                      <c:pt idx="9">
                        <c:v>1.2067665274389092</c:v>
                      </c:pt>
                      <c:pt idx="10">
                        <c:v>1.2747080895595111</c:v>
                      </c:pt>
                      <c:pt idx="11">
                        <c:v>1.4240233387257075</c:v>
                      </c:pt>
                      <c:pt idx="12">
                        <c:v>1.5051540674393253</c:v>
                      </c:pt>
                      <c:pt idx="13">
                        <c:v>1.325729339274599</c:v>
                      </c:pt>
                      <c:pt idx="14">
                        <c:v>1.5535201296692405</c:v>
                      </c:pt>
                      <c:pt idx="15">
                        <c:v>1.2840619853406106</c:v>
                      </c:pt>
                      <c:pt idx="16">
                        <c:v>1.4225135262341384</c:v>
                      </c:pt>
                      <c:pt idx="17">
                        <c:v>1.3941394638925844</c:v>
                      </c:pt>
                      <c:pt idx="18">
                        <c:v>1.3072124435446675</c:v>
                      </c:pt>
                      <c:pt idx="19">
                        <c:v>1.3031862769004836</c:v>
                      </c:pt>
                      <c:pt idx="20">
                        <c:v>1.3394391308647078</c:v>
                      </c:pt>
                      <c:pt idx="21">
                        <c:v>1.4225135262341384</c:v>
                      </c:pt>
                      <c:pt idx="22">
                        <c:v>1.3213907976321597</c:v>
                      </c:pt>
                      <c:pt idx="23">
                        <c:v>1.3629019640670204</c:v>
                      </c:pt>
                      <c:pt idx="24">
                        <c:v>1.2571109646577767</c:v>
                      </c:pt>
                      <c:pt idx="25">
                        <c:v>1.3863995056024725</c:v>
                      </c:pt>
                      <c:pt idx="26">
                        <c:v>1.307681006042051</c:v>
                      </c:pt>
                      <c:pt idx="27">
                        <c:v>1.2335440064560454</c:v>
                      </c:pt>
                      <c:pt idx="28">
                        <c:v>1.3517258807960963</c:v>
                      </c:pt>
                      <c:pt idx="29">
                        <c:v>1.3928205472332829</c:v>
                      </c:pt>
                      <c:pt idx="30">
                        <c:v>1.3411051308554045</c:v>
                      </c:pt>
                      <c:pt idx="31">
                        <c:v>1.2176649440447171</c:v>
                      </c:pt>
                      <c:pt idx="32">
                        <c:v>1.3770976723210824</c:v>
                      </c:pt>
                      <c:pt idx="33">
                        <c:v>1.2854329644996214</c:v>
                      </c:pt>
                      <c:pt idx="34">
                        <c:v>1.3856359222734032</c:v>
                      </c:pt>
                      <c:pt idx="35">
                        <c:v>1.3514135057978407</c:v>
                      </c:pt>
                      <c:pt idx="36">
                        <c:v>1.2564862146612654</c:v>
                      </c:pt>
                      <c:pt idx="37">
                        <c:v>1.3304496725815733</c:v>
                      </c:pt>
                      <c:pt idx="38">
                        <c:v>1.2973379227664754</c:v>
                      </c:pt>
                      <c:pt idx="39">
                        <c:v>1.3530447974553979</c:v>
                      </c:pt>
                      <c:pt idx="40">
                        <c:v>1.3108047560246074</c:v>
                      </c:pt>
                      <c:pt idx="41">
                        <c:v>1.3943650680579913</c:v>
                      </c:pt>
                      <c:pt idx="42">
                        <c:v>1.4282924637018679</c:v>
                      </c:pt>
                      <c:pt idx="43">
                        <c:v>1.4558161718815037</c:v>
                      </c:pt>
                      <c:pt idx="44">
                        <c:v>1.3168613601574528</c:v>
                      </c:pt>
                      <c:pt idx="45">
                        <c:v>1.3366624642135465</c:v>
                      </c:pt>
                      <c:pt idx="46">
                        <c:v>1.2402947772516812</c:v>
                      </c:pt>
                      <c:pt idx="47">
                        <c:v>1.2530674438470231</c:v>
                      </c:pt>
                      <c:pt idx="48">
                        <c:v>1.2679573187638753</c:v>
                      </c:pt>
                      <c:pt idx="49">
                        <c:v>1.3459816516615064</c:v>
                      </c:pt>
                      <c:pt idx="50">
                        <c:v>1.3558041099399893</c:v>
                      </c:pt>
                      <c:pt idx="51">
                        <c:v>1.391310734741714</c:v>
                      </c:pt>
                      <c:pt idx="52">
                        <c:v>1.3762126098260246</c:v>
                      </c:pt>
                      <c:pt idx="53">
                        <c:v>1.3325321725699442</c:v>
                      </c:pt>
                      <c:pt idx="54">
                        <c:v>1.2989692144240326</c:v>
                      </c:pt>
                      <c:pt idx="55">
                        <c:v>1.569885108744522</c:v>
                      </c:pt>
                      <c:pt idx="56">
                        <c:v>1.4387396719768621</c:v>
                      </c:pt>
                      <c:pt idx="57">
                        <c:v>1.4970149633181089</c:v>
                      </c:pt>
                      <c:pt idx="58">
                        <c:v>1.3292001725885507</c:v>
                      </c:pt>
                      <c:pt idx="59">
                        <c:v>1.2966264019371152</c:v>
                      </c:pt>
                      <c:pt idx="60">
                        <c:v>1.481448275905036</c:v>
                      </c:pt>
                      <c:pt idx="61">
                        <c:v>1.5972873377581696</c:v>
                      </c:pt>
                      <c:pt idx="62">
                        <c:v>1.3318032975740144</c:v>
                      </c:pt>
                      <c:pt idx="63">
                        <c:v>1.4583151718675489</c:v>
                      </c:pt>
                      <c:pt idx="64">
                        <c:v>1.6105806293506042</c:v>
                      </c:pt>
                      <c:pt idx="65">
                        <c:v>1.4390520469751178</c:v>
                      </c:pt>
                      <c:pt idx="66">
                        <c:v>1.4787930884198632</c:v>
                      </c:pt>
                      <c:pt idx="67">
                        <c:v>1.4669575468192884</c:v>
                      </c:pt>
                      <c:pt idx="68">
                        <c:v>1.3895579639181683</c:v>
                      </c:pt>
                      <c:pt idx="69">
                        <c:v>1.3514135057978407</c:v>
                      </c:pt>
                      <c:pt idx="70">
                        <c:v>1.3675702348742853</c:v>
                      </c:pt>
                      <c:pt idx="71">
                        <c:v>1.5233238798378617</c:v>
                      </c:pt>
                      <c:pt idx="72">
                        <c:v>1.1782362775982274</c:v>
                      </c:pt>
                      <c:pt idx="73">
                        <c:v>1.4390867553082574</c:v>
                      </c:pt>
                      <c:pt idx="74">
                        <c:v>1.1577757152124828</c:v>
                      </c:pt>
                      <c:pt idx="75">
                        <c:v>1.2110703607482092</c:v>
                      </c:pt>
                      <c:pt idx="76">
                        <c:v>1.224190110674946</c:v>
                      </c:pt>
                      <c:pt idx="77">
                        <c:v>1.2526856521824885</c:v>
                      </c:pt>
                      <c:pt idx="78">
                        <c:v>1.182626881740376</c:v>
                      </c:pt>
                      <c:pt idx="79">
                        <c:v>1.1738109651229391</c:v>
                      </c:pt>
                      <c:pt idx="80">
                        <c:v>1.1953995483357178</c:v>
                      </c:pt>
                      <c:pt idx="81">
                        <c:v>1.1842234650647938</c:v>
                      </c:pt>
                      <c:pt idx="82">
                        <c:v>1.0904068405886829</c:v>
                      </c:pt>
                      <c:pt idx="83">
                        <c:v>1.2427417147380171</c:v>
                      </c:pt>
                      <c:pt idx="84">
                        <c:v>1.1990092149822276</c:v>
                      </c:pt>
                      <c:pt idx="85">
                        <c:v>1.2051178816147823</c:v>
                      </c:pt>
                      <c:pt idx="86">
                        <c:v>1.2457092772214458</c:v>
                      </c:pt>
                      <c:pt idx="87">
                        <c:v>1.1793642984252617</c:v>
                      </c:pt>
                      <c:pt idx="88">
                        <c:v>1.1562138402212045</c:v>
                      </c:pt>
                      <c:pt idx="89">
                        <c:v>1.1711731318043359</c:v>
                      </c:pt>
                      <c:pt idx="90">
                        <c:v>1.2564515063281259</c:v>
                      </c:pt>
                      <c:pt idx="91">
                        <c:v>1.200397548307808</c:v>
                      </c:pt>
                      <c:pt idx="92">
                        <c:v>1.2030006732932716</c:v>
                      </c:pt>
                      <c:pt idx="93">
                        <c:v>1.1951218816706017</c:v>
                      </c:pt>
                      <c:pt idx="94">
                        <c:v>1.3280547975949466</c:v>
                      </c:pt>
                      <c:pt idx="95">
                        <c:v>1.3702254223594581</c:v>
                      </c:pt>
                      <c:pt idx="96">
                        <c:v>1.2792548812007876</c:v>
                      </c:pt>
                      <c:pt idx="97">
                        <c:v>1.3680040890385292</c:v>
                      </c:pt>
                      <c:pt idx="98">
                        <c:v>1.2106017982508257</c:v>
                      </c:pt>
                      <c:pt idx="99">
                        <c:v>1.2157212773889043</c:v>
                      </c:pt>
                      <c:pt idx="100">
                        <c:v>1.2087796107610012</c:v>
                      </c:pt>
                      <c:pt idx="101">
                        <c:v>1.3832063389536371</c:v>
                      </c:pt>
                      <c:pt idx="102">
                        <c:v>1.3758481723280598</c:v>
                      </c:pt>
                      <c:pt idx="103">
                        <c:v>1.2627857771260875</c:v>
                      </c:pt>
                      <c:pt idx="104">
                        <c:v>1.5452595463820356</c:v>
                      </c:pt>
                      <c:pt idx="105">
                        <c:v>1.2671069646019573</c:v>
                      </c:pt>
                      <c:pt idx="106">
                        <c:v>1.4505925677440068</c:v>
                      </c:pt>
                      <c:pt idx="107">
                        <c:v>1.5112106715721707</c:v>
                      </c:pt>
                      <c:pt idx="108">
                        <c:v>1.2704042562502111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465665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ja-JP"/>
                  <a:t> delta DP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5660208"/>
        <c:crosses val="autoZero"/>
        <c:crossBetween val="midCat"/>
      </c:valAx>
      <c:valAx>
        <c:axId val="4656602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肝臓</a:t>
                </a:r>
                <a:r>
                  <a:rPr lang="en-US" altLang="ja-JP"/>
                  <a:t>max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566569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心臓max/肝臓max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multidata!$F$2:$F$108</c:f>
              <c:numCache>
                <c:formatCode>General</c:formatCode>
                <c:ptCount val="107"/>
                <c:pt idx="0">
                  <c:v>104</c:v>
                </c:pt>
                <c:pt idx="1">
                  <c:v>120</c:v>
                </c:pt>
                <c:pt idx="2">
                  <c:v>101</c:v>
                </c:pt>
                <c:pt idx="3">
                  <c:v>85</c:v>
                </c:pt>
                <c:pt idx="4">
                  <c:v>107</c:v>
                </c:pt>
                <c:pt idx="5">
                  <c:v>67</c:v>
                </c:pt>
                <c:pt idx="6">
                  <c:v>123</c:v>
                </c:pt>
                <c:pt idx="7">
                  <c:v>99</c:v>
                </c:pt>
                <c:pt idx="8">
                  <c:v>89</c:v>
                </c:pt>
                <c:pt idx="9">
                  <c:v>87</c:v>
                </c:pt>
                <c:pt idx="10">
                  <c:v>111</c:v>
                </c:pt>
                <c:pt idx="11">
                  <c:v>139</c:v>
                </c:pt>
                <c:pt idx="12">
                  <c:v>122</c:v>
                </c:pt>
                <c:pt idx="13">
                  <c:v>108</c:v>
                </c:pt>
                <c:pt idx="14">
                  <c:v>119</c:v>
                </c:pt>
                <c:pt idx="15">
                  <c:v>112</c:v>
                </c:pt>
                <c:pt idx="16">
                  <c:v>133</c:v>
                </c:pt>
                <c:pt idx="17">
                  <c:v>118</c:v>
                </c:pt>
                <c:pt idx="18">
                  <c:v>111</c:v>
                </c:pt>
                <c:pt idx="19">
                  <c:v>92</c:v>
                </c:pt>
                <c:pt idx="20">
                  <c:v>101</c:v>
                </c:pt>
                <c:pt idx="21">
                  <c:v>133</c:v>
                </c:pt>
                <c:pt idx="22">
                  <c:v>106</c:v>
                </c:pt>
                <c:pt idx="23">
                  <c:v>62</c:v>
                </c:pt>
                <c:pt idx="24">
                  <c:v>97</c:v>
                </c:pt>
                <c:pt idx="25">
                  <c:v>140</c:v>
                </c:pt>
                <c:pt idx="26">
                  <c:v>113</c:v>
                </c:pt>
                <c:pt idx="27">
                  <c:v>104</c:v>
                </c:pt>
                <c:pt idx="28">
                  <c:v>115</c:v>
                </c:pt>
                <c:pt idx="29">
                  <c:v>119</c:v>
                </c:pt>
                <c:pt idx="30">
                  <c:v>94</c:v>
                </c:pt>
                <c:pt idx="31">
                  <c:v>109</c:v>
                </c:pt>
                <c:pt idx="32">
                  <c:v>127</c:v>
                </c:pt>
                <c:pt idx="33">
                  <c:v>84</c:v>
                </c:pt>
                <c:pt idx="34">
                  <c:v>104</c:v>
                </c:pt>
                <c:pt idx="35">
                  <c:v>120</c:v>
                </c:pt>
                <c:pt idx="36">
                  <c:v>122</c:v>
                </c:pt>
                <c:pt idx="37">
                  <c:v>86</c:v>
                </c:pt>
                <c:pt idx="38">
                  <c:v>88</c:v>
                </c:pt>
                <c:pt idx="39">
                  <c:v>106</c:v>
                </c:pt>
                <c:pt idx="40">
                  <c:v>122</c:v>
                </c:pt>
                <c:pt idx="41">
                  <c:v>115</c:v>
                </c:pt>
                <c:pt idx="42">
                  <c:v>116</c:v>
                </c:pt>
                <c:pt idx="43">
                  <c:v>107</c:v>
                </c:pt>
                <c:pt idx="44">
                  <c:v>93</c:v>
                </c:pt>
                <c:pt idx="45">
                  <c:v>103</c:v>
                </c:pt>
                <c:pt idx="46">
                  <c:v>99</c:v>
                </c:pt>
                <c:pt idx="47">
                  <c:v>83</c:v>
                </c:pt>
                <c:pt idx="48">
                  <c:v>77</c:v>
                </c:pt>
                <c:pt idx="49">
                  <c:v>95</c:v>
                </c:pt>
                <c:pt idx="50">
                  <c:v>101</c:v>
                </c:pt>
                <c:pt idx="51">
                  <c:v>123</c:v>
                </c:pt>
                <c:pt idx="52">
                  <c:v>144</c:v>
                </c:pt>
                <c:pt idx="53">
                  <c:v>127</c:v>
                </c:pt>
                <c:pt idx="54">
                  <c:v>125</c:v>
                </c:pt>
                <c:pt idx="55">
                  <c:v>159</c:v>
                </c:pt>
                <c:pt idx="56">
                  <c:v>119</c:v>
                </c:pt>
                <c:pt idx="57">
                  <c:v>120</c:v>
                </c:pt>
                <c:pt idx="58">
                  <c:v>104</c:v>
                </c:pt>
                <c:pt idx="59">
                  <c:v>105</c:v>
                </c:pt>
                <c:pt idx="60">
                  <c:v>126</c:v>
                </c:pt>
                <c:pt idx="61">
                  <c:v>130</c:v>
                </c:pt>
                <c:pt idx="62">
                  <c:v>131</c:v>
                </c:pt>
                <c:pt idx="63">
                  <c:v>118</c:v>
                </c:pt>
                <c:pt idx="64">
                  <c:v>149</c:v>
                </c:pt>
                <c:pt idx="65">
                  <c:v>131</c:v>
                </c:pt>
                <c:pt idx="66">
                  <c:v>150</c:v>
                </c:pt>
                <c:pt idx="67">
                  <c:v>126</c:v>
                </c:pt>
                <c:pt idx="68">
                  <c:v>118</c:v>
                </c:pt>
                <c:pt idx="69">
                  <c:v>113</c:v>
                </c:pt>
                <c:pt idx="70">
                  <c:v>130</c:v>
                </c:pt>
                <c:pt idx="71">
                  <c:v>150</c:v>
                </c:pt>
                <c:pt idx="72">
                  <c:v>99</c:v>
                </c:pt>
                <c:pt idx="73">
                  <c:v>133</c:v>
                </c:pt>
                <c:pt idx="74">
                  <c:v>87</c:v>
                </c:pt>
                <c:pt idx="75">
                  <c:v>67</c:v>
                </c:pt>
                <c:pt idx="76">
                  <c:v>77</c:v>
                </c:pt>
                <c:pt idx="77">
                  <c:v>87</c:v>
                </c:pt>
                <c:pt idx="78">
                  <c:v>80</c:v>
                </c:pt>
                <c:pt idx="79">
                  <c:v>68</c:v>
                </c:pt>
                <c:pt idx="80">
                  <c:v>65</c:v>
                </c:pt>
                <c:pt idx="81">
                  <c:v>88</c:v>
                </c:pt>
                <c:pt idx="82">
                  <c:v>69</c:v>
                </c:pt>
                <c:pt idx="83">
                  <c:v>96</c:v>
                </c:pt>
                <c:pt idx="84">
                  <c:v>87</c:v>
                </c:pt>
                <c:pt idx="85">
                  <c:v>82</c:v>
                </c:pt>
                <c:pt idx="86">
                  <c:v>85</c:v>
                </c:pt>
                <c:pt idx="87">
                  <c:v>103</c:v>
                </c:pt>
                <c:pt idx="88">
                  <c:v>64</c:v>
                </c:pt>
                <c:pt idx="89">
                  <c:v>86</c:v>
                </c:pt>
                <c:pt idx="90">
                  <c:v>92</c:v>
                </c:pt>
                <c:pt idx="91">
                  <c:v>92</c:v>
                </c:pt>
                <c:pt idx="92">
                  <c:v>46</c:v>
                </c:pt>
                <c:pt idx="93">
                  <c:v>78</c:v>
                </c:pt>
                <c:pt idx="94">
                  <c:v>80</c:v>
                </c:pt>
                <c:pt idx="95">
                  <c:v>118</c:v>
                </c:pt>
                <c:pt idx="96">
                  <c:v>102</c:v>
                </c:pt>
                <c:pt idx="97">
                  <c:v>84</c:v>
                </c:pt>
                <c:pt idx="98">
                  <c:v>133</c:v>
                </c:pt>
                <c:pt idx="99">
                  <c:v>111</c:v>
                </c:pt>
                <c:pt idx="100">
                  <c:v>99</c:v>
                </c:pt>
                <c:pt idx="101">
                  <c:v>89</c:v>
                </c:pt>
                <c:pt idx="102">
                  <c:v>108</c:v>
                </c:pt>
                <c:pt idx="103">
                  <c:v>87</c:v>
                </c:pt>
                <c:pt idx="104">
                  <c:v>115</c:v>
                </c:pt>
                <c:pt idx="105">
                  <c:v>116</c:v>
                </c:pt>
                <c:pt idx="106">
                  <c:v>82</c:v>
                </c:pt>
              </c:numCache>
            </c:numRef>
          </c:xVal>
          <c:yVal>
            <c:numRef>
              <c:f>multidata!$C$2:$C$108</c:f>
              <c:numCache>
                <c:formatCode>General</c:formatCode>
                <c:ptCount val="107"/>
                <c:pt idx="0">
                  <c:v>1.2765</c:v>
                </c:pt>
                <c:pt idx="1">
                  <c:v>0.95</c:v>
                </c:pt>
                <c:pt idx="2">
                  <c:v>1.1922999999999999</c:v>
                </c:pt>
                <c:pt idx="3">
                  <c:v>1.5454000000000001</c:v>
                </c:pt>
                <c:pt idx="4">
                  <c:v>1.2306999999999999</c:v>
                </c:pt>
                <c:pt idx="5">
                  <c:v>1.6561999999999999</c:v>
                </c:pt>
                <c:pt idx="6">
                  <c:v>1.3448</c:v>
                </c:pt>
                <c:pt idx="7">
                  <c:v>0.85409999999999997</c:v>
                </c:pt>
                <c:pt idx="8">
                  <c:v>1.0384</c:v>
                </c:pt>
                <c:pt idx="9">
                  <c:v>1.6666000000000001</c:v>
                </c:pt>
                <c:pt idx="10">
                  <c:v>0.97950000000000004</c:v>
                </c:pt>
                <c:pt idx="11">
                  <c:v>1.1875</c:v>
                </c:pt>
                <c:pt idx="12">
                  <c:v>1.0713999999999999</c:v>
                </c:pt>
                <c:pt idx="13">
                  <c:v>0.9375</c:v>
                </c:pt>
                <c:pt idx="14">
                  <c:v>1.3142</c:v>
                </c:pt>
                <c:pt idx="15">
                  <c:v>0.82</c:v>
                </c:pt>
                <c:pt idx="16">
                  <c:v>1.5311999999999999</c:v>
                </c:pt>
                <c:pt idx="17">
                  <c:v>1.0434000000000001</c:v>
                </c:pt>
                <c:pt idx="18">
                  <c:v>0.88880000000000003</c:v>
                </c:pt>
                <c:pt idx="19">
                  <c:v>1.5555000000000001</c:v>
                </c:pt>
                <c:pt idx="20">
                  <c:v>1.4061999999999999</c:v>
                </c:pt>
                <c:pt idx="21">
                  <c:v>1.9564999999999999</c:v>
                </c:pt>
                <c:pt idx="22">
                  <c:v>1.0857000000000001</c:v>
                </c:pt>
                <c:pt idx="23">
                  <c:v>1.4736</c:v>
                </c:pt>
                <c:pt idx="24">
                  <c:v>0.82220000000000004</c:v>
                </c:pt>
                <c:pt idx="25">
                  <c:v>1.0611999999999999</c:v>
                </c:pt>
                <c:pt idx="26">
                  <c:v>1.2857000000000001</c:v>
                </c:pt>
                <c:pt idx="27">
                  <c:v>1.1763999999999999</c:v>
                </c:pt>
                <c:pt idx="28">
                  <c:v>1.0303</c:v>
                </c:pt>
                <c:pt idx="29">
                  <c:v>0.97050000000000003</c:v>
                </c:pt>
                <c:pt idx="30">
                  <c:v>1.1000000000000001</c:v>
                </c:pt>
                <c:pt idx="31">
                  <c:v>1.1033999999999999</c:v>
                </c:pt>
                <c:pt idx="32">
                  <c:v>1.1212</c:v>
                </c:pt>
                <c:pt idx="33">
                  <c:v>1.4838</c:v>
                </c:pt>
                <c:pt idx="34">
                  <c:v>1.75</c:v>
                </c:pt>
                <c:pt idx="35">
                  <c:v>1.7</c:v>
                </c:pt>
                <c:pt idx="36">
                  <c:v>1.9522999999999999</c:v>
                </c:pt>
                <c:pt idx="37">
                  <c:v>1.4814000000000001</c:v>
                </c:pt>
                <c:pt idx="38">
                  <c:v>1.96</c:v>
                </c:pt>
                <c:pt idx="39">
                  <c:v>2.5453999999999999</c:v>
                </c:pt>
                <c:pt idx="40">
                  <c:v>2</c:v>
                </c:pt>
                <c:pt idx="41">
                  <c:v>1.1071</c:v>
                </c:pt>
                <c:pt idx="42">
                  <c:v>1</c:v>
                </c:pt>
                <c:pt idx="43">
                  <c:v>1.2258</c:v>
                </c:pt>
                <c:pt idx="44">
                  <c:v>1.45</c:v>
                </c:pt>
                <c:pt idx="45">
                  <c:v>1.6363000000000001</c:v>
                </c:pt>
                <c:pt idx="46">
                  <c:v>1.0391999999999999</c:v>
                </c:pt>
                <c:pt idx="47">
                  <c:v>1.25</c:v>
                </c:pt>
                <c:pt idx="48">
                  <c:v>1.0322</c:v>
                </c:pt>
                <c:pt idx="49">
                  <c:v>1.96</c:v>
                </c:pt>
                <c:pt idx="50">
                  <c:v>1.7367999999999999</c:v>
                </c:pt>
                <c:pt idx="51">
                  <c:v>1.2702</c:v>
                </c:pt>
                <c:pt idx="52">
                  <c:v>0.70830000000000004</c:v>
                </c:pt>
                <c:pt idx="53">
                  <c:v>1.7916000000000001</c:v>
                </c:pt>
                <c:pt idx="54">
                  <c:v>1.2121</c:v>
                </c:pt>
                <c:pt idx="55">
                  <c:v>1.84</c:v>
                </c:pt>
                <c:pt idx="56">
                  <c:v>1.0769</c:v>
                </c:pt>
                <c:pt idx="57">
                  <c:v>1.8260000000000001</c:v>
                </c:pt>
                <c:pt idx="58">
                  <c:v>1.4347000000000001</c:v>
                </c:pt>
                <c:pt idx="59">
                  <c:v>0.9677</c:v>
                </c:pt>
                <c:pt idx="60">
                  <c:v>1.3714</c:v>
                </c:pt>
                <c:pt idx="61">
                  <c:v>1.4166000000000001</c:v>
                </c:pt>
                <c:pt idx="62">
                  <c:v>1.6956</c:v>
                </c:pt>
                <c:pt idx="63">
                  <c:v>0.97770000000000001</c:v>
                </c:pt>
                <c:pt idx="64">
                  <c:v>1.9641999999999999</c:v>
                </c:pt>
                <c:pt idx="65">
                  <c:v>1.4443999999999999</c:v>
                </c:pt>
                <c:pt idx="66">
                  <c:v>1.2222</c:v>
                </c:pt>
                <c:pt idx="67">
                  <c:v>1.375</c:v>
                </c:pt>
                <c:pt idx="68">
                  <c:v>1</c:v>
                </c:pt>
                <c:pt idx="69">
                  <c:v>1.36</c:v>
                </c:pt>
                <c:pt idx="70">
                  <c:v>1.25</c:v>
                </c:pt>
                <c:pt idx="71">
                  <c:v>1.913</c:v>
                </c:pt>
                <c:pt idx="72">
                  <c:v>1.6363000000000001</c:v>
                </c:pt>
                <c:pt idx="73">
                  <c:v>1.85</c:v>
                </c:pt>
                <c:pt idx="74">
                  <c:v>1.1480999999999999</c:v>
                </c:pt>
                <c:pt idx="75">
                  <c:v>1.1071</c:v>
                </c:pt>
                <c:pt idx="76">
                  <c:v>0.878</c:v>
                </c:pt>
                <c:pt idx="77">
                  <c:v>1.5454000000000001</c:v>
                </c:pt>
                <c:pt idx="78">
                  <c:v>1.3142</c:v>
                </c:pt>
                <c:pt idx="79">
                  <c:v>0.86950000000000005</c:v>
                </c:pt>
                <c:pt idx="80">
                  <c:v>1</c:v>
                </c:pt>
                <c:pt idx="81">
                  <c:v>1</c:v>
                </c:pt>
                <c:pt idx="82">
                  <c:v>1.5172000000000001</c:v>
                </c:pt>
                <c:pt idx="83">
                  <c:v>1.9032</c:v>
                </c:pt>
                <c:pt idx="84">
                  <c:v>0.63629999999999998</c:v>
                </c:pt>
                <c:pt idx="85">
                  <c:v>1.0322</c:v>
                </c:pt>
                <c:pt idx="86">
                  <c:v>0.87090000000000001</c:v>
                </c:pt>
                <c:pt idx="87">
                  <c:v>1.0357000000000001</c:v>
                </c:pt>
                <c:pt idx="88">
                  <c:v>0.94869999999999999</c:v>
                </c:pt>
                <c:pt idx="89">
                  <c:v>0.56330000000000002</c:v>
                </c:pt>
                <c:pt idx="90">
                  <c:v>0.80640000000000001</c:v>
                </c:pt>
                <c:pt idx="91">
                  <c:v>1.0511999999999999</c:v>
                </c:pt>
                <c:pt idx="92">
                  <c:v>0.81479999999999997</c:v>
                </c:pt>
                <c:pt idx="93">
                  <c:v>0.83579999999999999</c:v>
                </c:pt>
                <c:pt idx="94">
                  <c:v>1.1020000000000001</c:v>
                </c:pt>
                <c:pt idx="95">
                  <c:v>1.4516</c:v>
                </c:pt>
                <c:pt idx="96">
                  <c:v>1.0689</c:v>
                </c:pt>
                <c:pt idx="97">
                  <c:v>1.0625</c:v>
                </c:pt>
                <c:pt idx="98">
                  <c:v>4.3075999999999999</c:v>
                </c:pt>
                <c:pt idx="99">
                  <c:v>1.5806</c:v>
                </c:pt>
                <c:pt idx="100">
                  <c:v>1.3611</c:v>
                </c:pt>
                <c:pt idx="101">
                  <c:v>0.90559999999999996</c:v>
                </c:pt>
                <c:pt idx="102">
                  <c:v>1.4285000000000001</c:v>
                </c:pt>
                <c:pt idx="103">
                  <c:v>1.6785000000000001</c:v>
                </c:pt>
                <c:pt idx="104">
                  <c:v>1.7575000000000001</c:v>
                </c:pt>
                <c:pt idx="105">
                  <c:v>1.2726999999999999</c:v>
                </c:pt>
                <c:pt idx="106">
                  <c:v>1.2971999999999999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7068696"/>
        <c:axId val="467071048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心臓max/肝臓max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multidata!$F$2:$F$108</c15:sqref>
                        </c15:formulaRef>
                      </c:ext>
                    </c:extLst>
                    <c:numCache>
                      <c:formatCode>General</c:formatCode>
                      <c:ptCount val="107"/>
                      <c:pt idx="0">
                        <c:v>104</c:v>
                      </c:pt>
                      <c:pt idx="1">
                        <c:v>120</c:v>
                      </c:pt>
                      <c:pt idx="2">
                        <c:v>101</c:v>
                      </c:pt>
                      <c:pt idx="3">
                        <c:v>85</c:v>
                      </c:pt>
                      <c:pt idx="4">
                        <c:v>107</c:v>
                      </c:pt>
                      <c:pt idx="5">
                        <c:v>67</c:v>
                      </c:pt>
                      <c:pt idx="6">
                        <c:v>123</c:v>
                      </c:pt>
                      <c:pt idx="7">
                        <c:v>99</c:v>
                      </c:pt>
                      <c:pt idx="8">
                        <c:v>89</c:v>
                      </c:pt>
                      <c:pt idx="9">
                        <c:v>87</c:v>
                      </c:pt>
                      <c:pt idx="10">
                        <c:v>111</c:v>
                      </c:pt>
                      <c:pt idx="11">
                        <c:v>139</c:v>
                      </c:pt>
                      <c:pt idx="12">
                        <c:v>122</c:v>
                      </c:pt>
                      <c:pt idx="13">
                        <c:v>108</c:v>
                      </c:pt>
                      <c:pt idx="14">
                        <c:v>119</c:v>
                      </c:pt>
                      <c:pt idx="15">
                        <c:v>112</c:v>
                      </c:pt>
                      <c:pt idx="16">
                        <c:v>133</c:v>
                      </c:pt>
                      <c:pt idx="17">
                        <c:v>118</c:v>
                      </c:pt>
                      <c:pt idx="18">
                        <c:v>111</c:v>
                      </c:pt>
                      <c:pt idx="19">
                        <c:v>92</c:v>
                      </c:pt>
                      <c:pt idx="20">
                        <c:v>101</c:v>
                      </c:pt>
                      <c:pt idx="21">
                        <c:v>133</c:v>
                      </c:pt>
                      <c:pt idx="22">
                        <c:v>106</c:v>
                      </c:pt>
                      <c:pt idx="23">
                        <c:v>62</c:v>
                      </c:pt>
                      <c:pt idx="24">
                        <c:v>97</c:v>
                      </c:pt>
                      <c:pt idx="25">
                        <c:v>140</c:v>
                      </c:pt>
                      <c:pt idx="26">
                        <c:v>113</c:v>
                      </c:pt>
                      <c:pt idx="27">
                        <c:v>104</c:v>
                      </c:pt>
                      <c:pt idx="28">
                        <c:v>115</c:v>
                      </c:pt>
                      <c:pt idx="29">
                        <c:v>119</c:v>
                      </c:pt>
                      <c:pt idx="30">
                        <c:v>94</c:v>
                      </c:pt>
                      <c:pt idx="31">
                        <c:v>109</c:v>
                      </c:pt>
                      <c:pt idx="32">
                        <c:v>127</c:v>
                      </c:pt>
                      <c:pt idx="33">
                        <c:v>84</c:v>
                      </c:pt>
                      <c:pt idx="34">
                        <c:v>104</c:v>
                      </c:pt>
                      <c:pt idx="35">
                        <c:v>120</c:v>
                      </c:pt>
                      <c:pt idx="36">
                        <c:v>122</c:v>
                      </c:pt>
                      <c:pt idx="37">
                        <c:v>86</c:v>
                      </c:pt>
                      <c:pt idx="38">
                        <c:v>88</c:v>
                      </c:pt>
                      <c:pt idx="39">
                        <c:v>106</c:v>
                      </c:pt>
                      <c:pt idx="40">
                        <c:v>122</c:v>
                      </c:pt>
                      <c:pt idx="41">
                        <c:v>115</c:v>
                      </c:pt>
                      <c:pt idx="42">
                        <c:v>116</c:v>
                      </c:pt>
                      <c:pt idx="43">
                        <c:v>107</c:v>
                      </c:pt>
                      <c:pt idx="44">
                        <c:v>93</c:v>
                      </c:pt>
                      <c:pt idx="45">
                        <c:v>103</c:v>
                      </c:pt>
                      <c:pt idx="46">
                        <c:v>99</c:v>
                      </c:pt>
                      <c:pt idx="47">
                        <c:v>83</c:v>
                      </c:pt>
                      <c:pt idx="48">
                        <c:v>77</c:v>
                      </c:pt>
                      <c:pt idx="49">
                        <c:v>95</c:v>
                      </c:pt>
                      <c:pt idx="50">
                        <c:v>101</c:v>
                      </c:pt>
                      <c:pt idx="51">
                        <c:v>123</c:v>
                      </c:pt>
                      <c:pt idx="52">
                        <c:v>144</c:v>
                      </c:pt>
                      <c:pt idx="53">
                        <c:v>127</c:v>
                      </c:pt>
                      <c:pt idx="54">
                        <c:v>125</c:v>
                      </c:pt>
                      <c:pt idx="55">
                        <c:v>159</c:v>
                      </c:pt>
                      <c:pt idx="56">
                        <c:v>119</c:v>
                      </c:pt>
                      <c:pt idx="57">
                        <c:v>120</c:v>
                      </c:pt>
                      <c:pt idx="58">
                        <c:v>104</c:v>
                      </c:pt>
                      <c:pt idx="59">
                        <c:v>105</c:v>
                      </c:pt>
                      <c:pt idx="60">
                        <c:v>126</c:v>
                      </c:pt>
                      <c:pt idx="61">
                        <c:v>130</c:v>
                      </c:pt>
                      <c:pt idx="62">
                        <c:v>131</c:v>
                      </c:pt>
                      <c:pt idx="63">
                        <c:v>118</c:v>
                      </c:pt>
                      <c:pt idx="64">
                        <c:v>149</c:v>
                      </c:pt>
                      <c:pt idx="65">
                        <c:v>131</c:v>
                      </c:pt>
                      <c:pt idx="66">
                        <c:v>150</c:v>
                      </c:pt>
                      <c:pt idx="67">
                        <c:v>126</c:v>
                      </c:pt>
                      <c:pt idx="68">
                        <c:v>118</c:v>
                      </c:pt>
                      <c:pt idx="69">
                        <c:v>113</c:v>
                      </c:pt>
                      <c:pt idx="70">
                        <c:v>130</c:v>
                      </c:pt>
                      <c:pt idx="71">
                        <c:v>150</c:v>
                      </c:pt>
                      <c:pt idx="72">
                        <c:v>99</c:v>
                      </c:pt>
                      <c:pt idx="73">
                        <c:v>133</c:v>
                      </c:pt>
                      <c:pt idx="74">
                        <c:v>87</c:v>
                      </c:pt>
                      <c:pt idx="75">
                        <c:v>67</c:v>
                      </c:pt>
                      <c:pt idx="76">
                        <c:v>77</c:v>
                      </c:pt>
                      <c:pt idx="77">
                        <c:v>87</c:v>
                      </c:pt>
                      <c:pt idx="78">
                        <c:v>80</c:v>
                      </c:pt>
                      <c:pt idx="79">
                        <c:v>68</c:v>
                      </c:pt>
                      <c:pt idx="80">
                        <c:v>65</c:v>
                      </c:pt>
                      <c:pt idx="81">
                        <c:v>88</c:v>
                      </c:pt>
                      <c:pt idx="82">
                        <c:v>69</c:v>
                      </c:pt>
                      <c:pt idx="83">
                        <c:v>96</c:v>
                      </c:pt>
                      <c:pt idx="84">
                        <c:v>87</c:v>
                      </c:pt>
                      <c:pt idx="85">
                        <c:v>82</c:v>
                      </c:pt>
                      <c:pt idx="86">
                        <c:v>85</c:v>
                      </c:pt>
                      <c:pt idx="87">
                        <c:v>103</c:v>
                      </c:pt>
                      <c:pt idx="88">
                        <c:v>64</c:v>
                      </c:pt>
                      <c:pt idx="89">
                        <c:v>86</c:v>
                      </c:pt>
                      <c:pt idx="90">
                        <c:v>92</c:v>
                      </c:pt>
                      <c:pt idx="91">
                        <c:v>92</c:v>
                      </c:pt>
                      <c:pt idx="92">
                        <c:v>46</c:v>
                      </c:pt>
                      <c:pt idx="93">
                        <c:v>78</c:v>
                      </c:pt>
                      <c:pt idx="94">
                        <c:v>80</c:v>
                      </c:pt>
                      <c:pt idx="95">
                        <c:v>118</c:v>
                      </c:pt>
                      <c:pt idx="96">
                        <c:v>102</c:v>
                      </c:pt>
                      <c:pt idx="97">
                        <c:v>84</c:v>
                      </c:pt>
                      <c:pt idx="98">
                        <c:v>133</c:v>
                      </c:pt>
                      <c:pt idx="99">
                        <c:v>111</c:v>
                      </c:pt>
                      <c:pt idx="100">
                        <c:v>99</c:v>
                      </c:pt>
                      <c:pt idx="101">
                        <c:v>89</c:v>
                      </c:pt>
                      <c:pt idx="102">
                        <c:v>108</c:v>
                      </c:pt>
                      <c:pt idx="103">
                        <c:v>87</c:v>
                      </c:pt>
                      <c:pt idx="104">
                        <c:v>115</c:v>
                      </c:pt>
                      <c:pt idx="105">
                        <c:v>116</c:v>
                      </c:pt>
                      <c:pt idx="106">
                        <c:v>82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postHRHL!$B$25:$B$132</c15:sqref>
                        </c15:formulaRef>
                      </c:ext>
                    </c:extLst>
                    <c:numCache>
                      <c:formatCode>General</c:formatCode>
                      <c:ptCount val="108"/>
                      <c:pt idx="0">
                        <c:v>1.2991984032915738</c:v>
                      </c:pt>
                      <c:pt idx="1">
                        <c:v>1.3630295855347931</c:v>
                      </c:pt>
                      <c:pt idx="2">
                        <c:v>1.2872300566209702</c:v>
                      </c:pt>
                      <c:pt idx="3">
                        <c:v>1.2233988743777506</c:v>
                      </c:pt>
                      <c:pt idx="4">
                        <c:v>1.3111667499621773</c:v>
                      </c:pt>
                      <c:pt idx="5">
                        <c:v>1.1515887943541288</c:v>
                      </c:pt>
                      <c:pt idx="6">
                        <c:v>1.3749979322053969</c:v>
                      </c:pt>
                      <c:pt idx="7">
                        <c:v>1.2792511588405677</c:v>
                      </c:pt>
                      <c:pt idx="8">
                        <c:v>1.2393566699385556</c:v>
                      </c:pt>
                      <c:pt idx="9">
                        <c:v>1.2313777721581531</c:v>
                      </c:pt>
                      <c:pt idx="10">
                        <c:v>1.3271245455229823</c:v>
                      </c:pt>
                      <c:pt idx="11">
                        <c:v>1.4388291144486163</c:v>
                      </c:pt>
                      <c:pt idx="12">
                        <c:v>1.3710084833151956</c:v>
                      </c:pt>
                      <c:pt idx="13">
                        <c:v>1.3151561988523786</c:v>
                      </c:pt>
                      <c:pt idx="14">
                        <c:v>1.3590401366445919</c:v>
                      </c:pt>
                      <c:pt idx="15">
                        <c:v>1.3311139944131836</c:v>
                      </c:pt>
                      <c:pt idx="16">
                        <c:v>1.414892421107409</c:v>
                      </c:pt>
                      <c:pt idx="17">
                        <c:v>1.3550506877543909</c:v>
                      </c:pt>
                      <c:pt idx="18">
                        <c:v>1.3271245455229823</c:v>
                      </c:pt>
                      <c:pt idx="19">
                        <c:v>1.2513250166091592</c:v>
                      </c:pt>
                      <c:pt idx="20">
                        <c:v>1.2872300566209702</c:v>
                      </c:pt>
                      <c:pt idx="21">
                        <c:v>1.414892421107409</c:v>
                      </c:pt>
                      <c:pt idx="22">
                        <c:v>1.307177301071976</c:v>
                      </c:pt>
                      <c:pt idx="23">
                        <c:v>1.1316415499031227</c:v>
                      </c:pt>
                      <c:pt idx="24">
                        <c:v>1.2712722610601652</c:v>
                      </c:pt>
                      <c:pt idx="25">
                        <c:v>1.4428185633388175</c:v>
                      </c:pt>
                      <c:pt idx="26">
                        <c:v>1.3351034433033848</c:v>
                      </c:pt>
                      <c:pt idx="27">
                        <c:v>1.2991984032915738</c:v>
                      </c:pt>
                      <c:pt idx="28">
                        <c:v>1.3430823410837871</c:v>
                      </c:pt>
                      <c:pt idx="29">
                        <c:v>1.3590401366445919</c:v>
                      </c:pt>
                      <c:pt idx="30">
                        <c:v>1.2593039143895615</c:v>
                      </c:pt>
                      <c:pt idx="31">
                        <c:v>1.3191456477425798</c:v>
                      </c:pt>
                      <c:pt idx="32">
                        <c:v>1.3909557277662017</c:v>
                      </c:pt>
                      <c:pt idx="33">
                        <c:v>1.2194094254875494</c:v>
                      </c:pt>
                      <c:pt idx="34">
                        <c:v>1.2991984032915738</c:v>
                      </c:pt>
                      <c:pt idx="35">
                        <c:v>1.3630295855347931</c:v>
                      </c:pt>
                      <c:pt idx="36">
                        <c:v>1.3710084833151956</c:v>
                      </c:pt>
                      <c:pt idx="37">
                        <c:v>1.2273883232679519</c:v>
                      </c:pt>
                      <c:pt idx="38">
                        <c:v>1.2353672210483544</c:v>
                      </c:pt>
                      <c:pt idx="39">
                        <c:v>1.307177301071976</c:v>
                      </c:pt>
                      <c:pt idx="40">
                        <c:v>1.3710084833151956</c:v>
                      </c:pt>
                      <c:pt idx="41">
                        <c:v>1.3430823410837871</c:v>
                      </c:pt>
                      <c:pt idx="42">
                        <c:v>1.3470717899739884</c:v>
                      </c:pt>
                      <c:pt idx="43">
                        <c:v>1.3111667499621773</c:v>
                      </c:pt>
                      <c:pt idx="44">
                        <c:v>1.2553144654993604</c:v>
                      </c:pt>
                      <c:pt idx="45">
                        <c:v>1.2952089544013725</c:v>
                      </c:pt>
                      <c:pt idx="46">
                        <c:v>1.2792511588405677</c:v>
                      </c:pt>
                      <c:pt idx="47">
                        <c:v>1.2154199765973481</c:v>
                      </c:pt>
                      <c:pt idx="48">
                        <c:v>1.1914832832561408</c:v>
                      </c:pt>
                      <c:pt idx="49">
                        <c:v>1.2632933632797627</c:v>
                      </c:pt>
                      <c:pt idx="50">
                        <c:v>1.2872300566209702</c:v>
                      </c:pt>
                      <c:pt idx="51">
                        <c:v>1.3749979322053969</c:v>
                      </c:pt>
                      <c:pt idx="52">
                        <c:v>1.4587763588996223</c:v>
                      </c:pt>
                      <c:pt idx="53">
                        <c:v>1.3909557277662017</c:v>
                      </c:pt>
                      <c:pt idx="54">
                        <c:v>1.3829768299857994</c:v>
                      </c:pt>
                      <c:pt idx="55">
                        <c:v>1.5186180922526407</c:v>
                      </c:pt>
                      <c:pt idx="56">
                        <c:v>1.3590401366445919</c:v>
                      </c:pt>
                      <c:pt idx="57">
                        <c:v>1.3630295855347931</c:v>
                      </c:pt>
                      <c:pt idx="58">
                        <c:v>1.2991984032915738</c:v>
                      </c:pt>
                      <c:pt idx="59">
                        <c:v>1.303187852181775</c:v>
                      </c:pt>
                      <c:pt idx="60">
                        <c:v>1.3869662788760007</c:v>
                      </c:pt>
                      <c:pt idx="61">
                        <c:v>1.4029240744368052</c:v>
                      </c:pt>
                      <c:pt idx="62">
                        <c:v>1.4069135233270065</c:v>
                      </c:pt>
                      <c:pt idx="63">
                        <c:v>1.3550506877543909</c:v>
                      </c:pt>
                      <c:pt idx="64">
                        <c:v>1.4787236033506286</c:v>
                      </c:pt>
                      <c:pt idx="65">
                        <c:v>1.4069135233270065</c:v>
                      </c:pt>
                      <c:pt idx="66">
                        <c:v>1.4827130522408298</c:v>
                      </c:pt>
                      <c:pt idx="67">
                        <c:v>1.3869662788760007</c:v>
                      </c:pt>
                      <c:pt idx="68">
                        <c:v>1.3550506877543909</c:v>
                      </c:pt>
                      <c:pt idx="69">
                        <c:v>1.3351034433033848</c:v>
                      </c:pt>
                      <c:pt idx="70">
                        <c:v>1.4029240744368052</c:v>
                      </c:pt>
                      <c:pt idx="71">
                        <c:v>1.4827130522408298</c:v>
                      </c:pt>
                      <c:pt idx="72">
                        <c:v>1.2792511588405677</c:v>
                      </c:pt>
                      <c:pt idx="73">
                        <c:v>1.414892421107409</c:v>
                      </c:pt>
                      <c:pt idx="74">
                        <c:v>1.2313777721581531</c:v>
                      </c:pt>
                      <c:pt idx="75">
                        <c:v>1.1515887943541288</c:v>
                      </c:pt>
                      <c:pt idx="76">
                        <c:v>1.1914832832561408</c:v>
                      </c:pt>
                      <c:pt idx="77">
                        <c:v>1.2313777721581531</c:v>
                      </c:pt>
                      <c:pt idx="78">
                        <c:v>1.2034516299267446</c:v>
                      </c:pt>
                      <c:pt idx="79">
                        <c:v>1.15557824324433</c:v>
                      </c:pt>
                      <c:pt idx="80">
                        <c:v>1.1436098965737262</c:v>
                      </c:pt>
                      <c:pt idx="81">
                        <c:v>1.2353672210483544</c:v>
                      </c:pt>
                      <c:pt idx="82">
                        <c:v>1.1595676921345313</c:v>
                      </c:pt>
                      <c:pt idx="83">
                        <c:v>1.267282812169964</c:v>
                      </c:pt>
                      <c:pt idx="84">
                        <c:v>1.2313777721581531</c:v>
                      </c:pt>
                      <c:pt idx="85">
                        <c:v>1.2114305277071469</c:v>
                      </c:pt>
                      <c:pt idx="86">
                        <c:v>1.2233988743777506</c:v>
                      </c:pt>
                      <c:pt idx="87">
                        <c:v>1.2952089544013725</c:v>
                      </c:pt>
                      <c:pt idx="88">
                        <c:v>1.1396204476835252</c:v>
                      </c:pt>
                      <c:pt idx="89">
                        <c:v>1.2273883232679519</c:v>
                      </c:pt>
                      <c:pt idx="90">
                        <c:v>1.2513250166091592</c:v>
                      </c:pt>
                      <c:pt idx="91">
                        <c:v>1.2513250166091592</c:v>
                      </c:pt>
                      <c:pt idx="92">
                        <c:v>1.0678103676599031</c:v>
                      </c:pt>
                      <c:pt idx="93">
                        <c:v>1.1954727321463421</c:v>
                      </c:pt>
                      <c:pt idx="94">
                        <c:v>1.3550506877543909</c:v>
                      </c:pt>
                      <c:pt idx="95">
                        <c:v>1.2912195055111713</c:v>
                      </c:pt>
                      <c:pt idx="96">
                        <c:v>1.2194094254875494</c:v>
                      </c:pt>
                      <c:pt idx="97">
                        <c:v>1.2034516299267446</c:v>
                      </c:pt>
                      <c:pt idx="98">
                        <c:v>1.2632933632797627</c:v>
                      </c:pt>
                      <c:pt idx="99">
                        <c:v>1.1994621810365433</c:v>
                      </c:pt>
                      <c:pt idx="100">
                        <c:v>1.3271245455229823</c:v>
                      </c:pt>
                      <c:pt idx="101">
                        <c:v>1.2792511588405677</c:v>
                      </c:pt>
                      <c:pt idx="102">
                        <c:v>1.2393566699385556</c:v>
                      </c:pt>
                      <c:pt idx="103">
                        <c:v>1.3151561988523786</c:v>
                      </c:pt>
                      <c:pt idx="104">
                        <c:v>1.2313777721581531</c:v>
                      </c:pt>
                      <c:pt idx="105">
                        <c:v>1.3430823410837871</c:v>
                      </c:pt>
                      <c:pt idx="106">
                        <c:v>1.3470717899739884</c:v>
                      </c:pt>
                      <c:pt idx="107">
                        <c:v>1.2114305277071469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467068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後</a:t>
                </a:r>
                <a:r>
                  <a:rPr lang="en-US" altLang="ja-JP"/>
                  <a:t>HR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7071048"/>
        <c:crosses val="autoZero"/>
        <c:crossBetween val="midCat"/>
      </c:valAx>
      <c:valAx>
        <c:axId val="46707104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肝臓</a:t>
                </a:r>
                <a:r>
                  <a:rPr lang="en-US" altLang="ja-JP"/>
                  <a:t>max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706869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心臓max/肝臓max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multidata!$G$2:$G$108</c:f>
              <c:numCache>
                <c:formatCode>General</c:formatCode>
                <c:ptCount val="107"/>
                <c:pt idx="0">
                  <c:v>17784</c:v>
                </c:pt>
                <c:pt idx="1">
                  <c:v>21240</c:v>
                </c:pt>
                <c:pt idx="2">
                  <c:v>21311</c:v>
                </c:pt>
                <c:pt idx="3">
                  <c:v>12665</c:v>
                </c:pt>
                <c:pt idx="4">
                  <c:v>13589</c:v>
                </c:pt>
                <c:pt idx="5">
                  <c:v>9045</c:v>
                </c:pt>
                <c:pt idx="6">
                  <c:v>24600</c:v>
                </c:pt>
                <c:pt idx="7">
                  <c:v>25641</c:v>
                </c:pt>
                <c:pt idx="8">
                  <c:v>18601</c:v>
                </c:pt>
                <c:pt idx="9">
                  <c:v>12354</c:v>
                </c:pt>
                <c:pt idx="10">
                  <c:v>17649</c:v>
                </c:pt>
                <c:pt idx="11">
                  <c:v>30024</c:v>
                </c:pt>
                <c:pt idx="12">
                  <c:v>34282</c:v>
                </c:pt>
                <c:pt idx="13">
                  <c:v>18036</c:v>
                </c:pt>
                <c:pt idx="14">
                  <c:v>29512</c:v>
                </c:pt>
                <c:pt idx="15">
                  <c:v>15792</c:v>
                </c:pt>
                <c:pt idx="16">
                  <c:v>27132</c:v>
                </c:pt>
                <c:pt idx="17">
                  <c:v>21712</c:v>
                </c:pt>
                <c:pt idx="18">
                  <c:v>18981</c:v>
                </c:pt>
                <c:pt idx="19">
                  <c:v>16100</c:v>
                </c:pt>
                <c:pt idx="20">
                  <c:v>17170</c:v>
                </c:pt>
                <c:pt idx="21">
                  <c:v>27132</c:v>
                </c:pt>
                <c:pt idx="22">
                  <c:v>16430</c:v>
                </c:pt>
                <c:pt idx="23">
                  <c:v>17112</c:v>
                </c:pt>
                <c:pt idx="24">
                  <c:v>14744</c:v>
                </c:pt>
                <c:pt idx="25">
                  <c:v>25060</c:v>
                </c:pt>
                <c:pt idx="26">
                  <c:v>16272</c:v>
                </c:pt>
                <c:pt idx="27">
                  <c:v>16744</c:v>
                </c:pt>
                <c:pt idx="28">
                  <c:v>21850</c:v>
                </c:pt>
                <c:pt idx="29">
                  <c:v>22729</c:v>
                </c:pt>
                <c:pt idx="30">
                  <c:v>21526</c:v>
                </c:pt>
                <c:pt idx="31">
                  <c:v>10791</c:v>
                </c:pt>
                <c:pt idx="32">
                  <c:v>23495</c:v>
                </c:pt>
                <c:pt idx="33">
                  <c:v>13860</c:v>
                </c:pt>
                <c:pt idx="34">
                  <c:v>18512</c:v>
                </c:pt>
                <c:pt idx="35">
                  <c:v>24720</c:v>
                </c:pt>
                <c:pt idx="36">
                  <c:v>16470</c:v>
                </c:pt>
                <c:pt idx="37">
                  <c:v>18404</c:v>
                </c:pt>
                <c:pt idx="38">
                  <c:v>15312</c:v>
                </c:pt>
                <c:pt idx="39">
                  <c:v>20564</c:v>
                </c:pt>
                <c:pt idx="40">
                  <c:v>17080</c:v>
                </c:pt>
                <c:pt idx="41">
                  <c:v>20815</c:v>
                </c:pt>
                <c:pt idx="42">
                  <c:v>21692</c:v>
                </c:pt>
                <c:pt idx="43">
                  <c:v>28676</c:v>
                </c:pt>
                <c:pt idx="44">
                  <c:v>15903</c:v>
                </c:pt>
                <c:pt idx="45">
                  <c:v>19158</c:v>
                </c:pt>
                <c:pt idx="46">
                  <c:v>10593</c:v>
                </c:pt>
                <c:pt idx="47">
                  <c:v>14774</c:v>
                </c:pt>
                <c:pt idx="48">
                  <c:v>11473</c:v>
                </c:pt>
                <c:pt idx="49">
                  <c:v>21375</c:v>
                </c:pt>
                <c:pt idx="50">
                  <c:v>17069</c:v>
                </c:pt>
                <c:pt idx="51">
                  <c:v>23985</c:v>
                </c:pt>
                <c:pt idx="52">
                  <c:v>23040</c:v>
                </c:pt>
                <c:pt idx="53">
                  <c:v>19685</c:v>
                </c:pt>
                <c:pt idx="54">
                  <c:v>19000</c:v>
                </c:pt>
                <c:pt idx="55">
                  <c:v>32277</c:v>
                </c:pt>
                <c:pt idx="56">
                  <c:v>24752</c:v>
                </c:pt>
                <c:pt idx="57">
                  <c:v>27360</c:v>
                </c:pt>
                <c:pt idx="58">
                  <c:v>19032</c:v>
                </c:pt>
                <c:pt idx="59">
                  <c:v>19005</c:v>
                </c:pt>
                <c:pt idx="60">
                  <c:v>29106</c:v>
                </c:pt>
                <c:pt idx="61">
                  <c:v>33150</c:v>
                </c:pt>
                <c:pt idx="62">
                  <c:v>22925</c:v>
                </c:pt>
                <c:pt idx="63">
                  <c:v>27494</c:v>
                </c:pt>
                <c:pt idx="64">
                  <c:v>36207</c:v>
                </c:pt>
                <c:pt idx="65">
                  <c:v>28034</c:v>
                </c:pt>
                <c:pt idx="66">
                  <c:v>32850</c:v>
                </c:pt>
                <c:pt idx="67">
                  <c:v>28098</c:v>
                </c:pt>
                <c:pt idx="68">
                  <c:v>23482</c:v>
                </c:pt>
                <c:pt idx="69">
                  <c:v>17176</c:v>
                </c:pt>
                <c:pt idx="70">
                  <c:v>20800</c:v>
                </c:pt>
                <c:pt idx="71">
                  <c:v>27450</c:v>
                </c:pt>
                <c:pt idx="72">
                  <c:v>11781</c:v>
                </c:pt>
                <c:pt idx="73">
                  <c:v>30058</c:v>
                </c:pt>
                <c:pt idx="74">
                  <c:v>10092</c:v>
                </c:pt>
                <c:pt idx="75">
                  <c:v>11725</c:v>
                </c:pt>
                <c:pt idx="76">
                  <c:v>10780</c:v>
                </c:pt>
                <c:pt idx="77">
                  <c:v>19575</c:v>
                </c:pt>
                <c:pt idx="78">
                  <c:v>10080</c:v>
                </c:pt>
                <c:pt idx="79">
                  <c:v>9384</c:v>
                </c:pt>
                <c:pt idx="80">
                  <c:v>9165</c:v>
                </c:pt>
                <c:pt idx="81">
                  <c:v>9680</c:v>
                </c:pt>
                <c:pt idx="82">
                  <c:v>9384</c:v>
                </c:pt>
                <c:pt idx="83">
                  <c:v>15264</c:v>
                </c:pt>
                <c:pt idx="84">
                  <c:v>10788</c:v>
                </c:pt>
                <c:pt idx="85">
                  <c:v>11890</c:v>
                </c:pt>
                <c:pt idx="86">
                  <c:v>13345</c:v>
                </c:pt>
                <c:pt idx="87">
                  <c:v>11948</c:v>
                </c:pt>
                <c:pt idx="88">
                  <c:v>8064</c:v>
                </c:pt>
                <c:pt idx="89">
                  <c:v>13244</c:v>
                </c:pt>
                <c:pt idx="90">
                  <c:v>18400</c:v>
                </c:pt>
                <c:pt idx="91">
                  <c:v>12788</c:v>
                </c:pt>
                <c:pt idx="92">
                  <c:v>7268</c:v>
                </c:pt>
                <c:pt idx="93">
                  <c:v>11466</c:v>
                </c:pt>
                <c:pt idx="94">
                  <c:v>10640</c:v>
                </c:pt>
                <c:pt idx="95">
                  <c:v>19706</c:v>
                </c:pt>
                <c:pt idx="96">
                  <c:v>24684</c:v>
                </c:pt>
                <c:pt idx="97">
                  <c:v>15372</c:v>
                </c:pt>
                <c:pt idx="98">
                  <c:v>23940</c:v>
                </c:pt>
                <c:pt idx="99">
                  <c:v>21978</c:v>
                </c:pt>
                <c:pt idx="100">
                  <c:v>22176</c:v>
                </c:pt>
                <c:pt idx="101">
                  <c:v>15753</c:v>
                </c:pt>
                <c:pt idx="102">
                  <c:v>32163</c:v>
                </c:pt>
                <c:pt idx="103">
                  <c:v>12528</c:v>
                </c:pt>
                <c:pt idx="104">
                  <c:v>24871</c:v>
                </c:pt>
                <c:pt idx="105">
                  <c:v>31900</c:v>
                </c:pt>
                <c:pt idx="106">
                  <c:v>13858</c:v>
                </c:pt>
              </c:numCache>
            </c:numRef>
          </c:xVal>
          <c:yVal>
            <c:numRef>
              <c:f>multidata!$C$2:$C$108</c:f>
              <c:numCache>
                <c:formatCode>General</c:formatCode>
                <c:ptCount val="107"/>
                <c:pt idx="0">
                  <c:v>1.2765</c:v>
                </c:pt>
                <c:pt idx="1">
                  <c:v>0.95</c:v>
                </c:pt>
                <c:pt idx="2">
                  <c:v>1.1922999999999999</c:v>
                </c:pt>
                <c:pt idx="3">
                  <c:v>1.5454000000000001</c:v>
                </c:pt>
                <c:pt idx="4">
                  <c:v>1.2306999999999999</c:v>
                </c:pt>
                <c:pt idx="5">
                  <c:v>1.6561999999999999</c:v>
                </c:pt>
                <c:pt idx="6">
                  <c:v>1.3448</c:v>
                </c:pt>
                <c:pt idx="7">
                  <c:v>0.85409999999999997</c:v>
                </c:pt>
                <c:pt idx="8">
                  <c:v>1.0384</c:v>
                </c:pt>
                <c:pt idx="9">
                  <c:v>1.6666000000000001</c:v>
                </c:pt>
                <c:pt idx="10">
                  <c:v>0.97950000000000004</c:v>
                </c:pt>
                <c:pt idx="11">
                  <c:v>1.1875</c:v>
                </c:pt>
                <c:pt idx="12">
                  <c:v>1.0713999999999999</c:v>
                </c:pt>
                <c:pt idx="13">
                  <c:v>0.9375</c:v>
                </c:pt>
                <c:pt idx="14">
                  <c:v>1.3142</c:v>
                </c:pt>
                <c:pt idx="15">
                  <c:v>0.82</c:v>
                </c:pt>
                <c:pt idx="16">
                  <c:v>1.5311999999999999</c:v>
                </c:pt>
                <c:pt idx="17">
                  <c:v>1.0434000000000001</c:v>
                </c:pt>
                <c:pt idx="18">
                  <c:v>0.88880000000000003</c:v>
                </c:pt>
                <c:pt idx="19">
                  <c:v>1.5555000000000001</c:v>
                </c:pt>
                <c:pt idx="20">
                  <c:v>1.4061999999999999</c:v>
                </c:pt>
                <c:pt idx="21">
                  <c:v>1.9564999999999999</c:v>
                </c:pt>
                <c:pt idx="22">
                  <c:v>1.0857000000000001</c:v>
                </c:pt>
                <c:pt idx="23">
                  <c:v>1.4736</c:v>
                </c:pt>
                <c:pt idx="24">
                  <c:v>0.82220000000000004</c:v>
                </c:pt>
                <c:pt idx="25">
                  <c:v>1.0611999999999999</c:v>
                </c:pt>
                <c:pt idx="26">
                  <c:v>1.2857000000000001</c:v>
                </c:pt>
                <c:pt idx="27">
                  <c:v>1.1763999999999999</c:v>
                </c:pt>
                <c:pt idx="28">
                  <c:v>1.0303</c:v>
                </c:pt>
                <c:pt idx="29">
                  <c:v>0.97050000000000003</c:v>
                </c:pt>
                <c:pt idx="30">
                  <c:v>1.1000000000000001</c:v>
                </c:pt>
                <c:pt idx="31">
                  <c:v>1.1033999999999999</c:v>
                </c:pt>
                <c:pt idx="32">
                  <c:v>1.1212</c:v>
                </c:pt>
                <c:pt idx="33">
                  <c:v>1.4838</c:v>
                </c:pt>
                <c:pt idx="34">
                  <c:v>1.75</c:v>
                </c:pt>
                <c:pt idx="35">
                  <c:v>1.7</c:v>
                </c:pt>
                <c:pt idx="36">
                  <c:v>1.9522999999999999</c:v>
                </c:pt>
                <c:pt idx="37">
                  <c:v>1.4814000000000001</c:v>
                </c:pt>
                <c:pt idx="38">
                  <c:v>1.96</c:v>
                </c:pt>
                <c:pt idx="39">
                  <c:v>2.5453999999999999</c:v>
                </c:pt>
                <c:pt idx="40">
                  <c:v>2</c:v>
                </c:pt>
                <c:pt idx="41">
                  <c:v>1.1071</c:v>
                </c:pt>
                <c:pt idx="42">
                  <c:v>1</c:v>
                </c:pt>
                <c:pt idx="43">
                  <c:v>1.2258</c:v>
                </c:pt>
                <c:pt idx="44">
                  <c:v>1.45</c:v>
                </c:pt>
                <c:pt idx="45">
                  <c:v>1.6363000000000001</c:v>
                </c:pt>
                <c:pt idx="46">
                  <c:v>1.0391999999999999</c:v>
                </c:pt>
                <c:pt idx="47">
                  <c:v>1.25</c:v>
                </c:pt>
                <c:pt idx="48">
                  <c:v>1.0322</c:v>
                </c:pt>
                <c:pt idx="49">
                  <c:v>1.96</c:v>
                </c:pt>
                <c:pt idx="50">
                  <c:v>1.7367999999999999</c:v>
                </c:pt>
                <c:pt idx="51">
                  <c:v>1.2702</c:v>
                </c:pt>
                <c:pt idx="52">
                  <c:v>0.70830000000000004</c:v>
                </c:pt>
                <c:pt idx="53">
                  <c:v>1.7916000000000001</c:v>
                </c:pt>
                <c:pt idx="54">
                  <c:v>1.2121</c:v>
                </c:pt>
                <c:pt idx="55">
                  <c:v>1.84</c:v>
                </c:pt>
                <c:pt idx="56">
                  <c:v>1.0769</c:v>
                </c:pt>
                <c:pt idx="57">
                  <c:v>1.8260000000000001</c:v>
                </c:pt>
                <c:pt idx="58">
                  <c:v>1.4347000000000001</c:v>
                </c:pt>
                <c:pt idx="59">
                  <c:v>0.9677</c:v>
                </c:pt>
                <c:pt idx="60">
                  <c:v>1.3714</c:v>
                </c:pt>
                <c:pt idx="61">
                  <c:v>1.4166000000000001</c:v>
                </c:pt>
                <c:pt idx="62">
                  <c:v>1.6956</c:v>
                </c:pt>
                <c:pt idx="63">
                  <c:v>0.97770000000000001</c:v>
                </c:pt>
                <c:pt idx="64">
                  <c:v>1.9641999999999999</c:v>
                </c:pt>
                <c:pt idx="65">
                  <c:v>1.4443999999999999</c:v>
                </c:pt>
                <c:pt idx="66">
                  <c:v>1.2222</c:v>
                </c:pt>
                <c:pt idx="67">
                  <c:v>1.375</c:v>
                </c:pt>
                <c:pt idx="68">
                  <c:v>1</c:v>
                </c:pt>
                <c:pt idx="69">
                  <c:v>1.36</c:v>
                </c:pt>
                <c:pt idx="70">
                  <c:v>1.25</c:v>
                </c:pt>
                <c:pt idx="71">
                  <c:v>1.913</c:v>
                </c:pt>
                <c:pt idx="72">
                  <c:v>1.6363000000000001</c:v>
                </c:pt>
                <c:pt idx="73">
                  <c:v>1.85</c:v>
                </c:pt>
                <c:pt idx="74">
                  <c:v>1.1480999999999999</c:v>
                </c:pt>
                <c:pt idx="75">
                  <c:v>1.1071</c:v>
                </c:pt>
                <c:pt idx="76">
                  <c:v>0.878</c:v>
                </c:pt>
                <c:pt idx="77">
                  <c:v>1.5454000000000001</c:v>
                </c:pt>
                <c:pt idx="78">
                  <c:v>1.3142</c:v>
                </c:pt>
                <c:pt idx="79">
                  <c:v>0.86950000000000005</c:v>
                </c:pt>
                <c:pt idx="80">
                  <c:v>1</c:v>
                </c:pt>
                <c:pt idx="81">
                  <c:v>1</c:v>
                </c:pt>
                <c:pt idx="82">
                  <c:v>1.5172000000000001</c:v>
                </c:pt>
                <c:pt idx="83">
                  <c:v>1.9032</c:v>
                </c:pt>
                <c:pt idx="84">
                  <c:v>0.63629999999999998</c:v>
                </c:pt>
                <c:pt idx="85">
                  <c:v>1.0322</c:v>
                </c:pt>
                <c:pt idx="86">
                  <c:v>0.87090000000000001</c:v>
                </c:pt>
                <c:pt idx="87">
                  <c:v>1.0357000000000001</c:v>
                </c:pt>
                <c:pt idx="88">
                  <c:v>0.94869999999999999</c:v>
                </c:pt>
                <c:pt idx="89">
                  <c:v>0.56330000000000002</c:v>
                </c:pt>
                <c:pt idx="90">
                  <c:v>0.80640000000000001</c:v>
                </c:pt>
                <c:pt idx="91">
                  <c:v>1.0511999999999999</c:v>
                </c:pt>
                <c:pt idx="92">
                  <c:v>0.81479999999999997</c:v>
                </c:pt>
                <c:pt idx="93">
                  <c:v>0.83579999999999999</c:v>
                </c:pt>
                <c:pt idx="94">
                  <c:v>1.1020000000000001</c:v>
                </c:pt>
                <c:pt idx="95">
                  <c:v>1.4516</c:v>
                </c:pt>
                <c:pt idx="96">
                  <c:v>1.0689</c:v>
                </c:pt>
                <c:pt idx="97">
                  <c:v>1.0625</c:v>
                </c:pt>
                <c:pt idx="98">
                  <c:v>4.3075999999999999</c:v>
                </c:pt>
                <c:pt idx="99">
                  <c:v>1.5806</c:v>
                </c:pt>
                <c:pt idx="100">
                  <c:v>1.3611</c:v>
                </c:pt>
                <c:pt idx="101">
                  <c:v>0.90559999999999996</c:v>
                </c:pt>
                <c:pt idx="102">
                  <c:v>1.4285000000000001</c:v>
                </c:pt>
                <c:pt idx="103">
                  <c:v>1.6785000000000001</c:v>
                </c:pt>
                <c:pt idx="104">
                  <c:v>1.7575000000000001</c:v>
                </c:pt>
                <c:pt idx="105">
                  <c:v>1.2726999999999999</c:v>
                </c:pt>
                <c:pt idx="106">
                  <c:v>1.2971999999999999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7073400"/>
        <c:axId val="467073792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心臓max/肝臓max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multidata!$G$2:$G$108</c15:sqref>
                        </c15:formulaRef>
                      </c:ext>
                    </c:extLst>
                    <c:numCache>
                      <c:formatCode>General</c:formatCode>
                      <c:ptCount val="107"/>
                      <c:pt idx="0">
                        <c:v>17784</c:v>
                      </c:pt>
                      <c:pt idx="1">
                        <c:v>21240</c:v>
                      </c:pt>
                      <c:pt idx="2">
                        <c:v>21311</c:v>
                      </c:pt>
                      <c:pt idx="3">
                        <c:v>12665</c:v>
                      </c:pt>
                      <c:pt idx="4">
                        <c:v>13589</c:v>
                      </c:pt>
                      <c:pt idx="5">
                        <c:v>9045</c:v>
                      </c:pt>
                      <c:pt idx="6">
                        <c:v>24600</c:v>
                      </c:pt>
                      <c:pt idx="7">
                        <c:v>25641</c:v>
                      </c:pt>
                      <c:pt idx="8">
                        <c:v>18601</c:v>
                      </c:pt>
                      <c:pt idx="9">
                        <c:v>12354</c:v>
                      </c:pt>
                      <c:pt idx="10">
                        <c:v>17649</c:v>
                      </c:pt>
                      <c:pt idx="11">
                        <c:v>30024</c:v>
                      </c:pt>
                      <c:pt idx="12">
                        <c:v>34282</c:v>
                      </c:pt>
                      <c:pt idx="13">
                        <c:v>18036</c:v>
                      </c:pt>
                      <c:pt idx="14">
                        <c:v>29512</c:v>
                      </c:pt>
                      <c:pt idx="15">
                        <c:v>15792</c:v>
                      </c:pt>
                      <c:pt idx="16">
                        <c:v>27132</c:v>
                      </c:pt>
                      <c:pt idx="17">
                        <c:v>21712</c:v>
                      </c:pt>
                      <c:pt idx="18">
                        <c:v>18981</c:v>
                      </c:pt>
                      <c:pt idx="19">
                        <c:v>16100</c:v>
                      </c:pt>
                      <c:pt idx="20">
                        <c:v>17170</c:v>
                      </c:pt>
                      <c:pt idx="21">
                        <c:v>27132</c:v>
                      </c:pt>
                      <c:pt idx="22">
                        <c:v>16430</c:v>
                      </c:pt>
                      <c:pt idx="23">
                        <c:v>17112</c:v>
                      </c:pt>
                      <c:pt idx="24">
                        <c:v>14744</c:v>
                      </c:pt>
                      <c:pt idx="25">
                        <c:v>25060</c:v>
                      </c:pt>
                      <c:pt idx="26">
                        <c:v>16272</c:v>
                      </c:pt>
                      <c:pt idx="27">
                        <c:v>16744</c:v>
                      </c:pt>
                      <c:pt idx="28">
                        <c:v>21850</c:v>
                      </c:pt>
                      <c:pt idx="29">
                        <c:v>22729</c:v>
                      </c:pt>
                      <c:pt idx="30">
                        <c:v>21526</c:v>
                      </c:pt>
                      <c:pt idx="31">
                        <c:v>10791</c:v>
                      </c:pt>
                      <c:pt idx="32">
                        <c:v>23495</c:v>
                      </c:pt>
                      <c:pt idx="33">
                        <c:v>13860</c:v>
                      </c:pt>
                      <c:pt idx="34">
                        <c:v>18512</c:v>
                      </c:pt>
                      <c:pt idx="35">
                        <c:v>24720</c:v>
                      </c:pt>
                      <c:pt idx="36">
                        <c:v>16470</c:v>
                      </c:pt>
                      <c:pt idx="37">
                        <c:v>18404</c:v>
                      </c:pt>
                      <c:pt idx="38">
                        <c:v>15312</c:v>
                      </c:pt>
                      <c:pt idx="39">
                        <c:v>20564</c:v>
                      </c:pt>
                      <c:pt idx="40">
                        <c:v>17080</c:v>
                      </c:pt>
                      <c:pt idx="41">
                        <c:v>20815</c:v>
                      </c:pt>
                      <c:pt idx="42">
                        <c:v>21692</c:v>
                      </c:pt>
                      <c:pt idx="43">
                        <c:v>28676</c:v>
                      </c:pt>
                      <c:pt idx="44">
                        <c:v>15903</c:v>
                      </c:pt>
                      <c:pt idx="45">
                        <c:v>19158</c:v>
                      </c:pt>
                      <c:pt idx="46">
                        <c:v>10593</c:v>
                      </c:pt>
                      <c:pt idx="47">
                        <c:v>14774</c:v>
                      </c:pt>
                      <c:pt idx="48">
                        <c:v>11473</c:v>
                      </c:pt>
                      <c:pt idx="49">
                        <c:v>21375</c:v>
                      </c:pt>
                      <c:pt idx="50">
                        <c:v>17069</c:v>
                      </c:pt>
                      <c:pt idx="51">
                        <c:v>23985</c:v>
                      </c:pt>
                      <c:pt idx="52">
                        <c:v>23040</c:v>
                      </c:pt>
                      <c:pt idx="53">
                        <c:v>19685</c:v>
                      </c:pt>
                      <c:pt idx="54">
                        <c:v>19000</c:v>
                      </c:pt>
                      <c:pt idx="55">
                        <c:v>32277</c:v>
                      </c:pt>
                      <c:pt idx="56">
                        <c:v>24752</c:v>
                      </c:pt>
                      <c:pt idx="57">
                        <c:v>27360</c:v>
                      </c:pt>
                      <c:pt idx="58">
                        <c:v>19032</c:v>
                      </c:pt>
                      <c:pt idx="59">
                        <c:v>19005</c:v>
                      </c:pt>
                      <c:pt idx="60">
                        <c:v>29106</c:v>
                      </c:pt>
                      <c:pt idx="61">
                        <c:v>33150</c:v>
                      </c:pt>
                      <c:pt idx="62">
                        <c:v>22925</c:v>
                      </c:pt>
                      <c:pt idx="63">
                        <c:v>27494</c:v>
                      </c:pt>
                      <c:pt idx="64">
                        <c:v>36207</c:v>
                      </c:pt>
                      <c:pt idx="65">
                        <c:v>28034</c:v>
                      </c:pt>
                      <c:pt idx="66">
                        <c:v>32850</c:v>
                      </c:pt>
                      <c:pt idx="67">
                        <c:v>28098</c:v>
                      </c:pt>
                      <c:pt idx="68">
                        <c:v>23482</c:v>
                      </c:pt>
                      <c:pt idx="69">
                        <c:v>17176</c:v>
                      </c:pt>
                      <c:pt idx="70">
                        <c:v>20800</c:v>
                      </c:pt>
                      <c:pt idx="71">
                        <c:v>27450</c:v>
                      </c:pt>
                      <c:pt idx="72">
                        <c:v>11781</c:v>
                      </c:pt>
                      <c:pt idx="73">
                        <c:v>30058</c:v>
                      </c:pt>
                      <c:pt idx="74">
                        <c:v>10092</c:v>
                      </c:pt>
                      <c:pt idx="75">
                        <c:v>11725</c:v>
                      </c:pt>
                      <c:pt idx="76">
                        <c:v>10780</c:v>
                      </c:pt>
                      <c:pt idx="77">
                        <c:v>19575</c:v>
                      </c:pt>
                      <c:pt idx="78">
                        <c:v>10080</c:v>
                      </c:pt>
                      <c:pt idx="79">
                        <c:v>9384</c:v>
                      </c:pt>
                      <c:pt idx="80">
                        <c:v>9165</c:v>
                      </c:pt>
                      <c:pt idx="81">
                        <c:v>9680</c:v>
                      </c:pt>
                      <c:pt idx="82">
                        <c:v>9384</c:v>
                      </c:pt>
                      <c:pt idx="83">
                        <c:v>15264</c:v>
                      </c:pt>
                      <c:pt idx="84">
                        <c:v>10788</c:v>
                      </c:pt>
                      <c:pt idx="85">
                        <c:v>11890</c:v>
                      </c:pt>
                      <c:pt idx="86">
                        <c:v>13345</c:v>
                      </c:pt>
                      <c:pt idx="87">
                        <c:v>11948</c:v>
                      </c:pt>
                      <c:pt idx="88">
                        <c:v>8064</c:v>
                      </c:pt>
                      <c:pt idx="89">
                        <c:v>13244</c:v>
                      </c:pt>
                      <c:pt idx="90">
                        <c:v>18400</c:v>
                      </c:pt>
                      <c:pt idx="91">
                        <c:v>12788</c:v>
                      </c:pt>
                      <c:pt idx="92">
                        <c:v>7268</c:v>
                      </c:pt>
                      <c:pt idx="93">
                        <c:v>11466</c:v>
                      </c:pt>
                      <c:pt idx="94">
                        <c:v>10640</c:v>
                      </c:pt>
                      <c:pt idx="95">
                        <c:v>19706</c:v>
                      </c:pt>
                      <c:pt idx="96">
                        <c:v>24684</c:v>
                      </c:pt>
                      <c:pt idx="97">
                        <c:v>15372</c:v>
                      </c:pt>
                      <c:pt idx="98">
                        <c:v>23940</c:v>
                      </c:pt>
                      <c:pt idx="99">
                        <c:v>21978</c:v>
                      </c:pt>
                      <c:pt idx="100">
                        <c:v>22176</c:v>
                      </c:pt>
                      <c:pt idx="101">
                        <c:v>15753</c:v>
                      </c:pt>
                      <c:pt idx="102">
                        <c:v>32163</c:v>
                      </c:pt>
                      <c:pt idx="103">
                        <c:v>12528</c:v>
                      </c:pt>
                      <c:pt idx="104">
                        <c:v>24871</c:v>
                      </c:pt>
                      <c:pt idx="105">
                        <c:v>31900</c:v>
                      </c:pt>
                      <c:pt idx="106">
                        <c:v>13858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postDPHL!$B$25:$B$132</c15:sqref>
                        </c15:formulaRef>
                      </c:ext>
                    </c:extLst>
                    <c:numCache>
                      <c:formatCode>General</c:formatCode>
                      <c:ptCount val="108"/>
                      <c:pt idx="0">
                        <c:v>1.2847683642733496</c:v>
                      </c:pt>
                      <c:pt idx="1">
                        <c:v>1.3287076988340247</c:v>
                      </c:pt>
                      <c:pt idx="2">
                        <c:v>1.3296103877095478</c:v>
                      </c:pt>
                      <c:pt idx="3">
                        <c:v>1.2196857677409148</c:v>
                      </c:pt>
                      <c:pt idx="4">
                        <c:v>1.2314334370505395</c:v>
                      </c:pt>
                      <c:pt idx="5">
                        <c:v>1.1736613490170595</c:v>
                      </c:pt>
                      <c:pt idx="6">
                        <c:v>1.3714264963235698</c:v>
                      </c:pt>
                      <c:pt idx="7">
                        <c:v>1.3846616951886344</c:v>
                      </c:pt>
                      <c:pt idx="8">
                        <c:v>1.2951556433057778</c:v>
                      </c:pt>
                      <c:pt idx="9">
                        <c:v>1.2157317361875668</c:v>
                      </c:pt>
                      <c:pt idx="10">
                        <c:v>1.2830519840170733</c:v>
                      </c:pt>
                      <c:pt idx="11">
                        <c:v>1.440386840842407</c:v>
                      </c:pt>
                      <c:pt idx="12">
                        <c:v>1.4945227455181462</c:v>
                      </c:pt>
                      <c:pt idx="13">
                        <c:v>1.2879722740850656</c:v>
                      </c:pt>
                      <c:pt idx="14">
                        <c:v>1.4338773097963811</c:v>
                      </c:pt>
                      <c:pt idx="15">
                        <c:v>1.2594422200474051</c:v>
                      </c:pt>
                      <c:pt idx="16">
                        <c:v>1.4036181615746199</c:v>
                      </c:pt>
                      <c:pt idx="17">
                        <c:v>1.3347086727670798</c:v>
                      </c:pt>
                      <c:pt idx="18">
                        <c:v>1.2999869358790002</c:v>
                      </c:pt>
                      <c:pt idx="19">
                        <c:v>1.2633581098172801</c:v>
                      </c:pt>
                      <c:pt idx="20">
                        <c:v>1.2769620125892482</c:v>
                      </c:pt>
                      <c:pt idx="21">
                        <c:v>1.4036181615746199</c:v>
                      </c:pt>
                      <c:pt idx="22">
                        <c:v>1.267553705999289</c:v>
                      </c:pt>
                      <c:pt idx="23">
                        <c:v>1.2762246047754406</c:v>
                      </c:pt>
                      <c:pt idx="24">
                        <c:v>1.2461180236875709</c:v>
                      </c:pt>
                      <c:pt idx="25">
                        <c:v>1.3772749031227338</c:v>
                      </c:pt>
                      <c:pt idx="26">
                        <c:v>1.2655449054030543</c:v>
                      </c:pt>
                      <c:pt idx="27">
                        <c:v>1.2715458793361096</c:v>
                      </c:pt>
                      <c:pt idx="28">
                        <c:v>1.3364631948068291</c:v>
                      </c:pt>
                      <c:pt idx="29">
                        <c:v>1.3476387373643619</c:v>
                      </c:pt>
                      <c:pt idx="30">
                        <c:v>1.3323438821917657</c:v>
                      </c:pt>
                      <c:pt idx="31">
                        <c:v>1.1958598669982339</c:v>
                      </c:pt>
                      <c:pt idx="32">
                        <c:v>1.3573776060777523</c:v>
                      </c:pt>
                      <c:pt idx="33">
                        <c:v>1.2348789114909167</c:v>
                      </c:pt>
                      <c:pt idx="34">
                        <c:v>1.2940241037294178</c:v>
                      </c:pt>
                      <c:pt idx="35">
                        <c:v>1.3729521676624823</c:v>
                      </c:pt>
                      <c:pt idx="36">
                        <c:v>1.2680622631122598</c:v>
                      </c:pt>
                      <c:pt idx="37">
                        <c:v>1.2926509995243967</c:v>
                      </c:pt>
                      <c:pt idx="38">
                        <c:v>1.2533395346917557</c:v>
                      </c:pt>
                      <c:pt idx="39">
                        <c:v>1.3201130836248187</c:v>
                      </c:pt>
                      <c:pt idx="40">
                        <c:v>1.2758177590850641</c:v>
                      </c:pt>
                      <c:pt idx="41">
                        <c:v>1.3233042795087102</c:v>
                      </c:pt>
                      <c:pt idx="42">
                        <c:v>1.3344543942105944</c:v>
                      </c:pt>
                      <c:pt idx="43">
                        <c:v>1.4232484661352918</c:v>
                      </c:pt>
                      <c:pt idx="44">
                        <c:v>1.260853466035899</c:v>
                      </c:pt>
                      <c:pt idx="45">
                        <c:v>1.3022373011038959</c:v>
                      </c:pt>
                      <c:pt idx="46">
                        <c:v>1.1933425092890286</c:v>
                      </c:pt>
                      <c:pt idx="47">
                        <c:v>1.2464994415222987</c:v>
                      </c:pt>
                      <c:pt idx="48">
                        <c:v>1.2045307657743856</c:v>
                      </c:pt>
                      <c:pt idx="49">
                        <c:v>1.330424079090301</c:v>
                      </c:pt>
                      <c:pt idx="50">
                        <c:v>1.2756779058789971</c:v>
                      </c:pt>
                      <c:pt idx="51">
                        <c:v>1.3636074307116441</c:v>
                      </c:pt>
                      <c:pt idx="52">
                        <c:v>1.3515927689177096</c:v>
                      </c:pt>
                      <c:pt idx="53">
                        <c:v>1.3089375410672859</c:v>
                      </c:pt>
                      <c:pt idx="54">
                        <c:v>1.3002285005076613</c:v>
                      </c:pt>
                      <c:pt idx="55">
                        <c:v>1.4690313202304859</c:v>
                      </c:pt>
                      <c:pt idx="56">
                        <c:v>1.3733590133528588</c:v>
                      </c:pt>
                      <c:pt idx="57">
                        <c:v>1.4065169371185533</c:v>
                      </c:pt>
                      <c:pt idx="58">
                        <c:v>1.300635346198038</c:v>
                      </c:pt>
                      <c:pt idx="59">
                        <c:v>1.3002920701467826</c:v>
                      </c:pt>
                      <c:pt idx="60">
                        <c:v>1.4287154550997276</c:v>
                      </c:pt>
                      <c:pt idx="61">
                        <c:v>1.4801305792210733</c:v>
                      </c:pt>
                      <c:pt idx="62">
                        <c:v>1.3501306672179187</c:v>
                      </c:pt>
                      <c:pt idx="63">
                        <c:v>1.4082206034470055</c:v>
                      </c:pt>
                      <c:pt idx="64">
                        <c:v>1.5189970565798647</c:v>
                      </c:pt>
                      <c:pt idx="65">
                        <c:v>1.4150861244721109</c:v>
                      </c:pt>
                      <c:pt idx="66">
                        <c:v>1.4763164008737923</c:v>
                      </c:pt>
                      <c:pt idx="67">
                        <c:v>1.4158998158528642</c:v>
                      </c:pt>
                      <c:pt idx="68">
                        <c:v>1.3572123250160366</c:v>
                      </c:pt>
                      <c:pt idx="69">
                        <c:v>1.2770382961561939</c:v>
                      </c:pt>
                      <c:pt idx="70">
                        <c:v>1.3231135705913462</c:v>
                      </c:pt>
                      <c:pt idx="71">
                        <c:v>1.4076611906227376</c:v>
                      </c:pt>
                      <c:pt idx="72">
                        <c:v>1.2084466555442606</c:v>
                      </c:pt>
                      <c:pt idx="73">
                        <c:v>1.4408191143884321</c:v>
                      </c:pt>
                      <c:pt idx="74">
                        <c:v>1.1869728314490695</c:v>
                      </c:pt>
                      <c:pt idx="75">
                        <c:v>1.2077346755861016</c:v>
                      </c:pt>
                      <c:pt idx="76">
                        <c:v>1.1957200137921669</c:v>
                      </c:pt>
                      <c:pt idx="77">
                        <c:v>1.3075390090066161</c:v>
                      </c:pt>
                      <c:pt idx="78">
                        <c:v>1.1868202643151784</c:v>
                      </c:pt>
                      <c:pt idx="79">
                        <c:v>1.1779713705494868</c:v>
                      </c:pt>
                      <c:pt idx="80">
                        <c:v>1.1751870203559718</c:v>
                      </c:pt>
                      <c:pt idx="81">
                        <c:v>1.1817346931854706</c:v>
                      </c:pt>
                      <c:pt idx="82">
                        <c:v>1.1779713705494868</c:v>
                      </c:pt>
                      <c:pt idx="83">
                        <c:v>1.2527292661561908</c:v>
                      </c:pt>
                      <c:pt idx="84">
                        <c:v>1.1958217252147612</c:v>
                      </c:pt>
                      <c:pt idx="85">
                        <c:v>1.209832473677106</c:v>
                      </c:pt>
                      <c:pt idx="86">
                        <c:v>1.2283312386614178</c:v>
                      </c:pt>
                      <c:pt idx="87">
                        <c:v>1.2105698814909136</c:v>
                      </c:pt>
                      <c:pt idx="88">
                        <c:v>1.1611889858214512</c:v>
                      </c:pt>
                      <c:pt idx="89">
                        <c:v>1.2270471319511667</c:v>
                      </c:pt>
                      <c:pt idx="90">
                        <c:v>1.2926001438130996</c:v>
                      </c:pt>
                      <c:pt idx="91">
                        <c:v>1.2212495808632999</c:v>
                      </c:pt>
                      <c:pt idx="92">
                        <c:v>1.1510686992733328</c:v>
                      </c:pt>
                      <c:pt idx="93">
                        <c:v>1.2044417682796156</c:v>
                      </c:pt>
                      <c:pt idx="94">
                        <c:v>1.3092045335515956</c:v>
                      </c:pt>
                      <c:pt idx="95">
                        <c:v>1.3724944662608085</c:v>
                      </c:pt>
                      <c:pt idx="96">
                        <c:v>1.254102370361212</c:v>
                      </c:pt>
                      <c:pt idx="97">
                        <c:v>1.1939400638967692</c:v>
                      </c:pt>
                      <c:pt idx="98">
                        <c:v>1.1685757778873518</c:v>
                      </c:pt>
                      <c:pt idx="99">
                        <c:v>1.1862227097074376</c:v>
                      </c:pt>
                      <c:pt idx="100">
                        <c:v>1.3380905775683356</c:v>
                      </c:pt>
                      <c:pt idx="101">
                        <c:v>1.3406079352775409</c:v>
                      </c:pt>
                      <c:pt idx="102">
                        <c:v>1.2589463768622586</c:v>
                      </c:pt>
                      <c:pt idx="103">
                        <c:v>1.4675819324585193</c:v>
                      </c:pt>
                      <c:pt idx="104">
                        <c:v>1.2179439596289898</c:v>
                      </c:pt>
                      <c:pt idx="105">
                        <c:v>1.3748719707639467</c:v>
                      </c:pt>
                      <c:pt idx="106">
                        <c:v>1.4642381694407365</c:v>
                      </c:pt>
                      <c:pt idx="107">
                        <c:v>1.234853483635268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467073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後</a:t>
                </a:r>
                <a:r>
                  <a:rPr lang="en-US" altLang="ja-JP"/>
                  <a:t>DP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7073792"/>
        <c:crosses val="autoZero"/>
        <c:crossBetween val="midCat"/>
      </c:valAx>
      <c:valAx>
        <c:axId val="46707379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肝臓</a:t>
                </a:r>
                <a:r>
                  <a:rPr lang="en-US" altLang="ja-JP"/>
                  <a:t>max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70734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心臓max/肝臓max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multidata!$I$2:$I$107</c:f>
              <c:numCache>
                <c:formatCode>General</c:formatCode>
                <c:ptCount val="106"/>
                <c:pt idx="0">
                  <c:v>60</c:v>
                </c:pt>
                <c:pt idx="1">
                  <c:v>65</c:v>
                </c:pt>
                <c:pt idx="2">
                  <c:v>58</c:v>
                </c:pt>
                <c:pt idx="3">
                  <c:v>52</c:v>
                </c:pt>
                <c:pt idx="4">
                  <c:v>113</c:v>
                </c:pt>
                <c:pt idx="5">
                  <c:v>48</c:v>
                </c:pt>
                <c:pt idx="6">
                  <c:v>64</c:v>
                </c:pt>
                <c:pt idx="7">
                  <c:v>78</c:v>
                </c:pt>
                <c:pt idx="8">
                  <c:v>74</c:v>
                </c:pt>
                <c:pt idx="9">
                  <c:v>50</c:v>
                </c:pt>
                <c:pt idx="10">
                  <c:v>103</c:v>
                </c:pt>
                <c:pt idx="11">
                  <c:v>35</c:v>
                </c:pt>
                <c:pt idx="12">
                  <c:v>44</c:v>
                </c:pt>
                <c:pt idx="13">
                  <c:v>78</c:v>
                </c:pt>
                <c:pt idx="14">
                  <c:v>38</c:v>
                </c:pt>
                <c:pt idx="15">
                  <c:v>58</c:v>
                </c:pt>
                <c:pt idx="16">
                  <c:v>58</c:v>
                </c:pt>
                <c:pt idx="17">
                  <c:v>58</c:v>
                </c:pt>
                <c:pt idx="18">
                  <c:v>123</c:v>
                </c:pt>
                <c:pt idx="19">
                  <c:v>112</c:v>
                </c:pt>
                <c:pt idx="20">
                  <c:v>68</c:v>
                </c:pt>
                <c:pt idx="21">
                  <c:v>63</c:v>
                </c:pt>
                <c:pt idx="22">
                  <c:v>59</c:v>
                </c:pt>
                <c:pt idx="23">
                  <c:v>114</c:v>
                </c:pt>
                <c:pt idx="24">
                  <c:v>86</c:v>
                </c:pt>
                <c:pt idx="25">
                  <c:v>46</c:v>
                </c:pt>
                <c:pt idx="26">
                  <c:v>149</c:v>
                </c:pt>
                <c:pt idx="27">
                  <c:v>63</c:v>
                </c:pt>
                <c:pt idx="28">
                  <c:v>60</c:v>
                </c:pt>
                <c:pt idx="29">
                  <c:v>54</c:v>
                </c:pt>
                <c:pt idx="30">
                  <c:v>51</c:v>
                </c:pt>
                <c:pt idx="31">
                  <c:v>78</c:v>
                </c:pt>
                <c:pt idx="32">
                  <c:v>51</c:v>
                </c:pt>
                <c:pt idx="33">
                  <c:v>64</c:v>
                </c:pt>
                <c:pt idx="34">
                  <c:v>68</c:v>
                </c:pt>
                <c:pt idx="35">
                  <c:v>67</c:v>
                </c:pt>
                <c:pt idx="36">
                  <c:v>54</c:v>
                </c:pt>
                <c:pt idx="37">
                  <c:v>103</c:v>
                </c:pt>
                <c:pt idx="38">
                  <c:v>57</c:v>
                </c:pt>
                <c:pt idx="39">
                  <c:v>51</c:v>
                </c:pt>
                <c:pt idx="40">
                  <c:v>45</c:v>
                </c:pt>
                <c:pt idx="41">
                  <c:v>45</c:v>
                </c:pt>
                <c:pt idx="42">
                  <c:v>84</c:v>
                </c:pt>
                <c:pt idx="43">
                  <c:v>58</c:v>
                </c:pt>
                <c:pt idx="44">
                  <c:v>71</c:v>
                </c:pt>
                <c:pt idx="45">
                  <c:v>61</c:v>
                </c:pt>
                <c:pt idx="46">
                  <c:v>40</c:v>
                </c:pt>
                <c:pt idx="47">
                  <c:v>111</c:v>
                </c:pt>
                <c:pt idx="48">
                  <c:v>134</c:v>
                </c:pt>
                <c:pt idx="49">
                  <c:v>50</c:v>
                </c:pt>
                <c:pt idx="50">
                  <c:v>57</c:v>
                </c:pt>
                <c:pt idx="51">
                  <c:v>80</c:v>
                </c:pt>
                <c:pt idx="52">
                  <c:v>50</c:v>
                </c:pt>
                <c:pt idx="53">
                  <c:v>93</c:v>
                </c:pt>
                <c:pt idx="54">
                  <c:v>61</c:v>
                </c:pt>
                <c:pt idx="55">
                  <c:v>60</c:v>
                </c:pt>
                <c:pt idx="56">
                  <c:v>58</c:v>
                </c:pt>
                <c:pt idx="57">
                  <c:v>50</c:v>
                </c:pt>
                <c:pt idx="58">
                  <c:v>76</c:v>
                </c:pt>
                <c:pt idx="59">
                  <c:v>61</c:v>
                </c:pt>
                <c:pt idx="60">
                  <c:v>72</c:v>
                </c:pt>
                <c:pt idx="61">
                  <c:v>59</c:v>
                </c:pt>
                <c:pt idx="62">
                  <c:v>57</c:v>
                </c:pt>
                <c:pt idx="63">
                  <c:v>64</c:v>
                </c:pt>
                <c:pt idx="64">
                  <c:v>43</c:v>
                </c:pt>
                <c:pt idx="65">
                  <c:v>61</c:v>
                </c:pt>
                <c:pt idx="66">
                  <c:v>46</c:v>
                </c:pt>
                <c:pt idx="67">
                  <c:v>79</c:v>
                </c:pt>
                <c:pt idx="68">
                  <c:v>81</c:v>
                </c:pt>
                <c:pt idx="69">
                  <c:v>63</c:v>
                </c:pt>
                <c:pt idx="70">
                  <c:v>69</c:v>
                </c:pt>
                <c:pt idx="71">
                  <c:v>55</c:v>
                </c:pt>
                <c:pt idx="72">
                  <c:v>52</c:v>
                </c:pt>
                <c:pt idx="73">
                  <c:v>101</c:v>
                </c:pt>
                <c:pt idx="74">
                  <c:v>63</c:v>
                </c:pt>
                <c:pt idx="75">
                  <c:v>97</c:v>
                </c:pt>
                <c:pt idx="76">
                  <c:v>39</c:v>
                </c:pt>
                <c:pt idx="77">
                  <c:v>106</c:v>
                </c:pt>
                <c:pt idx="78">
                  <c:v>38</c:v>
                </c:pt>
                <c:pt idx="79">
                  <c:v>84</c:v>
                </c:pt>
                <c:pt idx="80">
                  <c:v>48</c:v>
                </c:pt>
                <c:pt idx="81">
                  <c:v>59</c:v>
                </c:pt>
                <c:pt idx="82">
                  <c:v>83</c:v>
                </c:pt>
                <c:pt idx="83">
                  <c:v>40</c:v>
                </c:pt>
                <c:pt idx="84">
                  <c:v>46</c:v>
                </c:pt>
                <c:pt idx="85">
                  <c:v>63</c:v>
                </c:pt>
                <c:pt idx="86">
                  <c:v>46</c:v>
                </c:pt>
                <c:pt idx="87">
                  <c:v>38</c:v>
                </c:pt>
                <c:pt idx="88">
                  <c:v>66</c:v>
                </c:pt>
                <c:pt idx="89">
                  <c:v>45</c:v>
                </c:pt>
                <c:pt idx="90">
                  <c:v>117</c:v>
                </c:pt>
                <c:pt idx="91">
                  <c:v>65</c:v>
                </c:pt>
                <c:pt idx="92">
                  <c:v>104</c:v>
                </c:pt>
                <c:pt idx="93">
                  <c:v>52</c:v>
                </c:pt>
                <c:pt idx="94">
                  <c:v>42</c:v>
                </c:pt>
                <c:pt idx="95">
                  <c:v>91</c:v>
                </c:pt>
                <c:pt idx="96">
                  <c:v>80</c:v>
                </c:pt>
                <c:pt idx="97">
                  <c:v>62</c:v>
                </c:pt>
                <c:pt idx="98">
                  <c:v>96</c:v>
                </c:pt>
                <c:pt idx="99">
                  <c:v>86</c:v>
                </c:pt>
                <c:pt idx="100">
                  <c:v>37</c:v>
                </c:pt>
                <c:pt idx="101">
                  <c:v>49</c:v>
                </c:pt>
                <c:pt idx="102">
                  <c:v>71</c:v>
                </c:pt>
                <c:pt idx="103">
                  <c:v>37</c:v>
                </c:pt>
                <c:pt idx="104">
                  <c:v>57</c:v>
                </c:pt>
                <c:pt idx="105">
                  <c:v>84</c:v>
                </c:pt>
              </c:numCache>
            </c:numRef>
          </c:xVal>
          <c:yVal>
            <c:numRef>
              <c:f>multidata!$C$2:$C$107</c:f>
              <c:numCache>
                <c:formatCode>General</c:formatCode>
                <c:ptCount val="106"/>
                <c:pt idx="0">
                  <c:v>1.2765</c:v>
                </c:pt>
                <c:pt idx="1">
                  <c:v>0.95</c:v>
                </c:pt>
                <c:pt idx="2">
                  <c:v>1.1922999999999999</c:v>
                </c:pt>
                <c:pt idx="3">
                  <c:v>1.5454000000000001</c:v>
                </c:pt>
                <c:pt idx="4">
                  <c:v>1.2306999999999999</c:v>
                </c:pt>
                <c:pt idx="5">
                  <c:v>1.6561999999999999</c:v>
                </c:pt>
                <c:pt idx="6">
                  <c:v>1.3448</c:v>
                </c:pt>
                <c:pt idx="7">
                  <c:v>0.85409999999999997</c:v>
                </c:pt>
                <c:pt idx="8">
                  <c:v>1.0384</c:v>
                </c:pt>
                <c:pt idx="9">
                  <c:v>1.6666000000000001</c:v>
                </c:pt>
                <c:pt idx="10">
                  <c:v>0.97950000000000004</c:v>
                </c:pt>
                <c:pt idx="11">
                  <c:v>1.1875</c:v>
                </c:pt>
                <c:pt idx="12">
                  <c:v>1.0713999999999999</c:v>
                </c:pt>
                <c:pt idx="13">
                  <c:v>0.9375</c:v>
                </c:pt>
                <c:pt idx="14">
                  <c:v>1.3142</c:v>
                </c:pt>
                <c:pt idx="15">
                  <c:v>0.82</c:v>
                </c:pt>
                <c:pt idx="16">
                  <c:v>1.5311999999999999</c:v>
                </c:pt>
                <c:pt idx="17">
                  <c:v>1.0434000000000001</c:v>
                </c:pt>
                <c:pt idx="18">
                  <c:v>0.88880000000000003</c:v>
                </c:pt>
                <c:pt idx="19">
                  <c:v>1.5555000000000001</c:v>
                </c:pt>
                <c:pt idx="20">
                  <c:v>1.4061999999999999</c:v>
                </c:pt>
                <c:pt idx="21">
                  <c:v>1.9564999999999999</c:v>
                </c:pt>
                <c:pt idx="22">
                  <c:v>1.0857000000000001</c:v>
                </c:pt>
                <c:pt idx="23">
                  <c:v>1.4736</c:v>
                </c:pt>
                <c:pt idx="24">
                  <c:v>0.82220000000000004</c:v>
                </c:pt>
                <c:pt idx="25">
                  <c:v>1.0611999999999999</c:v>
                </c:pt>
                <c:pt idx="26">
                  <c:v>1.2857000000000001</c:v>
                </c:pt>
                <c:pt idx="27">
                  <c:v>1.1763999999999999</c:v>
                </c:pt>
                <c:pt idx="28">
                  <c:v>1.0303</c:v>
                </c:pt>
                <c:pt idx="29">
                  <c:v>0.97050000000000003</c:v>
                </c:pt>
                <c:pt idx="30">
                  <c:v>1.1000000000000001</c:v>
                </c:pt>
                <c:pt idx="31">
                  <c:v>1.1033999999999999</c:v>
                </c:pt>
                <c:pt idx="32">
                  <c:v>1.1212</c:v>
                </c:pt>
                <c:pt idx="33">
                  <c:v>1.4838</c:v>
                </c:pt>
                <c:pt idx="34">
                  <c:v>1.75</c:v>
                </c:pt>
                <c:pt idx="35">
                  <c:v>1.7</c:v>
                </c:pt>
                <c:pt idx="36">
                  <c:v>1.9522999999999999</c:v>
                </c:pt>
                <c:pt idx="37">
                  <c:v>1.4814000000000001</c:v>
                </c:pt>
                <c:pt idx="38">
                  <c:v>1.96</c:v>
                </c:pt>
                <c:pt idx="39">
                  <c:v>2.5453999999999999</c:v>
                </c:pt>
                <c:pt idx="40">
                  <c:v>2</c:v>
                </c:pt>
                <c:pt idx="41">
                  <c:v>1.1071</c:v>
                </c:pt>
                <c:pt idx="42">
                  <c:v>1</c:v>
                </c:pt>
                <c:pt idx="43">
                  <c:v>1.2258</c:v>
                </c:pt>
                <c:pt idx="44">
                  <c:v>1.45</c:v>
                </c:pt>
                <c:pt idx="45">
                  <c:v>1.6363000000000001</c:v>
                </c:pt>
                <c:pt idx="46">
                  <c:v>1.0391999999999999</c:v>
                </c:pt>
                <c:pt idx="47">
                  <c:v>1.25</c:v>
                </c:pt>
                <c:pt idx="48">
                  <c:v>1.0322</c:v>
                </c:pt>
                <c:pt idx="49">
                  <c:v>1.96</c:v>
                </c:pt>
                <c:pt idx="50">
                  <c:v>1.7367999999999999</c:v>
                </c:pt>
                <c:pt idx="51">
                  <c:v>1.2702</c:v>
                </c:pt>
                <c:pt idx="52">
                  <c:v>0.70830000000000004</c:v>
                </c:pt>
                <c:pt idx="53">
                  <c:v>1.7916000000000001</c:v>
                </c:pt>
                <c:pt idx="54">
                  <c:v>1.2121</c:v>
                </c:pt>
                <c:pt idx="55">
                  <c:v>1.84</c:v>
                </c:pt>
                <c:pt idx="56">
                  <c:v>1.0769</c:v>
                </c:pt>
                <c:pt idx="57">
                  <c:v>1.8260000000000001</c:v>
                </c:pt>
                <c:pt idx="58">
                  <c:v>1.4347000000000001</c:v>
                </c:pt>
                <c:pt idx="59">
                  <c:v>0.9677</c:v>
                </c:pt>
                <c:pt idx="60">
                  <c:v>1.3714</c:v>
                </c:pt>
                <c:pt idx="61">
                  <c:v>1.4166000000000001</c:v>
                </c:pt>
                <c:pt idx="62">
                  <c:v>1.6956</c:v>
                </c:pt>
                <c:pt idx="63">
                  <c:v>0.97770000000000001</c:v>
                </c:pt>
                <c:pt idx="64">
                  <c:v>1.9641999999999999</c:v>
                </c:pt>
                <c:pt idx="65">
                  <c:v>1.4443999999999999</c:v>
                </c:pt>
                <c:pt idx="66">
                  <c:v>1.2222</c:v>
                </c:pt>
                <c:pt idx="67">
                  <c:v>1.375</c:v>
                </c:pt>
                <c:pt idx="68">
                  <c:v>1</c:v>
                </c:pt>
                <c:pt idx="69">
                  <c:v>1.36</c:v>
                </c:pt>
                <c:pt idx="70">
                  <c:v>1.25</c:v>
                </c:pt>
                <c:pt idx="71">
                  <c:v>1.913</c:v>
                </c:pt>
                <c:pt idx="72">
                  <c:v>1.6363000000000001</c:v>
                </c:pt>
                <c:pt idx="73">
                  <c:v>1.85</c:v>
                </c:pt>
                <c:pt idx="74">
                  <c:v>1.1480999999999999</c:v>
                </c:pt>
                <c:pt idx="75">
                  <c:v>1.1071</c:v>
                </c:pt>
                <c:pt idx="76">
                  <c:v>0.878</c:v>
                </c:pt>
                <c:pt idx="77">
                  <c:v>1.5454000000000001</c:v>
                </c:pt>
                <c:pt idx="78">
                  <c:v>1.3142</c:v>
                </c:pt>
                <c:pt idx="79">
                  <c:v>0.86950000000000005</c:v>
                </c:pt>
                <c:pt idx="80">
                  <c:v>1</c:v>
                </c:pt>
                <c:pt idx="81">
                  <c:v>1</c:v>
                </c:pt>
                <c:pt idx="82">
                  <c:v>1.5172000000000001</c:v>
                </c:pt>
                <c:pt idx="83">
                  <c:v>1.9032</c:v>
                </c:pt>
                <c:pt idx="84">
                  <c:v>0.63629999999999998</c:v>
                </c:pt>
                <c:pt idx="85">
                  <c:v>1.0322</c:v>
                </c:pt>
                <c:pt idx="86">
                  <c:v>0.87090000000000001</c:v>
                </c:pt>
                <c:pt idx="87">
                  <c:v>1.0357000000000001</c:v>
                </c:pt>
                <c:pt idx="88">
                  <c:v>0.94869999999999999</c:v>
                </c:pt>
                <c:pt idx="89">
                  <c:v>0.56330000000000002</c:v>
                </c:pt>
                <c:pt idx="90">
                  <c:v>0.80640000000000001</c:v>
                </c:pt>
                <c:pt idx="91">
                  <c:v>1.0511999999999999</c:v>
                </c:pt>
                <c:pt idx="92">
                  <c:v>0.81479999999999997</c:v>
                </c:pt>
                <c:pt idx="93">
                  <c:v>0.83579999999999999</c:v>
                </c:pt>
                <c:pt idx="94">
                  <c:v>1.1020000000000001</c:v>
                </c:pt>
                <c:pt idx="95">
                  <c:v>1.4516</c:v>
                </c:pt>
                <c:pt idx="96">
                  <c:v>1.0689</c:v>
                </c:pt>
                <c:pt idx="97">
                  <c:v>1.0625</c:v>
                </c:pt>
                <c:pt idx="98">
                  <c:v>4.3075999999999999</c:v>
                </c:pt>
                <c:pt idx="99">
                  <c:v>1.5806</c:v>
                </c:pt>
                <c:pt idx="100">
                  <c:v>1.3611</c:v>
                </c:pt>
                <c:pt idx="101">
                  <c:v>0.90559999999999996</c:v>
                </c:pt>
                <c:pt idx="102">
                  <c:v>1.4285000000000001</c:v>
                </c:pt>
                <c:pt idx="103">
                  <c:v>1.6785000000000001</c:v>
                </c:pt>
                <c:pt idx="104">
                  <c:v>1.7575000000000001</c:v>
                </c:pt>
                <c:pt idx="105">
                  <c:v>1.2726999999999999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7070264"/>
        <c:axId val="467070656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心臓max/肝臓max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multidata!$I$2:$I$107</c15:sqref>
                        </c15:formulaRef>
                      </c:ext>
                    </c:extLst>
                    <c:numCache>
                      <c:formatCode>General</c:formatCode>
                      <c:ptCount val="106"/>
                      <c:pt idx="0">
                        <c:v>60</c:v>
                      </c:pt>
                      <c:pt idx="1">
                        <c:v>65</c:v>
                      </c:pt>
                      <c:pt idx="2">
                        <c:v>58</c:v>
                      </c:pt>
                      <c:pt idx="3">
                        <c:v>52</c:v>
                      </c:pt>
                      <c:pt idx="4">
                        <c:v>113</c:v>
                      </c:pt>
                      <c:pt idx="5">
                        <c:v>48</c:v>
                      </c:pt>
                      <c:pt idx="6">
                        <c:v>64</c:v>
                      </c:pt>
                      <c:pt idx="7">
                        <c:v>78</c:v>
                      </c:pt>
                      <c:pt idx="8">
                        <c:v>74</c:v>
                      </c:pt>
                      <c:pt idx="9">
                        <c:v>50</c:v>
                      </c:pt>
                      <c:pt idx="10">
                        <c:v>103</c:v>
                      </c:pt>
                      <c:pt idx="11">
                        <c:v>35</c:v>
                      </c:pt>
                      <c:pt idx="12">
                        <c:v>44</c:v>
                      </c:pt>
                      <c:pt idx="13">
                        <c:v>78</c:v>
                      </c:pt>
                      <c:pt idx="14">
                        <c:v>38</c:v>
                      </c:pt>
                      <c:pt idx="15">
                        <c:v>58</c:v>
                      </c:pt>
                      <c:pt idx="16">
                        <c:v>58</c:v>
                      </c:pt>
                      <c:pt idx="17">
                        <c:v>58</c:v>
                      </c:pt>
                      <c:pt idx="18">
                        <c:v>123</c:v>
                      </c:pt>
                      <c:pt idx="19">
                        <c:v>112</c:v>
                      </c:pt>
                      <c:pt idx="20">
                        <c:v>68</c:v>
                      </c:pt>
                      <c:pt idx="21">
                        <c:v>63</c:v>
                      </c:pt>
                      <c:pt idx="22">
                        <c:v>59</c:v>
                      </c:pt>
                      <c:pt idx="23">
                        <c:v>114</c:v>
                      </c:pt>
                      <c:pt idx="24">
                        <c:v>86</c:v>
                      </c:pt>
                      <c:pt idx="25">
                        <c:v>46</c:v>
                      </c:pt>
                      <c:pt idx="26">
                        <c:v>149</c:v>
                      </c:pt>
                      <c:pt idx="27">
                        <c:v>63</c:v>
                      </c:pt>
                      <c:pt idx="28">
                        <c:v>60</c:v>
                      </c:pt>
                      <c:pt idx="29">
                        <c:v>54</c:v>
                      </c:pt>
                      <c:pt idx="30">
                        <c:v>51</c:v>
                      </c:pt>
                      <c:pt idx="31">
                        <c:v>78</c:v>
                      </c:pt>
                      <c:pt idx="32">
                        <c:v>51</c:v>
                      </c:pt>
                      <c:pt idx="33">
                        <c:v>64</c:v>
                      </c:pt>
                      <c:pt idx="34">
                        <c:v>68</c:v>
                      </c:pt>
                      <c:pt idx="35">
                        <c:v>67</c:v>
                      </c:pt>
                      <c:pt idx="36">
                        <c:v>54</c:v>
                      </c:pt>
                      <c:pt idx="37">
                        <c:v>103</c:v>
                      </c:pt>
                      <c:pt idx="38">
                        <c:v>57</c:v>
                      </c:pt>
                      <c:pt idx="39">
                        <c:v>51</c:v>
                      </c:pt>
                      <c:pt idx="40">
                        <c:v>45</c:v>
                      </c:pt>
                      <c:pt idx="41">
                        <c:v>45</c:v>
                      </c:pt>
                      <c:pt idx="42">
                        <c:v>84</c:v>
                      </c:pt>
                      <c:pt idx="43">
                        <c:v>58</c:v>
                      </c:pt>
                      <c:pt idx="44">
                        <c:v>71</c:v>
                      </c:pt>
                      <c:pt idx="45">
                        <c:v>61</c:v>
                      </c:pt>
                      <c:pt idx="46">
                        <c:v>40</c:v>
                      </c:pt>
                      <c:pt idx="47">
                        <c:v>111</c:v>
                      </c:pt>
                      <c:pt idx="48">
                        <c:v>134</c:v>
                      </c:pt>
                      <c:pt idx="49">
                        <c:v>50</c:v>
                      </c:pt>
                      <c:pt idx="50">
                        <c:v>57</c:v>
                      </c:pt>
                      <c:pt idx="51">
                        <c:v>80</c:v>
                      </c:pt>
                      <c:pt idx="52">
                        <c:v>50</c:v>
                      </c:pt>
                      <c:pt idx="53">
                        <c:v>93</c:v>
                      </c:pt>
                      <c:pt idx="54">
                        <c:v>61</c:v>
                      </c:pt>
                      <c:pt idx="55">
                        <c:v>60</c:v>
                      </c:pt>
                      <c:pt idx="56">
                        <c:v>58</c:v>
                      </c:pt>
                      <c:pt idx="57">
                        <c:v>50</c:v>
                      </c:pt>
                      <c:pt idx="58">
                        <c:v>76</c:v>
                      </c:pt>
                      <c:pt idx="59">
                        <c:v>61</c:v>
                      </c:pt>
                      <c:pt idx="60">
                        <c:v>72</c:v>
                      </c:pt>
                      <c:pt idx="61">
                        <c:v>59</c:v>
                      </c:pt>
                      <c:pt idx="62">
                        <c:v>57</c:v>
                      </c:pt>
                      <c:pt idx="63">
                        <c:v>64</c:v>
                      </c:pt>
                      <c:pt idx="64">
                        <c:v>43</c:v>
                      </c:pt>
                      <c:pt idx="65">
                        <c:v>61</c:v>
                      </c:pt>
                      <c:pt idx="66">
                        <c:v>46</c:v>
                      </c:pt>
                      <c:pt idx="67">
                        <c:v>79</c:v>
                      </c:pt>
                      <c:pt idx="68">
                        <c:v>81</c:v>
                      </c:pt>
                      <c:pt idx="69">
                        <c:v>63</c:v>
                      </c:pt>
                      <c:pt idx="70">
                        <c:v>69</c:v>
                      </c:pt>
                      <c:pt idx="71">
                        <c:v>55</c:v>
                      </c:pt>
                      <c:pt idx="72">
                        <c:v>52</c:v>
                      </c:pt>
                      <c:pt idx="73">
                        <c:v>101</c:v>
                      </c:pt>
                      <c:pt idx="74">
                        <c:v>63</c:v>
                      </c:pt>
                      <c:pt idx="75">
                        <c:v>97</c:v>
                      </c:pt>
                      <c:pt idx="76">
                        <c:v>39</c:v>
                      </c:pt>
                      <c:pt idx="77">
                        <c:v>106</c:v>
                      </c:pt>
                      <c:pt idx="78">
                        <c:v>38</c:v>
                      </c:pt>
                      <c:pt idx="79">
                        <c:v>84</c:v>
                      </c:pt>
                      <c:pt idx="80">
                        <c:v>48</c:v>
                      </c:pt>
                      <c:pt idx="81">
                        <c:v>59</c:v>
                      </c:pt>
                      <c:pt idx="82">
                        <c:v>83</c:v>
                      </c:pt>
                      <c:pt idx="83">
                        <c:v>40</c:v>
                      </c:pt>
                      <c:pt idx="84">
                        <c:v>46</c:v>
                      </c:pt>
                      <c:pt idx="85">
                        <c:v>63</c:v>
                      </c:pt>
                      <c:pt idx="86">
                        <c:v>46</c:v>
                      </c:pt>
                      <c:pt idx="87">
                        <c:v>38</c:v>
                      </c:pt>
                      <c:pt idx="88">
                        <c:v>66</c:v>
                      </c:pt>
                      <c:pt idx="89">
                        <c:v>45</c:v>
                      </c:pt>
                      <c:pt idx="90">
                        <c:v>117</c:v>
                      </c:pt>
                      <c:pt idx="91">
                        <c:v>65</c:v>
                      </c:pt>
                      <c:pt idx="92">
                        <c:v>104</c:v>
                      </c:pt>
                      <c:pt idx="93">
                        <c:v>52</c:v>
                      </c:pt>
                      <c:pt idx="94">
                        <c:v>42</c:v>
                      </c:pt>
                      <c:pt idx="95">
                        <c:v>91</c:v>
                      </c:pt>
                      <c:pt idx="96">
                        <c:v>80</c:v>
                      </c:pt>
                      <c:pt idx="97">
                        <c:v>62</c:v>
                      </c:pt>
                      <c:pt idx="98">
                        <c:v>96</c:v>
                      </c:pt>
                      <c:pt idx="99">
                        <c:v>86</c:v>
                      </c:pt>
                      <c:pt idx="100">
                        <c:v>37</c:v>
                      </c:pt>
                      <c:pt idx="101">
                        <c:v>49</c:v>
                      </c:pt>
                      <c:pt idx="102">
                        <c:v>71</c:v>
                      </c:pt>
                      <c:pt idx="103">
                        <c:v>37</c:v>
                      </c:pt>
                      <c:pt idx="104">
                        <c:v>57</c:v>
                      </c:pt>
                      <c:pt idx="105">
                        <c:v>84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EDVexHL!$B$25:$B$129</c15:sqref>
                        </c15:formulaRef>
                      </c:ext>
                    </c:extLst>
                    <c:numCache>
                      <c:formatCode>General</c:formatCode>
                      <c:ptCount val="105"/>
                      <c:pt idx="0">
                        <c:v>1.3068181909653394</c:v>
                      </c:pt>
                      <c:pt idx="1">
                        <c:v>1.2993055685709138</c:v>
                      </c:pt>
                      <c:pt idx="2">
                        <c:v>1.3098232399231096</c:v>
                      </c:pt>
                      <c:pt idx="3">
                        <c:v>1.31883838679642</c:v>
                      </c:pt>
                      <c:pt idx="4">
                        <c:v>1.22718439358443</c:v>
                      </c:pt>
                      <c:pt idx="5">
                        <c:v>1.3248484847119604</c:v>
                      </c:pt>
                      <c:pt idx="6">
                        <c:v>1.3008080930497989</c:v>
                      </c:pt>
                      <c:pt idx="7">
                        <c:v>1.2797727503454079</c:v>
                      </c:pt>
                      <c:pt idx="8">
                        <c:v>1.2857828482609481</c:v>
                      </c:pt>
                      <c:pt idx="9">
                        <c:v>1.3218434357541902</c:v>
                      </c:pt>
                      <c:pt idx="10">
                        <c:v>1.2422096383732808</c:v>
                      </c:pt>
                      <c:pt idx="11">
                        <c:v>1.3443813029374665</c:v>
                      </c:pt>
                      <c:pt idx="12">
                        <c:v>1.3308585826275008</c:v>
                      </c:pt>
                      <c:pt idx="13">
                        <c:v>1.2797727503454079</c:v>
                      </c:pt>
                      <c:pt idx="14">
                        <c:v>1.3398737295008112</c:v>
                      </c:pt>
                      <c:pt idx="15">
                        <c:v>1.3098232399231096</c:v>
                      </c:pt>
                      <c:pt idx="16">
                        <c:v>1.3098232399231096</c:v>
                      </c:pt>
                      <c:pt idx="17">
                        <c:v>1.3098232399231096</c:v>
                      </c:pt>
                      <c:pt idx="18">
                        <c:v>1.2121591487955792</c:v>
                      </c:pt>
                      <c:pt idx="19">
                        <c:v>1.2286869180633149</c:v>
                      </c:pt>
                      <c:pt idx="20">
                        <c:v>1.2947979951342588</c:v>
                      </c:pt>
                      <c:pt idx="21">
                        <c:v>1.302310617528684</c:v>
                      </c:pt>
                      <c:pt idx="22">
                        <c:v>1.3083207154442245</c:v>
                      </c:pt>
                      <c:pt idx="23">
                        <c:v>1.2256818691055449</c:v>
                      </c:pt>
                      <c:pt idx="24">
                        <c:v>1.2677525545143271</c:v>
                      </c:pt>
                      <c:pt idx="25">
                        <c:v>1.3278535336697306</c:v>
                      </c:pt>
                      <c:pt idx="26">
                        <c:v>1.1730935123445669</c:v>
                      </c:pt>
                      <c:pt idx="27">
                        <c:v>1.302310617528684</c:v>
                      </c:pt>
                      <c:pt idx="28">
                        <c:v>1.3068181909653394</c:v>
                      </c:pt>
                      <c:pt idx="29">
                        <c:v>1.31583333783865</c:v>
                      </c:pt>
                      <c:pt idx="30">
                        <c:v>1.3203409112753051</c:v>
                      </c:pt>
                      <c:pt idx="31">
                        <c:v>1.2797727503454079</c:v>
                      </c:pt>
                      <c:pt idx="32">
                        <c:v>1.3203409112753051</c:v>
                      </c:pt>
                      <c:pt idx="33">
                        <c:v>1.3008080930497989</c:v>
                      </c:pt>
                      <c:pt idx="34">
                        <c:v>1.2947979951342588</c:v>
                      </c:pt>
                      <c:pt idx="35">
                        <c:v>1.2963005196131439</c:v>
                      </c:pt>
                      <c:pt idx="36">
                        <c:v>1.31583333783865</c:v>
                      </c:pt>
                      <c:pt idx="37">
                        <c:v>1.2422096383732808</c:v>
                      </c:pt>
                      <c:pt idx="38">
                        <c:v>1.3113257644019947</c:v>
                      </c:pt>
                      <c:pt idx="39">
                        <c:v>1.3203409112753051</c:v>
                      </c:pt>
                      <c:pt idx="40">
                        <c:v>1.3293560581486157</c:v>
                      </c:pt>
                      <c:pt idx="41">
                        <c:v>1.3293560581486157</c:v>
                      </c:pt>
                      <c:pt idx="42">
                        <c:v>1.2707576034720973</c:v>
                      </c:pt>
                      <c:pt idx="43">
                        <c:v>1.3098232399231096</c:v>
                      </c:pt>
                      <c:pt idx="44">
                        <c:v>1.2902904216976034</c:v>
                      </c:pt>
                      <c:pt idx="45">
                        <c:v>1.3053156664864543</c:v>
                      </c:pt>
                      <c:pt idx="46">
                        <c:v>1.336868680543041</c:v>
                      </c:pt>
                      <c:pt idx="47">
                        <c:v>1.2301894425422</c:v>
                      </c:pt>
                      <c:pt idx="48">
                        <c:v>1.195631379527843</c:v>
                      </c:pt>
                      <c:pt idx="49">
                        <c:v>1.3218434357541902</c:v>
                      </c:pt>
                      <c:pt idx="50">
                        <c:v>1.3113257644019947</c:v>
                      </c:pt>
                      <c:pt idx="51">
                        <c:v>1.2767677013876377</c:v>
                      </c:pt>
                      <c:pt idx="52">
                        <c:v>1.3218434357541902</c:v>
                      </c:pt>
                      <c:pt idx="53">
                        <c:v>1.2572348831621316</c:v>
                      </c:pt>
                      <c:pt idx="54">
                        <c:v>1.3053156664864543</c:v>
                      </c:pt>
                      <c:pt idx="55">
                        <c:v>1.3068181909653394</c:v>
                      </c:pt>
                      <c:pt idx="56">
                        <c:v>1.3098232399231096</c:v>
                      </c:pt>
                      <c:pt idx="57">
                        <c:v>1.3218434357541902</c:v>
                      </c:pt>
                      <c:pt idx="58">
                        <c:v>1.2827777993031779</c:v>
                      </c:pt>
                      <c:pt idx="59">
                        <c:v>1.3053156664864543</c:v>
                      </c:pt>
                      <c:pt idx="60">
                        <c:v>1.2887878972187183</c:v>
                      </c:pt>
                      <c:pt idx="61">
                        <c:v>1.3083207154442245</c:v>
                      </c:pt>
                      <c:pt idx="62">
                        <c:v>1.3113257644019947</c:v>
                      </c:pt>
                      <c:pt idx="63">
                        <c:v>1.3008080930497989</c:v>
                      </c:pt>
                      <c:pt idx="64">
                        <c:v>1.3323611071063859</c:v>
                      </c:pt>
                      <c:pt idx="65">
                        <c:v>1.3053156664864543</c:v>
                      </c:pt>
                      <c:pt idx="66">
                        <c:v>1.3278535336697306</c:v>
                      </c:pt>
                      <c:pt idx="67">
                        <c:v>1.2782702258665228</c:v>
                      </c:pt>
                      <c:pt idx="68">
                        <c:v>1.2752651769087526</c:v>
                      </c:pt>
                      <c:pt idx="69">
                        <c:v>1.302310617528684</c:v>
                      </c:pt>
                      <c:pt idx="70">
                        <c:v>1.2932954706553736</c:v>
                      </c:pt>
                      <c:pt idx="71">
                        <c:v>1.3143308133597649</c:v>
                      </c:pt>
                      <c:pt idx="72">
                        <c:v>1.31883838679642</c:v>
                      </c:pt>
                      <c:pt idx="73">
                        <c:v>1.245214687331051</c:v>
                      </c:pt>
                      <c:pt idx="74">
                        <c:v>1.302310617528684</c:v>
                      </c:pt>
                      <c:pt idx="75">
                        <c:v>1.2512247852465912</c:v>
                      </c:pt>
                      <c:pt idx="76">
                        <c:v>1.3383712050219261</c:v>
                      </c:pt>
                      <c:pt idx="77">
                        <c:v>1.2377020649366255</c:v>
                      </c:pt>
                      <c:pt idx="78">
                        <c:v>1.3398737295008112</c:v>
                      </c:pt>
                      <c:pt idx="79">
                        <c:v>1.2707576034720973</c:v>
                      </c:pt>
                      <c:pt idx="80">
                        <c:v>1.3248484847119604</c:v>
                      </c:pt>
                      <c:pt idx="81">
                        <c:v>1.3083207154442245</c:v>
                      </c:pt>
                      <c:pt idx="82">
                        <c:v>1.2722601279509824</c:v>
                      </c:pt>
                      <c:pt idx="83">
                        <c:v>1.336868680543041</c:v>
                      </c:pt>
                      <c:pt idx="84">
                        <c:v>1.3278535336697306</c:v>
                      </c:pt>
                      <c:pt idx="85">
                        <c:v>1.302310617528684</c:v>
                      </c:pt>
                      <c:pt idx="86">
                        <c:v>1.3278535336697306</c:v>
                      </c:pt>
                      <c:pt idx="87">
                        <c:v>1.3398737295008112</c:v>
                      </c:pt>
                      <c:pt idx="88">
                        <c:v>1.297803044092029</c:v>
                      </c:pt>
                      <c:pt idx="89">
                        <c:v>1.3293560581486157</c:v>
                      </c:pt>
                      <c:pt idx="90">
                        <c:v>1.2211742956688896</c:v>
                      </c:pt>
                      <c:pt idx="91">
                        <c:v>1.2993055685709138</c:v>
                      </c:pt>
                      <c:pt idx="92">
                        <c:v>1.2407071138943957</c:v>
                      </c:pt>
                      <c:pt idx="93">
                        <c:v>1.31883838679642</c:v>
                      </c:pt>
                      <c:pt idx="94">
                        <c:v>1.2602399321199018</c:v>
                      </c:pt>
                      <c:pt idx="95">
                        <c:v>1.2767677013876377</c:v>
                      </c:pt>
                      <c:pt idx="96">
                        <c:v>1.3038131420075691</c:v>
                      </c:pt>
                      <c:pt idx="97">
                        <c:v>1.333863631585271</c:v>
                      </c:pt>
                      <c:pt idx="98">
                        <c:v>1.2677525545143271</c:v>
                      </c:pt>
                      <c:pt idx="99">
                        <c:v>1.3413762539796963</c:v>
                      </c:pt>
                      <c:pt idx="100">
                        <c:v>1.3233459602330753</c:v>
                      </c:pt>
                      <c:pt idx="101">
                        <c:v>1.2902904216976034</c:v>
                      </c:pt>
                      <c:pt idx="102">
                        <c:v>1.3413762539796963</c:v>
                      </c:pt>
                      <c:pt idx="103">
                        <c:v>1.3113257644019947</c:v>
                      </c:pt>
                      <c:pt idx="104">
                        <c:v>1.2707576034720973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467070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ja-JP"/>
                  <a:t>EDVex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7070656"/>
        <c:crosses val="autoZero"/>
        <c:crossBetween val="midCat"/>
      </c:valAx>
      <c:valAx>
        <c:axId val="46707065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心臓</a:t>
                </a:r>
                <a:r>
                  <a:rPr lang="en-US" altLang="ja-JP"/>
                  <a:t>max/</a:t>
                </a:r>
                <a:r>
                  <a:rPr lang="ja-JP" altLang="en-US"/>
                  <a:t>肝臓</a:t>
                </a:r>
                <a:r>
                  <a:rPr lang="en-US" altLang="ja-JP"/>
                  <a:t>max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6707026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logHbH</c:v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multidata!$I$2:$I$31</c:f>
              <c:numCache>
                <c:formatCode>General</c:formatCode>
                <c:ptCount val="30"/>
                <c:pt idx="0">
                  <c:v>60</c:v>
                </c:pt>
                <c:pt idx="1">
                  <c:v>65</c:v>
                </c:pt>
                <c:pt idx="2">
                  <c:v>58</c:v>
                </c:pt>
                <c:pt idx="3">
                  <c:v>52</c:v>
                </c:pt>
                <c:pt idx="4">
                  <c:v>113</c:v>
                </c:pt>
                <c:pt idx="5">
                  <c:v>48</c:v>
                </c:pt>
                <c:pt idx="6">
                  <c:v>64</c:v>
                </c:pt>
                <c:pt idx="7">
                  <c:v>78</c:v>
                </c:pt>
                <c:pt idx="8">
                  <c:v>74</c:v>
                </c:pt>
                <c:pt idx="9">
                  <c:v>50</c:v>
                </c:pt>
                <c:pt idx="10">
                  <c:v>103</c:v>
                </c:pt>
                <c:pt idx="11">
                  <c:v>35</c:v>
                </c:pt>
                <c:pt idx="12">
                  <c:v>44</c:v>
                </c:pt>
                <c:pt idx="13">
                  <c:v>78</c:v>
                </c:pt>
                <c:pt idx="14">
                  <c:v>38</c:v>
                </c:pt>
                <c:pt idx="15">
                  <c:v>58</c:v>
                </c:pt>
                <c:pt idx="16">
                  <c:v>58</c:v>
                </c:pt>
                <c:pt idx="17">
                  <c:v>58</c:v>
                </c:pt>
                <c:pt idx="18">
                  <c:v>123</c:v>
                </c:pt>
                <c:pt idx="19">
                  <c:v>112</c:v>
                </c:pt>
                <c:pt idx="20">
                  <c:v>68</c:v>
                </c:pt>
                <c:pt idx="21">
                  <c:v>63</c:v>
                </c:pt>
                <c:pt idx="22">
                  <c:v>59</c:v>
                </c:pt>
                <c:pt idx="23">
                  <c:v>114</c:v>
                </c:pt>
                <c:pt idx="24">
                  <c:v>86</c:v>
                </c:pt>
                <c:pt idx="25">
                  <c:v>46</c:v>
                </c:pt>
                <c:pt idx="26">
                  <c:v>149</c:v>
                </c:pt>
                <c:pt idx="27">
                  <c:v>63</c:v>
                </c:pt>
                <c:pt idx="28">
                  <c:v>60</c:v>
                </c:pt>
                <c:pt idx="29">
                  <c:v>54</c:v>
                </c:pt>
              </c:numCache>
            </c:numRef>
          </c:xVal>
          <c:yVal>
            <c:numRef>
              <c:f>multidata!$L$2:$L$31</c:f>
              <c:numCache>
                <c:formatCode>General</c:formatCode>
                <c:ptCount val="30"/>
                <c:pt idx="0">
                  <c:v>0.26446363420488123</c:v>
                </c:pt>
                <c:pt idx="1">
                  <c:v>7.685881012859358E-2</c:v>
                </c:pt>
                <c:pt idx="2">
                  <c:v>0.2022975561387996</c:v>
                </c:pt>
                <c:pt idx="3">
                  <c:v>0.29609452982012274</c:v>
                </c:pt>
                <c:pt idx="4">
                  <c:v>0.25553782622460341</c:v>
                </c:pt>
                <c:pt idx="5">
                  <c:v>0.13880776521771451</c:v>
                </c:pt>
                <c:pt idx="6">
                  <c:v>0.21213431346801714</c:v>
                </c:pt>
                <c:pt idx="7">
                  <c:v>7.1440127177887558E-2</c:v>
                </c:pt>
                <c:pt idx="8">
                  <c:v>0.16509587475421802</c:v>
                </c:pt>
                <c:pt idx="9">
                  <c:v>0.29296454538292904</c:v>
                </c:pt>
                <c:pt idx="10">
                  <c:v>0.16793731270057791</c:v>
                </c:pt>
                <c:pt idx="11">
                  <c:v>0.30693944215853997</c:v>
                </c:pt>
                <c:pt idx="12">
                  <c:v>0.31418333913737728</c:v>
                </c:pt>
                <c:pt idx="13">
                  <c:v>0.24189497163070284</c:v>
                </c:pt>
                <c:pt idx="14">
                  <c:v>0.30176766943801442</c:v>
                </c:pt>
                <c:pt idx="15">
                  <c:v>0.12856080655932042</c:v>
                </c:pt>
                <c:pt idx="16">
                  <c:v>0.37386787032706809</c:v>
                </c:pt>
                <c:pt idx="17">
                  <c:v>0.12775251583297328</c:v>
                </c:pt>
                <c:pt idx="18">
                  <c:v>8.6110573801319576E-2</c:v>
                </c:pt>
                <c:pt idx="19">
                  <c:v>9.8262902379929629E-2</c:v>
                </c:pt>
                <c:pt idx="20">
                  <c:v>0.27475805435200862</c:v>
                </c:pt>
                <c:pt idx="21">
                  <c:v>0.41787009807664521</c:v>
                </c:pt>
                <c:pt idx="22">
                  <c:v>0.55862458281659644</c:v>
                </c:pt>
                <c:pt idx="23">
                  <c:v>7.711343230376036E-2</c:v>
                </c:pt>
                <c:pt idx="24">
                  <c:v>6.2356318085437824E-2</c:v>
                </c:pt>
                <c:pt idx="25">
                  <c:v>0.25353184352700481</c:v>
                </c:pt>
                <c:pt idx="26">
                  <c:v>0.22816928953985049</c:v>
                </c:pt>
                <c:pt idx="27">
                  <c:v>0.24355888962248007</c:v>
                </c:pt>
                <c:pt idx="28">
                  <c:v>0.20191578274069696</c:v>
                </c:pt>
                <c:pt idx="29">
                  <c:v>0.23565467695694889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823304"/>
        <c:axId val="478829184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予測値: logHbH</c:v>
                </c:tx>
                <c:spPr>
                  <a:ln w="19050">
                    <a:noFill/>
                  </a:ln>
                </c:spPr>
                <c:xVal>
                  <c:numRef>
                    <c:extLst>
                      <c:ext uri="{02D57815-91ED-43cb-92C2-25804820EDAC}">
                        <c15:formulaRef>
                          <c15:sqref>multidata!$I$2:$I$31</c15:sqref>
                        </c15:formulaRef>
                      </c:ext>
                    </c:extLst>
                    <c:numCache>
                      <c:formatCode>General</c:formatCode>
                      <c:ptCount val="30"/>
                      <c:pt idx="0">
                        <c:v>60</c:v>
                      </c:pt>
                      <c:pt idx="1">
                        <c:v>65</c:v>
                      </c:pt>
                      <c:pt idx="2">
                        <c:v>58</c:v>
                      </c:pt>
                      <c:pt idx="3">
                        <c:v>52</c:v>
                      </c:pt>
                      <c:pt idx="4">
                        <c:v>113</c:v>
                      </c:pt>
                      <c:pt idx="5">
                        <c:v>48</c:v>
                      </c:pt>
                      <c:pt idx="6">
                        <c:v>64</c:v>
                      </c:pt>
                      <c:pt idx="7">
                        <c:v>78</c:v>
                      </c:pt>
                      <c:pt idx="8">
                        <c:v>74</c:v>
                      </c:pt>
                      <c:pt idx="9">
                        <c:v>50</c:v>
                      </c:pt>
                      <c:pt idx="10">
                        <c:v>103</c:v>
                      </c:pt>
                      <c:pt idx="11">
                        <c:v>35</c:v>
                      </c:pt>
                      <c:pt idx="12">
                        <c:v>44</c:v>
                      </c:pt>
                      <c:pt idx="13">
                        <c:v>78</c:v>
                      </c:pt>
                      <c:pt idx="14">
                        <c:v>38</c:v>
                      </c:pt>
                      <c:pt idx="15">
                        <c:v>58</c:v>
                      </c:pt>
                      <c:pt idx="16">
                        <c:v>58</c:v>
                      </c:pt>
                      <c:pt idx="17">
                        <c:v>58</c:v>
                      </c:pt>
                      <c:pt idx="18">
                        <c:v>123</c:v>
                      </c:pt>
                      <c:pt idx="19">
                        <c:v>112</c:v>
                      </c:pt>
                      <c:pt idx="20">
                        <c:v>68</c:v>
                      </c:pt>
                      <c:pt idx="21">
                        <c:v>63</c:v>
                      </c:pt>
                      <c:pt idx="22">
                        <c:v>59</c:v>
                      </c:pt>
                      <c:pt idx="23">
                        <c:v>114</c:v>
                      </c:pt>
                      <c:pt idx="24">
                        <c:v>86</c:v>
                      </c:pt>
                      <c:pt idx="25">
                        <c:v>46</c:v>
                      </c:pt>
                      <c:pt idx="26">
                        <c:v>149</c:v>
                      </c:pt>
                      <c:pt idx="27">
                        <c:v>63</c:v>
                      </c:pt>
                      <c:pt idx="28">
                        <c:v>60</c:v>
                      </c:pt>
                      <c:pt idx="29">
                        <c:v>54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EDVexlogHbH!$B$25:$B$54</c15:sqref>
                        </c15:formulaRef>
                      </c:ext>
                    </c:extLst>
                    <c:numCache>
                      <c:formatCode>General</c:formatCode>
                      <c:ptCount val="30"/>
                      <c:pt idx="0">
                        <c:v>0.24073717442881015</c:v>
                      </c:pt>
                      <c:pt idx="1">
                        <c:v>0.23249563548078467</c:v>
                      </c:pt>
                      <c:pt idx="2">
                        <c:v>0.24403379000802033</c:v>
                      </c:pt>
                      <c:pt idx="3">
                        <c:v>0.25392363674565088</c:v>
                      </c:pt>
                      <c:pt idx="4">
                        <c:v>0.15337686157973998</c:v>
                      </c:pt>
                      <c:pt idx="5">
                        <c:v>0.2605168679040713</c:v>
                      </c:pt>
                      <c:pt idx="6">
                        <c:v>0.23414394327038973</c:v>
                      </c:pt>
                      <c:pt idx="7">
                        <c:v>0.2110676342159184</c:v>
                      </c:pt>
                      <c:pt idx="8">
                        <c:v>0.21766086537433876</c:v>
                      </c:pt>
                      <c:pt idx="9">
                        <c:v>0.25722025232486112</c:v>
                      </c:pt>
                      <c:pt idx="10">
                        <c:v>0.16985993947579095</c:v>
                      </c:pt>
                      <c:pt idx="11">
                        <c:v>0.28194486916893757</c:v>
                      </c:pt>
                      <c:pt idx="12">
                        <c:v>0.26711009906249167</c:v>
                      </c:pt>
                      <c:pt idx="13">
                        <c:v>0.2110676342159184</c:v>
                      </c:pt>
                      <c:pt idx="14">
                        <c:v>0.27699994580012227</c:v>
                      </c:pt>
                      <c:pt idx="15">
                        <c:v>0.24403379000802033</c:v>
                      </c:pt>
                      <c:pt idx="16">
                        <c:v>0.24403379000802033</c:v>
                      </c:pt>
                      <c:pt idx="17">
                        <c:v>0.24403379000802033</c:v>
                      </c:pt>
                      <c:pt idx="18">
                        <c:v>0.13689378368368901</c:v>
                      </c:pt>
                      <c:pt idx="19">
                        <c:v>0.15502516936934507</c:v>
                      </c:pt>
                      <c:pt idx="20">
                        <c:v>0.22755071211196937</c:v>
                      </c:pt>
                      <c:pt idx="21">
                        <c:v>0.23579225105999485</c:v>
                      </c:pt>
                      <c:pt idx="22">
                        <c:v>0.24238548221841522</c:v>
                      </c:pt>
                      <c:pt idx="23">
                        <c:v>0.15172855379013489</c:v>
                      </c:pt>
                      <c:pt idx="24">
                        <c:v>0.19788117189907761</c:v>
                      </c:pt>
                      <c:pt idx="25">
                        <c:v>0.26381348348328149</c:v>
                      </c:pt>
                      <c:pt idx="26">
                        <c:v>9.4037781153956501E-2</c:v>
                      </c:pt>
                      <c:pt idx="27">
                        <c:v>0.23579225105999485</c:v>
                      </c:pt>
                      <c:pt idx="28">
                        <c:v>0.24073717442881015</c:v>
                      </c:pt>
                      <c:pt idx="29">
                        <c:v>0.2506270211664407</c:v>
                      </c:pt>
                    </c:numCache>
                  </c:numRef>
                </c:yVal>
                <c:smooth val="0"/>
              </c15:ser>
            </c15:filteredScatterSeries>
          </c:ext>
        </c:extLst>
      </c:scatterChart>
      <c:valAx>
        <c:axId val="478823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ja-JP"/>
                  <a:t>EDVex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78829184"/>
        <c:crosses val="autoZero"/>
        <c:crossBetween val="midCat"/>
      </c:valAx>
      <c:valAx>
        <c:axId val="47882918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ja-JP"/>
                  <a:t>logHbH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47882330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19</xdr:row>
      <xdr:rowOff>219075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20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20</xdr:row>
      <xdr:rowOff>9525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20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20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20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20</xdr:row>
      <xdr:rowOff>19050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20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266700</xdr:colOff>
      <xdr:row>0</xdr:row>
      <xdr:rowOff>228600</xdr:rowOff>
    </xdr:from>
    <xdr:to>
      <xdr:col>15</xdr:col>
      <xdr:colOff>266700</xdr:colOff>
      <xdr:row>19</xdr:row>
      <xdr:rowOff>228600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110"/>
  <sheetViews>
    <sheetView zoomScaleNormal="100" workbookViewId="0">
      <selection sqref="A1:A1048576"/>
    </sheetView>
  </sheetViews>
  <sheetFormatPr defaultRowHeight="18.75" x14ac:dyDescent="0.4"/>
  <sheetData>
    <row r="1" spans="1:78" ht="15" customHeight="1" x14ac:dyDescent="0.4">
      <c r="A1" t="s">
        <v>55</v>
      </c>
      <c r="B1" t="s">
        <v>0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  <c r="I1" t="s">
        <v>21</v>
      </c>
      <c r="J1" t="s">
        <v>22</v>
      </c>
      <c r="K1" t="s">
        <v>23</v>
      </c>
      <c r="L1" t="s">
        <v>67</v>
      </c>
      <c r="M1" t="s">
        <v>24</v>
      </c>
      <c r="N1" t="s">
        <v>25</v>
      </c>
      <c r="O1" t="s">
        <v>66</v>
      </c>
      <c r="P1" t="s">
        <v>68</v>
      </c>
      <c r="Q1" t="s">
        <v>2</v>
      </c>
      <c r="R1" t="s">
        <v>3</v>
      </c>
      <c r="S1" t="s">
        <v>4</v>
      </c>
      <c r="T1" t="s">
        <v>5</v>
      </c>
      <c r="U1" t="s">
        <v>1</v>
      </c>
      <c r="V1" t="s">
        <v>26</v>
      </c>
      <c r="W1" t="s">
        <v>27</v>
      </c>
      <c r="X1" t="s">
        <v>28</v>
      </c>
      <c r="Y1" t="s">
        <v>56</v>
      </c>
      <c r="Z1" t="s">
        <v>29</v>
      </c>
      <c r="AA1" t="s">
        <v>30</v>
      </c>
      <c r="AB1" t="s">
        <v>31</v>
      </c>
      <c r="AC1" t="s">
        <v>54</v>
      </c>
      <c r="AD1" t="s">
        <v>59</v>
      </c>
      <c r="AE1" t="s">
        <v>58</v>
      </c>
      <c r="BX1" t="s">
        <v>52</v>
      </c>
      <c r="BZ1" t="s">
        <v>53</v>
      </c>
    </row>
    <row r="2" spans="1:78" ht="15" customHeight="1" x14ac:dyDescent="0.4">
      <c r="A2" t="s">
        <v>49</v>
      </c>
      <c r="B2">
        <v>0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1</v>
      </c>
      <c r="M2">
        <v>0</v>
      </c>
      <c r="N2">
        <v>0</v>
      </c>
      <c r="O2">
        <v>0</v>
      </c>
      <c r="P2">
        <v>1</v>
      </c>
      <c r="Q2">
        <v>0</v>
      </c>
      <c r="R2">
        <v>0</v>
      </c>
      <c r="U2">
        <v>68</v>
      </c>
      <c r="V2">
        <v>143</v>
      </c>
      <c r="W2">
        <v>82</v>
      </c>
      <c r="X2">
        <v>78</v>
      </c>
      <c r="Y2">
        <f t="shared" ref="Y2:Y33" si="0">PRODUCT(V2,X2)</f>
        <v>11154</v>
      </c>
      <c r="Z2">
        <v>171</v>
      </c>
      <c r="AA2">
        <v>88</v>
      </c>
      <c r="AB2">
        <v>104</v>
      </c>
      <c r="AC2">
        <v>17784</v>
      </c>
      <c r="AD2">
        <f t="shared" ref="AD2:AD33" si="1">AC2-Y2</f>
        <v>6630</v>
      </c>
      <c r="AE2">
        <v>115</v>
      </c>
      <c r="BX2" t="e">
        <f>SUM(#REF!)</f>
        <v>#REF!</v>
      </c>
      <c r="BZ2" t="e">
        <f>SUM(#REF!)</f>
        <v>#REF!</v>
      </c>
    </row>
    <row r="3" spans="1:78" ht="15" customHeight="1" x14ac:dyDescent="0.4">
      <c r="A3" t="s">
        <v>49</v>
      </c>
      <c r="B3">
        <v>0</v>
      </c>
      <c r="C3">
        <v>1</v>
      </c>
      <c r="D3">
        <v>1</v>
      </c>
      <c r="E3">
        <v>1</v>
      </c>
      <c r="F3">
        <v>0</v>
      </c>
      <c r="G3">
        <v>0</v>
      </c>
      <c r="H3">
        <v>0</v>
      </c>
      <c r="I3">
        <v>1</v>
      </c>
      <c r="J3">
        <v>1</v>
      </c>
      <c r="K3">
        <v>1</v>
      </c>
      <c r="L3">
        <v>0</v>
      </c>
      <c r="M3">
        <v>0</v>
      </c>
      <c r="N3">
        <v>0</v>
      </c>
      <c r="O3">
        <v>1</v>
      </c>
      <c r="P3">
        <v>0</v>
      </c>
      <c r="Q3">
        <v>0</v>
      </c>
      <c r="R3">
        <v>0</v>
      </c>
      <c r="U3">
        <v>67</v>
      </c>
      <c r="V3">
        <v>144</v>
      </c>
      <c r="W3">
        <v>80</v>
      </c>
      <c r="X3">
        <v>89</v>
      </c>
      <c r="Y3">
        <f t="shared" si="0"/>
        <v>12816</v>
      </c>
      <c r="Z3">
        <v>177</v>
      </c>
      <c r="AA3">
        <v>78</v>
      </c>
      <c r="AB3">
        <v>120</v>
      </c>
      <c r="AC3">
        <v>21240</v>
      </c>
      <c r="AD3">
        <f t="shared" si="1"/>
        <v>8424</v>
      </c>
      <c r="AE3">
        <v>180</v>
      </c>
      <c r="BX3" t="e">
        <f>SUM(#REF!)</f>
        <v>#REF!</v>
      </c>
      <c r="BZ3" t="e">
        <f>SUM(#REF!)</f>
        <v>#REF!</v>
      </c>
    </row>
    <row r="4" spans="1:78" ht="15" customHeight="1" x14ac:dyDescent="0.4">
      <c r="A4" t="s">
        <v>49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65</v>
      </c>
      <c r="V4">
        <v>131</v>
      </c>
      <c r="W4">
        <v>79</v>
      </c>
      <c r="X4">
        <v>70</v>
      </c>
      <c r="Y4">
        <f t="shared" si="0"/>
        <v>9170</v>
      </c>
      <c r="Z4">
        <v>211</v>
      </c>
      <c r="AA4">
        <v>70</v>
      </c>
      <c r="AB4">
        <v>101</v>
      </c>
      <c r="AC4">
        <v>21311</v>
      </c>
      <c r="AD4">
        <f t="shared" si="1"/>
        <v>12141</v>
      </c>
      <c r="AE4">
        <v>92</v>
      </c>
      <c r="BX4" t="e">
        <f>SUM(#REF!)</f>
        <v>#REF!</v>
      </c>
      <c r="BZ4" t="e">
        <f>SUM(#REF!)</f>
        <v>#REF!</v>
      </c>
    </row>
    <row r="5" spans="1:78" ht="15" customHeight="1" x14ac:dyDescent="0.4">
      <c r="A5" t="s">
        <v>49</v>
      </c>
      <c r="B5">
        <v>0</v>
      </c>
      <c r="C5">
        <v>1</v>
      </c>
      <c r="D5">
        <v>1</v>
      </c>
      <c r="E5">
        <v>1</v>
      </c>
      <c r="F5">
        <v>0</v>
      </c>
      <c r="G5">
        <v>0</v>
      </c>
      <c r="H5">
        <v>0</v>
      </c>
      <c r="I5">
        <v>0</v>
      </c>
      <c r="J5">
        <v>1</v>
      </c>
      <c r="K5">
        <v>1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67</v>
      </c>
      <c r="V5">
        <v>143</v>
      </c>
      <c r="W5">
        <v>87</v>
      </c>
      <c r="X5">
        <v>85</v>
      </c>
      <c r="Y5">
        <f t="shared" si="0"/>
        <v>12155</v>
      </c>
      <c r="Z5">
        <v>149</v>
      </c>
      <c r="AA5">
        <v>95</v>
      </c>
      <c r="AB5">
        <v>85</v>
      </c>
      <c r="AC5">
        <v>12665</v>
      </c>
      <c r="AD5">
        <f t="shared" si="1"/>
        <v>510</v>
      </c>
      <c r="AE5">
        <v>142</v>
      </c>
      <c r="BX5" t="e">
        <f>SUM(#REF!)</f>
        <v>#REF!</v>
      </c>
      <c r="BZ5" t="e">
        <f>SUM(#REF!)</f>
        <v>#REF!</v>
      </c>
    </row>
    <row r="6" spans="1:78" ht="15" customHeight="1" x14ac:dyDescent="0.4">
      <c r="A6" t="s">
        <v>49</v>
      </c>
      <c r="B6">
        <v>1</v>
      </c>
      <c r="C6">
        <v>0</v>
      </c>
      <c r="D6">
        <v>1</v>
      </c>
      <c r="E6">
        <v>0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1</v>
      </c>
      <c r="M6">
        <v>0</v>
      </c>
      <c r="N6">
        <v>1</v>
      </c>
      <c r="O6">
        <v>0</v>
      </c>
      <c r="P6">
        <v>1</v>
      </c>
      <c r="Q6">
        <v>0</v>
      </c>
      <c r="R6">
        <v>0</v>
      </c>
      <c r="U6">
        <v>55</v>
      </c>
      <c r="V6">
        <v>127</v>
      </c>
      <c r="W6">
        <v>82</v>
      </c>
      <c r="X6">
        <v>74</v>
      </c>
      <c r="Y6">
        <f t="shared" si="0"/>
        <v>9398</v>
      </c>
      <c r="Z6">
        <v>127</v>
      </c>
      <c r="AA6">
        <v>69</v>
      </c>
      <c r="AB6">
        <v>107</v>
      </c>
      <c r="AC6">
        <v>13589</v>
      </c>
      <c r="AD6">
        <f t="shared" si="1"/>
        <v>4191</v>
      </c>
      <c r="AE6">
        <v>262</v>
      </c>
      <c r="BX6" t="e">
        <f>SUM(#REF!)</f>
        <v>#REF!</v>
      </c>
      <c r="BZ6" t="e">
        <f>SUM(#REF!)</f>
        <v>#REF!</v>
      </c>
    </row>
    <row r="7" spans="1:78" ht="15" customHeight="1" x14ac:dyDescent="0.4">
      <c r="A7" t="s">
        <v>49</v>
      </c>
      <c r="B7">
        <v>0</v>
      </c>
      <c r="C7">
        <v>1</v>
      </c>
      <c r="D7">
        <v>1</v>
      </c>
      <c r="E7">
        <v>0</v>
      </c>
      <c r="F7">
        <v>0</v>
      </c>
      <c r="G7">
        <v>0</v>
      </c>
      <c r="H7">
        <v>0</v>
      </c>
      <c r="I7">
        <v>1</v>
      </c>
      <c r="J7">
        <v>1</v>
      </c>
      <c r="K7">
        <v>1</v>
      </c>
      <c r="L7">
        <v>0</v>
      </c>
      <c r="M7">
        <v>0</v>
      </c>
      <c r="N7">
        <v>1</v>
      </c>
      <c r="O7">
        <v>0</v>
      </c>
      <c r="P7">
        <v>1</v>
      </c>
      <c r="Q7">
        <v>0</v>
      </c>
      <c r="R7">
        <v>1</v>
      </c>
      <c r="T7">
        <v>0</v>
      </c>
      <c r="U7">
        <v>80</v>
      </c>
      <c r="V7">
        <v>144</v>
      </c>
      <c r="W7">
        <v>47</v>
      </c>
      <c r="X7">
        <v>54</v>
      </c>
      <c r="Y7">
        <f t="shared" si="0"/>
        <v>7776</v>
      </c>
      <c r="Z7">
        <v>135</v>
      </c>
      <c r="AA7">
        <v>45</v>
      </c>
      <c r="AB7">
        <v>67</v>
      </c>
      <c r="AC7">
        <v>9045</v>
      </c>
      <c r="AD7">
        <f t="shared" si="1"/>
        <v>1269</v>
      </c>
      <c r="AE7">
        <v>110</v>
      </c>
      <c r="BX7" t="e">
        <f>SUM(#REF!)</f>
        <v>#REF!</v>
      </c>
      <c r="BZ7" t="e">
        <f>SUM(#REF!)</f>
        <v>#REF!</v>
      </c>
    </row>
    <row r="8" spans="1:78" ht="15" customHeight="1" x14ac:dyDescent="0.4">
      <c r="A8" t="s">
        <v>49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1</v>
      </c>
      <c r="I8">
        <v>1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U8">
        <v>58</v>
      </c>
      <c r="V8">
        <v>140</v>
      </c>
      <c r="W8">
        <v>57</v>
      </c>
      <c r="X8">
        <v>63</v>
      </c>
      <c r="Y8">
        <f t="shared" si="0"/>
        <v>8820</v>
      </c>
      <c r="Z8">
        <v>200</v>
      </c>
      <c r="AA8">
        <v>48</v>
      </c>
      <c r="AB8">
        <v>123</v>
      </c>
      <c r="AC8">
        <v>24600</v>
      </c>
      <c r="AD8">
        <f t="shared" si="1"/>
        <v>15780</v>
      </c>
      <c r="AE8">
        <v>127</v>
      </c>
      <c r="BX8" t="e">
        <f>SUM(#REF!)</f>
        <v>#REF!</v>
      </c>
      <c r="BZ8" t="e">
        <f>SUM(#REF!)</f>
        <v>#REF!</v>
      </c>
    </row>
    <row r="9" spans="1:78" ht="15" customHeight="1" x14ac:dyDescent="0.4">
      <c r="A9" t="s">
        <v>49</v>
      </c>
      <c r="B9">
        <v>0</v>
      </c>
      <c r="C9">
        <v>1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1</v>
      </c>
      <c r="K9">
        <v>0</v>
      </c>
      <c r="L9">
        <v>1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64</v>
      </c>
      <c r="V9">
        <v>142</v>
      </c>
      <c r="W9">
        <v>78</v>
      </c>
      <c r="X9">
        <v>87</v>
      </c>
      <c r="Y9">
        <f t="shared" si="0"/>
        <v>12354</v>
      </c>
      <c r="Z9">
        <v>259</v>
      </c>
      <c r="AA9">
        <v>48</v>
      </c>
      <c r="AB9">
        <v>99</v>
      </c>
      <c r="AC9">
        <v>25641</v>
      </c>
      <c r="AD9">
        <f t="shared" si="1"/>
        <v>13287</v>
      </c>
      <c r="AE9">
        <v>149</v>
      </c>
      <c r="BX9" t="e">
        <f>SUM(#REF!)</f>
        <v>#REF!</v>
      </c>
      <c r="BZ9" t="e">
        <f>SUM(#REF!)</f>
        <v>#REF!</v>
      </c>
    </row>
    <row r="10" spans="1:78" ht="15" customHeight="1" x14ac:dyDescent="0.4">
      <c r="A10" t="s">
        <v>49</v>
      </c>
      <c r="B10">
        <v>0</v>
      </c>
      <c r="C10">
        <v>1</v>
      </c>
      <c r="D10">
        <v>1</v>
      </c>
      <c r="E10">
        <v>1</v>
      </c>
      <c r="F10">
        <v>0</v>
      </c>
      <c r="G10">
        <v>0</v>
      </c>
      <c r="H10">
        <v>0</v>
      </c>
      <c r="I10">
        <v>1</v>
      </c>
      <c r="J10">
        <v>0</v>
      </c>
      <c r="K10">
        <v>1</v>
      </c>
      <c r="L10">
        <v>0</v>
      </c>
      <c r="M10">
        <v>0</v>
      </c>
      <c r="N10">
        <v>1</v>
      </c>
      <c r="O10">
        <v>1</v>
      </c>
      <c r="P10">
        <v>1</v>
      </c>
      <c r="Q10">
        <v>0</v>
      </c>
      <c r="R10">
        <v>0</v>
      </c>
      <c r="S10">
        <v>0</v>
      </c>
      <c r="T10">
        <v>0</v>
      </c>
      <c r="U10">
        <v>78</v>
      </c>
      <c r="V10">
        <v>123</v>
      </c>
      <c r="W10">
        <v>78</v>
      </c>
      <c r="X10">
        <v>72</v>
      </c>
      <c r="Y10">
        <f t="shared" si="0"/>
        <v>8856</v>
      </c>
      <c r="Z10">
        <v>209</v>
      </c>
      <c r="AA10">
        <v>45</v>
      </c>
      <c r="AB10">
        <v>89</v>
      </c>
      <c r="AC10">
        <v>18601</v>
      </c>
      <c r="AD10">
        <f t="shared" si="1"/>
        <v>9745</v>
      </c>
      <c r="AE10">
        <v>113</v>
      </c>
      <c r="BX10" t="e">
        <f>SUM(#REF!)</f>
        <v>#REF!</v>
      </c>
      <c r="BZ10" t="e">
        <f>SUM(#REF!)</f>
        <v>#REF!</v>
      </c>
    </row>
    <row r="11" spans="1:78" ht="15" customHeight="1" x14ac:dyDescent="0.4">
      <c r="A11" t="s">
        <v>49</v>
      </c>
      <c r="B11">
        <v>0</v>
      </c>
      <c r="C11">
        <v>1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76</v>
      </c>
      <c r="V11">
        <v>153</v>
      </c>
      <c r="W11">
        <v>86</v>
      </c>
      <c r="X11">
        <v>73</v>
      </c>
      <c r="Y11">
        <f t="shared" si="0"/>
        <v>11169</v>
      </c>
      <c r="Z11">
        <v>142</v>
      </c>
      <c r="AA11">
        <v>74</v>
      </c>
      <c r="AB11">
        <v>87</v>
      </c>
      <c r="AC11">
        <v>12354</v>
      </c>
      <c r="AD11">
        <f t="shared" si="1"/>
        <v>1185</v>
      </c>
      <c r="AE11">
        <v>133</v>
      </c>
      <c r="BX11" t="e">
        <f>SUM(#REF!)</f>
        <v>#REF!</v>
      </c>
      <c r="BZ11" t="e">
        <f>SUM(#REF!)</f>
        <v>#REF!</v>
      </c>
    </row>
    <row r="12" spans="1:78" ht="15" customHeight="1" x14ac:dyDescent="0.4">
      <c r="A12" t="s">
        <v>49</v>
      </c>
      <c r="B12">
        <v>1</v>
      </c>
      <c r="C12">
        <v>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1</v>
      </c>
      <c r="N12">
        <v>0</v>
      </c>
      <c r="O12">
        <v>0</v>
      </c>
      <c r="P12">
        <v>1</v>
      </c>
      <c r="Q12">
        <v>0</v>
      </c>
      <c r="R12">
        <v>1</v>
      </c>
      <c r="S12">
        <v>0</v>
      </c>
      <c r="U12">
        <v>66</v>
      </c>
      <c r="V12">
        <v>141</v>
      </c>
      <c r="W12">
        <v>106</v>
      </c>
      <c r="X12">
        <v>89</v>
      </c>
      <c r="Y12">
        <f t="shared" si="0"/>
        <v>12549</v>
      </c>
      <c r="Z12">
        <v>159</v>
      </c>
      <c r="AA12">
        <v>105</v>
      </c>
      <c r="AB12">
        <v>111</v>
      </c>
      <c r="AC12">
        <v>17649</v>
      </c>
      <c r="AD12">
        <f t="shared" si="1"/>
        <v>5100</v>
      </c>
      <c r="AE12">
        <v>197</v>
      </c>
      <c r="BX12" t="e">
        <f>SUM(#REF!)</f>
        <v>#REF!</v>
      </c>
      <c r="BZ12" t="e">
        <f>SUM(#REF!)</f>
        <v>#REF!</v>
      </c>
    </row>
    <row r="13" spans="1:78" ht="15" customHeight="1" x14ac:dyDescent="0.4">
      <c r="A13" t="s">
        <v>49</v>
      </c>
      <c r="B13">
        <v>0</v>
      </c>
      <c r="C13">
        <v>1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0</v>
      </c>
      <c r="M13">
        <v>0</v>
      </c>
      <c r="N13">
        <v>1</v>
      </c>
      <c r="O13">
        <v>0</v>
      </c>
      <c r="P13">
        <v>1</v>
      </c>
      <c r="Q13">
        <v>0</v>
      </c>
      <c r="R13">
        <v>1</v>
      </c>
      <c r="T13">
        <v>0</v>
      </c>
      <c r="U13">
        <v>72</v>
      </c>
      <c r="V13">
        <v>170</v>
      </c>
      <c r="W13">
        <v>83</v>
      </c>
      <c r="X13">
        <v>96</v>
      </c>
      <c r="Y13">
        <f t="shared" si="0"/>
        <v>16320</v>
      </c>
      <c r="Z13">
        <v>216</v>
      </c>
      <c r="AA13">
        <v>87</v>
      </c>
      <c r="AB13">
        <v>139</v>
      </c>
      <c r="AC13">
        <v>30024</v>
      </c>
      <c r="AD13">
        <f t="shared" si="1"/>
        <v>13704</v>
      </c>
      <c r="AE13">
        <v>138</v>
      </c>
      <c r="BX13" t="e">
        <f>SUM(#REF!)</f>
        <v>#REF!</v>
      </c>
      <c r="BZ13" t="e">
        <f>SUM(#REF!)</f>
        <v>#REF!</v>
      </c>
    </row>
    <row r="14" spans="1:78" ht="15" customHeight="1" x14ac:dyDescent="0.4">
      <c r="A14" t="s">
        <v>49</v>
      </c>
      <c r="B14">
        <v>0</v>
      </c>
      <c r="C14">
        <v>0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U14">
        <v>69</v>
      </c>
      <c r="V14">
        <v>171</v>
      </c>
      <c r="W14">
        <v>100</v>
      </c>
      <c r="X14">
        <v>93</v>
      </c>
      <c r="Y14">
        <f t="shared" si="0"/>
        <v>15903</v>
      </c>
      <c r="Z14">
        <v>281</v>
      </c>
      <c r="AA14">
        <v>78</v>
      </c>
      <c r="AB14">
        <v>122</v>
      </c>
      <c r="AC14">
        <v>34282</v>
      </c>
      <c r="AD14">
        <f t="shared" si="1"/>
        <v>18379</v>
      </c>
      <c r="AE14">
        <v>113</v>
      </c>
      <c r="BX14" t="e">
        <f>SUM(#REF!)</f>
        <v>#REF!</v>
      </c>
      <c r="BZ14" t="e">
        <f>SUM(#REF!)</f>
        <v>#REF!</v>
      </c>
    </row>
    <row r="15" spans="1:78" ht="15" customHeight="1" x14ac:dyDescent="0.4">
      <c r="A15" t="s">
        <v>49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U15">
        <v>84</v>
      </c>
      <c r="V15">
        <v>147</v>
      </c>
      <c r="W15">
        <v>78</v>
      </c>
      <c r="X15">
        <v>68</v>
      </c>
      <c r="Y15">
        <f t="shared" si="0"/>
        <v>9996</v>
      </c>
      <c r="Z15">
        <v>167</v>
      </c>
      <c r="AA15">
        <v>67</v>
      </c>
      <c r="AB15">
        <v>108</v>
      </c>
      <c r="AC15">
        <v>18036</v>
      </c>
      <c r="AD15">
        <f t="shared" si="1"/>
        <v>8040</v>
      </c>
      <c r="AE15">
        <v>107</v>
      </c>
      <c r="BX15" t="e">
        <f>SUM(#REF!)</f>
        <v>#REF!</v>
      </c>
      <c r="BZ15" t="e">
        <f>SUM(#REF!)</f>
        <v>#REF!</v>
      </c>
    </row>
    <row r="16" spans="1:78" ht="15" customHeight="1" x14ac:dyDescent="0.4">
      <c r="A16" t="s">
        <v>49</v>
      </c>
      <c r="B16">
        <v>0</v>
      </c>
      <c r="C16">
        <v>1</v>
      </c>
      <c r="D16">
        <v>1</v>
      </c>
      <c r="E16">
        <v>1</v>
      </c>
      <c r="F16">
        <v>0</v>
      </c>
      <c r="G16">
        <v>0</v>
      </c>
      <c r="H16">
        <v>0</v>
      </c>
      <c r="I16">
        <v>1</v>
      </c>
      <c r="J16">
        <v>0</v>
      </c>
      <c r="K16">
        <v>1</v>
      </c>
      <c r="L16">
        <v>0</v>
      </c>
      <c r="M16">
        <v>0</v>
      </c>
      <c r="N16">
        <v>1</v>
      </c>
      <c r="O16">
        <v>1</v>
      </c>
      <c r="P16">
        <v>0</v>
      </c>
      <c r="Q16">
        <v>0</v>
      </c>
      <c r="R16">
        <v>0</v>
      </c>
      <c r="S16">
        <v>0</v>
      </c>
      <c r="T16">
        <v>0</v>
      </c>
      <c r="U16">
        <v>67</v>
      </c>
      <c r="V16">
        <v>107</v>
      </c>
      <c r="W16">
        <v>59</v>
      </c>
      <c r="X16">
        <v>78</v>
      </c>
      <c r="Y16">
        <f t="shared" si="0"/>
        <v>8346</v>
      </c>
      <c r="Z16">
        <v>248</v>
      </c>
      <c r="AA16">
        <v>46</v>
      </c>
      <c r="AB16">
        <v>119</v>
      </c>
      <c r="AC16">
        <v>29512</v>
      </c>
      <c r="AD16">
        <f t="shared" si="1"/>
        <v>21166</v>
      </c>
      <c r="AE16">
        <v>108</v>
      </c>
      <c r="BX16" t="e">
        <f>SUM(#REF!)</f>
        <v>#REF!</v>
      </c>
      <c r="BZ16" t="e">
        <f>SUM(#REF!)</f>
        <v>#REF!</v>
      </c>
    </row>
    <row r="17" spans="1:78" ht="15" customHeight="1" x14ac:dyDescent="0.4">
      <c r="A17" t="s">
        <v>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T17">
        <v>0</v>
      </c>
      <c r="U17">
        <v>75</v>
      </c>
      <c r="V17">
        <v>143</v>
      </c>
      <c r="W17">
        <v>80</v>
      </c>
      <c r="X17">
        <v>71</v>
      </c>
      <c r="Y17">
        <f t="shared" si="0"/>
        <v>10153</v>
      </c>
      <c r="Z17">
        <v>141</v>
      </c>
      <c r="AA17">
        <v>70</v>
      </c>
      <c r="AB17">
        <v>112</v>
      </c>
      <c r="AC17">
        <v>15792</v>
      </c>
      <c r="AD17">
        <f t="shared" si="1"/>
        <v>5639</v>
      </c>
      <c r="AE17">
        <v>110</v>
      </c>
      <c r="BX17" t="e">
        <f>SUM(#REF!)</f>
        <v>#REF!</v>
      </c>
      <c r="BZ17" t="e">
        <f>SUM(#REF!)</f>
        <v>#REF!</v>
      </c>
    </row>
    <row r="18" spans="1:78" ht="15" customHeight="1" x14ac:dyDescent="0.4">
      <c r="A18" t="s">
        <v>49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1</v>
      </c>
      <c r="O18">
        <v>1</v>
      </c>
      <c r="P18">
        <v>0</v>
      </c>
      <c r="Q18">
        <v>0</v>
      </c>
      <c r="R18">
        <v>0</v>
      </c>
      <c r="S18">
        <v>0</v>
      </c>
      <c r="T18">
        <v>0</v>
      </c>
      <c r="U18">
        <v>60</v>
      </c>
      <c r="V18">
        <v>159</v>
      </c>
      <c r="W18">
        <v>72</v>
      </c>
      <c r="X18">
        <v>85</v>
      </c>
      <c r="Y18">
        <f t="shared" si="0"/>
        <v>13515</v>
      </c>
      <c r="Z18">
        <v>204</v>
      </c>
      <c r="AA18">
        <v>91</v>
      </c>
      <c r="AB18">
        <v>133</v>
      </c>
      <c r="AC18">
        <v>27132</v>
      </c>
      <c r="AD18">
        <f t="shared" si="1"/>
        <v>13617</v>
      </c>
      <c r="AE18">
        <v>173</v>
      </c>
      <c r="BX18" t="e">
        <f>SUM(#REF!)</f>
        <v>#REF!</v>
      </c>
      <c r="BZ18" t="e">
        <f>SUM(#REF!)</f>
        <v>#REF!</v>
      </c>
    </row>
    <row r="19" spans="1:78" ht="15" customHeight="1" x14ac:dyDescent="0.4">
      <c r="A19" t="s">
        <v>49</v>
      </c>
      <c r="B19">
        <v>0</v>
      </c>
      <c r="C19">
        <v>1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U19">
        <v>78</v>
      </c>
      <c r="V19">
        <v>139</v>
      </c>
      <c r="W19">
        <v>60</v>
      </c>
      <c r="X19">
        <v>70</v>
      </c>
      <c r="Y19">
        <f t="shared" si="0"/>
        <v>9730</v>
      </c>
      <c r="Z19">
        <v>184</v>
      </c>
      <c r="AA19">
        <v>80</v>
      </c>
      <c r="AB19">
        <v>118</v>
      </c>
      <c r="AC19">
        <v>21712</v>
      </c>
      <c r="AD19">
        <f t="shared" si="1"/>
        <v>11982</v>
      </c>
      <c r="AE19">
        <v>120</v>
      </c>
      <c r="BX19" t="e">
        <f>SUM(#REF!)</f>
        <v>#REF!</v>
      </c>
      <c r="BZ19" t="e">
        <f>SUM(#REF!)</f>
        <v>#REF!</v>
      </c>
    </row>
    <row r="20" spans="1:78" ht="15" customHeight="1" x14ac:dyDescent="0.4">
      <c r="A20" t="s">
        <v>49</v>
      </c>
      <c r="B20">
        <v>1</v>
      </c>
      <c r="C20">
        <v>0</v>
      </c>
      <c r="D20">
        <v>1</v>
      </c>
      <c r="E20">
        <v>0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0</v>
      </c>
      <c r="U20">
        <v>72</v>
      </c>
      <c r="V20">
        <v>152</v>
      </c>
      <c r="W20">
        <v>81</v>
      </c>
      <c r="X20">
        <v>79</v>
      </c>
      <c r="Y20">
        <f t="shared" si="0"/>
        <v>12008</v>
      </c>
      <c r="Z20">
        <v>171</v>
      </c>
      <c r="AA20">
        <v>86</v>
      </c>
      <c r="AB20">
        <v>111</v>
      </c>
      <c r="AC20">
        <v>18981</v>
      </c>
      <c r="AD20">
        <f t="shared" si="1"/>
        <v>6973</v>
      </c>
      <c r="AE20">
        <v>179</v>
      </c>
      <c r="BX20" t="e">
        <f>SUM(#REF!)</f>
        <v>#REF!</v>
      </c>
      <c r="BZ20" t="e">
        <f>SUM(#REF!)</f>
        <v>#REF!</v>
      </c>
    </row>
    <row r="21" spans="1:78" ht="15" customHeight="1" x14ac:dyDescent="0.4">
      <c r="A21" t="s">
        <v>49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</v>
      </c>
      <c r="L21">
        <v>0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U21">
        <v>78</v>
      </c>
      <c r="V21">
        <v>191</v>
      </c>
      <c r="W21">
        <v>95</v>
      </c>
      <c r="X21">
        <v>49</v>
      </c>
      <c r="Y21">
        <f t="shared" si="0"/>
        <v>9359</v>
      </c>
      <c r="Z21">
        <v>175</v>
      </c>
      <c r="AA21">
        <v>86</v>
      </c>
      <c r="AB21">
        <v>92</v>
      </c>
      <c r="AC21">
        <v>16100</v>
      </c>
      <c r="AD21">
        <f t="shared" si="1"/>
        <v>6741</v>
      </c>
      <c r="AE21">
        <v>192</v>
      </c>
      <c r="BX21" t="e">
        <f>SUM(#REF!)</f>
        <v>#REF!</v>
      </c>
      <c r="BZ21" t="e">
        <f>SUM(#REF!)</f>
        <v>#REF!</v>
      </c>
    </row>
    <row r="22" spans="1:78" ht="15" customHeight="1" x14ac:dyDescent="0.4">
      <c r="A22" t="s">
        <v>49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U22">
        <v>64</v>
      </c>
      <c r="V22">
        <v>139</v>
      </c>
      <c r="W22">
        <v>76</v>
      </c>
      <c r="X22">
        <v>60</v>
      </c>
      <c r="Y22">
        <f t="shared" si="0"/>
        <v>8340</v>
      </c>
      <c r="Z22">
        <v>170</v>
      </c>
      <c r="AA22">
        <v>78</v>
      </c>
      <c r="AB22">
        <v>101</v>
      </c>
      <c r="AC22">
        <v>17170</v>
      </c>
      <c r="AD22">
        <f t="shared" si="1"/>
        <v>8830</v>
      </c>
      <c r="AE22">
        <v>73</v>
      </c>
      <c r="BX22" t="e">
        <f>SUM(#REF!)</f>
        <v>#REF!</v>
      </c>
      <c r="BZ22" t="e">
        <f>SUM(#REF!)</f>
        <v>#REF!</v>
      </c>
    </row>
    <row r="23" spans="1:78" ht="15" customHeight="1" x14ac:dyDescent="0.4">
      <c r="A23" t="s">
        <v>49</v>
      </c>
      <c r="B23">
        <v>1</v>
      </c>
      <c r="C23">
        <v>1</v>
      </c>
      <c r="D23"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T23">
        <v>0</v>
      </c>
      <c r="U23">
        <v>72</v>
      </c>
      <c r="V23">
        <v>159</v>
      </c>
      <c r="W23">
        <v>72</v>
      </c>
      <c r="X23">
        <v>85</v>
      </c>
      <c r="Y23">
        <f t="shared" si="0"/>
        <v>13515</v>
      </c>
      <c r="Z23">
        <v>204</v>
      </c>
      <c r="AA23">
        <v>91</v>
      </c>
      <c r="AB23">
        <v>133</v>
      </c>
      <c r="AC23">
        <v>27132</v>
      </c>
      <c r="AD23">
        <f t="shared" si="1"/>
        <v>13617</v>
      </c>
      <c r="AE23">
        <v>166</v>
      </c>
      <c r="BX23" t="e">
        <f>SUM(#REF!)</f>
        <v>#REF!</v>
      </c>
      <c r="BZ23" t="e">
        <f>SUM(#REF!)</f>
        <v>#REF!</v>
      </c>
    </row>
    <row r="24" spans="1:78" ht="15" customHeight="1" x14ac:dyDescent="0.4">
      <c r="A24" t="s">
        <v>49</v>
      </c>
      <c r="B24">
        <v>0</v>
      </c>
      <c r="C24">
        <v>0</v>
      </c>
      <c r="D24">
        <v>1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U24">
        <v>75</v>
      </c>
      <c r="V24">
        <v>144</v>
      </c>
      <c r="W24">
        <v>76</v>
      </c>
      <c r="X24">
        <v>60</v>
      </c>
      <c r="Y24">
        <f t="shared" si="0"/>
        <v>8640</v>
      </c>
      <c r="Z24">
        <v>158</v>
      </c>
      <c r="AA24">
        <v>81</v>
      </c>
      <c r="AB24">
        <v>106</v>
      </c>
      <c r="AC24">
        <v>16430</v>
      </c>
      <c r="AD24">
        <f t="shared" si="1"/>
        <v>7790</v>
      </c>
      <c r="AE24">
        <v>112</v>
      </c>
      <c r="BX24" t="e">
        <f>SUM(#REF!)</f>
        <v>#REF!</v>
      </c>
      <c r="BZ24" t="e">
        <f>SUM(#REF!)</f>
        <v>#REF!</v>
      </c>
    </row>
    <row r="25" spans="1:78" ht="15" customHeight="1" x14ac:dyDescent="0.4">
      <c r="A25" t="s">
        <v>49</v>
      </c>
      <c r="B25">
        <v>0</v>
      </c>
      <c r="C25">
        <v>1</v>
      </c>
      <c r="D25">
        <v>1</v>
      </c>
      <c r="E25">
        <v>0</v>
      </c>
      <c r="F25">
        <v>0</v>
      </c>
      <c r="G25">
        <v>0</v>
      </c>
      <c r="H25">
        <v>0</v>
      </c>
      <c r="I25">
        <v>1</v>
      </c>
      <c r="J25">
        <v>0</v>
      </c>
      <c r="K25">
        <v>1</v>
      </c>
      <c r="L25">
        <v>1</v>
      </c>
      <c r="M25">
        <v>0</v>
      </c>
      <c r="N25">
        <v>1</v>
      </c>
      <c r="O25">
        <v>0</v>
      </c>
      <c r="P25">
        <v>1</v>
      </c>
      <c r="Q25">
        <v>1</v>
      </c>
      <c r="R25">
        <v>1</v>
      </c>
      <c r="S25">
        <v>1</v>
      </c>
      <c r="U25">
        <v>74</v>
      </c>
      <c r="V25">
        <v>154</v>
      </c>
      <c r="W25">
        <v>84</v>
      </c>
      <c r="X25">
        <v>69</v>
      </c>
      <c r="Y25">
        <f t="shared" si="0"/>
        <v>10626</v>
      </c>
      <c r="Z25">
        <v>198</v>
      </c>
      <c r="AA25">
        <v>106</v>
      </c>
      <c r="AB25">
        <v>111</v>
      </c>
      <c r="AC25">
        <v>21978</v>
      </c>
      <c r="AD25">
        <f t="shared" si="1"/>
        <v>11352</v>
      </c>
      <c r="BX25" t="e">
        <f>SUM(#REF!)</f>
        <v>#REF!</v>
      </c>
      <c r="BZ25" t="e">
        <f>SUM(#REF!)</f>
        <v>#REF!</v>
      </c>
    </row>
    <row r="26" spans="1:78" ht="15" customHeight="1" x14ac:dyDescent="0.4">
      <c r="A26" t="s">
        <v>49</v>
      </c>
      <c r="B26">
        <v>1</v>
      </c>
      <c r="C26">
        <v>1</v>
      </c>
      <c r="D26">
        <v>0</v>
      </c>
      <c r="E26">
        <v>0</v>
      </c>
      <c r="F26">
        <v>1</v>
      </c>
      <c r="G26">
        <v>0</v>
      </c>
      <c r="H26">
        <v>0</v>
      </c>
      <c r="I26">
        <v>1</v>
      </c>
      <c r="J26">
        <v>0</v>
      </c>
      <c r="K26">
        <v>1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82</v>
      </c>
      <c r="V26">
        <v>154</v>
      </c>
      <c r="W26">
        <v>74</v>
      </c>
      <c r="X26">
        <v>45</v>
      </c>
      <c r="Y26">
        <f t="shared" si="0"/>
        <v>6930</v>
      </c>
      <c r="Z26">
        <v>276</v>
      </c>
      <c r="AA26">
        <v>51</v>
      </c>
      <c r="AB26">
        <v>62</v>
      </c>
      <c r="AC26">
        <v>17112</v>
      </c>
      <c r="AD26">
        <f t="shared" si="1"/>
        <v>10182</v>
      </c>
      <c r="AE26">
        <v>274</v>
      </c>
      <c r="BX26" t="e">
        <f>SUM(#REF!)</f>
        <v>#REF!</v>
      </c>
      <c r="BZ26" t="e">
        <f>SUM(#REF!)</f>
        <v>#REF!</v>
      </c>
    </row>
    <row r="27" spans="1:78" ht="15" customHeight="1" x14ac:dyDescent="0.4">
      <c r="A27" t="s">
        <v>49</v>
      </c>
      <c r="B27">
        <v>1</v>
      </c>
      <c r="C27">
        <v>1</v>
      </c>
      <c r="D27">
        <v>1</v>
      </c>
      <c r="E27">
        <v>1</v>
      </c>
      <c r="F27">
        <v>0</v>
      </c>
      <c r="G27">
        <v>1</v>
      </c>
      <c r="H27">
        <v>0</v>
      </c>
      <c r="I27">
        <v>1</v>
      </c>
      <c r="J27">
        <v>1</v>
      </c>
      <c r="K27">
        <v>1</v>
      </c>
      <c r="L27">
        <v>0</v>
      </c>
      <c r="M27">
        <v>0</v>
      </c>
      <c r="N27">
        <v>1</v>
      </c>
      <c r="O27">
        <v>1</v>
      </c>
      <c r="P27">
        <v>1</v>
      </c>
      <c r="Q27">
        <v>0</v>
      </c>
      <c r="R27">
        <v>0</v>
      </c>
      <c r="U27">
        <v>51</v>
      </c>
      <c r="V27">
        <v>146</v>
      </c>
      <c r="W27">
        <v>56</v>
      </c>
      <c r="X27">
        <v>73</v>
      </c>
      <c r="Y27">
        <f t="shared" si="0"/>
        <v>10658</v>
      </c>
      <c r="Z27">
        <v>152</v>
      </c>
      <c r="AA27">
        <v>74</v>
      </c>
      <c r="AB27">
        <v>97</v>
      </c>
      <c r="AC27">
        <v>14744</v>
      </c>
      <c r="AD27">
        <f t="shared" si="1"/>
        <v>4086</v>
      </c>
      <c r="AE27">
        <v>162</v>
      </c>
      <c r="BX27" t="e">
        <f>SUM(#REF!)</f>
        <v>#REF!</v>
      </c>
      <c r="BZ27" t="e">
        <f>SUM(#REF!)</f>
        <v>#REF!</v>
      </c>
    </row>
    <row r="28" spans="1:78" ht="15" customHeight="1" x14ac:dyDescent="0.4">
      <c r="A28" t="s">
        <v>49</v>
      </c>
      <c r="B28">
        <v>0</v>
      </c>
      <c r="C28">
        <v>0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1</v>
      </c>
      <c r="O28">
        <v>0</v>
      </c>
      <c r="P28">
        <v>0</v>
      </c>
      <c r="Q28">
        <v>0</v>
      </c>
      <c r="R28">
        <v>0</v>
      </c>
      <c r="T28">
        <v>0</v>
      </c>
      <c r="U28">
        <v>79</v>
      </c>
      <c r="V28">
        <v>161</v>
      </c>
      <c r="W28">
        <v>79</v>
      </c>
      <c r="X28">
        <v>84</v>
      </c>
      <c r="Y28">
        <f t="shared" si="0"/>
        <v>13524</v>
      </c>
      <c r="Z28">
        <v>179</v>
      </c>
      <c r="AA28">
        <v>88</v>
      </c>
      <c r="AB28">
        <v>140</v>
      </c>
      <c r="AC28">
        <v>25060</v>
      </c>
      <c r="AD28">
        <f t="shared" si="1"/>
        <v>11536</v>
      </c>
      <c r="AE28">
        <v>102</v>
      </c>
      <c r="BX28" t="e">
        <f>SUM(#REF!)</f>
        <v>#REF!</v>
      </c>
      <c r="BZ28" t="e">
        <f>SUM(#REF!)</f>
        <v>#REF!</v>
      </c>
    </row>
    <row r="29" spans="1:78" ht="15" customHeight="1" x14ac:dyDescent="0.4">
      <c r="A29" t="s">
        <v>49</v>
      </c>
      <c r="B29">
        <v>1</v>
      </c>
      <c r="C29">
        <v>0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0</v>
      </c>
      <c r="S29">
        <v>0</v>
      </c>
      <c r="T29">
        <v>0</v>
      </c>
      <c r="U29">
        <v>48</v>
      </c>
      <c r="V29">
        <v>122</v>
      </c>
      <c r="W29">
        <v>85</v>
      </c>
      <c r="X29">
        <v>76</v>
      </c>
      <c r="Y29">
        <f t="shared" si="0"/>
        <v>9272</v>
      </c>
      <c r="Z29">
        <v>144</v>
      </c>
      <c r="AA29">
        <v>69</v>
      </c>
      <c r="AB29">
        <v>113</v>
      </c>
      <c r="AC29">
        <v>16272</v>
      </c>
      <c r="AD29">
        <f t="shared" si="1"/>
        <v>7000</v>
      </c>
      <c r="AE29">
        <v>107</v>
      </c>
      <c r="BX29" t="e">
        <f>SUM(#REF!)</f>
        <v>#REF!</v>
      </c>
      <c r="BZ29" t="e">
        <f>SUM(#REF!)</f>
        <v>#REF!</v>
      </c>
    </row>
    <row r="30" spans="1:78" ht="15" customHeight="1" x14ac:dyDescent="0.4">
      <c r="A30" t="s">
        <v>49</v>
      </c>
      <c r="B30">
        <v>0</v>
      </c>
      <c r="C30">
        <v>1</v>
      </c>
      <c r="D30">
        <v>1</v>
      </c>
      <c r="E30">
        <v>1</v>
      </c>
      <c r="F30">
        <v>0</v>
      </c>
      <c r="G30">
        <v>0</v>
      </c>
      <c r="H30">
        <v>0</v>
      </c>
      <c r="I30">
        <v>1</v>
      </c>
      <c r="J30">
        <v>0</v>
      </c>
      <c r="K30">
        <v>0</v>
      </c>
      <c r="L30">
        <v>0</v>
      </c>
      <c r="M30">
        <v>0</v>
      </c>
      <c r="N30">
        <v>1</v>
      </c>
      <c r="O30">
        <v>1</v>
      </c>
      <c r="P30">
        <v>0</v>
      </c>
      <c r="Q30">
        <v>0</v>
      </c>
      <c r="R30">
        <v>0</v>
      </c>
      <c r="U30">
        <v>72</v>
      </c>
      <c r="V30">
        <v>192</v>
      </c>
      <c r="W30">
        <v>83</v>
      </c>
      <c r="X30">
        <v>73</v>
      </c>
      <c r="Y30">
        <f t="shared" si="0"/>
        <v>14016</v>
      </c>
      <c r="Z30">
        <v>161</v>
      </c>
      <c r="AA30">
        <v>56</v>
      </c>
      <c r="AB30">
        <v>104</v>
      </c>
      <c r="AC30">
        <v>16744</v>
      </c>
      <c r="AD30">
        <f t="shared" si="1"/>
        <v>2728</v>
      </c>
      <c r="AE30">
        <v>155</v>
      </c>
      <c r="BX30" t="e">
        <f>SUM(#REF!)</f>
        <v>#REF!</v>
      </c>
      <c r="BZ30" t="e">
        <f>SUM(#REF!)</f>
        <v>#REF!</v>
      </c>
    </row>
    <row r="31" spans="1:78" ht="15" customHeight="1" x14ac:dyDescent="0.4">
      <c r="A31" t="s">
        <v>49</v>
      </c>
      <c r="B31">
        <v>0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U31">
        <v>75</v>
      </c>
      <c r="V31">
        <v>162</v>
      </c>
      <c r="W31">
        <v>79</v>
      </c>
      <c r="X31">
        <v>76</v>
      </c>
      <c r="Y31">
        <f t="shared" si="0"/>
        <v>12312</v>
      </c>
      <c r="Z31">
        <v>190</v>
      </c>
      <c r="AA31">
        <v>96</v>
      </c>
      <c r="AB31">
        <v>115</v>
      </c>
      <c r="AC31">
        <v>21850</v>
      </c>
      <c r="AD31">
        <f t="shared" si="1"/>
        <v>9538</v>
      </c>
      <c r="AE31">
        <v>109</v>
      </c>
      <c r="BX31" t="e">
        <f>SUM(#REF!)</f>
        <v>#REF!</v>
      </c>
      <c r="BZ31" t="e">
        <f>SUM(#REF!)</f>
        <v>#REF!</v>
      </c>
    </row>
    <row r="32" spans="1:78" ht="15" customHeight="1" x14ac:dyDescent="0.4">
      <c r="A32" t="s">
        <v>49</v>
      </c>
      <c r="B32">
        <v>0</v>
      </c>
      <c r="C32">
        <v>1</v>
      </c>
      <c r="D32">
        <v>0</v>
      </c>
      <c r="E32">
        <v>1</v>
      </c>
      <c r="F32">
        <v>0</v>
      </c>
      <c r="G32">
        <v>0</v>
      </c>
      <c r="H32">
        <v>0</v>
      </c>
      <c r="I32">
        <v>0</v>
      </c>
      <c r="J32">
        <v>0</v>
      </c>
      <c r="K32">
        <v>1</v>
      </c>
      <c r="L32">
        <v>0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73</v>
      </c>
      <c r="V32">
        <v>137</v>
      </c>
      <c r="W32">
        <v>66</v>
      </c>
      <c r="X32">
        <v>79</v>
      </c>
      <c r="Y32">
        <f t="shared" si="0"/>
        <v>10823</v>
      </c>
      <c r="Z32">
        <v>191</v>
      </c>
      <c r="AA32">
        <v>84</v>
      </c>
      <c r="AB32">
        <v>119</v>
      </c>
      <c r="AC32">
        <v>22729</v>
      </c>
      <c r="AD32">
        <f t="shared" si="1"/>
        <v>11906</v>
      </c>
      <c r="AE32">
        <v>141</v>
      </c>
      <c r="BX32" t="e">
        <f>SUM(#REF!)</f>
        <v>#REF!</v>
      </c>
      <c r="BZ32" t="e">
        <f>SUM(#REF!)</f>
        <v>#REF!</v>
      </c>
    </row>
    <row r="33" spans="1:78" ht="15" customHeight="1" x14ac:dyDescent="0.4">
      <c r="A33" t="s">
        <v>50</v>
      </c>
      <c r="B33">
        <v>0</v>
      </c>
      <c r="C33">
        <v>1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1</v>
      </c>
      <c r="L33">
        <v>1</v>
      </c>
      <c r="M33">
        <v>0</v>
      </c>
      <c r="N33">
        <v>1</v>
      </c>
      <c r="O33">
        <v>0</v>
      </c>
      <c r="P33">
        <v>1</v>
      </c>
      <c r="Q33">
        <v>0</v>
      </c>
      <c r="R33">
        <v>0</v>
      </c>
      <c r="S33">
        <v>0</v>
      </c>
      <c r="T33">
        <v>0</v>
      </c>
      <c r="U33">
        <v>78</v>
      </c>
      <c r="V33">
        <v>148</v>
      </c>
      <c r="W33">
        <v>98</v>
      </c>
      <c r="X33">
        <v>76</v>
      </c>
      <c r="Y33">
        <f t="shared" si="0"/>
        <v>11248</v>
      </c>
      <c r="Z33">
        <v>224</v>
      </c>
      <c r="AA33">
        <v>57</v>
      </c>
      <c r="AB33">
        <v>99</v>
      </c>
      <c r="AC33">
        <v>22176</v>
      </c>
      <c r="AD33">
        <f t="shared" si="1"/>
        <v>10928</v>
      </c>
      <c r="BX33" t="e">
        <f>SUM(#REF!)</f>
        <v>#REF!</v>
      </c>
      <c r="BZ33" t="e">
        <f>SUM(#REF!)</f>
        <v>#REF!</v>
      </c>
    </row>
    <row r="34" spans="1:78" ht="15" customHeight="1" x14ac:dyDescent="0.4">
      <c r="A34" t="s">
        <v>50</v>
      </c>
      <c r="B34">
        <v>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U34">
        <v>77</v>
      </c>
      <c r="V34">
        <v>168</v>
      </c>
      <c r="W34">
        <v>47</v>
      </c>
      <c r="X34">
        <v>75</v>
      </c>
      <c r="Y34">
        <f t="shared" ref="Y34:Y65" si="2">PRODUCT(V34,X34)</f>
        <v>12600</v>
      </c>
      <c r="Z34">
        <v>229</v>
      </c>
      <c r="AA34">
        <v>47</v>
      </c>
      <c r="AB34">
        <v>94</v>
      </c>
      <c r="AC34">
        <v>21526</v>
      </c>
      <c r="AD34">
        <f t="shared" ref="AD34:AD65" si="3">AC34-Y34</f>
        <v>8926</v>
      </c>
      <c r="AE34">
        <v>109</v>
      </c>
      <c r="BX34" t="e">
        <f>SUM(#REF!)</f>
        <v>#REF!</v>
      </c>
      <c r="BZ34" t="e">
        <f>SUM(#REF!)</f>
        <v>#REF!</v>
      </c>
    </row>
    <row r="35" spans="1:78" ht="15" customHeight="1" x14ac:dyDescent="0.4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U35">
        <v>68</v>
      </c>
      <c r="V35">
        <v>134</v>
      </c>
      <c r="W35">
        <v>73</v>
      </c>
      <c r="X35">
        <v>67</v>
      </c>
      <c r="Y35">
        <f t="shared" si="2"/>
        <v>8978</v>
      </c>
      <c r="Z35">
        <v>99</v>
      </c>
      <c r="AA35">
        <v>45</v>
      </c>
      <c r="AB35">
        <v>109</v>
      </c>
      <c r="AC35">
        <v>10791</v>
      </c>
      <c r="AD35">
        <f t="shared" si="3"/>
        <v>1813</v>
      </c>
      <c r="AE35">
        <v>148</v>
      </c>
      <c r="BX35" t="e">
        <f>SUM(#REF!)</f>
        <v>#REF!</v>
      </c>
      <c r="BZ35" t="e">
        <f>SUM(#REF!)</f>
        <v>#REF!</v>
      </c>
    </row>
    <row r="36" spans="1:78" ht="15" customHeight="1" x14ac:dyDescent="0.4">
      <c r="A36" t="s">
        <v>50</v>
      </c>
      <c r="B36">
        <v>1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U36">
        <v>76</v>
      </c>
      <c r="V36">
        <v>119</v>
      </c>
      <c r="W36">
        <v>75</v>
      </c>
      <c r="X36">
        <v>105</v>
      </c>
      <c r="Y36">
        <f t="shared" si="2"/>
        <v>12495</v>
      </c>
      <c r="Z36">
        <v>185</v>
      </c>
      <c r="AA36">
        <v>81</v>
      </c>
      <c r="AB36">
        <v>127</v>
      </c>
      <c r="AC36">
        <v>23495</v>
      </c>
      <c r="AD36">
        <f t="shared" si="3"/>
        <v>11000</v>
      </c>
      <c r="AE36">
        <v>165</v>
      </c>
      <c r="BX36" t="e">
        <f>SUM(#REF!)</f>
        <v>#REF!</v>
      </c>
      <c r="BZ36" t="e">
        <f>SUM(#REF!)</f>
        <v>#REF!</v>
      </c>
    </row>
    <row r="37" spans="1:78" ht="15" customHeight="1" x14ac:dyDescent="0.4">
      <c r="A37" t="s">
        <v>50</v>
      </c>
      <c r="B37">
        <v>0</v>
      </c>
      <c r="C37">
        <v>1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0</v>
      </c>
      <c r="K37">
        <v>1</v>
      </c>
      <c r="L37">
        <v>0</v>
      </c>
      <c r="M37">
        <v>0</v>
      </c>
      <c r="N37">
        <v>0</v>
      </c>
      <c r="O37">
        <v>1</v>
      </c>
      <c r="P37">
        <v>0</v>
      </c>
      <c r="Q37">
        <v>0</v>
      </c>
      <c r="R37">
        <v>0</v>
      </c>
      <c r="S37">
        <v>0</v>
      </c>
      <c r="T37">
        <v>0</v>
      </c>
      <c r="U37">
        <v>75</v>
      </c>
      <c r="V37">
        <v>118</v>
      </c>
      <c r="W37">
        <v>45</v>
      </c>
      <c r="X37">
        <v>69</v>
      </c>
      <c r="Y37">
        <f t="shared" si="2"/>
        <v>8142</v>
      </c>
      <c r="Z37">
        <v>165</v>
      </c>
      <c r="AA37">
        <v>56</v>
      </c>
      <c r="AB37">
        <v>84</v>
      </c>
      <c r="AC37">
        <v>13860</v>
      </c>
      <c r="AD37">
        <f t="shared" si="3"/>
        <v>5718</v>
      </c>
      <c r="AE37">
        <v>228</v>
      </c>
      <c r="BX37" t="e">
        <f>SUM(#REF!)</f>
        <v>#REF!</v>
      </c>
      <c r="BZ37" t="e">
        <f>SUM(#REF!)</f>
        <v>#REF!</v>
      </c>
    </row>
    <row r="38" spans="1:78" ht="15" customHeight="1" x14ac:dyDescent="0.4">
      <c r="A38" t="s">
        <v>50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U38">
        <v>74</v>
      </c>
      <c r="V38">
        <v>156</v>
      </c>
      <c r="W38">
        <v>63</v>
      </c>
      <c r="X38">
        <v>45</v>
      </c>
      <c r="Y38">
        <f t="shared" si="2"/>
        <v>7020</v>
      </c>
      <c r="Z38">
        <v>178</v>
      </c>
      <c r="AA38">
        <v>73</v>
      </c>
      <c r="AB38">
        <v>104</v>
      </c>
      <c r="AC38">
        <v>18512</v>
      </c>
      <c r="AD38">
        <f t="shared" si="3"/>
        <v>11492</v>
      </c>
      <c r="AE38">
        <v>108</v>
      </c>
      <c r="BX38" t="e">
        <f>SUM(#REF!)</f>
        <v>#REF!</v>
      </c>
      <c r="BZ38" t="e">
        <f>SUM(#REF!)</f>
        <v>#REF!</v>
      </c>
    </row>
    <row r="39" spans="1:78" ht="15" customHeight="1" x14ac:dyDescent="0.4">
      <c r="A39" t="s">
        <v>50</v>
      </c>
      <c r="B39">
        <v>1</v>
      </c>
      <c r="C39">
        <v>1</v>
      </c>
      <c r="D39">
        <v>1</v>
      </c>
      <c r="E39">
        <v>1</v>
      </c>
      <c r="F39">
        <v>0</v>
      </c>
      <c r="G39">
        <v>0</v>
      </c>
      <c r="H39">
        <v>0</v>
      </c>
      <c r="I39">
        <v>1</v>
      </c>
      <c r="J39">
        <v>0</v>
      </c>
      <c r="K39">
        <v>1</v>
      </c>
      <c r="L39">
        <v>0</v>
      </c>
      <c r="M39">
        <v>0</v>
      </c>
      <c r="N39">
        <v>1</v>
      </c>
      <c r="O39">
        <v>1</v>
      </c>
      <c r="P39">
        <v>0</v>
      </c>
      <c r="Q39">
        <v>0</v>
      </c>
      <c r="R39">
        <v>0</v>
      </c>
      <c r="S39">
        <v>0</v>
      </c>
      <c r="T39">
        <v>1</v>
      </c>
      <c r="U39">
        <v>66</v>
      </c>
      <c r="V39">
        <v>152</v>
      </c>
      <c r="W39">
        <v>84</v>
      </c>
      <c r="X39">
        <v>100</v>
      </c>
      <c r="Y39">
        <f t="shared" si="2"/>
        <v>15200</v>
      </c>
      <c r="Z39">
        <v>206</v>
      </c>
      <c r="AA39">
        <v>130</v>
      </c>
      <c r="AB39">
        <v>120</v>
      </c>
      <c r="AC39">
        <v>24720</v>
      </c>
      <c r="AD39">
        <f t="shared" si="3"/>
        <v>9520</v>
      </c>
      <c r="AE39">
        <v>139</v>
      </c>
      <c r="BX39" t="e">
        <f>SUM(#REF!)</f>
        <v>#REF!</v>
      </c>
      <c r="BZ39" t="e">
        <f>SUM(#REF!)</f>
        <v>#REF!</v>
      </c>
    </row>
    <row r="40" spans="1:78" ht="15" customHeight="1" x14ac:dyDescent="0.4">
      <c r="A40" t="s">
        <v>50</v>
      </c>
      <c r="B40">
        <v>1</v>
      </c>
      <c r="C40">
        <v>0</v>
      </c>
      <c r="D40">
        <v>0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1</v>
      </c>
      <c r="P40">
        <v>0</v>
      </c>
      <c r="Q40">
        <v>0</v>
      </c>
      <c r="R40">
        <v>0</v>
      </c>
      <c r="S40">
        <v>0</v>
      </c>
      <c r="T40">
        <v>0</v>
      </c>
      <c r="U40">
        <v>55</v>
      </c>
      <c r="V40">
        <v>115</v>
      </c>
      <c r="W40">
        <v>74</v>
      </c>
      <c r="X40">
        <v>108</v>
      </c>
      <c r="Y40">
        <f t="shared" si="2"/>
        <v>12420</v>
      </c>
      <c r="Z40">
        <v>135</v>
      </c>
      <c r="AA40">
        <v>85</v>
      </c>
      <c r="AB40">
        <v>122</v>
      </c>
      <c r="AC40">
        <v>16470</v>
      </c>
      <c r="AD40">
        <f t="shared" si="3"/>
        <v>4050</v>
      </c>
      <c r="AE40">
        <v>110</v>
      </c>
      <c r="BX40" t="e">
        <f>SUM(#REF!)</f>
        <v>#REF!</v>
      </c>
      <c r="BZ40" t="e">
        <f>SUM(#REF!)</f>
        <v>#REF!</v>
      </c>
    </row>
    <row r="41" spans="1:78" ht="15" customHeight="1" x14ac:dyDescent="0.4">
      <c r="A41" t="s">
        <v>50</v>
      </c>
      <c r="B41">
        <v>1</v>
      </c>
      <c r="C41">
        <v>1</v>
      </c>
      <c r="D41">
        <v>1</v>
      </c>
      <c r="E41">
        <v>0</v>
      </c>
      <c r="F41">
        <v>0</v>
      </c>
      <c r="G41">
        <v>1</v>
      </c>
      <c r="H41">
        <v>0</v>
      </c>
      <c r="I41">
        <v>1</v>
      </c>
      <c r="J41">
        <v>1</v>
      </c>
      <c r="K41">
        <v>1</v>
      </c>
      <c r="L41">
        <v>0</v>
      </c>
      <c r="M41">
        <v>0</v>
      </c>
      <c r="N41">
        <v>0</v>
      </c>
      <c r="O41">
        <v>0</v>
      </c>
      <c r="P41">
        <v>1</v>
      </c>
      <c r="Q41">
        <v>0</v>
      </c>
      <c r="R41">
        <v>0</v>
      </c>
      <c r="S41">
        <v>1</v>
      </c>
      <c r="U41">
        <v>74</v>
      </c>
      <c r="V41">
        <v>174</v>
      </c>
      <c r="W41">
        <v>76</v>
      </c>
      <c r="X41">
        <v>58</v>
      </c>
      <c r="Y41">
        <f t="shared" si="2"/>
        <v>10092</v>
      </c>
      <c r="Z41">
        <v>214</v>
      </c>
      <c r="AA41">
        <v>151</v>
      </c>
      <c r="AB41">
        <v>86</v>
      </c>
      <c r="AC41">
        <v>18404</v>
      </c>
      <c r="AD41">
        <f t="shared" si="3"/>
        <v>8312</v>
      </c>
      <c r="AE41">
        <v>241</v>
      </c>
      <c r="BX41" t="e">
        <f>SUM(#REF!)</f>
        <v>#REF!</v>
      </c>
      <c r="BZ41" t="e">
        <f>SUM(#REF!)</f>
        <v>#REF!</v>
      </c>
    </row>
    <row r="42" spans="1:78" ht="15" customHeight="1" x14ac:dyDescent="0.4">
      <c r="A42" t="s">
        <v>50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U42">
        <v>79</v>
      </c>
      <c r="V42">
        <v>131</v>
      </c>
      <c r="W42">
        <v>67</v>
      </c>
      <c r="X42">
        <v>68</v>
      </c>
      <c r="Y42">
        <f t="shared" si="2"/>
        <v>8908</v>
      </c>
      <c r="Z42">
        <v>174</v>
      </c>
      <c r="AA42">
        <v>62</v>
      </c>
      <c r="AB42">
        <v>88</v>
      </c>
      <c r="AC42">
        <v>15312</v>
      </c>
      <c r="AD42">
        <f t="shared" si="3"/>
        <v>6404</v>
      </c>
      <c r="AE42">
        <v>96</v>
      </c>
      <c r="BX42" t="e">
        <f>SUM(#REF!)</f>
        <v>#REF!</v>
      </c>
      <c r="BZ42" t="e">
        <f>SUM(#REF!)</f>
        <v>#REF!</v>
      </c>
    </row>
    <row r="43" spans="1:78" ht="15" customHeight="1" x14ac:dyDescent="0.4">
      <c r="A43" t="s">
        <v>50</v>
      </c>
      <c r="B43">
        <v>0</v>
      </c>
      <c r="C43">
        <v>1</v>
      </c>
      <c r="D43">
        <v>1</v>
      </c>
      <c r="E43">
        <v>1</v>
      </c>
      <c r="F43">
        <v>0</v>
      </c>
      <c r="G43">
        <v>0</v>
      </c>
      <c r="H43">
        <v>1</v>
      </c>
      <c r="I43">
        <v>0</v>
      </c>
      <c r="J43">
        <v>0</v>
      </c>
      <c r="K43">
        <v>1</v>
      </c>
      <c r="L43">
        <v>0</v>
      </c>
      <c r="M43">
        <v>0</v>
      </c>
      <c r="N43">
        <v>0</v>
      </c>
      <c r="O43">
        <v>1</v>
      </c>
      <c r="P43">
        <v>0</v>
      </c>
      <c r="Q43">
        <v>0</v>
      </c>
      <c r="R43">
        <v>0</v>
      </c>
      <c r="S43">
        <v>0</v>
      </c>
      <c r="T43">
        <v>0</v>
      </c>
      <c r="U43">
        <v>61</v>
      </c>
      <c r="V43">
        <v>146</v>
      </c>
      <c r="W43">
        <v>93</v>
      </c>
      <c r="X43">
        <v>75</v>
      </c>
      <c r="Y43">
        <f t="shared" si="2"/>
        <v>10950</v>
      </c>
      <c r="Z43">
        <v>194</v>
      </c>
      <c r="AA43">
        <v>113</v>
      </c>
      <c r="AB43">
        <v>106</v>
      </c>
      <c r="AC43">
        <v>20564</v>
      </c>
      <c r="AD43">
        <f t="shared" si="3"/>
        <v>9614</v>
      </c>
      <c r="AE43">
        <v>118</v>
      </c>
      <c r="BX43" t="e">
        <f>SUM(#REF!)</f>
        <v>#REF!</v>
      </c>
      <c r="BZ43" t="e">
        <f>SUM(#REF!)</f>
        <v>#REF!</v>
      </c>
    </row>
    <row r="44" spans="1:78" ht="15" customHeight="1" x14ac:dyDescent="0.4">
      <c r="A44" t="s">
        <v>50</v>
      </c>
      <c r="B44">
        <v>0</v>
      </c>
      <c r="C44">
        <v>0</v>
      </c>
      <c r="D44">
        <v>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1</v>
      </c>
      <c r="Q44">
        <v>0</v>
      </c>
      <c r="R44">
        <v>1</v>
      </c>
      <c r="S44">
        <v>0</v>
      </c>
      <c r="T44">
        <v>0</v>
      </c>
      <c r="U44">
        <v>63</v>
      </c>
      <c r="V44">
        <v>132</v>
      </c>
      <c r="W44">
        <v>95</v>
      </c>
      <c r="X44">
        <v>75</v>
      </c>
      <c r="Y44">
        <f t="shared" si="2"/>
        <v>9900</v>
      </c>
      <c r="Z44">
        <v>140</v>
      </c>
      <c r="AA44">
        <v>89</v>
      </c>
      <c r="AB44">
        <v>122</v>
      </c>
      <c r="AC44">
        <v>17080</v>
      </c>
      <c r="AD44">
        <f t="shared" si="3"/>
        <v>7180</v>
      </c>
      <c r="AE44">
        <v>106</v>
      </c>
      <c r="BX44" t="e">
        <f>SUM(#REF!)</f>
        <v>#REF!</v>
      </c>
      <c r="BZ44" t="e">
        <f>SUM(#REF!)</f>
        <v>#REF!</v>
      </c>
    </row>
    <row r="45" spans="1:78" ht="15" customHeight="1" x14ac:dyDescent="0.4">
      <c r="A45" t="s">
        <v>50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U45">
        <v>73</v>
      </c>
      <c r="V45">
        <v>126</v>
      </c>
      <c r="W45">
        <v>73</v>
      </c>
      <c r="X45">
        <v>70</v>
      </c>
      <c r="Y45">
        <f t="shared" si="2"/>
        <v>8820</v>
      </c>
      <c r="Z45">
        <v>181</v>
      </c>
      <c r="AA45">
        <v>77</v>
      </c>
      <c r="AB45">
        <v>115</v>
      </c>
      <c r="AC45">
        <v>20815</v>
      </c>
      <c r="AD45">
        <f t="shared" si="3"/>
        <v>11995</v>
      </c>
      <c r="AE45">
        <v>190</v>
      </c>
      <c r="BX45" t="e">
        <f>SUM(#REF!)</f>
        <v>#REF!</v>
      </c>
      <c r="BZ45" t="e">
        <f>SUM(#REF!)</f>
        <v>#REF!</v>
      </c>
    </row>
    <row r="46" spans="1:78" ht="15" customHeight="1" x14ac:dyDescent="0.4">
      <c r="A46" t="s">
        <v>50</v>
      </c>
      <c r="B46">
        <v>0</v>
      </c>
      <c r="C46">
        <v>0</v>
      </c>
      <c r="D46">
        <v>1</v>
      </c>
      <c r="E46">
        <v>1</v>
      </c>
      <c r="F46">
        <v>0</v>
      </c>
      <c r="G46">
        <v>0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1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>
        <v>50</v>
      </c>
      <c r="V46">
        <v>98</v>
      </c>
      <c r="W46">
        <v>68</v>
      </c>
      <c r="X46">
        <v>79</v>
      </c>
      <c r="Y46">
        <f t="shared" si="2"/>
        <v>7742</v>
      </c>
      <c r="Z46">
        <v>187</v>
      </c>
      <c r="AA46">
        <v>45</v>
      </c>
      <c r="AB46">
        <v>116</v>
      </c>
      <c r="AC46">
        <v>21692</v>
      </c>
      <c r="AD46">
        <f t="shared" si="3"/>
        <v>13950</v>
      </c>
      <c r="AE46">
        <v>103</v>
      </c>
      <c r="BX46" t="e">
        <f>SUM(#REF!)</f>
        <v>#REF!</v>
      </c>
      <c r="BZ46" t="e">
        <f>SUM(#REF!)</f>
        <v>#REF!</v>
      </c>
    </row>
    <row r="47" spans="1:78" ht="15" customHeight="1" x14ac:dyDescent="0.4">
      <c r="A47" t="s">
        <v>50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1</v>
      </c>
      <c r="K47">
        <v>0</v>
      </c>
      <c r="L47">
        <v>1</v>
      </c>
      <c r="M47">
        <v>1</v>
      </c>
      <c r="N47">
        <v>0</v>
      </c>
      <c r="O47">
        <v>1</v>
      </c>
      <c r="P47">
        <v>0</v>
      </c>
      <c r="Q47">
        <v>0</v>
      </c>
      <c r="R47">
        <v>1</v>
      </c>
      <c r="S47">
        <v>0</v>
      </c>
      <c r="T47">
        <v>1</v>
      </c>
      <c r="U47">
        <v>74</v>
      </c>
      <c r="V47">
        <v>146</v>
      </c>
      <c r="W47">
        <v>90</v>
      </c>
      <c r="X47">
        <v>90</v>
      </c>
      <c r="Y47">
        <f t="shared" si="2"/>
        <v>13140</v>
      </c>
      <c r="Z47">
        <v>268</v>
      </c>
      <c r="AA47">
        <v>223</v>
      </c>
      <c r="AB47">
        <v>107</v>
      </c>
      <c r="AC47">
        <v>28676</v>
      </c>
      <c r="AD47">
        <f t="shared" si="3"/>
        <v>15536</v>
      </c>
      <c r="AE47">
        <v>154</v>
      </c>
      <c r="BX47" t="e">
        <f>SUM(#REF!)</f>
        <v>#REF!</v>
      </c>
      <c r="BZ47" t="e">
        <f>SUM(#REF!)</f>
        <v>#REF!</v>
      </c>
    </row>
    <row r="48" spans="1:78" ht="15" customHeight="1" x14ac:dyDescent="0.4">
      <c r="A48" t="s">
        <v>50</v>
      </c>
      <c r="B48">
        <v>0</v>
      </c>
      <c r="C48">
        <v>1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1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U48">
        <v>64</v>
      </c>
      <c r="V48">
        <v>112</v>
      </c>
      <c r="W48">
        <v>45</v>
      </c>
      <c r="X48">
        <v>62</v>
      </c>
      <c r="Y48">
        <f t="shared" si="2"/>
        <v>6944</v>
      </c>
      <c r="Z48">
        <v>91</v>
      </c>
      <c r="AA48">
        <v>44</v>
      </c>
      <c r="AB48">
        <v>95</v>
      </c>
      <c r="AC48">
        <v>8645</v>
      </c>
      <c r="AD48">
        <f t="shared" si="3"/>
        <v>1701</v>
      </c>
      <c r="AE48">
        <v>158</v>
      </c>
      <c r="BX48" t="e">
        <f>SUM(#REF!)</f>
        <v>#REF!</v>
      </c>
      <c r="BZ48" t="e">
        <f>SUM(#REF!)</f>
        <v>#REF!</v>
      </c>
    </row>
    <row r="49" spans="1:78" ht="15" customHeight="1" x14ac:dyDescent="0.4">
      <c r="A49" t="s">
        <v>50</v>
      </c>
      <c r="B49">
        <v>0</v>
      </c>
      <c r="C49">
        <v>1</v>
      </c>
      <c r="D49">
        <v>1</v>
      </c>
      <c r="E49">
        <v>0</v>
      </c>
      <c r="F49">
        <v>0</v>
      </c>
      <c r="G49">
        <v>0</v>
      </c>
      <c r="H49">
        <v>0</v>
      </c>
      <c r="I49">
        <v>1</v>
      </c>
      <c r="J49">
        <v>1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68</v>
      </c>
      <c r="V49">
        <v>158</v>
      </c>
      <c r="W49">
        <v>99</v>
      </c>
      <c r="X49">
        <v>53</v>
      </c>
      <c r="Y49">
        <f t="shared" si="2"/>
        <v>8374</v>
      </c>
      <c r="Z49">
        <v>171</v>
      </c>
      <c r="AA49">
        <v>88</v>
      </c>
      <c r="AB49">
        <v>93</v>
      </c>
      <c r="AC49">
        <v>15903</v>
      </c>
      <c r="AD49">
        <f t="shared" si="3"/>
        <v>7529</v>
      </c>
      <c r="AE49">
        <v>135</v>
      </c>
      <c r="BX49" t="e">
        <f>SUM(#REF!)</f>
        <v>#REF!</v>
      </c>
      <c r="BZ49" t="e">
        <f>SUM(#REF!)</f>
        <v>#REF!</v>
      </c>
    </row>
    <row r="50" spans="1:78" ht="15" customHeight="1" x14ac:dyDescent="0.4">
      <c r="A50" t="s">
        <v>50</v>
      </c>
      <c r="B50">
        <v>0</v>
      </c>
      <c r="C50">
        <v>1</v>
      </c>
      <c r="D50">
        <v>1</v>
      </c>
      <c r="E50">
        <v>0</v>
      </c>
      <c r="F50">
        <v>0</v>
      </c>
      <c r="G50">
        <v>1</v>
      </c>
      <c r="H50">
        <v>0</v>
      </c>
      <c r="I50">
        <v>1</v>
      </c>
      <c r="J50">
        <v>0</v>
      </c>
      <c r="K50">
        <v>1</v>
      </c>
      <c r="L50">
        <v>0</v>
      </c>
      <c r="M50">
        <v>1</v>
      </c>
      <c r="N50">
        <v>1</v>
      </c>
      <c r="O50">
        <v>0</v>
      </c>
      <c r="P50">
        <v>0</v>
      </c>
      <c r="Q50">
        <v>0</v>
      </c>
      <c r="R50">
        <v>0</v>
      </c>
      <c r="S50">
        <v>1</v>
      </c>
      <c r="U50">
        <v>83</v>
      </c>
      <c r="V50">
        <v>135</v>
      </c>
      <c r="W50">
        <v>56</v>
      </c>
      <c r="X50">
        <v>84</v>
      </c>
      <c r="Y50">
        <f t="shared" si="2"/>
        <v>11340</v>
      </c>
      <c r="Z50">
        <v>177</v>
      </c>
      <c r="AA50">
        <v>45</v>
      </c>
      <c r="AB50">
        <v>89</v>
      </c>
      <c r="AC50">
        <v>15753</v>
      </c>
      <c r="AD50">
        <f t="shared" si="3"/>
        <v>4413</v>
      </c>
      <c r="BX50" t="e">
        <f>SUM(#REF!)</f>
        <v>#REF!</v>
      </c>
      <c r="BZ50" t="e">
        <f>SUM(#REF!)</f>
        <v>#REF!</v>
      </c>
    </row>
    <row r="51" spans="1:78" ht="15" customHeight="1" x14ac:dyDescent="0.4">
      <c r="A51" t="s">
        <v>50</v>
      </c>
      <c r="B51">
        <v>1</v>
      </c>
      <c r="C51">
        <v>0</v>
      </c>
      <c r="D51">
        <v>1</v>
      </c>
      <c r="E51">
        <v>1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1</v>
      </c>
      <c r="O51">
        <v>1</v>
      </c>
      <c r="P51">
        <v>1</v>
      </c>
      <c r="Q51">
        <v>0</v>
      </c>
      <c r="R51">
        <v>1</v>
      </c>
      <c r="S51">
        <v>0</v>
      </c>
      <c r="T51">
        <v>0</v>
      </c>
      <c r="U51">
        <v>76</v>
      </c>
      <c r="V51">
        <v>152</v>
      </c>
      <c r="W51">
        <v>71</v>
      </c>
      <c r="X51">
        <v>69</v>
      </c>
      <c r="Y51">
        <f t="shared" si="2"/>
        <v>10488</v>
      </c>
      <c r="Z51">
        <v>186</v>
      </c>
      <c r="AA51">
        <v>65</v>
      </c>
      <c r="AB51">
        <v>103</v>
      </c>
      <c r="AC51">
        <v>19158</v>
      </c>
      <c r="AD51">
        <f t="shared" si="3"/>
        <v>8670</v>
      </c>
      <c r="AE51">
        <v>114</v>
      </c>
      <c r="BX51" t="e">
        <f>SUM(#REF!)</f>
        <v>#REF!</v>
      </c>
      <c r="BZ51" t="e">
        <f>SUM(#REF!)</f>
        <v>#REF!</v>
      </c>
    </row>
    <row r="52" spans="1:78" ht="15" customHeight="1" x14ac:dyDescent="0.4">
      <c r="A52" t="s">
        <v>50</v>
      </c>
      <c r="B52">
        <v>0</v>
      </c>
      <c r="C52">
        <v>0</v>
      </c>
      <c r="D52">
        <v>1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0</v>
      </c>
      <c r="Q52">
        <v>0</v>
      </c>
      <c r="R52">
        <v>0</v>
      </c>
      <c r="S52">
        <v>0</v>
      </c>
      <c r="T52">
        <v>0</v>
      </c>
      <c r="U52">
        <v>64</v>
      </c>
      <c r="V52">
        <v>89</v>
      </c>
      <c r="W52">
        <v>55</v>
      </c>
      <c r="X52">
        <v>84</v>
      </c>
      <c r="Y52">
        <f t="shared" si="2"/>
        <v>7476</v>
      </c>
      <c r="Z52">
        <v>107</v>
      </c>
      <c r="AA52">
        <v>64</v>
      </c>
      <c r="AB52">
        <v>99</v>
      </c>
      <c r="AC52">
        <v>10593</v>
      </c>
      <c r="AD52">
        <f t="shared" si="3"/>
        <v>3117</v>
      </c>
      <c r="AE52">
        <v>134</v>
      </c>
      <c r="BX52" t="e">
        <f>SUM(#REF!)</f>
        <v>#REF!</v>
      </c>
      <c r="BZ52" t="e">
        <f>SUM(#REF!)</f>
        <v>#REF!</v>
      </c>
    </row>
    <row r="53" spans="1:78" ht="15" customHeight="1" x14ac:dyDescent="0.4">
      <c r="A53" t="s">
        <v>50</v>
      </c>
      <c r="B53">
        <v>1</v>
      </c>
      <c r="C53">
        <v>1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1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T53">
        <v>0</v>
      </c>
      <c r="U53">
        <v>75</v>
      </c>
      <c r="V53">
        <v>163</v>
      </c>
      <c r="W53">
        <v>84</v>
      </c>
      <c r="X53">
        <v>67</v>
      </c>
      <c r="Y53">
        <f t="shared" si="2"/>
        <v>10921</v>
      </c>
      <c r="Z53">
        <v>178</v>
      </c>
      <c r="AA53">
        <v>73</v>
      </c>
      <c r="AB53">
        <v>83</v>
      </c>
      <c r="AC53">
        <v>14774</v>
      </c>
      <c r="AD53">
        <f t="shared" si="3"/>
        <v>3853</v>
      </c>
      <c r="AE53">
        <v>181</v>
      </c>
      <c r="BX53" t="e">
        <f>SUM(#REF!)</f>
        <v>#REF!</v>
      </c>
      <c r="BZ53" t="e">
        <f>SUM(#REF!)</f>
        <v>#REF!</v>
      </c>
    </row>
    <row r="54" spans="1:78" ht="15" customHeight="1" x14ac:dyDescent="0.4">
      <c r="A54" t="s">
        <v>50</v>
      </c>
      <c r="B54">
        <v>1</v>
      </c>
      <c r="C54">
        <v>1</v>
      </c>
      <c r="D54">
        <v>1</v>
      </c>
      <c r="E54">
        <v>1</v>
      </c>
      <c r="F54">
        <v>0</v>
      </c>
      <c r="G54">
        <v>0</v>
      </c>
      <c r="H54">
        <v>0</v>
      </c>
      <c r="I54">
        <v>1</v>
      </c>
      <c r="J54">
        <v>1</v>
      </c>
      <c r="K54">
        <v>1</v>
      </c>
      <c r="L54">
        <v>0</v>
      </c>
      <c r="M54">
        <v>0</v>
      </c>
      <c r="N54">
        <v>0</v>
      </c>
      <c r="O54">
        <v>1</v>
      </c>
      <c r="P54">
        <v>0</v>
      </c>
      <c r="Q54">
        <v>0</v>
      </c>
      <c r="R54">
        <v>0</v>
      </c>
      <c r="S54">
        <v>0</v>
      </c>
      <c r="T54">
        <v>0</v>
      </c>
      <c r="U54">
        <v>53</v>
      </c>
      <c r="V54">
        <v>147</v>
      </c>
      <c r="W54">
        <v>93</v>
      </c>
      <c r="X54">
        <v>46</v>
      </c>
      <c r="Y54">
        <f t="shared" si="2"/>
        <v>6762</v>
      </c>
      <c r="Z54">
        <v>149</v>
      </c>
      <c r="AA54">
        <v>75</v>
      </c>
      <c r="AB54">
        <v>77</v>
      </c>
      <c r="AC54">
        <v>11473</v>
      </c>
      <c r="AD54">
        <f t="shared" si="3"/>
        <v>4711</v>
      </c>
      <c r="AE54">
        <v>184</v>
      </c>
      <c r="BX54" t="e">
        <f>SUM(#REF!)</f>
        <v>#REF!</v>
      </c>
      <c r="BZ54" t="e">
        <f>SUM(#REF!)</f>
        <v>#REF!</v>
      </c>
    </row>
    <row r="55" spans="1:78" ht="15" customHeight="1" x14ac:dyDescent="0.4">
      <c r="A55" t="s">
        <v>50</v>
      </c>
      <c r="B55">
        <v>1</v>
      </c>
      <c r="C55">
        <v>1</v>
      </c>
      <c r="D55">
        <v>0</v>
      </c>
      <c r="E55">
        <v>0</v>
      </c>
      <c r="F55">
        <v>1</v>
      </c>
      <c r="G55">
        <v>0</v>
      </c>
      <c r="H55">
        <v>0</v>
      </c>
      <c r="I55">
        <v>1</v>
      </c>
      <c r="J55">
        <v>0</v>
      </c>
      <c r="K55">
        <v>1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T55">
        <v>0</v>
      </c>
      <c r="U55">
        <v>95</v>
      </c>
      <c r="V55">
        <v>169</v>
      </c>
      <c r="W55">
        <v>73</v>
      </c>
      <c r="X55">
        <v>72</v>
      </c>
      <c r="Y55">
        <f t="shared" si="2"/>
        <v>12168</v>
      </c>
      <c r="Z55">
        <v>225</v>
      </c>
      <c r="AA55">
        <v>80</v>
      </c>
      <c r="AB55">
        <v>95</v>
      </c>
      <c r="AC55">
        <v>21375</v>
      </c>
      <c r="AD55">
        <f t="shared" si="3"/>
        <v>9207</v>
      </c>
      <c r="AE55">
        <v>96</v>
      </c>
      <c r="BX55" t="e">
        <f>SUM(#REF!)</f>
        <v>#REF!</v>
      </c>
      <c r="BZ55" t="e">
        <f>SUM(#REF!)</f>
        <v>#REF!</v>
      </c>
    </row>
    <row r="56" spans="1:78" ht="15" customHeight="1" x14ac:dyDescent="0.4">
      <c r="A56" t="s">
        <v>50</v>
      </c>
      <c r="B56">
        <v>1</v>
      </c>
      <c r="C56">
        <v>1</v>
      </c>
      <c r="D56">
        <v>0</v>
      </c>
      <c r="E56">
        <v>0</v>
      </c>
      <c r="F56">
        <v>0</v>
      </c>
      <c r="G56">
        <v>0</v>
      </c>
      <c r="H56">
        <v>0</v>
      </c>
      <c r="I56">
        <v>1</v>
      </c>
      <c r="J56">
        <v>1</v>
      </c>
      <c r="K56">
        <v>1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U56">
        <v>78</v>
      </c>
      <c r="V56">
        <v>128</v>
      </c>
      <c r="W56">
        <v>64</v>
      </c>
      <c r="X56">
        <v>57</v>
      </c>
      <c r="Y56">
        <f t="shared" si="2"/>
        <v>7296</v>
      </c>
      <c r="Z56">
        <v>169</v>
      </c>
      <c r="AA56">
        <v>75</v>
      </c>
      <c r="AB56">
        <v>101</v>
      </c>
      <c r="AC56">
        <v>17069</v>
      </c>
      <c r="AD56">
        <f t="shared" si="3"/>
        <v>9773</v>
      </c>
      <c r="AE56">
        <v>106</v>
      </c>
      <c r="BX56" t="e">
        <f>SUM(#REF!)</f>
        <v>#REF!</v>
      </c>
      <c r="BZ56" t="e">
        <f>SUM(#REF!)</f>
        <v>#REF!</v>
      </c>
    </row>
    <row r="57" spans="1:78" ht="15" customHeight="1" x14ac:dyDescent="0.4">
      <c r="A57" t="s">
        <v>50</v>
      </c>
      <c r="B57">
        <v>0</v>
      </c>
      <c r="C57">
        <v>1</v>
      </c>
      <c r="D57">
        <v>1</v>
      </c>
      <c r="E57">
        <v>1</v>
      </c>
      <c r="F57">
        <v>1</v>
      </c>
      <c r="G57">
        <v>0</v>
      </c>
      <c r="H57">
        <v>0</v>
      </c>
      <c r="I57">
        <v>1</v>
      </c>
      <c r="J57">
        <v>0</v>
      </c>
      <c r="K57">
        <v>1</v>
      </c>
      <c r="L57">
        <v>0</v>
      </c>
      <c r="M57">
        <v>1</v>
      </c>
      <c r="N57">
        <v>0</v>
      </c>
      <c r="O57">
        <v>1</v>
      </c>
      <c r="P57">
        <v>0</v>
      </c>
      <c r="Q57">
        <v>0</v>
      </c>
      <c r="R57">
        <v>0</v>
      </c>
      <c r="T57">
        <v>0</v>
      </c>
      <c r="U57">
        <v>69</v>
      </c>
      <c r="V57">
        <v>158</v>
      </c>
      <c r="W57">
        <v>63</v>
      </c>
      <c r="X57">
        <v>77</v>
      </c>
      <c r="Y57">
        <f t="shared" si="2"/>
        <v>12166</v>
      </c>
      <c r="Z57">
        <v>194</v>
      </c>
      <c r="AA57">
        <v>64</v>
      </c>
      <c r="AB57">
        <v>123</v>
      </c>
      <c r="AC57">
        <v>23985</v>
      </c>
      <c r="AD57">
        <f t="shared" si="3"/>
        <v>11819</v>
      </c>
      <c r="AE57">
        <v>144</v>
      </c>
      <c r="BX57" t="e">
        <f>SUM(#REF!)</f>
        <v>#REF!</v>
      </c>
      <c r="BZ57" t="e">
        <f>SUM(#REF!)</f>
        <v>#REF!</v>
      </c>
    </row>
    <row r="58" spans="1:78" ht="15" customHeight="1" x14ac:dyDescent="0.4">
      <c r="A58" t="s">
        <v>50</v>
      </c>
      <c r="B58">
        <v>0</v>
      </c>
      <c r="C58">
        <v>0</v>
      </c>
      <c r="D58">
        <v>0</v>
      </c>
      <c r="E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U58">
        <v>64</v>
      </c>
      <c r="V58">
        <v>113</v>
      </c>
      <c r="W58">
        <v>72</v>
      </c>
      <c r="X58">
        <v>107</v>
      </c>
      <c r="Y58">
        <f t="shared" si="2"/>
        <v>12091</v>
      </c>
      <c r="Z58">
        <v>160</v>
      </c>
      <c r="AA58">
        <v>64</v>
      </c>
      <c r="AB58">
        <v>144</v>
      </c>
      <c r="AC58">
        <v>23040</v>
      </c>
      <c r="AD58">
        <f t="shared" si="3"/>
        <v>10949</v>
      </c>
      <c r="AE58">
        <v>88</v>
      </c>
      <c r="BX58" t="e">
        <f>SUM(#REF!)</f>
        <v>#REF!</v>
      </c>
      <c r="BZ58" t="e">
        <f>SUM(#REF!)</f>
        <v>#REF!</v>
      </c>
    </row>
    <row r="59" spans="1:78" ht="15" customHeight="1" x14ac:dyDescent="0.4">
      <c r="A59" t="s">
        <v>50</v>
      </c>
      <c r="B59">
        <v>1</v>
      </c>
      <c r="C59">
        <v>1</v>
      </c>
      <c r="D59">
        <v>0</v>
      </c>
      <c r="E59">
        <v>1</v>
      </c>
      <c r="F59">
        <v>0</v>
      </c>
      <c r="G59">
        <v>0</v>
      </c>
      <c r="H59">
        <v>1</v>
      </c>
      <c r="I59">
        <v>1</v>
      </c>
      <c r="J59">
        <v>0</v>
      </c>
      <c r="K59">
        <v>1</v>
      </c>
      <c r="L59">
        <v>0</v>
      </c>
      <c r="M59">
        <v>0</v>
      </c>
      <c r="N59">
        <v>0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62</v>
      </c>
      <c r="V59">
        <v>121</v>
      </c>
      <c r="W59">
        <v>73</v>
      </c>
      <c r="X59">
        <v>93</v>
      </c>
      <c r="Y59">
        <f t="shared" si="2"/>
        <v>11253</v>
      </c>
      <c r="Z59">
        <v>155</v>
      </c>
      <c r="AA59">
        <v>77</v>
      </c>
      <c r="AB59">
        <v>127</v>
      </c>
      <c r="AC59">
        <v>19685</v>
      </c>
      <c r="AD59">
        <f t="shared" si="3"/>
        <v>8432</v>
      </c>
      <c r="AE59">
        <v>151</v>
      </c>
      <c r="BX59" t="e">
        <f>SUM(#REF!)</f>
        <v>#REF!</v>
      </c>
      <c r="BZ59" t="e">
        <f>SUM(#REF!)</f>
        <v>#REF!</v>
      </c>
    </row>
    <row r="60" spans="1:78" ht="15" customHeight="1" x14ac:dyDescent="0.4">
      <c r="A60" t="s">
        <v>50</v>
      </c>
      <c r="B60">
        <v>1</v>
      </c>
      <c r="C60">
        <v>0</v>
      </c>
      <c r="D60">
        <v>1</v>
      </c>
      <c r="E60">
        <v>1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</v>
      </c>
      <c r="P60">
        <v>0</v>
      </c>
      <c r="Q60">
        <v>0</v>
      </c>
      <c r="R60">
        <v>0</v>
      </c>
      <c r="S60">
        <v>0</v>
      </c>
      <c r="T60">
        <v>0</v>
      </c>
      <c r="U60">
        <v>49</v>
      </c>
      <c r="V60">
        <v>133</v>
      </c>
      <c r="W60">
        <v>91</v>
      </c>
      <c r="X60">
        <v>94</v>
      </c>
      <c r="Y60">
        <f t="shared" si="2"/>
        <v>12502</v>
      </c>
      <c r="Z60">
        <v>152</v>
      </c>
      <c r="AA60">
        <v>89</v>
      </c>
      <c r="AB60">
        <v>125</v>
      </c>
      <c r="AC60">
        <v>19000</v>
      </c>
      <c r="AD60">
        <f t="shared" si="3"/>
        <v>6498</v>
      </c>
      <c r="AE60">
        <v>127</v>
      </c>
      <c r="BX60" t="e">
        <f>SUM(#REF!)</f>
        <v>#REF!</v>
      </c>
      <c r="BZ60" t="e">
        <f>SUM(#REF!)</f>
        <v>#REF!</v>
      </c>
    </row>
    <row r="61" spans="1:78" ht="15" customHeight="1" x14ac:dyDescent="0.4">
      <c r="A61" t="s">
        <v>51</v>
      </c>
      <c r="B61">
        <v>1</v>
      </c>
      <c r="C61">
        <v>0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U61">
        <v>77</v>
      </c>
      <c r="V61">
        <v>164</v>
      </c>
      <c r="W61">
        <v>96</v>
      </c>
      <c r="X61">
        <v>62</v>
      </c>
      <c r="Y61">
        <f t="shared" si="2"/>
        <v>10168</v>
      </c>
      <c r="Z61">
        <v>203</v>
      </c>
      <c r="AA61">
        <v>140</v>
      </c>
      <c r="AB61">
        <v>159</v>
      </c>
      <c r="AC61">
        <v>32277</v>
      </c>
      <c r="AD61">
        <f t="shared" si="3"/>
        <v>22109</v>
      </c>
      <c r="AE61">
        <v>154</v>
      </c>
      <c r="BX61" t="e">
        <f>SUM(#REF!)</f>
        <v>#REF!</v>
      </c>
      <c r="BZ61" t="e">
        <f>SUM(#REF!)</f>
        <v>#REF!</v>
      </c>
    </row>
    <row r="62" spans="1:78" ht="15" customHeight="1" x14ac:dyDescent="0.4">
      <c r="A62" t="s">
        <v>51</v>
      </c>
      <c r="B62">
        <v>0</v>
      </c>
      <c r="C62">
        <v>0</v>
      </c>
      <c r="D62">
        <v>0</v>
      </c>
      <c r="E62">
        <v>0</v>
      </c>
      <c r="F62">
        <v>1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T62">
        <v>0</v>
      </c>
      <c r="U62">
        <v>83</v>
      </c>
      <c r="V62">
        <v>136</v>
      </c>
      <c r="W62">
        <v>58</v>
      </c>
      <c r="X62">
        <v>75</v>
      </c>
      <c r="Y62">
        <f t="shared" si="2"/>
        <v>10200</v>
      </c>
      <c r="Z62">
        <v>208</v>
      </c>
      <c r="AA62">
        <v>63</v>
      </c>
      <c r="AB62">
        <v>119</v>
      </c>
      <c r="AC62">
        <v>24752</v>
      </c>
      <c r="AD62">
        <f t="shared" si="3"/>
        <v>14552</v>
      </c>
      <c r="AE62">
        <v>108</v>
      </c>
      <c r="BX62" t="e">
        <f>SUM(#REF!)</f>
        <v>#REF!</v>
      </c>
      <c r="BZ62" t="e">
        <f>SUM(#REF!)</f>
        <v>#REF!</v>
      </c>
    </row>
    <row r="63" spans="1:78" ht="15" customHeight="1" x14ac:dyDescent="0.4">
      <c r="A63" t="s">
        <v>51</v>
      </c>
      <c r="B63">
        <v>0</v>
      </c>
      <c r="C63">
        <v>0</v>
      </c>
      <c r="D63">
        <v>0</v>
      </c>
      <c r="E63">
        <v>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1</v>
      </c>
      <c r="P63">
        <v>0</v>
      </c>
      <c r="Q63">
        <v>0</v>
      </c>
      <c r="R63">
        <v>0</v>
      </c>
      <c r="T63">
        <v>0</v>
      </c>
      <c r="U63">
        <v>78</v>
      </c>
      <c r="V63">
        <v>150</v>
      </c>
      <c r="W63">
        <v>66</v>
      </c>
      <c r="X63">
        <v>63</v>
      </c>
      <c r="Y63">
        <f t="shared" si="2"/>
        <v>9450</v>
      </c>
      <c r="Z63">
        <v>228</v>
      </c>
      <c r="AA63">
        <v>78</v>
      </c>
      <c r="AB63">
        <v>120</v>
      </c>
      <c r="AC63">
        <v>27360</v>
      </c>
      <c r="AD63">
        <f t="shared" si="3"/>
        <v>17910</v>
      </c>
      <c r="AE63">
        <v>128</v>
      </c>
      <c r="BX63" t="e">
        <f>SUM(#REF!)</f>
        <v>#REF!</v>
      </c>
      <c r="BZ63" t="e">
        <f>SUM(#REF!)</f>
        <v>#REF!</v>
      </c>
    </row>
    <row r="64" spans="1:78" ht="15" customHeight="1" x14ac:dyDescent="0.4">
      <c r="A64" t="s">
        <v>51</v>
      </c>
      <c r="B64">
        <v>0</v>
      </c>
      <c r="C64">
        <v>1</v>
      </c>
      <c r="D64">
        <v>1</v>
      </c>
      <c r="E64">
        <v>0</v>
      </c>
      <c r="F64">
        <v>0</v>
      </c>
      <c r="G64">
        <v>0</v>
      </c>
      <c r="H64">
        <v>0</v>
      </c>
      <c r="I64">
        <v>1</v>
      </c>
      <c r="J64">
        <v>1</v>
      </c>
      <c r="K64">
        <v>0</v>
      </c>
      <c r="L64">
        <v>0</v>
      </c>
      <c r="M64">
        <v>0</v>
      </c>
      <c r="N64">
        <v>1</v>
      </c>
      <c r="O64">
        <v>0</v>
      </c>
      <c r="P64">
        <v>1</v>
      </c>
      <c r="Q64">
        <v>0</v>
      </c>
      <c r="R64">
        <v>1</v>
      </c>
      <c r="U64">
        <v>78</v>
      </c>
      <c r="V64">
        <v>114</v>
      </c>
      <c r="W64">
        <v>68</v>
      </c>
      <c r="X64">
        <v>69</v>
      </c>
      <c r="Y64">
        <f t="shared" si="2"/>
        <v>7866</v>
      </c>
      <c r="Z64">
        <v>144</v>
      </c>
      <c r="AA64">
        <v>81</v>
      </c>
      <c r="AB64">
        <v>87</v>
      </c>
      <c r="AC64">
        <v>12528</v>
      </c>
      <c r="AD64">
        <f t="shared" si="3"/>
        <v>4662</v>
      </c>
      <c r="BX64" t="e">
        <f>SUM(#REF!)</f>
        <v>#REF!</v>
      </c>
      <c r="BZ64" t="e">
        <f>SUM(#REF!)</f>
        <v>#REF!</v>
      </c>
    </row>
    <row r="65" spans="1:78" ht="15" customHeight="1" x14ac:dyDescent="0.4">
      <c r="A65" t="s">
        <v>51</v>
      </c>
      <c r="B65">
        <v>1</v>
      </c>
      <c r="C65">
        <v>1</v>
      </c>
      <c r="D65">
        <v>1</v>
      </c>
      <c r="E65">
        <v>1</v>
      </c>
      <c r="F65">
        <v>1</v>
      </c>
      <c r="G65">
        <v>0</v>
      </c>
      <c r="H65">
        <v>0</v>
      </c>
      <c r="I65">
        <v>1</v>
      </c>
      <c r="J65">
        <v>0</v>
      </c>
      <c r="K65">
        <v>0</v>
      </c>
      <c r="L65">
        <v>0</v>
      </c>
      <c r="M65">
        <v>0</v>
      </c>
      <c r="N65">
        <v>1</v>
      </c>
      <c r="O65">
        <v>1</v>
      </c>
      <c r="P65">
        <v>1</v>
      </c>
      <c r="Q65">
        <v>0</v>
      </c>
      <c r="R65">
        <v>0</v>
      </c>
      <c r="U65">
        <v>80</v>
      </c>
      <c r="V65">
        <v>142</v>
      </c>
      <c r="W65">
        <v>67</v>
      </c>
      <c r="X65">
        <v>76</v>
      </c>
      <c r="Y65">
        <f t="shared" si="2"/>
        <v>10792</v>
      </c>
      <c r="Z65">
        <v>183</v>
      </c>
      <c r="AA65">
        <v>70</v>
      </c>
      <c r="AB65">
        <v>104</v>
      </c>
      <c r="AC65">
        <v>19032</v>
      </c>
      <c r="AD65">
        <f t="shared" si="3"/>
        <v>8240</v>
      </c>
      <c r="AE65">
        <v>149</v>
      </c>
      <c r="BX65" t="e">
        <f>SUM(#REF!)</f>
        <v>#REF!</v>
      </c>
      <c r="BZ65" t="e">
        <f>SUM(#REF!)</f>
        <v>#REF!</v>
      </c>
    </row>
    <row r="66" spans="1:78" ht="15" customHeight="1" x14ac:dyDescent="0.4">
      <c r="A66" t="s">
        <v>51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U66">
        <v>80</v>
      </c>
      <c r="V66">
        <v>146</v>
      </c>
      <c r="W66">
        <v>85</v>
      </c>
      <c r="X66">
        <v>66</v>
      </c>
      <c r="Y66">
        <f t="shared" ref="Y66:Y97" si="4">PRODUCT(V66,X66)</f>
        <v>9636</v>
      </c>
      <c r="Z66">
        <v>209</v>
      </c>
      <c r="AA66">
        <v>119</v>
      </c>
      <c r="AB66">
        <v>115</v>
      </c>
      <c r="AC66">
        <v>24871</v>
      </c>
      <c r="AD66">
        <f t="shared" ref="AD66:AD97" si="5">AC66-Y66</f>
        <v>15235</v>
      </c>
      <c r="BX66" t="e">
        <f>SUM(#REF!)</f>
        <v>#REF!</v>
      </c>
      <c r="BZ66" t="e">
        <f>SUM(#REF!)</f>
        <v>#REF!</v>
      </c>
    </row>
    <row r="67" spans="1:78" ht="15" customHeight="1" x14ac:dyDescent="0.4">
      <c r="A67" t="s">
        <v>51</v>
      </c>
      <c r="B67">
        <v>1</v>
      </c>
      <c r="C67">
        <v>1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U67">
        <v>56</v>
      </c>
      <c r="V67">
        <v>148</v>
      </c>
      <c r="W67">
        <v>62</v>
      </c>
      <c r="X67">
        <v>89</v>
      </c>
      <c r="Y67">
        <f t="shared" si="4"/>
        <v>13172</v>
      </c>
      <c r="Z67">
        <v>275</v>
      </c>
      <c r="AA67">
        <v>106</v>
      </c>
      <c r="AB67">
        <v>116</v>
      </c>
      <c r="AC67">
        <v>31900</v>
      </c>
      <c r="AD67">
        <f t="shared" si="5"/>
        <v>18728</v>
      </c>
      <c r="BX67" t="e">
        <f>SUM(#REF!)</f>
        <v>#REF!</v>
      </c>
      <c r="BZ67" t="e">
        <f>SUM(#REF!)</f>
        <v>#REF!</v>
      </c>
    </row>
    <row r="68" spans="1:78" ht="15" customHeight="1" x14ac:dyDescent="0.4">
      <c r="A68" t="s">
        <v>51</v>
      </c>
      <c r="B68">
        <v>1</v>
      </c>
      <c r="C68">
        <v>1</v>
      </c>
      <c r="D68">
        <v>1</v>
      </c>
      <c r="E68">
        <v>0</v>
      </c>
      <c r="F68">
        <v>1</v>
      </c>
      <c r="G68">
        <v>0</v>
      </c>
      <c r="H68">
        <v>0</v>
      </c>
      <c r="I68">
        <v>1</v>
      </c>
      <c r="J68">
        <v>0</v>
      </c>
      <c r="K68">
        <v>1</v>
      </c>
      <c r="L68">
        <v>0</v>
      </c>
      <c r="M68">
        <v>0</v>
      </c>
      <c r="N68">
        <v>1</v>
      </c>
      <c r="O68">
        <v>0</v>
      </c>
      <c r="P68">
        <v>1</v>
      </c>
      <c r="Q68">
        <v>0</v>
      </c>
      <c r="R68">
        <v>0</v>
      </c>
      <c r="U68">
        <v>77</v>
      </c>
      <c r="V68">
        <v>147</v>
      </c>
      <c r="W68">
        <v>106</v>
      </c>
      <c r="X68">
        <v>86</v>
      </c>
      <c r="Y68">
        <f t="shared" si="4"/>
        <v>12642</v>
      </c>
      <c r="Z68">
        <v>181</v>
      </c>
      <c r="AA68">
        <v>87</v>
      </c>
      <c r="AB68">
        <v>105</v>
      </c>
      <c r="AC68">
        <v>19005</v>
      </c>
      <c r="AD68">
        <f t="shared" si="5"/>
        <v>6363</v>
      </c>
      <c r="AE68">
        <v>122</v>
      </c>
      <c r="BX68" t="e">
        <f>SUM(#REF!)</f>
        <v>#REF!</v>
      </c>
      <c r="BZ68" t="e">
        <f>SUM(#REF!)</f>
        <v>#REF!</v>
      </c>
    </row>
    <row r="69" spans="1:78" ht="15" customHeight="1" x14ac:dyDescent="0.4">
      <c r="A69" t="s">
        <v>51</v>
      </c>
      <c r="B69">
        <v>1</v>
      </c>
      <c r="C69">
        <v>1</v>
      </c>
      <c r="D69">
        <v>1</v>
      </c>
      <c r="E69">
        <v>1</v>
      </c>
      <c r="F69">
        <v>1</v>
      </c>
      <c r="G69">
        <v>0</v>
      </c>
      <c r="H69">
        <v>0</v>
      </c>
      <c r="I69">
        <v>1</v>
      </c>
      <c r="J69">
        <v>0</v>
      </c>
      <c r="K69">
        <v>1</v>
      </c>
      <c r="L69">
        <v>0</v>
      </c>
      <c r="M69">
        <v>1</v>
      </c>
      <c r="N69">
        <v>1</v>
      </c>
      <c r="O69">
        <v>1</v>
      </c>
      <c r="P69">
        <v>0</v>
      </c>
      <c r="Q69">
        <v>0</v>
      </c>
      <c r="R69">
        <v>0</v>
      </c>
      <c r="S69">
        <v>0</v>
      </c>
      <c r="T69">
        <v>0</v>
      </c>
      <c r="U69">
        <v>60</v>
      </c>
      <c r="V69">
        <v>139</v>
      </c>
      <c r="W69">
        <v>75</v>
      </c>
      <c r="X69">
        <v>87</v>
      </c>
      <c r="Y69">
        <f t="shared" si="4"/>
        <v>12093</v>
      </c>
      <c r="Z69">
        <v>231</v>
      </c>
      <c r="AA69">
        <v>74</v>
      </c>
      <c r="AB69">
        <v>126</v>
      </c>
      <c r="AC69">
        <v>29106</v>
      </c>
      <c r="AD69">
        <f t="shared" si="5"/>
        <v>17013</v>
      </c>
      <c r="AE69">
        <v>136</v>
      </c>
      <c r="BX69" t="e">
        <f>SUM(#REF!)</f>
        <v>#REF!</v>
      </c>
      <c r="BZ69" t="e">
        <f>SUM(#REF!)</f>
        <v>#REF!</v>
      </c>
    </row>
    <row r="70" spans="1:78" ht="15" customHeight="1" x14ac:dyDescent="0.4">
      <c r="A70" t="s">
        <v>51</v>
      </c>
      <c r="B70">
        <v>0</v>
      </c>
      <c r="C70">
        <v>1</v>
      </c>
      <c r="D70">
        <v>0</v>
      </c>
      <c r="E70">
        <v>1</v>
      </c>
      <c r="F70">
        <v>0</v>
      </c>
      <c r="G70">
        <v>0</v>
      </c>
      <c r="H70">
        <v>1</v>
      </c>
      <c r="I70">
        <v>1</v>
      </c>
      <c r="J70">
        <v>0</v>
      </c>
      <c r="K70">
        <v>1</v>
      </c>
      <c r="L70">
        <v>0</v>
      </c>
      <c r="M70">
        <v>0</v>
      </c>
      <c r="N70">
        <v>0</v>
      </c>
      <c r="O70">
        <v>1</v>
      </c>
      <c r="P70">
        <v>0</v>
      </c>
      <c r="Q70">
        <v>0</v>
      </c>
      <c r="R70">
        <v>0</v>
      </c>
      <c r="S70">
        <v>0</v>
      </c>
      <c r="U70">
        <v>69</v>
      </c>
      <c r="V70">
        <v>114</v>
      </c>
      <c r="W70">
        <v>57</v>
      </c>
      <c r="X70">
        <v>83</v>
      </c>
      <c r="Y70">
        <f t="shared" si="4"/>
        <v>9462</v>
      </c>
      <c r="Z70">
        <v>255</v>
      </c>
      <c r="AA70">
        <v>79</v>
      </c>
      <c r="AB70">
        <v>130</v>
      </c>
      <c r="AC70">
        <v>33150</v>
      </c>
      <c r="AD70">
        <f t="shared" si="5"/>
        <v>23688</v>
      </c>
      <c r="AE70">
        <v>232</v>
      </c>
      <c r="BX70" t="e">
        <f>SUM(#REF!)</f>
        <v>#REF!</v>
      </c>
      <c r="BZ70" t="e">
        <f>SUM(#REF!)</f>
        <v>#REF!</v>
      </c>
    </row>
    <row r="71" spans="1:78" ht="15" customHeight="1" x14ac:dyDescent="0.4">
      <c r="A71" t="s">
        <v>51</v>
      </c>
      <c r="B71">
        <v>1</v>
      </c>
      <c r="C71">
        <v>1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1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T71">
        <v>0</v>
      </c>
      <c r="U71">
        <v>73</v>
      </c>
      <c r="V71">
        <v>153</v>
      </c>
      <c r="W71">
        <v>78</v>
      </c>
      <c r="X71">
        <v>95</v>
      </c>
      <c r="Y71">
        <f t="shared" si="4"/>
        <v>14535</v>
      </c>
      <c r="Z71">
        <v>175</v>
      </c>
      <c r="AA71">
        <v>87</v>
      </c>
      <c r="AB71">
        <v>131</v>
      </c>
      <c r="AC71">
        <v>22925</v>
      </c>
      <c r="AD71">
        <f t="shared" si="5"/>
        <v>8390</v>
      </c>
      <c r="AE71">
        <v>108</v>
      </c>
      <c r="BX71" t="e">
        <f>SUM(#REF!)</f>
        <v>#REF!</v>
      </c>
      <c r="BZ71" t="e">
        <f>SUM(#REF!)</f>
        <v>#REF!</v>
      </c>
    </row>
    <row r="72" spans="1:78" ht="15" customHeight="1" x14ac:dyDescent="0.4">
      <c r="A72" t="s">
        <v>51</v>
      </c>
      <c r="B72">
        <v>0</v>
      </c>
      <c r="C72">
        <v>1</v>
      </c>
      <c r="D72">
        <v>1</v>
      </c>
      <c r="E72">
        <v>0</v>
      </c>
      <c r="F72">
        <v>0</v>
      </c>
      <c r="G72">
        <v>0</v>
      </c>
      <c r="H72">
        <v>0</v>
      </c>
      <c r="I72">
        <v>1</v>
      </c>
      <c r="J72">
        <v>0</v>
      </c>
      <c r="K72">
        <v>1</v>
      </c>
      <c r="L72">
        <v>0</v>
      </c>
      <c r="M72">
        <v>0</v>
      </c>
      <c r="N72">
        <v>1</v>
      </c>
      <c r="O72">
        <v>0</v>
      </c>
      <c r="P72">
        <v>1</v>
      </c>
      <c r="Q72">
        <v>0</v>
      </c>
      <c r="R72">
        <v>0</v>
      </c>
      <c r="U72">
        <v>77</v>
      </c>
      <c r="V72">
        <v>179</v>
      </c>
      <c r="W72">
        <v>117</v>
      </c>
      <c r="X72">
        <v>66</v>
      </c>
      <c r="Y72">
        <f t="shared" si="4"/>
        <v>11814</v>
      </c>
      <c r="Z72">
        <v>233</v>
      </c>
      <c r="AA72">
        <v>146</v>
      </c>
      <c r="AB72">
        <v>118</v>
      </c>
      <c r="AC72">
        <v>27494</v>
      </c>
      <c r="AD72">
        <f t="shared" si="5"/>
        <v>15680</v>
      </c>
      <c r="AE72">
        <v>143</v>
      </c>
      <c r="BX72" t="e">
        <f>SUM(#REF!)</f>
        <v>#REF!</v>
      </c>
      <c r="BZ72" t="e">
        <f>SUM(#REF!)</f>
        <v>#REF!</v>
      </c>
    </row>
    <row r="73" spans="1:78" ht="15" customHeight="1" x14ac:dyDescent="0.4">
      <c r="A73" t="s">
        <v>51</v>
      </c>
      <c r="B73">
        <v>0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1</v>
      </c>
      <c r="O73">
        <v>0</v>
      </c>
      <c r="P73">
        <v>0</v>
      </c>
      <c r="Q73">
        <v>0</v>
      </c>
      <c r="R73">
        <v>0</v>
      </c>
      <c r="U73">
        <v>75</v>
      </c>
      <c r="V73">
        <v>161</v>
      </c>
      <c r="W73">
        <v>87</v>
      </c>
      <c r="X73">
        <v>73</v>
      </c>
      <c r="Y73">
        <f t="shared" si="4"/>
        <v>11753</v>
      </c>
      <c r="Z73">
        <v>243</v>
      </c>
      <c r="AA73">
        <v>144</v>
      </c>
      <c r="AB73">
        <v>149</v>
      </c>
      <c r="AC73">
        <v>36207</v>
      </c>
      <c r="AD73">
        <f t="shared" si="5"/>
        <v>24454</v>
      </c>
      <c r="AE73">
        <v>117</v>
      </c>
      <c r="BX73" t="e">
        <f>SUM(#REF!)</f>
        <v>#REF!</v>
      </c>
      <c r="BZ73" t="e">
        <f>SUM(#REF!)</f>
        <v>#REF!</v>
      </c>
    </row>
    <row r="74" spans="1:78" ht="15" customHeight="1" x14ac:dyDescent="0.4">
      <c r="A74" t="s">
        <v>51</v>
      </c>
      <c r="B74">
        <v>1</v>
      </c>
      <c r="C74">
        <v>1</v>
      </c>
      <c r="D74">
        <v>1</v>
      </c>
      <c r="E74">
        <v>1</v>
      </c>
      <c r="F74">
        <v>0</v>
      </c>
      <c r="G74">
        <v>0</v>
      </c>
      <c r="H74">
        <v>0</v>
      </c>
      <c r="I74">
        <v>1</v>
      </c>
      <c r="J74">
        <v>0</v>
      </c>
      <c r="K74">
        <v>0</v>
      </c>
      <c r="L74">
        <v>0</v>
      </c>
      <c r="M74">
        <v>0</v>
      </c>
      <c r="N74">
        <v>1</v>
      </c>
      <c r="O74">
        <v>0</v>
      </c>
      <c r="P74">
        <v>0</v>
      </c>
      <c r="Q74">
        <v>0</v>
      </c>
      <c r="R74">
        <v>0</v>
      </c>
      <c r="U74">
        <v>63</v>
      </c>
      <c r="V74">
        <v>153</v>
      </c>
      <c r="W74">
        <v>96</v>
      </c>
      <c r="X74">
        <v>88</v>
      </c>
      <c r="Y74">
        <f t="shared" si="4"/>
        <v>13464</v>
      </c>
      <c r="Z74">
        <v>214</v>
      </c>
      <c r="AA74">
        <v>172</v>
      </c>
      <c r="AB74">
        <v>131</v>
      </c>
      <c r="AC74">
        <v>28034</v>
      </c>
      <c r="AD74">
        <f t="shared" si="5"/>
        <v>14570</v>
      </c>
      <c r="AE74">
        <v>129</v>
      </c>
      <c r="BX74" t="e">
        <f>SUM(#REF!)</f>
        <v>#REF!</v>
      </c>
      <c r="BZ74" t="e">
        <f>SUM(#REF!)</f>
        <v>#REF!</v>
      </c>
    </row>
    <row r="75" spans="1:78" ht="15" customHeight="1" x14ac:dyDescent="0.4">
      <c r="A75" t="s">
        <v>51</v>
      </c>
      <c r="B75">
        <v>0</v>
      </c>
      <c r="C75">
        <v>1</v>
      </c>
      <c r="D75">
        <v>1</v>
      </c>
      <c r="E75">
        <v>0</v>
      </c>
      <c r="F75">
        <v>0</v>
      </c>
      <c r="G75">
        <v>0</v>
      </c>
      <c r="H75">
        <v>0</v>
      </c>
      <c r="I75">
        <v>1</v>
      </c>
      <c r="J75">
        <v>0</v>
      </c>
      <c r="K75">
        <v>1</v>
      </c>
      <c r="L75">
        <v>0</v>
      </c>
      <c r="M75">
        <v>0</v>
      </c>
      <c r="N75">
        <v>1</v>
      </c>
      <c r="O75">
        <v>0</v>
      </c>
      <c r="P75">
        <v>0</v>
      </c>
      <c r="Q75">
        <v>0</v>
      </c>
      <c r="R75">
        <v>0</v>
      </c>
      <c r="S75">
        <v>1</v>
      </c>
      <c r="T75">
        <v>0</v>
      </c>
      <c r="U75">
        <v>80</v>
      </c>
      <c r="V75">
        <v>195</v>
      </c>
      <c r="W75">
        <v>85</v>
      </c>
      <c r="X75">
        <v>82</v>
      </c>
      <c r="Y75">
        <f t="shared" si="4"/>
        <v>15990</v>
      </c>
      <c r="Z75">
        <v>219</v>
      </c>
      <c r="AA75">
        <v>105</v>
      </c>
      <c r="AB75">
        <v>150</v>
      </c>
      <c r="AC75">
        <v>32850</v>
      </c>
      <c r="AD75">
        <f t="shared" si="5"/>
        <v>16860</v>
      </c>
      <c r="AE75">
        <v>113</v>
      </c>
      <c r="BX75" t="e">
        <f>SUM(#REF!)</f>
        <v>#REF!</v>
      </c>
      <c r="BZ75" t="e">
        <f>SUM(#REF!)</f>
        <v>#REF!</v>
      </c>
    </row>
    <row r="76" spans="1:78" ht="15" customHeight="1" x14ac:dyDescent="0.4">
      <c r="A76" t="s">
        <v>51</v>
      </c>
      <c r="B76">
        <v>1</v>
      </c>
      <c r="C76">
        <v>1</v>
      </c>
      <c r="D76">
        <v>1</v>
      </c>
      <c r="E76">
        <v>1</v>
      </c>
      <c r="F76">
        <v>1</v>
      </c>
      <c r="G76">
        <v>0</v>
      </c>
      <c r="H76">
        <v>1</v>
      </c>
      <c r="I76">
        <v>1</v>
      </c>
      <c r="J76">
        <v>0</v>
      </c>
      <c r="K76">
        <v>0</v>
      </c>
      <c r="L76">
        <v>0</v>
      </c>
      <c r="M76">
        <v>0</v>
      </c>
      <c r="N76">
        <v>1</v>
      </c>
      <c r="O76">
        <v>1</v>
      </c>
      <c r="P76">
        <v>0</v>
      </c>
      <c r="Q76">
        <v>0</v>
      </c>
      <c r="R76">
        <v>0</v>
      </c>
      <c r="U76">
        <v>67</v>
      </c>
      <c r="V76">
        <v>149</v>
      </c>
      <c r="W76">
        <v>89</v>
      </c>
      <c r="X76">
        <v>80</v>
      </c>
      <c r="Y76">
        <f t="shared" si="4"/>
        <v>11920</v>
      </c>
      <c r="Z76">
        <v>223</v>
      </c>
      <c r="AA76">
        <v>90</v>
      </c>
      <c r="AB76">
        <v>126</v>
      </c>
      <c r="AC76">
        <v>28098</v>
      </c>
      <c r="AD76">
        <f t="shared" si="5"/>
        <v>16178</v>
      </c>
      <c r="AE76">
        <v>135</v>
      </c>
      <c r="BX76" t="e">
        <f>SUM(#REF!)</f>
        <v>#REF!</v>
      </c>
      <c r="BZ76" t="e">
        <f>SUM(#REF!)</f>
        <v>#REF!</v>
      </c>
    </row>
    <row r="77" spans="1:78" ht="15" customHeight="1" x14ac:dyDescent="0.4">
      <c r="A77" t="s">
        <v>51</v>
      </c>
      <c r="B77">
        <v>1</v>
      </c>
      <c r="C77">
        <v>1</v>
      </c>
      <c r="D77">
        <v>1</v>
      </c>
      <c r="E77">
        <v>1</v>
      </c>
      <c r="F77">
        <v>0</v>
      </c>
      <c r="G77">
        <v>0</v>
      </c>
      <c r="H77">
        <v>0</v>
      </c>
      <c r="I77">
        <v>1</v>
      </c>
      <c r="J77">
        <v>0</v>
      </c>
      <c r="K77">
        <v>1</v>
      </c>
      <c r="L77">
        <v>0</v>
      </c>
      <c r="M77">
        <v>0</v>
      </c>
      <c r="N77">
        <v>1</v>
      </c>
      <c r="O77">
        <v>1</v>
      </c>
      <c r="P77">
        <v>0</v>
      </c>
      <c r="Q77">
        <v>0</v>
      </c>
      <c r="R77">
        <v>0</v>
      </c>
      <c r="S77">
        <v>0</v>
      </c>
      <c r="U77">
        <v>70</v>
      </c>
      <c r="V77">
        <v>173</v>
      </c>
      <c r="W77">
        <v>89</v>
      </c>
      <c r="X77">
        <v>68</v>
      </c>
      <c r="Y77">
        <f t="shared" si="4"/>
        <v>11764</v>
      </c>
      <c r="Z77">
        <v>199</v>
      </c>
      <c r="AA77">
        <v>95</v>
      </c>
      <c r="AB77">
        <v>118</v>
      </c>
      <c r="AC77">
        <v>23482</v>
      </c>
      <c r="AD77">
        <f t="shared" si="5"/>
        <v>11718</v>
      </c>
      <c r="AE77">
        <v>187</v>
      </c>
      <c r="BX77" t="e">
        <f>SUM(#REF!)</f>
        <v>#REF!</v>
      </c>
      <c r="BZ77" t="e">
        <f>SUM(#REF!)</f>
        <v>#REF!</v>
      </c>
    </row>
    <row r="78" spans="1:78" ht="15" customHeight="1" x14ac:dyDescent="0.4">
      <c r="A78" t="s">
        <v>51</v>
      </c>
      <c r="B78">
        <v>0</v>
      </c>
      <c r="C78">
        <v>0</v>
      </c>
      <c r="D78">
        <v>1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U78">
        <v>69</v>
      </c>
      <c r="V78">
        <v>116</v>
      </c>
      <c r="W78">
        <v>68</v>
      </c>
      <c r="X78">
        <v>66</v>
      </c>
      <c r="Y78">
        <f t="shared" si="4"/>
        <v>7656</v>
      </c>
      <c r="Z78">
        <v>152</v>
      </c>
      <c r="AA78">
        <v>86</v>
      </c>
      <c r="AB78">
        <v>113</v>
      </c>
      <c r="AC78">
        <v>17176</v>
      </c>
      <c r="AD78">
        <f t="shared" si="5"/>
        <v>9520</v>
      </c>
      <c r="AE78">
        <v>127</v>
      </c>
      <c r="BX78" t="e">
        <f>SUM(#REF!)</f>
        <v>#REF!</v>
      </c>
      <c r="BZ78" t="e">
        <f>SUM(#REF!)</f>
        <v>#REF!</v>
      </c>
    </row>
    <row r="79" spans="1:78" ht="15" customHeight="1" x14ac:dyDescent="0.4">
      <c r="A79" t="s">
        <v>51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U79">
        <v>62</v>
      </c>
      <c r="V79">
        <v>131</v>
      </c>
      <c r="W79">
        <v>78</v>
      </c>
      <c r="X79">
        <v>79</v>
      </c>
      <c r="Y79">
        <f t="shared" si="4"/>
        <v>10349</v>
      </c>
      <c r="Z79">
        <v>160</v>
      </c>
      <c r="AA79">
        <v>62</v>
      </c>
      <c r="AB79">
        <v>130</v>
      </c>
      <c r="AC79">
        <v>20800</v>
      </c>
      <c r="AD79">
        <f t="shared" si="5"/>
        <v>10451</v>
      </c>
      <c r="AE79">
        <v>128</v>
      </c>
      <c r="BX79" t="e">
        <f>SUM(#REF!)</f>
        <v>#REF!</v>
      </c>
      <c r="BZ79" t="e">
        <f>SUM(#REF!)</f>
        <v>#REF!</v>
      </c>
    </row>
    <row r="80" spans="1:78" ht="15" customHeight="1" x14ac:dyDescent="0.4">
      <c r="A80" t="s">
        <v>51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U80">
        <v>61</v>
      </c>
      <c r="V80">
        <v>118</v>
      </c>
      <c r="W80">
        <v>66</v>
      </c>
      <c r="X80">
        <v>68</v>
      </c>
      <c r="Y80">
        <f t="shared" si="4"/>
        <v>8024</v>
      </c>
      <c r="Z80">
        <v>183</v>
      </c>
      <c r="AA80">
        <v>85</v>
      </c>
      <c r="AB80">
        <v>150</v>
      </c>
      <c r="AC80">
        <v>27450</v>
      </c>
      <c r="AD80">
        <f t="shared" si="5"/>
        <v>19426</v>
      </c>
      <c r="AE80">
        <v>83</v>
      </c>
      <c r="BX80" t="e">
        <f>SUM(#REF!)</f>
        <v>#REF!</v>
      </c>
      <c r="BZ80" t="e">
        <f>SUM(#REF!)</f>
        <v>#REF!</v>
      </c>
    </row>
    <row r="81" spans="1:78" ht="15" customHeight="1" x14ac:dyDescent="0.4">
      <c r="A81" t="s">
        <v>51</v>
      </c>
      <c r="B81">
        <v>0</v>
      </c>
      <c r="C81">
        <v>1</v>
      </c>
      <c r="D81">
        <v>0</v>
      </c>
      <c r="E81">
        <v>0</v>
      </c>
      <c r="F81">
        <v>0</v>
      </c>
      <c r="G81">
        <v>0</v>
      </c>
      <c r="H81">
        <v>0</v>
      </c>
      <c r="I81">
        <v>1</v>
      </c>
      <c r="J81">
        <v>0</v>
      </c>
      <c r="K81">
        <v>1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U81">
        <v>70</v>
      </c>
      <c r="V81">
        <v>136</v>
      </c>
      <c r="W81">
        <v>81</v>
      </c>
      <c r="X81">
        <v>90</v>
      </c>
      <c r="Y81">
        <f t="shared" si="4"/>
        <v>12240</v>
      </c>
      <c r="Z81">
        <v>119</v>
      </c>
      <c r="AA81">
        <v>46</v>
      </c>
      <c r="AB81">
        <v>99</v>
      </c>
      <c r="AC81">
        <v>11781</v>
      </c>
      <c r="AD81">
        <f t="shared" si="5"/>
        <v>-459</v>
      </c>
      <c r="AE81">
        <v>139</v>
      </c>
      <c r="BX81" t="e">
        <f>SUM(#REF!)</f>
        <v>#REF!</v>
      </c>
      <c r="BZ81" t="e">
        <f>SUM(#REF!)</f>
        <v>#REF!</v>
      </c>
    </row>
    <row r="82" spans="1:78" ht="15" customHeight="1" x14ac:dyDescent="0.4">
      <c r="A82" t="s">
        <v>51</v>
      </c>
      <c r="B82">
        <v>1</v>
      </c>
      <c r="C82">
        <v>1</v>
      </c>
      <c r="D82">
        <v>0</v>
      </c>
      <c r="E82">
        <v>0</v>
      </c>
      <c r="F82">
        <v>0</v>
      </c>
      <c r="G82">
        <v>0</v>
      </c>
      <c r="H82">
        <v>1</v>
      </c>
      <c r="I82">
        <v>1</v>
      </c>
      <c r="J82">
        <v>0</v>
      </c>
      <c r="K82">
        <v>1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T82">
        <v>0</v>
      </c>
      <c r="U82">
        <v>61</v>
      </c>
      <c r="V82">
        <v>178</v>
      </c>
      <c r="W82">
        <v>106</v>
      </c>
      <c r="X82">
        <v>87</v>
      </c>
      <c r="Y82">
        <f t="shared" si="4"/>
        <v>15486</v>
      </c>
      <c r="Z82">
        <v>226</v>
      </c>
      <c r="AA82">
        <v>101</v>
      </c>
      <c r="AB82">
        <v>133</v>
      </c>
      <c r="AC82">
        <v>30058</v>
      </c>
      <c r="AD82">
        <f t="shared" si="5"/>
        <v>14572</v>
      </c>
      <c r="AE82">
        <v>155</v>
      </c>
      <c r="BX82" t="e">
        <f>SUM(#REF!)</f>
        <v>#REF!</v>
      </c>
      <c r="BZ82" t="e">
        <f>SUM(#REF!)</f>
        <v>#REF!</v>
      </c>
    </row>
    <row r="83" spans="1:78" ht="15" customHeight="1" x14ac:dyDescent="0.4">
      <c r="A83" t="s">
        <v>51</v>
      </c>
      <c r="B83">
        <v>1</v>
      </c>
      <c r="C83">
        <v>0</v>
      </c>
      <c r="D83">
        <v>1</v>
      </c>
      <c r="E83">
        <v>1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1</v>
      </c>
      <c r="P83">
        <v>1</v>
      </c>
      <c r="Q83">
        <v>0</v>
      </c>
      <c r="R83">
        <v>0</v>
      </c>
      <c r="U83">
        <v>65</v>
      </c>
      <c r="V83">
        <v>149</v>
      </c>
      <c r="W83">
        <v>70</v>
      </c>
      <c r="X83">
        <v>77</v>
      </c>
      <c r="Y83">
        <f t="shared" si="4"/>
        <v>11473</v>
      </c>
      <c r="Z83">
        <v>213</v>
      </c>
      <c r="AA83">
        <v>82</v>
      </c>
      <c r="AB83">
        <v>108</v>
      </c>
      <c r="AC83">
        <v>32163</v>
      </c>
      <c r="AD83">
        <f t="shared" si="5"/>
        <v>20690</v>
      </c>
      <c r="BX83" t="e">
        <f>SUM(#REF!)</f>
        <v>#REF!</v>
      </c>
      <c r="BZ83" t="e">
        <f>SUM(#REF!)</f>
        <v>#REF!</v>
      </c>
    </row>
    <row r="84" spans="1:78" ht="15" customHeight="1" x14ac:dyDescent="0.4">
      <c r="A84" t="s">
        <v>64</v>
      </c>
      <c r="B84">
        <v>1</v>
      </c>
      <c r="C84">
        <v>1</v>
      </c>
      <c r="D84">
        <v>1</v>
      </c>
      <c r="E84">
        <v>1</v>
      </c>
      <c r="F84">
        <v>0</v>
      </c>
      <c r="G84">
        <v>0</v>
      </c>
      <c r="H84">
        <v>0</v>
      </c>
      <c r="I84">
        <v>1</v>
      </c>
      <c r="J84">
        <v>0</v>
      </c>
      <c r="K84">
        <v>1</v>
      </c>
      <c r="L84">
        <v>0</v>
      </c>
      <c r="M84">
        <v>0</v>
      </c>
      <c r="N84">
        <v>1</v>
      </c>
      <c r="O84">
        <v>1</v>
      </c>
      <c r="P84">
        <v>1</v>
      </c>
      <c r="Q84">
        <v>0</v>
      </c>
      <c r="R84">
        <v>1</v>
      </c>
      <c r="S84">
        <v>0</v>
      </c>
      <c r="T84">
        <v>0</v>
      </c>
      <c r="U84">
        <v>79</v>
      </c>
      <c r="V84">
        <v>138</v>
      </c>
      <c r="W84">
        <v>67</v>
      </c>
      <c r="X84">
        <v>85</v>
      </c>
      <c r="Y84">
        <f t="shared" si="4"/>
        <v>11730</v>
      </c>
      <c r="Z84">
        <v>116</v>
      </c>
      <c r="AA84">
        <v>66</v>
      </c>
      <c r="AB84">
        <v>87</v>
      </c>
      <c r="AC84">
        <f t="shared" ref="AC84:AC105" si="6">PRODUCT(Z84,AB84)</f>
        <v>10092</v>
      </c>
      <c r="AD84">
        <f t="shared" si="5"/>
        <v>-1638</v>
      </c>
      <c r="AE84">
        <v>211</v>
      </c>
      <c r="BX84" t="e">
        <f>SUM(#REF!)</f>
        <v>#REF!</v>
      </c>
      <c r="BZ84" t="e">
        <f>SUM(#REF!)</f>
        <v>#REF!</v>
      </c>
    </row>
    <row r="85" spans="1:78" ht="15" customHeight="1" x14ac:dyDescent="0.4">
      <c r="A85" t="s">
        <v>64</v>
      </c>
      <c r="B85">
        <v>1</v>
      </c>
      <c r="C85">
        <v>1</v>
      </c>
      <c r="D85">
        <v>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1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</v>
      </c>
      <c r="U85">
        <v>71</v>
      </c>
      <c r="V85">
        <v>166</v>
      </c>
      <c r="W85">
        <v>78</v>
      </c>
      <c r="X85">
        <v>62</v>
      </c>
      <c r="Y85">
        <f t="shared" si="4"/>
        <v>10292</v>
      </c>
      <c r="Z85">
        <v>175</v>
      </c>
      <c r="AA85">
        <v>72</v>
      </c>
      <c r="AB85">
        <v>67</v>
      </c>
      <c r="AC85">
        <f t="shared" si="6"/>
        <v>11725</v>
      </c>
      <c r="AD85">
        <f t="shared" si="5"/>
        <v>1433</v>
      </c>
      <c r="AE85">
        <v>156</v>
      </c>
      <c r="BX85" t="e">
        <f>SUM(#REF!)</f>
        <v>#REF!</v>
      </c>
      <c r="BZ85" t="e">
        <f>SUM(#REF!)</f>
        <v>#REF!</v>
      </c>
    </row>
    <row r="86" spans="1:78" ht="15" customHeight="1" x14ac:dyDescent="0.4">
      <c r="A86" t="s">
        <v>64</v>
      </c>
      <c r="B86">
        <v>0</v>
      </c>
      <c r="C86">
        <v>0</v>
      </c>
      <c r="D86">
        <v>1</v>
      </c>
      <c r="E86">
        <v>0</v>
      </c>
      <c r="F86">
        <v>1</v>
      </c>
      <c r="G86">
        <v>0</v>
      </c>
      <c r="H86">
        <v>0</v>
      </c>
      <c r="I86">
        <v>0</v>
      </c>
      <c r="J86">
        <v>0</v>
      </c>
      <c r="K86">
        <v>1</v>
      </c>
      <c r="L86">
        <v>1</v>
      </c>
      <c r="M86">
        <v>0</v>
      </c>
      <c r="N86">
        <v>1</v>
      </c>
      <c r="O86">
        <v>0</v>
      </c>
      <c r="P86">
        <v>0</v>
      </c>
      <c r="Q86">
        <v>0</v>
      </c>
      <c r="R86">
        <v>0</v>
      </c>
      <c r="T86">
        <v>0</v>
      </c>
      <c r="U86">
        <v>83</v>
      </c>
      <c r="V86">
        <v>121</v>
      </c>
      <c r="W86">
        <v>62</v>
      </c>
      <c r="X86">
        <v>71</v>
      </c>
      <c r="Y86">
        <f t="shared" si="4"/>
        <v>8591</v>
      </c>
      <c r="Z86">
        <v>140</v>
      </c>
      <c r="AA86">
        <v>57</v>
      </c>
      <c r="AB86">
        <v>77</v>
      </c>
      <c r="AC86">
        <f t="shared" si="6"/>
        <v>10780</v>
      </c>
      <c r="AD86">
        <f t="shared" si="5"/>
        <v>2189</v>
      </c>
      <c r="AE86">
        <v>83</v>
      </c>
      <c r="BX86" t="e">
        <f>SUM(#REF!)</f>
        <v>#REF!</v>
      </c>
      <c r="BZ86" t="e">
        <f>SUM(#REF!)</f>
        <v>#REF!</v>
      </c>
    </row>
    <row r="87" spans="1:78" ht="15" customHeight="1" x14ac:dyDescent="0.4">
      <c r="A87" t="s">
        <v>65</v>
      </c>
      <c r="B87">
        <v>1</v>
      </c>
      <c r="C87">
        <v>1</v>
      </c>
      <c r="D87">
        <v>0</v>
      </c>
      <c r="E87">
        <v>0</v>
      </c>
      <c r="F87">
        <v>0</v>
      </c>
      <c r="G87">
        <v>0</v>
      </c>
      <c r="H87">
        <v>0</v>
      </c>
      <c r="I87">
        <v>1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1</v>
      </c>
      <c r="Q87">
        <v>1</v>
      </c>
      <c r="R87">
        <v>1</v>
      </c>
      <c r="U87">
        <v>66</v>
      </c>
      <c r="V87">
        <v>192</v>
      </c>
      <c r="W87">
        <v>125</v>
      </c>
      <c r="X87">
        <v>82</v>
      </c>
      <c r="Y87">
        <f t="shared" si="4"/>
        <v>15744</v>
      </c>
      <c r="Z87">
        <v>225</v>
      </c>
      <c r="AA87">
        <v>130</v>
      </c>
      <c r="AB87">
        <v>87</v>
      </c>
      <c r="AC87">
        <f t="shared" si="6"/>
        <v>19575</v>
      </c>
      <c r="AD87">
        <f t="shared" si="5"/>
        <v>3831</v>
      </c>
      <c r="AE87">
        <v>206</v>
      </c>
      <c r="BX87" t="e">
        <f>SUM(#REF!)</f>
        <v>#REF!</v>
      </c>
      <c r="BZ87" t="e">
        <f>SUM(#REF!)</f>
        <v>#REF!</v>
      </c>
    </row>
    <row r="88" spans="1:78" ht="15" customHeight="1" x14ac:dyDescent="0.4">
      <c r="A88" t="s">
        <v>64</v>
      </c>
      <c r="B88">
        <v>1</v>
      </c>
      <c r="C88">
        <v>1</v>
      </c>
      <c r="D88">
        <v>0</v>
      </c>
      <c r="E88">
        <v>1</v>
      </c>
      <c r="F88">
        <v>0</v>
      </c>
      <c r="G88">
        <v>0</v>
      </c>
      <c r="H88">
        <v>1</v>
      </c>
      <c r="I88">
        <v>0</v>
      </c>
      <c r="J88">
        <v>0</v>
      </c>
      <c r="K88">
        <v>1</v>
      </c>
      <c r="L88">
        <v>0</v>
      </c>
      <c r="M88">
        <v>0</v>
      </c>
      <c r="N88">
        <v>0</v>
      </c>
      <c r="O88">
        <v>1</v>
      </c>
      <c r="P88">
        <v>0</v>
      </c>
      <c r="Q88">
        <v>0</v>
      </c>
      <c r="R88">
        <v>0</v>
      </c>
      <c r="T88">
        <v>0</v>
      </c>
      <c r="U88">
        <v>79</v>
      </c>
      <c r="V88">
        <v>118</v>
      </c>
      <c r="W88">
        <v>66</v>
      </c>
      <c r="X88">
        <v>74</v>
      </c>
      <c r="Y88">
        <f t="shared" si="4"/>
        <v>8732</v>
      </c>
      <c r="Z88">
        <v>127</v>
      </c>
      <c r="AA88">
        <v>73</v>
      </c>
      <c r="AB88">
        <v>79</v>
      </c>
      <c r="AC88">
        <f t="shared" si="6"/>
        <v>10033</v>
      </c>
      <c r="AD88">
        <f t="shared" si="5"/>
        <v>1301</v>
      </c>
      <c r="AE88">
        <v>138</v>
      </c>
      <c r="BX88" t="e">
        <f>SUM(#REF!)</f>
        <v>#REF!</v>
      </c>
      <c r="BZ88" t="e">
        <f>SUM(#REF!)</f>
        <v>#REF!</v>
      </c>
    </row>
    <row r="89" spans="1:78" ht="15" customHeight="1" x14ac:dyDescent="0.4">
      <c r="A89" t="s">
        <v>64</v>
      </c>
      <c r="B89">
        <v>0</v>
      </c>
      <c r="C89">
        <v>0</v>
      </c>
      <c r="D89">
        <v>1</v>
      </c>
      <c r="E89">
        <v>0</v>
      </c>
      <c r="F89">
        <v>0</v>
      </c>
      <c r="G89">
        <v>0</v>
      </c>
      <c r="H89">
        <v>0</v>
      </c>
      <c r="I89">
        <v>1</v>
      </c>
      <c r="J89">
        <v>0</v>
      </c>
      <c r="K89">
        <v>0</v>
      </c>
      <c r="L89">
        <v>0</v>
      </c>
      <c r="M89">
        <v>0</v>
      </c>
      <c r="N89">
        <v>1</v>
      </c>
      <c r="O89">
        <v>0</v>
      </c>
      <c r="P89">
        <v>1</v>
      </c>
      <c r="Q89">
        <v>1</v>
      </c>
      <c r="R89">
        <v>1</v>
      </c>
      <c r="S89">
        <v>0</v>
      </c>
      <c r="T89">
        <v>0</v>
      </c>
      <c r="U89">
        <v>76</v>
      </c>
      <c r="V89">
        <v>139</v>
      </c>
      <c r="W89">
        <v>68</v>
      </c>
      <c r="X89">
        <v>74</v>
      </c>
      <c r="Y89">
        <f t="shared" si="4"/>
        <v>10286</v>
      </c>
      <c r="Z89">
        <v>126</v>
      </c>
      <c r="AA89">
        <v>62</v>
      </c>
      <c r="AB89">
        <v>80</v>
      </c>
      <c r="AC89">
        <f t="shared" si="6"/>
        <v>10080</v>
      </c>
      <c r="AD89">
        <f t="shared" si="5"/>
        <v>-206</v>
      </c>
      <c r="AE89">
        <v>130</v>
      </c>
      <c r="BX89" t="e">
        <f>SUM(#REF!)</f>
        <v>#REF!</v>
      </c>
      <c r="BZ89" t="e">
        <f>SUM(#REF!)</f>
        <v>#REF!</v>
      </c>
    </row>
    <row r="90" spans="1:78" ht="15" customHeight="1" x14ac:dyDescent="0.4">
      <c r="A90" t="s">
        <v>64</v>
      </c>
      <c r="B90">
        <v>0</v>
      </c>
      <c r="C90">
        <v>1</v>
      </c>
      <c r="D90">
        <v>1</v>
      </c>
      <c r="E90">
        <v>1</v>
      </c>
      <c r="F90">
        <v>1</v>
      </c>
      <c r="G90">
        <v>0</v>
      </c>
      <c r="H90">
        <v>0</v>
      </c>
      <c r="I90">
        <v>1</v>
      </c>
      <c r="J90">
        <v>1</v>
      </c>
      <c r="K90">
        <v>1</v>
      </c>
      <c r="L90">
        <v>0</v>
      </c>
      <c r="M90">
        <v>1</v>
      </c>
      <c r="N90">
        <v>1</v>
      </c>
      <c r="O90">
        <v>1</v>
      </c>
      <c r="P90">
        <v>1</v>
      </c>
      <c r="Q90">
        <v>0</v>
      </c>
      <c r="R90">
        <v>0</v>
      </c>
      <c r="S90">
        <v>1</v>
      </c>
      <c r="U90">
        <v>64</v>
      </c>
      <c r="V90">
        <v>153</v>
      </c>
      <c r="W90">
        <v>74</v>
      </c>
      <c r="X90">
        <v>66</v>
      </c>
      <c r="Y90">
        <f t="shared" si="4"/>
        <v>10098</v>
      </c>
      <c r="Z90">
        <v>138</v>
      </c>
      <c r="AA90">
        <v>59</v>
      </c>
      <c r="AB90">
        <v>68</v>
      </c>
      <c r="AC90">
        <f t="shared" si="6"/>
        <v>9384</v>
      </c>
      <c r="AD90">
        <f t="shared" si="5"/>
        <v>-714</v>
      </c>
      <c r="AE90">
        <v>195</v>
      </c>
      <c r="BX90" t="e">
        <f>SUM(#REF!)</f>
        <v>#REF!</v>
      </c>
      <c r="BZ90" t="e">
        <f>SUM(#REF!)</f>
        <v>#REF!</v>
      </c>
    </row>
    <row r="91" spans="1:78" ht="15" customHeight="1" x14ac:dyDescent="0.4">
      <c r="A91" t="s">
        <v>65</v>
      </c>
      <c r="B91">
        <v>0</v>
      </c>
      <c r="C91">
        <v>0</v>
      </c>
      <c r="D91">
        <v>0</v>
      </c>
      <c r="E91">
        <v>1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1</v>
      </c>
      <c r="P91">
        <v>0</v>
      </c>
      <c r="Q91">
        <v>0</v>
      </c>
      <c r="R91">
        <v>0</v>
      </c>
      <c r="S91">
        <v>0</v>
      </c>
      <c r="T91">
        <v>0</v>
      </c>
      <c r="U91">
        <v>76</v>
      </c>
      <c r="V91">
        <v>157</v>
      </c>
      <c r="W91">
        <v>73</v>
      </c>
      <c r="X91">
        <v>55</v>
      </c>
      <c r="Y91">
        <f t="shared" si="4"/>
        <v>8635</v>
      </c>
      <c r="Z91">
        <v>141</v>
      </c>
      <c r="AA91">
        <v>67</v>
      </c>
      <c r="AB91">
        <v>65</v>
      </c>
      <c r="AC91">
        <f t="shared" si="6"/>
        <v>9165</v>
      </c>
      <c r="AD91">
        <f t="shared" si="5"/>
        <v>530</v>
      </c>
      <c r="AE91">
        <v>81</v>
      </c>
      <c r="BX91" t="e">
        <f>SUM(#REF!)</f>
        <v>#REF!</v>
      </c>
      <c r="BZ91" t="e">
        <f>SUM(#REF!)</f>
        <v>#REF!</v>
      </c>
    </row>
    <row r="92" spans="1:78" ht="15" customHeight="1" x14ac:dyDescent="0.4">
      <c r="A92" t="s">
        <v>64</v>
      </c>
      <c r="B92">
        <v>0</v>
      </c>
      <c r="C92">
        <v>1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0</v>
      </c>
      <c r="M92">
        <v>0</v>
      </c>
      <c r="N92">
        <v>1</v>
      </c>
      <c r="O92">
        <v>0</v>
      </c>
      <c r="P92">
        <v>0</v>
      </c>
      <c r="Q92">
        <v>0</v>
      </c>
      <c r="R92">
        <v>0</v>
      </c>
      <c r="T92">
        <v>0</v>
      </c>
      <c r="U92">
        <v>87</v>
      </c>
      <c r="V92">
        <v>118</v>
      </c>
      <c r="W92">
        <v>72</v>
      </c>
      <c r="X92">
        <v>83</v>
      </c>
      <c r="Y92">
        <f t="shared" si="4"/>
        <v>9794</v>
      </c>
      <c r="Z92">
        <v>110</v>
      </c>
      <c r="AA92">
        <v>59</v>
      </c>
      <c r="AB92">
        <v>88</v>
      </c>
      <c r="AC92">
        <f t="shared" si="6"/>
        <v>9680</v>
      </c>
      <c r="AD92">
        <f t="shared" si="5"/>
        <v>-114</v>
      </c>
      <c r="AE92">
        <v>129</v>
      </c>
      <c r="BX92" t="e">
        <f>SUM(#REF!)</f>
        <v>#REF!</v>
      </c>
      <c r="BZ92" t="e">
        <f>SUM(#REF!)</f>
        <v>#REF!</v>
      </c>
    </row>
    <row r="93" spans="1:78" ht="15" customHeight="1" x14ac:dyDescent="0.4">
      <c r="A93" t="s">
        <v>64</v>
      </c>
      <c r="B93">
        <v>0</v>
      </c>
      <c r="C93">
        <v>0</v>
      </c>
      <c r="D93">
        <v>1</v>
      </c>
      <c r="E93">
        <v>1</v>
      </c>
      <c r="F93">
        <v>1</v>
      </c>
      <c r="G93">
        <v>1</v>
      </c>
      <c r="H93">
        <v>0</v>
      </c>
      <c r="I93">
        <v>0</v>
      </c>
      <c r="J93">
        <v>1</v>
      </c>
      <c r="K93">
        <v>0</v>
      </c>
      <c r="L93">
        <v>0</v>
      </c>
      <c r="M93">
        <v>1</v>
      </c>
      <c r="N93">
        <v>1</v>
      </c>
      <c r="O93">
        <v>1</v>
      </c>
      <c r="P93">
        <v>1</v>
      </c>
      <c r="Q93">
        <v>0</v>
      </c>
      <c r="R93">
        <v>1</v>
      </c>
      <c r="S93">
        <v>0</v>
      </c>
      <c r="T93">
        <v>1</v>
      </c>
      <c r="U93">
        <v>80</v>
      </c>
      <c r="V93">
        <v>162</v>
      </c>
      <c r="W93">
        <v>81</v>
      </c>
      <c r="X93">
        <v>92</v>
      </c>
      <c r="Y93">
        <f t="shared" si="4"/>
        <v>14904</v>
      </c>
      <c r="Z93">
        <v>136</v>
      </c>
      <c r="AA93">
        <v>68</v>
      </c>
      <c r="AB93">
        <v>69</v>
      </c>
      <c r="AC93">
        <f t="shared" si="6"/>
        <v>9384</v>
      </c>
      <c r="AD93">
        <f t="shared" si="5"/>
        <v>-5520</v>
      </c>
      <c r="AE93">
        <v>198</v>
      </c>
      <c r="BX93" t="e">
        <f>SUM(#REF!)</f>
        <v>#REF!</v>
      </c>
      <c r="BZ93" t="e">
        <f>SUM(#REF!)</f>
        <v>#REF!</v>
      </c>
    </row>
    <row r="94" spans="1:78" ht="15" customHeight="1" x14ac:dyDescent="0.4">
      <c r="A94" t="s">
        <v>64</v>
      </c>
      <c r="B94">
        <v>1</v>
      </c>
      <c r="Q94">
        <v>0</v>
      </c>
      <c r="R94">
        <v>0</v>
      </c>
      <c r="U94">
        <v>55</v>
      </c>
      <c r="V94">
        <v>114</v>
      </c>
      <c r="W94">
        <v>77</v>
      </c>
      <c r="X94">
        <v>79</v>
      </c>
      <c r="Y94">
        <f t="shared" si="4"/>
        <v>9006</v>
      </c>
      <c r="Z94">
        <v>169</v>
      </c>
      <c r="AA94">
        <v>85</v>
      </c>
      <c r="AB94">
        <v>82</v>
      </c>
      <c r="AC94">
        <f t="shared" si="6"/>
        <v>13858</v>
      </c>
      <c r="AD94">
        <f t="shared" si="5"/>
        <v>4852</v>
      </c>
      <c r="BX94" t="e">
        <f>SUM(#REF!)</f>
        <v>#REF!</v>
      </c>
      <c r="BZ94" t="e">
        <f>SUM(#REF!)</f>
        <v>#REF!</v>
      </c>
    </row>
    <row r="95" spans="1:78" ht="15" customHeight="1" x14ac:dyDescent="0.4">
      <c r="A95" t="s">
        <v>65</v>
      </c>
      <c r="B95">
        <v>1</v>
      </c>
      <c r="C95">
        <v>0</v>
      </c>
      <c r="D95">
        <v>0</v>
      </c>
      <c r="E95">
        <v>0</v>
      </c>
      <c r="F95">
        <v>1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U95">
        <v>68</v>
      </c>
      <c r="V95">
        <v>138</v>
      </c>
      <c r="W95">
        <v>96</v>
      </c>
      <c r="X95">
        <v>87</v>
      </c>
      <c r="Y95">
        <f t="shared" si="4"/>
        <v>12006</v>
      </c>
      <c r="Z95">
        <v>159</v>
      </c>
      <c r="AA95">
        <v>108</v>
      </c>
      <c r="AB95">
        <v>96</v>
      </c>
      <c r="AC95">
        <f t="shared" si="6"/>
        <v>15264</v>
      </c>
      <c r="AD95">
        <f t="shared" si="5"/>
        <v>3258</v>
      </c>
      <c r="AE95">
        <v>62</v>
      </c>
      <c r="BX95" t="e">
        <f>SUM(#REF!)</f>
        <v>#REF!</v>
      </c>
      <c r="BZ95" t="e">
        <f>SUM(#REF!)</f>
        <v>#REF!</v>
      </c>
    </row>
    <row r="96" spans="1:78" ht="15" customHeight="1" x14ac:dyDescent="0.4">
      <c r="A96" t="s">
        <v>64</v>
      </c>
      <c r="B96">
        <v>0</v>
      </c>
      <c r="C96">
        <v>1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1</v>
      </c>
      <c r="L96">
        <v>1</v>
      </c>
      <c r="M96">
        <v>0</v>
      </c>
      <c r="N96">
        <v>0</v>
      </c>
      <c r="O96">
        <v>0</v>
      </c>
      <c r="P96">
        <v>1</v>
      </c>
      <c r="Q96">
        <v>0</v>
      </c>
      <c r="R96">
        <v>1</v>
      </c>
      <c r="U96">
        <v>83</v>
      </c>
      <c r="V96">
        <v>150</v>
      </c>
      <c r="W96">
        <v>66</v>
      </c>
      <c r="X96">
        <v>67</v>
      </c>
      <c r="Y96">
        <f t="shared" si="4"/>
        <v>10050</v>
      </c>
      <c r="Z96">
        <v>124</v>
      </c>
      <c r="AA96">
        <v>60</v>
      </c>
      <c r="AB96">
        <v>87</v>
      </c>
      <c r="AC96">
        <f t="shared" si="6"/>
        <v>10788</v>
      </c>
      <c r="AD96">
        <f t="shared" si="5"/>
        <v>738</v>
      </c>
      <c r="AE96">
        <v>160</v>
      </c>
      <c r="BX96" t="e">
        <f>SUM(#REF!)</f>
        <v>#REF!</v>
      </c>
      <c r="BZ96" t="e">
        <f>SUM(#REF!)</f>
        <v>#REF!</v>
      </c>
    </row>
    <row r="97" spans="1:78" ht="15" customHeight="1" x14ac:dyDescent="0.4">
      <c r="A97" t="s">
        <v>64</v>
      </c>
      <c r="B97">
        <v>0</v>
      </c>
      <c r="C97">
        <v>1</v>
      </c>
      <c r="D97">
        <v>1</v>
      </c>
      <c r="E97">
        <v>0</v>
      </c>
      <c r="F97">
        <v>0</v>
      </c>
      <c r="G97">
        <v>0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U97">
        <v>62</v>
      </c>
      <c r="V97">
        <v>150</v>
      </c>
      <c r="W97">
        <v>98</v>
      </c>
      <c r="X97">
        <v>72</v>
      </c>
      <c r="Y97">
        <f t="shared" si="4"/>
        <v>10800</v>
      </c>
      <c r="Z97">
        <v>145</v>
      </c>
      <c r="AA97">
        <v>85</v>
      </c>
      <c r="AB97">
        <v>82</v>
      </c>
      <c r="AC97">
        <f t="shared" si="6"/>
        <v>11890</v>
      </c>
      <c r="AD97">
        <f t="shared" si="5"/>
        <v>1090</v>
      </c>
      <c r="AE97">
        <v>139</v>
      </c>
      <c r="BX97" t="e">
        <f>SUM(#REF!)</f>
        <v>#REF!</v>
      </c>
      <c r="BZ97" t="e">
        <f>SUM(#REF!)</f>
        <v>#REF!</v>
      </c>
    </row>
    <row r="98" spans="1:78" ht="15" customHeight="1" x14ac:dyDescent="0.4">
      <c r="A98" t="s">
        <v>64</v>
      </c>
      <c r="B98">
        <v>0</v>
      </c>
      <c r="C98">
        <v>1</v>
      </c>
      <c r="D98">
        <v>1</v>
      </c>
      <c r="E98">
        <v>1</v>
      </c>
      <c r="F98">
        <v>1</v>
      </c>
      <c r="G98">
        <v>0</v>
      </c>
      <c r="H98">
        <v>0</v>
      </c>
      <c r="I98">
        <v>0</v>
      </c>
      <c r="J98">
        <v>0</v>
      </c>
      <c r="K98">
        <v>1</v>
      </c>
      <c r="L98">
        <v>0</v>
      </c>
      <c r="M98">
        <v>0</v>
      </c>
      <c r="N98">
        <v>1</v>
      </c>
      <c r="O98">
        <v>1</v>
      </c>
      <c r="P98">
        <v>1</v>
      </c>
      <c r="Q98">
        <v>0</v>
      </c>
      <c r="R98">
        <v>0</v>
      </c>
      <c r="T98">
        <v>0</v>
      </c>
      <c r="U98">
        <v>69</v>
      </c>
      <c r="V98">
        <v>134</v>
      </c>
      <c r="W98">
        <v>74</v>
      </c>
      <c r="X98">
        <v>74</v>
      </c>
      <c r="Y98">
        <f t="shared" ref="Y98:Y110" si="7">PRODUCT(V98,X98)</f>
        <v>9916</v>
      </c>
      <c r="Z98">
        <v>157</v>
      </c>
      <c r="AA98">
        <v>75</v>
      </c>
      <c r="AB98">
        <v>85</v>
      </c>
      <c r="AC98">
        <f t="shared" si="6"/>
        <v>13345</v>
      </c>
      <c r="AD98">
        <f t="shared" ref="AD98:AD110" si="8">AC98-Y98</f>
        <v>3429</v>
      </c>
      <c r="AE98">
        <v>156</v>
      </c>
      <c r="BX98" t="e">
        <f>SUM(#REF!)</f>
        <v>#REF!</v>
      </c>
      <c r="BZ98" t="e">
        <f>SUM(#REF!)</f>
        <v>#REF!</v>
      </c>
    </row>
    <row r="99" spans="1:78" ht="15" customHeight="1" x14ac:dyDescent="0.4">
      <c r="A99" t="s">
        <v>65</v>
      </c>
      <c r="B99">
        <v>1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U99">
        <v>66</v>
      </c>
      <c r="V99">
        <v>121</v>
      </c>
      <c r="W99">
        <v>76</v>
      </c>
      <c r="X99">
        <v>102</v>
      </c>
      <c r="Y99">
        <f t="shared" si="7"/>
        <v>12342</v>
      </c>
      <c r="Z99">
        <v>116</v>
      </c>
      <c r="AA99">
        <v>66</v>
      </c>
      <c r="AB99">
        <v>103</v>
      </c>
      <c r="AC99">
        <f t="shared" si="6"/>
        <v>11948</v>
      </c>
      <c r="AD99">
        <f t="shared" si="8"/>
        <v>-394</v>
      </c>
      <c r="AE99">
        <v>93</v>
      </c>
      <c r="BX99" t="e">
        <f>SUM(#REF!)</f>
        <v>#REF!</v>
      </c>
      <c r="BZ99" t="e">
        <f>SUM(#REF!)</f>
        <v>#REF!</v>
      </c>
    </row>
    <row r="100" spans="1:78" ht="15" customHeight="1" x14ac:dyDescent="0.4">
      <c r="A100" t="s">
        <v>64</v>
      </c>
      <c r="B100">
        <v>1</v>
      </c>
      <c r="C100">
        <v>1</v>
      </c>
      <c r="D100">
        <v>1</v>
      </c>
      <c r="E100">
        <v>0</v>
      </c>
      <c r="F100">
        <v>0</v>
      </c>
      <c r="G100">
        <v>0</v>
      </c>
      <c r="H100">
        <v>1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1</v>
      </c>
      <c r="O100">
        <v>0</v>
      </c>
      <c r="P100">
        <v>1</v>
      </c>
      <c r="Q100">
        <v>0</v>
      </c>
      <c r="R100">
        <v>1</v>
      </c>
      <c r="S100">
        <v>0</v>
      </c>
      <c r="T100">
        <v>1</v>
      </c>
      <c r="U100">
        <v>83</v>
      </c>
      <c r="V100">
        <v>153</v>
      </c>
      <c r="W100">
        <v>74</v>
      </c>
      <c r="X100">
        <v>64</v>
      </c>
      <c r="Y100">
        <f t="shared" si="7"/>
        <v>9792</v>
      </c>
      <c r="Z100">
        <v>126</v>
      </c>
      <c r="AA100">
        <v>66</v>
      </c>
      <c r="AB100">
        <v>64</v>
      </c>
      <c r="AC100">
        <f t="shared" si="6"/>
        <v>8064</v>
      </c>
      <c r="AD100">
        <f t="shared" si="8"/>
        <v>-1728</v>
      </c>
      <c r="AE100">
        <v>142</v>
      </c>
      <c r="BX100" t="e">
        <f>SUM(#REF!)</f>
        <v>#REF!</v>
      </c>
      <c r="BZ100" t="e">
        <f>SUM(#REF!)</f>
        <v>#REF!</v>
      </c>
    </row>
    <row r="101" spans="1:78" ht="15" customHeight="1" x14ac:dyDescent="0.4">
      <c r="A101" t="s">
        <v>64</v>
      </c>
      <c r="B101">
        <v>0</v>
      </c>
      <c r="C101">
        <v>1</v>
      </c>
      <c r="D101">
        <v>1</v>
      </c>
      <c r="E101">
        <v>1</v>
      </c>
      <c r="F101">
        <v>1</v>
      </c>
      <c r="G101">
        <v>0</v>
      </c>
      <c r="H101">
        <v>0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1</v>
      </c>
      <c r="P101">
        <v>1</v>
      </c>
      <c r="Q101">
        <v>0</v>
      </c>
      <c r="R101">
        <v>1</v>
      </c>
      <c r="S101">
        <v>0</v>
      </c>
      <c r="T101">
        <v>0</v>
      </c>
      <c r="U101">
        <v>74</v>
      </c>
      <c r="V101">
        <v>166</v>
      </c>
      <c r="W101">
        <v>77</v>
      </c>
      <c r="X101">
        <v>85</v>
      </c>
      <c r="Y101">
        <f t="shared" si="7"/>
        <v>14110</v>
      </c>
      <c r="Z101">
        <v>154</v>
      </c>
      <c r="AA101">
        <v>62</v>
      </c>
      <c r="AB101">
        <v>86</v>
      </c>
      <c r="AC101">
        <f t="shared" si="6"/>
        <v>13244</v>
      </c>
      <c r="AD101">
        <f t="shared" si="8"/>
        <v>-866</v>
      </c>
      <c r="AE101">
        <v>117</v>
      </c>
      <c r="BX101" t="e">
        <f>SUM(#REF!)</f>
        <v>#REF!</v>
      </c>
      <c r="BZ101" t="e">
        <f>SUM(#REF!)</f>
        <v>#REF!</v>
      </c>
    </row>
    <row r="102" spans="1:78" ht="15" customHeight="1" x14ac:dyDescent="0.4">
      <c r="A102" t="s">
        <v>64</v>
      </c>
      <c r="B102">
        <v>0</v>
      </c>
      <c r="C102">
        <v>1</v>
      </c>
      <c r="D102">
        <v>1</v>
      </c>
      <c r="E102">
        <v>1</v>
      </c>
      <c r="F102">
        <v>0</v>
      </c>
      <c r="G102">
        <v>0</v>
      </c>
      <c r="H102">
        <v>1</v>
      </c>
      <c r="I102">
        <v>1</v>
      </c>
      <c r="J102">
        <v>0</v>
      </c>
      <c r="K102">
        <v>1</v>
      </c>
      <c r="L102">
        <v>0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71</v>
      </c>
      <c r="V102">
        <v>184</v>
      </c>
      <c r="W102">
        <v>75</v>
      </c>
      <c r="X102">
        <v>78</v>
      </c>
      <c r="Y102">
        <f t="shared" si="7"/>
        <v>14352</v>
      </c>
      <c r="Z102">
        <v>200</v>
      </c>
      <c r="AA102">
        <v>66</v>
      </c>
      <c r="AB102">
        <v>92</v>
      </c>
      <c r="AC102">
        <f t="shared" si="6"/>
        <v>18400</v>
      </c>
      <c r="AD102">
        <f t="shared" si="8"/>
        <v>4048</v>
      </c>
      <c r="AE102">
        <v>285</v>
      </c>
      <c r="BX102" t="e">
        <f>SUM(#REF!)</f>
        <v>#REF!</v>
      </c>
      <c r="BZ102" t="e">
        <f>SUM(#REF!)</f>
        <v>#REF!</v>
      </c>
    </row>
    <row r="103" spans="1:78" ht="15" customHeight="1" x14ac:dyDescent="0.4">
      <c r="A103" t="s">
        <v>64</v>
      </c>
      <c r="B103">
        <v>1</v>
      </c>
      <c r="C103">
        <v>1</v>
      </c>
      <c r="D103">
        <v>1</v>
      </c>
      <c r="E103">
        <v>1</v>
      </c>
      <c r="F103">
        <v>0</v>
      </c>
      <c r="G103">
        <v>0</v>
      </c>
      <c r="H103">
        <v>1</v>
      </c>
      <c r="I103">
        <v>0</v>
      </c>
      <c r="J103">
        <v>0</v>
      </c>
      <c r="K103">
        <v>1</v>
      </c>
      <c r="L103">
        <v>0</v>
      </c>
      <c r="M103">
        <v>0</v>
      </c>
      <c r="N103">
        <v>1</v>
      </c>
      <c r="O103">
        <v>1</v>
      </c>
      <c r="P103">
        <v>1</v>
      </c>
      <c r="Q103">
        <v>0</v>
      </c>
      <c r="R103">
        <v>1</v>
      </c>
      <c r="S103">
        <v>0</v>
      </c>
      <c r="T103">
        <v>0</v>
      </c>
      <c r="U103">
        <v>83</v>
      </c>
      <c r="V103">
        <v>133</v>
      </c>
      <c r="W103">
        <v>67</v>
      </c>
      <c r="X103">
        <v>90</v>
      </c>
      <c r="Y103">
        <f t="shared" si="7"/>
        <v>11970</v>
      </c>
      <c r="Z103">
        <v>139</v>
      </c>
      <c r="AA103">
        <v>61</v>
      </c>
      <c r="AB103">
        <v>92</v>
      </c>
      <c r="AC103">
        <f t="shared" si="6"/>
        <v>12788</v>
      </c>
      <c r="AD103">
        <f t="shared" si="8"/>
        <v>818</v>
      </c>
      <c r="AE103">
        <v>137</v>
      </c>
      <c r="BX103" t="e">
        <f>SUM(#REF!)</f>
        <v>#REF!</v>
      </c>
      <c r="BZ103" t="e">
        <f>SUM(#REF!)</f>
        <v>#REF!</v>
      </c>
    </row>
    <row r="104" spans="1:78" ht="15" customHeight="1" x14ac:dyDescent="0.4">
      <c r="A104" t="s">
        <v>64</v>
      </c>
      <c r="B104">
        <v>1</v>
      </c>
      <c r="C104">
        <v>1</v>
      </c>
      <c r="D104">
        <v>1</v>
      </c>
      <c r="E104">
        <v>0</v>
      </c>
      <c r="F104">
        <v>1</v>
      </c>
      <c r="G104">
        <v>1</v>
      </c>
      <c r="H104">
        <v>0</v>
      </c>
      <c r="I104">
        <v>0</v>
      </c>
      <c r="J104">
        <v>1</v>
      </c>
      <c r="K104">
        <v>1</v>
      </c>
      <c r="L104">
        <v>0</v>
      </c>
      <c r="M104">
        <v>1</v>
      </c>
      <c r="N104">
        <v>1</v>
      </c>
      <c r="O104">
        <v>0</v>
      </c>
      <c r="P104">
        <v>0</v>
      </c>
      <c r="Q104">
        <v>0</v>
      </c>
      <c r="R104">
        <v>0</v>
      </c>
      <c r="S104">
        <v>1</v>
      </c>
      <c r="T104">
        <v>0</v>
      </c>
      <c r="U104">
        <v>84</v>
      </c>
      <c r="V104">
        <v>140</v>
      </c>
      <c r="W104">
        <v>65</v>
      </c>
      <c r="X104">
        <v>45</v>
      </c>
      <c r="Y104">
        <f t="shared" si="7"/>
        <v>6300</v>
      </c>
      <c r="Z104">
        <v>158</v>
      </c>
      <c r="AA104">
        <v>46</v>
      </c>
      <c r="AB104">
        <v>46</v>
      </c>
      <c r="AC104">
        <f t="shared" si="6"/>
        <v>7268</v>
      </c>
      <c r="AD104">
        <f t="shared" si="8"/>
        <v>968</v>
      </c>
      <c r="AE104">
        <v>164</v>
      </c>
      <c r="BX104" t="e">
        <f>SUM(#REF!)</f>
        <v>#REF!</v>
      </c>
      <c r="BZ104" t="e">
        <f>SUM(#REF!)</f>
        <v>#REF!</v>
      </c>
    </row>
    <row r="105" spans="1:78" ht="15" customHeight="1" x14ac:dyDescent="0.4">
      <c r="A105" t="s">
        <v>64</v>
      </c>
      <c r="B105">
        <v>0</v>
      </c>
      <c r="C105">
        <v>1</v>
      </c>
      <c r="D105">
        <v>1</v>
      </c>
      <c r="E105">
        <v>1</v>
      </c>
      <c r="F105">
        <v>1</v>
      </c>
      <c r="G105">
        <v>0</v>
      </c>
      <c r="H105">
        <v>0</v>
      </c>
      <c r="I105">
        <v>0</v>
      </c>
      <c r="J105">
        <v>0</v>
      </c>
      <c r="K105">
        <v>1</v>
      </c>
      <c r="L105">
        <v>1</v>
      </c>
      <c r="M105">
        <v>0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0</v>
      </c>
      <c r="T105">
        <v>1</v>
      </c>
      <c r="U105">
        <v>75</v>
      </c>
      <c r="V105">
        <v>148</v>
      </c>
      <c r="W105">
        <v>56</v>
      </c>
      <c r="X105">
        <v>74</v>
      </c>
      <c r="Y105">
        <f t="shared" si="7"/>
        <v>10952</v>
      </c>
      <c r="Z105">
        <v>147</v>
      </c>
      <c r="AA105">
        <v>45</v>
      </c>
      <c r="AB105">
        <v>78</v>
      </c>
      <c r="AC105">
        <f t="shared" si="6"/>
        <v>11466</v>
      </c>
      <c r="AD105">
        <f t="shared" si="8"/>
        <v>514</v>
      </c>
      <c r="AE105">
        <v>103</v>
      </c>
      <c r="BX105" t="e">
        <f>SUM(#REF!)</f>
        <v>#REF!</v>
      </c>
      <c r="BZ105" t="e">
        <f>SUM(#REF!)</f>
        <v>#REF!</v>
      </c>
    </row>
    <row r="106" spans="1:78" ht="15" customHeight="1" x14ac:dyDescent="0.4">
      <c r="A106" t="s">
        <v>49</v>
      </c>
      <c r="B106">
        <v>1</v>
      </c>
      <c r="C106">
        <v>1</v>
      </c>
      <c r="D106">
        <v>1</v>
      </c>
      <c r="E106">
        <v>1</v>
      </c>
      <c r="F106">
        <v>1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0</v>
      </c>
      <c r="M106">
        <v>0</v>
      </c>
      <c r="N106">
        <v>1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47</v>
      </c>
      <c r="V106">
        <v>124</v>
      </c>
      <c r="W106">
        <v>91</v>
      </c>
      <c r="X106">
        <v>93</v>
      </c>
      <c r="Y106">
        <f t="shared" si="7"/>
        <v>11532</v>
      </c>
      <c r="Z106">
        <v>167</v>
      </c>
      <c r="AA106">
        <v>102</v>
      </c>
      <c r="AB106">
        <v>118</v>
      </c>
      <c r="AC106">
        <v>19706</v>
      </c>
      <c r="AD106">
        <f t="shared" si="8"/>
        <v>8174</v>
      </c>
      <c r="AE106">
        <v>274</v>
      </c>
      <c r="BX106" t="e">
        <f>SUM(#REF!)</f>
        <v>#REF!</v>
      </c>
      <c r="BZ106" t="e">
        <f>SUM(#REF!)</f>
        <v>#REF!</v>
      </c>
    </row>
    <row r="107" spans="1:78" ht="15" customHeight="1" x14ac:dyDescent="0.4">
      <c r="A107" t="s">
        <v>49</v>
      </c>
      <c r="B107">
        <v>1</v>
      </c>
      <c r="C107">
        <v>0</v>
      </c>
      <c r="D107">
        <v>1</v>
      </c>
      <c r="E107">
        <v>1</v>
      </c>
      <c r="F107">
        <v>0</v>
      </c>
      <c r="G107">
        <v>0</v>
      </c>
      <c r="H107">
        <v>1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46</v>
      </c>
      <c r="V107">
        <v>160</v>
      </c>
      <c r="W107">
        <v>46</v>
      </c>
      <c r="X107">
        <v>88</v>
      </c>
      <c r="Y107">
        <f t="shared" si="7"/>
        <v>14080</v>
      </c>
      <c r="Z107">
        <v>242</v>
      </c>
      <c r="AA107">
        <v>100</v>
      </c>
      <c r="AB107">
        <v>102</v>
      </c>
      <c r="AC107">
        <v>24684</v>
      </c>
      <c r="AD107">
        <f t="shared" si="8"/>
        <v>10604</v>
      </c>
      <c r="AE107">
        <v>141</v>
      </c>
      <c r="BX107" t="e">
        <f>SUM(#REF!)</f>
        <v>#REF!</v>
      </c>
      <c r="BZ107" t="e">
        <f>SUM(#REF!)</f>
        <v>#REF!</v>
      </c>
    </row>
    <row r="108" spans="1:78" ht="15" customHeight="1" x14ac:dyDescent="0.4">
      <c r="A108" t="s">
        <v>49</v>
      </c>
      <c r="B108">
        <v>0</v>
      </c>
      <c r="C108">
        <v>1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1</v>
      </c>
      <c r="L108">
        <v>0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54</v>
      </c>
      <c r="V108">
        <v>154</v>
      </c>
      <c r="W108">
        <v>90</v>
      </c>
      <c r="X108">
        <v>65</v>
      </c>
      <c r="Y108">
        <f t="shared" si="7"/>
        <v>10010</v>
      </c>
      <c r="Z108">
        <v>183</v>
      </c>
      <c r="AA108">
        <v>76</v>
      </c>
      <c r="AB108">
        <v>84</v>
      </c>
      <c r="AC108">
        <v>15372</v>
      </c>
      <c r="AD108">
        <f t="shared" si="8"/>
        <v>5362</v>
      </c>
      <c r="AE108">
        <v>224</v>
      </c>
      <c r="BX108" t="e">
        <f>SUM(#REF!)</f>
        <v>#REF!</v>
      </c>
      <c r="BZ108" t="e">
        <f>SUM(#REF!)</f>
        <v>#REF!</v>
      </c>
    </row>
    <row r="109" spans="1:78" ht="15" customHeight="1" x14ac:dyDescent="0.4">
      <c r="A109" t="s">
        <v>51</v>
      </c>
      <c r="B109">
        <v>1</v>
      </c>
      <c r="C109">
        <v>0</v>
      </c>
      <c r="D109">
        <v>0</v>
      </c>
      <c r="E109">
        <v>0</v>
      </c>
      <c r="F109">
        <v>1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T109">
        <v>0</v>
      </c>
      <c r="U109">
        <v>72</v>
      </c>
      <c r="V109">
        <v>153</v>
      </c>
      <c r="W109">
        <v>76</v>
      </c>
      <c r="X109">
        <v>88</v>
      </c>
      <c r="Y109">
        <f t="shared" si="7"/>
        <v>13464</v>
      </c>
      <c r="Z109">
        <v>181</v>
      </c>
      <c r="AA109">
        <v>72</v>
      </c>
      <c r="AB109">
        <v>133</v>
      </c>
      <c r="AC109">
        <v>23940</v>
      </c>
      <c r="AD109">
        <f t="shared" si="8"/>
        <v>10476</v>
      </c>
      <c r="AE109">
        <v>108</v>
      </c>
      <c r="BX109" t="e">
        <f>SUM(#REF!)</f>
        <v>#REF!</v>
      </c>
      <c r="BZ109" t="e">
        <f>SUM(#REF!)</f>
        <v>#REF!</v>
      </c>
    </row>
    <row r="110" spans="1:78" ht="15" customHeight="1" x14ac:dyDescent="0.4">
      <c r="A110" t="s">
        <v>65</v>
      </c>
      <c r="B110">
        <v>1</v>
      </c>
      <c r="C110">
        <v>1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1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1</v>
      </c>
      <c r="T110">
        <v>1</v>
      </c>
      <c r="U110">
        <v>89</v>
      </c>
      <c r="V110">
        <v>114</v>
      </c>
      <c r="W110">
        <v>44</v>
      </c>
      <c r="X110">
        <v>81</v>
      </c>
      <c r="Y110">
        <f t="shared" si="7"/>
        <v>9234</v>
      </c>
      <c r="Z110">
        <v>133</v>
      </c>
      <c r="AA110">
        <v>47</v>
      </c>
      <c r="AB110">
        <v>80</v>
      </c>
      <c r="AC110">
        <f>PRODUCT(Z110,AB110)</f>
        <v>10640</v>
      </c>
      <c r="AD110">
        <f t="shared" si="8"/>
        <v>1406</v>
      </c>
      <c r="AE110">
        <v>107</v>
      </c>
      <c r="BX110" t="e">
        <f>SUM(#REF!)</f>
        <v>#REF!</v>
      </c>
      <c r="BZ110" t="e">
        <f>SUM(#REF!)</f>
        <v>#REF!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0"/>
  <sheetViews>
    <sheetView workbookViewId="0">
      <selection activeCell="J1" sqref="J1:J1048576"/>
    </sheetView>
  </sheetViews>
  <sheetFormatPr defaultRowHeight="18.75" x14ac:dyDescent="0.4"/>
  <cols>
    <col min="18" max="18" width="19.375" bestFit="1" customWidth="1"/>
    <col min="19" max="19" width="17.625" bestFit="1" customWidth="1"/>
  </cols>
  <sheetData>
    <row r="1" spans="1:28" x14ac:dyDescent="0.4">
      <c r="A1" t="s">
        <v>55</v>
      </c>
      <c r="B1" t="s">
        <v>0</v>
      </c>
      <c r="C1" t="s">
        <v>33</v>
      </c>
      <c r="D1" t="s">
        <v>34</v>
      </c>
      <c r="E1" t="s">
        <v>35</v>
      </c>
      <c r="F1" t="s">
        <v>36</v>
      </c>
      <c r="G1" t="s">
        <v>37</v>
      </c>
      <c r="H1" t="s">
        <v>38</v>
      </c>
      <c r="I1" t="s">
        <v>58</v>
      </c>
      <c r="J1" t="s">
        <v>39</v>
      </c>
      <c r="K1" t="s">
        <v>40</v>
      </c>
      <c r="L1" t="s">
        <v>41</v>
      </c>
      <c r="M1" t="s">
        <v>42</v>
      </c>
      <c r="N1" t="s">
        <v>43</v>
      </c>
      <c r="O1" t="s">
        <v>44</v>
      </c>
      <c r="P1" t="s">
        <v>45</v>
      </c>
      <c r="Q1" t="s">
        <v>42</v>
      </c>
      <c r="R1" t="s">
        <v>46</v>
      </c>
      <c r="S1" t="s">
        <v>47</v>
      </c>
      <c r="T1" t="s">
        <v>6</v>
      </c>
      <c r="U1" t="s">
        <v>13</v>
      </c>
      <c r="V1" t="s">
        <v>14</v>
      </c>
      <c r="W1" t="s">
        <v>15</v>
      </c>
      <c r="X1" t="s">
        <v>16</v>
      </c>
      <c r="Y1" t="s">
        <v>17</v>
      </c>
      <c r="Z1" t="s">
        <v>18</v>
      </c>
      <c r="AA1" t="s">
        <v>19</v>
      </c>
      <c r="AB1" t="s">
        <v>20</v>
      </c>
    </row>
    <row r="2" spans="1:28" x14ac:dyDescent="0.4">
      <c r="A2" t="s">
        <v>49</v>
      </c>
      <c r="B2">
        <v>0</v>
      </c>
      <c r="C2">
        <v>60</v>
      </c>
      <c r="D2">
        <v>12</v>
      </c>
      <c r="E2">
        <v>80</v>
      </c>
      <c r="F2">
        <v>64</v>
      </c>
      <c r="G2">
        <v>13</v>
      </c>
      <c r="H2">
        <v>79</v>
      </c>
      <c r="I2">
        <v>115</v>
      </c>
      <c r="J2">
        <v>0</v>
      </c>
      <c r="K2">
        <v>0</v>
      </c>
      <c r="L2">
        <v>0</v>
      </c>
      <c r="M2">
        <v>877</v>
      </c>
      <c r="N2">
        <v>447</v>
      </c>
      <c r="O2">
        <v>29</v>
      </c>
      <c r="P2">
        <v>15.82</v>
      </c>
      <c r="Q2">
        <v>37</v>
      </c>
      <c r="R2">
        <v>1.8385</v>
      </c>
      <c r="S2">
        <v>1.2765</v>
      </c>
      <c r="T2">
        <v>66.599999999999994</v>
      </c>
      <c r="U2">
        <v>13.1</v>
      </c>
      <c r="W2">
        <v>0.79</v>
      </c>
      <c r="X2">
        <v>55.3</v>
      </c>
      <c r="Y2">
        <v>5.0999999999999996</v>
      </c>
      <c r="Z2">
        <v>145</v>
      </c>
      <c r="AA2">
        <v>43</v>
      </c>
      <c r="AB2">
        <v>28.7</v>
      </c>
    </row>
    <row r="3" spans="1:28" x14ac:dyDescent="0.4">
      <c r="A3" t="s">
        <v>49</v>
      </c>
      <c r="B3">
        <v>0</v>
      </c>
      <c r="C3">
        <v>65</v>
      </c>
      <c r="D3">
        <v>15</v>
      </c>
      <c r="E3">
        <v>77</v>
      </c>
      <c r="F3">
        <v>64</v>
      </c>
      <c r="G3">
        <v>1</v>
      </c>
      <c r="H3">
        <v>83</v>
      </c>
      <c r="I3">
        <v>180</v>
      </c>
      <c r="J3">
        <v>3</v>
      </c>
      <c r="K3">
        <v>3</v>
      </c>
      <c r="L3">
        <v>2</v>
      </c>
      <c r="M3">
        <v>413</v>
      </c>
      <c r="N3">
        <v>346</v>
      </c>
      <c r="O3">
        <v>20</v>
      </c>
      <c r="P3">
        <v>11.06</v>
      </c>
      <c r="Q3">
        <v>19</v>
      </c>
      <c r="R3">
        <v>1.1936</v>
      </c>
      <c r="S3">
        <v>0.95</v>
      </c>
      <c r="T3">
        <v>68.900000000000006</v>
      </c>
      <c r="U3">
        <v>11.6</v>
      </c>
      <c r="V3">
        <v>7.3</v>
      </c>
      <c r="W3">
        <v>0.69</v>
      </c>
      <c r="X3">
        <v>64.400000000000006</v>
      </c>
      <c r="Y3">
        <v>6.2</v>
      </c>
      <c r="Z3">
        <v>114</v>
      </c>
      <c r="AA3">
        <v>41</v>
      </c>
      <c r="AB3">
        <v>61.6</v>
      </c>
    </row>
    <row r="4" spans="1:28" x14ac:dyDescent="0.4">
      <c r="A4" t="s">
        <v>49</v>
      </c>
      <c r="B4">
        <v>0</v>
      </c>
      <c r="C4">
        <v>58</v>
      </c>
      <c r="D4">
        <v>15</v>
      </c>
      <c r="E4">
        <v>74</v>
      </c>
      <c r="F4">
        <v>54</v>
      </c>
      <c r="G4">
        <v>15</v>
      </c>
      <c r="H4">
        <v>73</v>
      </c>
      <c r="I4">
        <v>92</v>
      </c>
      <c r="J4">
        <v>1</v>
      </c>
      <c r="K4">
        <v>2</v>
      </c>
      <c r="L4">
        <v>0</v>
      </c>
      <c r="M4">
        <v>717</v>
      </c>
      <c r="N4">
        <v>450</v>
      </c>
      <c r="O4">
        <v>26</v>
      </c>
      <c r="P4">
        <v>13.03</v>
      </c>
      <c r="Q4">
        <v>31</v>
      </c>
      <c r="R4">
        <v>1.5932999999999999</v>
      </c>
      <c r="S4">
        <v>1.1922999999999999</v>
      </c>
      <c r="T4">
        <v>70.599999999999994</v>
      </c>
      <c r="U4">
        <v>14.4</v>
      </c>
      <c r="V4">
        <v>10.5</v>
      </c>
      <c r="W4">
        <v>0.56999999999999995</v>
      </c>
      <c r="X4">
        <v>80</v>
      </c>
      <c r="Y4">
        <v>3.4</v>
      </c>
      <c r="Z4">
        <v>132</v>
      </c>
      <c r="AA4">
        <v>238</v>
      </c>
    </row>
    <row r="5" spans="1:28" x14ac:dyDescent="0.4">
      <c r="A5" t="s">
        <v>49</v>
      </c>
      <c r="B5">
        <v>0</v>
      </c>
      <c r="C5">
        <v>52</v>
      </c>
      <c r="D5">
        <v>12</v>
      </c>
      <c r="E5">
        <v>77</v>
      </c>
      <c r="F5">
        <v>49</v>
      </c>
      <c r="G5">
        <v>8</v>
      </c>
      <c r="H5">
        <v>84</v>
      </c>
      <c r="I5">
        <v>142</v>
      </c>
      <c r="J5">
        <v>3</v>
      </c>
      <c r="K5">
        <v>1</v>
      </c>
      <c r="L5">
        <v>2</v>
      </c>
      <c r="M5">
        <v>789</v>
      </c>
      <c r="N5">
        <v>399</v>
      </c>
      <c r="O5">
        <v>22</v>
      </c>
      <c r="P5">
        <v>12.17</v>
      </c>
      <c r="Q5">
        <v>34</v>
      </c>
      <c r="R5">
        <v>1.9774</v>
      </c>
      <c r="S5">
        <v>1.5454000000000001</v>
      </c>
      <c r="T5">
        <v>65.099999999999994</v>
      </c>
      <c r="U5">
        <v>15.4</v>
      </c>
      <c r="V5">
        <v>9.1</v>
      </c>
      <c r="W5">
        <v>0.72</v>
      </c>
      <c r="X5">
        <v>61.4</v>
      </c>
      <c r="Y5">
        <v>4</v>
      </c>
      <c r="Z5">
        <v>172</v>
      </c>
      <c r="AA5">
        <v>72</v>
      </c>
    </row>
    <row r="6" spans="1:28" x14ac:dyDescent="0.4">
      <c r="A6" t="s">
        <v>49</v>
      </c>
      <c r="B6">
        <v>1</v>
      </c>
      <c r="C6">
        <v>113</v>
      </c>
      <c r="D6">
        <v>38</v>
      </c>
      <c r="E6">
        <v>66</v>
      </c>
      <c r="F6">
        <v>107</v>
      </c>
      <c r="G6">
        <v>35</v>
      </c>
      <c r="H6">
        <v>68</v>
      </c>
      <c r="I6">
        <v>262</v>
      </c>
      <c r="J6">
        <v>1</v>
      </c>
      <c r="K6">
        <v>1</v>
      </c>
      <c r="L6">
        <v>0</v>
      </c>
      <c r="M6">
        <v>960</v>
      </c>
      <c r="N6">
        <v>533</v>
      </c>
      <c r="O6">
        <v>26</v>
      </c>
      <c r="P6">
        <v>12.25</v>
      </c>
      <c r="Q6">
        <v>32</v>
      </c>
      <c r="R6">
        <v>1.8010999999999999</v>
      </c>
      <c r="S6">
        <v>1.2306999999999999</v>
      </c>
      <c r="T6">
        <v>69.2</v>
      </c>
    </row>
    <row r="7" spans="1:28" x14ac:dyDescent="0.4">
      <c r="A7" t="s">
        <v>49</v>
      </c>
      <c r="B7">
        <v>0</v>
      </c>
      <c r="C7">
        <v>48</v>
      </c>
      <c r="D7">
        <v>21</v>
      </c>
      <c r="E7">
        <v>74</v>
      </c>
      <c r="F7">
        <v>48</v>
      </c>
      <c r="G7">
        <v>10</v>
      </c>
      <c r="H7">
        <v>80</v>
      </c>
      <c r="I7">
        <v>110</v>
      </c>
      <c r="J7">
        <v>0</v>
      </c>
      <c r="K7">
        <v>0</v>
      </c>
      <c r="L7">
        <v>0</v>
      </c>
      <c r="M7">
        <v>1155</v>
      </c>
      <c r="N7">
        <v>839</v>
      </c>
      <c r="O7">
        <v>32</v>
      </c>
      <c r="P7">
        <v>18.809999999999999</v>
      </c>
      <c r="Q7">
        <v>53</v>
      </c>
      <c r="R7">
        <v>1.3766</v>
      </c>
      <c r="S7">
        <v>1.6561999999999999</v>
      </c>
      <c r="T7">
        <v>67.8</v>
      </c>
      <c r="U7">
        <v>11.3</v>
      </c>
      <c r="V7">
        <v>5.2</v>
      </c>
      <c r="W7">
        <v>0.96</v>
      </c>
      <c r="X7">
        <v>42.6</v>
      </c>
      <c r="Y7">
        <v>8.1</v>
      </c>
      <c r="Z7">
        <v>97</v>
      </c>
      <c r="AA7">
        <v>65</v>
      </c>
      <c r="AB7">
        <v>250.3</v>
      </c>
    </row>
    <row r="8" spans="1:28" x14ac:dyDescent="0.4">
      <c r="A8" t="s">
        <v>49</v>
      </c>
      <c r="B8">
        <v>0</v>
      </c>
      <c r="C8">
        <v>64</v>
      </c>
      <c r="D8">
        <v>15</v>
      </c>
      <c r="E8">
        <v>76</v>
      </c>
      <c r="F8">
        <v>69</v>
      </c>
      <c r="G8">
        <v>17</v>
      </c>
      <c r="H8">
        <v>75</v>
      </c>
      <c r="I8">
        <v>127</v>
      </c>
      <c r="J8">
        <v>0</v>
      </c>
      <c r="K8">
        <v>0</v>
      </c>
      <c r="L8">
        <v>0</v>
      </c>
      <c r="M8">
        <v>1017</v>
      </c>
      <c r="N8">
        <v>624</v>
      </c>
      <c r="O8">
        <v>29</v>
      </c>
      <c r="P8">
        <v>16.13</v>
      </c>
      <c r="Q8">
        <v>39</v>
      </c>
      <c r="R8">
        <v>1.6297999999999999</v>
      </c>
      <c r="S8">
        <v>1.3448</v>
      </c>
      <c r="T8">
        <v>75.3</v>
      </c>
    </row>
    <row r="9" spans="1:28" x14ac:dyDescent="0.4">
      <c r="A9" t="s">
        <v>49</v>
      </c>
      <c r="B9">
        <v>0</v>
      </c>
      <c r="C9">
        <v>78</v>
      </c>
      <c r="D9">
        <v>21</v>
      </c>
      <c r="E9">
        <v>72</v>
      </c>
      <c r="F9">
        <v>74</v>
      </c>
      <c r="G9">
        <v>14</v>
      </c>
      <c r="H9">
        <v>82</v>
      </c>
      <c r="I9">
        <v>149</v>
      </c>
      <c r="J9">
        <v>2</v>
      </c>
      <c r="K9">
        <v>1</v>
      </c>
      <c r="L9">
        <v>2</v>
      </c>
      <c r="M9">
        <v>969</v>
      </c>
      <c r="N9">
        <v>822</v>
      </c>
      <c r="O9">
        <v>48</v>
      </c>
      <c r="P9">
        <v>32.26</v>
      </c>
      <c r="Q9">
        <v>41</v>
      </c>
      <c r="R9">
        <v>1.1788000000000001</v>
      </c>
      <c r="S9">
        <v>0.85409999999999997</v>
      </c>
      <c r="T9">
        <v>69.900000000000006</v>
      </c>
      <c r="U9">
        <v>13.5</v>
      </c>
      <c r="W9">
        <v>0.35</v>
      </c>
      <c r="X9">
        <v>137</v>
      </c>
      <c r="AB9">
        <v>71.8</v>
      </c>
    </row>
    <row r="10" spans="1:28" x14ac:dyDescent="0.4">
      <c r="A10" t="s">
        <v>49</v>
      </c>
      <c r="B10">
        <v>0</v>
      </c>
      <c r="C10">
        <v>74</v>
      </c>
      <c r="D10">
        <v>27</v>
      </c>
      <c r="E10">
        <v>64</v>
      </c>
      <c r="F10">
        <v>70</v>
      </c>
      <c r="G10">
        <v>19</v>
      </c>
      <c r="H10">
        <v>72</v>
      </c>
      <c r="I10">
        <v>113</v>
      </c>
      <c r="J10">
        <v>2</v>
      </c>
      <c r="K10">
        <v>0</v>
      </c>
      <c r="L10">
        <v>2</v>
      </c>
      <c r="M10">
        <v>664</v>
      </c>
      <c r="N10">
        <v>454</v>
      </c>
      <c r="O10">
        <v>26</v>
      </c>
      <c r="P10">
        <v>13.2</v>
      </c>
      <c r="Q10">
        <v>27</v>
      </c>
      <c r="R10">
        <v>1.4624999999999999</v>
      </c>
      <c r="S10">
        <v>1.0384</v>
      </c>
      <c r="T10">
        <v>71.3</v>
      </c>
      <c r="V10">
        <v>7.2</v>
      </c>
      <c r="W10">
        <v>0.64</v>
      </c>
      <c r="X10">
        <v>66.900000000000006</v>
      </c>
      <c r="Y10">
        <v>4.0999999999999996</v>
      </c>
      <c r="Z10">
        <v>77</v>
      </c>
      <c r="AA10">
        <v>62</v>
      </c>
    </row>
    <row r="11" spans="1:28" x14ac:dyDescent="0.4">
      <c r="A11" t="s">
        <v>49</v>
      </c>
      <c r="B11">
        <v>0</v>
      </c>
      <c r="C11">
        <v>50</v>
      </c>
      <c r="D11">
        <v>8</v>
      </c>
      <c r="E11">
        <v>84</v>
      </c>
      <c r="F11">
        <v>47</v>
      </c>
      <c r="G11">
        <v>8</v>
      </c>
      <c r="H11">
        <v>82</v>
      </c>
      <c r="I11">
        <v>133</v>
      </c>
      <c r="J11">
        <v>0</v>
      </c>
      <c r="K11">
        <v>0</v>
      </c>
      <c r="L11">
        <v>0</v>
      </c>
      <c r="M11">
        <v>748</v>
      </c>
      <c r="N11">
        <v>381</v>
      </c>
      <c r="O11">
        <v>21</v>
      </c>
      <c r="P11">
        <v>8.94</v>
      </c>
      <c r="Q11">
        <v>35</v>
      </c>
      <c r="R11">
        <v>1.9632000000000001</v>
      </c>
      <c r="S11">
        <v>1.6666000000000001</v>
      </c>
      <c r="T11">
        <v>64.900000000000006</v>
      </c>
      <c r="U11">
        <v>14.3</v>
      </c>
      <c r="W11">
        <v>0.69</v>
      </c>
      <c r="X11">
        <v>62.3</v>
      </c>
      <c r="AB11">
        <v>78.8</v>
      </c>
    </row>
    <row r="12" spans="1:28" x14ac:dyDescent="0.4">
      <c r="A12" t="s">
        <v>49</v>
      </c>
      <c r="B12">
        <v>1</v>
      </c>
      <c r="C12">
        <v>103</v>
      </c>
      <c r="D12">
        <v>31</v>
      </c>
      <c r="E12">
        <v>70</v>
      </c>
      <c r="F12">
        <v>102</v>
      </c>
      <c r="G12">
        <v>33</v>
      </c>
      <c r="H12">
        <v>68</v>
      </c>
      <c r="I12">
        <v>197</v>
      </c>
      <c r="J12">
        <v>3</v>
      </c>
      <c r="K12">
        <v>2</v>
      </c>
      <c r="L12">
        <v>1</v>
      </c>
      <c r="M12">
        <v>1191</v>
      </c>
      <c r="N12">
        <v>809</v>
      </c>
      <c r="O12">
        <v>49</v>
      </c>
      <c r="P12">
        <v>26.78</v>
      </c>
      <c r="Q12">
        <v>48</v>
      </c>
      <c r="R12">
        <v>1.4721</v>
      </c>
      <c r="S12">
        <v>0.97950000000000004</v>
      </c>
      <c r="T12">
        <v>69.099999999999994</v>
      </c>
      <c r="U12">
        <v>14.7</v>
      </c>
      <c r="V12">
        <v>5.8</v>
      </c>
      <c r="W12">
        <v>0.82</v>
      </c>
      <c r="X12">
        <v>72.400000000000006</v>
      </c>
      <c r="Y12">
        <v>7.1</v>
      </c>
      <c r="Z12">
        <v>139</v>
      </c>
      <c r="AA12">
        <v>62</v>
      </c>
      <c r="AB12">
        <v>48.1</v>
      </c>
    </row>
    <row r="13" spans="1:28" x14ac:dyDescent="0.4">
      <c r="A13" t="s">
        <v>49</v>
      </c>
      <c r="B13">
        <v>0</v>
      </c>
      <c r="C13">
        <v>35</v>
      </c>
      <c r="D13">
        <v>9</v>
      </c>
      <c r="E13">
        <v>75</v>
      </c>
      <c r="F13">
        <v>36</v>
      </c>
      <c r="G13">
        <v>6</v>
      </c>
      <c r="H13">
        <v>83</v>
      </c>
      <c r="I13">
        <v>138</v>
      </c>
      <c r="J13">
        <v>0</v>
      </c>
      <c r="K13">
        <v>0</v>
      </c>
      <c r="L13">
        <v>0</v>
      </c>
      <c r="M13">
        <v>961</v>
      </c>
      <c r="N13">
        <v>474</v>
      </c>
      <c r="O13">
        <v>32</v>
      </c>
      <c r="P13">
        <v>17.3</v>
      </c>
      <c r="Q13">
        <v>38</v>
      </c>
      <c r="R13">
        <v>2.0274000000000001</v>
      </c>
      <c r="S13">
        <v>1.1875</v>
      </c>
      <c r="T13">
        <v>72</v>
      </c>
      <c r="U13">
        <v>14.4</v>
      </c>
      <c r="V13">
        <v>5.9</v>
      </c>
      <c r="W13">
        <v>0.8</v>
      </c>
      <c r="X13">
        <v>53.6</v>
      </c>
      <c r="Y13">
        <v>5.9</v>
      </c>
      <c r="Z13">
        <v>111</v>
      </c>
      <c r="AA13">
        <v>58</v>
      </c>
      <c r="AB13">
        <v>20.2</v>
      </c>
    </row>
    <row r="14" spans="1:28" x14ac:dyDescent="0.4">
      <c r="A14" t="s">
        <v>49</v>
      </c>
      <c r="B14">
        <v>0</v>
      </c>
      <c r="C14">
        <v>44</v>
      </c>
      <c r="D14">
        <v>2</v>
      </c>
      <c r="E14">
        <v>95</v>
      </c>
      <c r="F14">
        <v>46</v>
      </c>
      <c r="G14">
        <v>3</v>
      </c>
      <c r="H14">
        <v>94</v>
      </c>
      <c r="I14">
        <v>113</v>
      </c>
      <c r="J14">
        <v>1</v>
      </c>
      <c r="K14">
        <v>1</v>
      </c>
      <c r="L14">
        <v>0</v>
      </c>
      <c r="M14">
        <v>703</v>
      </c>
      <c r="N14">
        <v>341</v>
      </c>
      <c r="O14">
        <v>28</v>
      </c>
      <c r="P14">
        <v>16.46</v>
      </c>
      <c r="Q14">
        <v>30</v>
      </c>
      <c r="R14">
        <v>2.0615000000000001</v>
      </c>
      <c r="S14">
        <v>1.0713999999999999</v>
      </c>
      <c r="T14">
        <v>68.2</v>
      </c>
      <c r="U14">
        <v>14.4</v>
      </c>
      <c r="V14">
        <v>8</v>
      </c>
      <c r="W14">
        <v>0.6</v>
      </c>
      <c r="X14">
        <v>74.400000000000006</v>
      </c>
      <c r="Y14">
        <v>5.8</v>
      </c>
      <c r="Z14">
        <v>132</v>
      </c>
      <c r="AA14">
        <v>38</v>
      </c>
      <c r="AB14">
        <v>20.7</v>
      </c>
    </row>
    <row r="15" spans="1:28" x14ac:dyDescent="0.4">
      <c r="A15" t="s">
        <v>49</v>
      </c>
      <c r="B15">
        <v>1</v>
      </c>
      <c r="C15">
        <v>78</v>
      </c>
      <c r="D15">
        <v>28</v>
      </c>
      <c r="E15">
        <v>64</v>
      </c>
      <c r="F15">
        <v>82</v>
      </c>
      <c r="G15">
        <v>27</v>
      </c>
      <c r="H15">
        <v>67</v>
      </c>
      <c r="I15">
        <v>107</v>
      </c>
      <c r="J15">
        <v>0</v>
      </c>
      <c r="K15">
        <v>3</v>
      </c>
      <c r="L15">
        <v>0</v>
      </c>
      <c r="M15">
        <v>775</v>
      </c>
      <c r="N15">
        <v>444</v>
      </c>
      <c r="O15">
        <v>32</v>
      </c>
      <c r="P15">
        <v>16.72</v>
      </c>
      <c r="Q15">
        <v>30</v>
      </c>
      <c r="R15">
        <v>1.7454000000000001</v>
      </c>
      <c r="S15">
        <v>0.9375</v>
      </c>
      <c r="T15">
        <v>65.5</v>
      </c>
      <c r="U15">
        <v>12.8</v>
      </c>
      <c r="W15">
        <v>1.04</v>
      </c>
      <c r="X15">
        <v>52.1</v>
      </c>
    </row>
    <row r="16" spans="1:28" x14ac:dyDescent="0.4">
      <c r="A16" t="s">
        <v>49</v>
      </c>
      <c r="B16">
        <v>0</v>
      </c>
      <c r="C16">
        <v>38</v>
      </c>
      <c r="D16">
        <v>10</v>
      </c>
      <c r="E16">
        <v>75</v>
      </c>
      <c r="F16">
        <v>44</v>
      </c>
      <c r="G16">
        <v>10</v>
      </c>
      <c r="H16">
        <v>77</v>
      </c>
      <c r="I16">
        <v>108</v>
      </c>
      <c r="J16">
        <v>0</v>
      </c>
      <c r="K16">
        <v>0</v>
      </c>
      <c r="L16">
        <v>0</v>
      </c>
      <c r="M16">
        <v>1162</v>
      </c>
      <c r="N16">
        <v>580</v>
      </c>
      <c r="O16">
        <v>35</v>
      </c>
      <c r="P16">
        <v>19.260000000000002</v>
      </c>
      <c r="Q16">
        <v>46</v>
      </c>
      <c r="R16">
        <v>2.0034000000000001</v>
      </c>
      <c r="S16">
        <v>1.3142</v>
      </c>
      <c r="T16">
        <v>74.599999999999994</v>
      </c>
      <c r="U16">
        <v>14</v>
      </c>
      <c r="V16">
        <v>12</v>
      </c>
      <c r="W16">
        <v>0.53</v>
      </c>
      <c r="X16">
        <v>86.3</v>
      </c>
      <c r="Y16">
        <v>3.5</v>
      </c>
      <c r="Z16">
        <v>92</v>
      </c>
      <c r="AA16">
        <v>48</v>
      </c>
    </row>
    <row r="17" spans="1:28" x14ac:dyDescent="0.4">
      <c r="A17" t="s">
        <v>49</v>
      </c>
      <c r="B17">
        <v>0</v>
      </c>
      <c r="C17">
        <v>58</v>
      </c>
      <c r="D17">
        <v>13</v>
      </c>
      <c r="E17">
        <v>78</v>
      </c>
      <c r="F17">
        <v>54</v>
      </c>
      <c r="G17">
        <v>13</v>
      </c>
      <c r="H17">
        <v>77</v>
      </c>
      <c r="I17">
        <v>110</v>
      </c>
      <c r="J17">
        <v>1</v>
      </c>
      <c r="K17">
        <v>0</v>
      </c>
      <c r="L17">
        <v>1</v>
      </c>
      <c r="M17">
        <v>1077</v>
      </c>
      <c r="N17">
        <v>801</v>
      </c>
      <c r="O17">
        <v>50</v>
      </c>
      <c r="P17">
        <v>30.36</v>
      </c>
      <c r="Q17">
        <v>41</v>
      </c>
      <c r="R17">
        <v>1.3445</v>
      </c>
      <c r="S17">
        <v>0.82</v>
      </c>
      <c r="T17">
        <v>72.099999999999994</v>
      </c>
      <c r="U17">
        <v>12.7</v>
      </c>
      <c r="V17">
        <v>6</v>
      </c>
      <c r="W17">
        <v>0.64</v>
      </c>
      <c r="X17">
        <v>67.900000000000006</v>
      </c>
      <c r="Y17">
        <v>3.2</v>
      </c>
      <c r="Z17">
        <v>86</v>
      </c>
      <c r="AA17">
        <v>67</v>
      </c>
    </row>
    <row r="18" spans="1:28" x14ac:dyDescent="0.4">
      <c r="A18" t="s">
        <v>49</v>
      </c>
      <c r="B18">
        <v>0</v>
      </c>
      <c r="C18">
        <v>58</v>
      </c>
      <c r="D18">
        <v>26</v>
      </c>
      <c r="E18">
        <v>55</v>
      </c>
      <c r="F18">
        <v>58</v>
      </c>
      <c r="G18">
        <v>23</v>
      </c>
      <c r="H18">
        <v>60</v>
      </c>
      <c r="I18">
        <v>173</v>
      </c>
      <c r="J18">
        <v>0</v>
      </c>
      <c r="K18">
        <v>0</v>
      </c>
      <c r="L18">
        <v>0</v>
      </c>
      <c r="M18">
        <v>1308</v>
      </c>
      <c r="N18">
        <v>553</v>
      </c>
      <c r="O18">
        <v>32</v>
      </c>
      <c r="P18">
        <v>16.920000000000002</v>
      </c>
      <c r="Q18">
        <v>49</v>
      </c>
      <c r="R18">
        <v>2.3652000000000002</v>
      </c>
      <c r="S18">
        <v>1.5311999999999999</v>
      </c>
      <c r="T18">
        <v>66.400000000000006</v>
      </c>
      <c r="U18">
        <v>14.8</v>
      </c>
      <c r="V18">
        <v>10.3</v>
      </c>
      <c r="W18">
        <v>0.62</v>
      </c>
      <c r="X18">
        <v>74.7</v>
      </c>
      <c r="Y18">
        <v>4</v>
      </c>
      <c r="Z18">
        <v>150</v>
      </c>
      <c r="AA18">
        <v>42</v>
      </c>
    </row>
    <row r="19" spans="1:28" x14ac:dyDescent="0.4">
      <c r="A19" t="s">
        <v>49</v>
      </c>
      <c r="B19">
        <v>0</v>
      </c>
      <c r="C19">
        <v>58</v>
      </c>
      <c r="D19">
        <v>7</v>
      </c>
      <c r="E19">
        <v>89</v>
      </c>
      <c r="F19">
        <v>61</v>
      </c>
      <c r="G19">
        <v>5</v>
      </c>
      <c r="H19">
        <v>92</v>
      </c>
      <c r="I19">
        <v>120</v>
      </c>
      <c r="J19">
        <v>1</v>
      </c>
      <c r="K19">
        <v>0</v>
      </c>
      <c r="L19">
        <v>1</v>
      </c>
      <c r="M19">
        <v>1181</v>
      </c>
      <c r="N19">
        <v>880</v>
      </c>
      <c r="O19">
        <v>46</v>
      </c>
      <c r="P19">
        <v>28.03</v>
      </c>
      <c r="Q19">
        <v>48</v>
      </c>
      <c r="R19">
        <v>1.3420000000000001</v>
      </c>
      <c r="S19">
        <v>1.0434000000000001</v>
      </c>
      <c r="T19">
        <v>75.5</v>
      </c>
      <c r="U19">
        <v>12.3</v>
      </c>
      <c r="W19">
        <v>0.7</v>
      </c>
      <c r="Z19">
        <v>119</v>
      </c>
    </row>
    <row r="20" spans="1:28" x14ac:dyDescent="0.4">
      <c r="A20" t="s">
        <v>49</v>
      </c>
      <c r="B20">
        <v>1</v>
      </c>
      <c r="C20">
        <v>123</v>
      </c>
      <c r="D20">
        <v>61</v>
      </c>
      <c r="E20">
        <v>50</v>
      </c>
      <c r="F20">
        <v>116</v>
      </c>
      <c r="G20">
        <v>42</v>
      </c>
      <c r="H20">
        <v>64</v>
      </c>
      <c r="I20">
        <v>179</v>
      </c>
      <c r="J20">
        <v>3</v>
      </c>
      <c r="K20">
        <v>0</v>
      </c>
      <c r="L20">
        <v>3</v>
      </c>
      <c r="M20">
        <v>1034</v>
      </c>
      <c r="N20">
        <v>848</v>
      </c>
      <c r="O20">
        <v>45</v>
      </c>
      <c r="P20">
        <v>24.52</v>
      </c>
      <c r="Q20">
        <v>40</v>
      </c>
      <c r="R20">
        <v>1.2193000000000001</v>
      </c>
      <c r="S20">
        <v>0.88880000000000003</v>
      </c>
      <c r="T20">
        <v>58.3</v>
      </c>
      <c r="U20">
        <v>13.7</v>
      </c>
      <c r="W20">
        <v>1.2</v>
      </c>
      <c r="X20">
        <v>46.6</v>
      </c>
      <c r="Y20">
        <v>6.1</v>
      </c>
      <c r="AB20">
        <v>56.4</v>
      </c>
    </row>
    <row r="21" spans="1:28" x14ac:dyDescent="0.4">
      <c r="A21" t="s">
        <v>49</v>
      </c>
      <c r="B21">
        <v>0</v>
      </c>
      <c r="C21">
        <v>112</v>
      </c>
      <c r="D21">
        <v>36</v>
      </c>
      <c r="E21">
        <v>68</v>
      </c>
      <c r="F21">
        <v>105</v>
      </c>
      <c r="G21">
        <v>30</v>
      </c>
      <c r="H21">
        <v>72</v>
      </c>
      <c r="I21">
        <v>192</v>
      </c>
      <c r="J21">
        <v>2</v>
      </c>
      <c r="K21">
        <v>3</v>
      </c>
      <c r="L21">
        <v>0</v>
      </c>
      <c r="M21">
        <v>785</v>
      </c>
      <c r="N21">
        <v>626</v>
      </c>
      <c r="O21">
        <v>18</v>
      </c>
      <c r="P21">
        <v>9.5500000000000007</v>
      </c>
      <c r="Q21">
        <v>28</v>
      </c>
      <c r="R21">
        <v>1.2539</v>
      </c>
      <c r="S21">
        <v>1.5555000000000001</v>
      </c>
      <c r="T21">
        <v>69.099999999999994</v>
      </c>
      <c r="U21">
        <v>15.4</v>
      </c>
      <c r="V21">
        <v>5.3</v>
      </c>
      <c r="W21">
        <v>0.75</v>
      </c>
      <c r="X21">
        <v>76.099999999999994</v>
      </c>
      <c r="Y21">
        <v>4.3</v>
      </c>
      <c r="Z21">
        <v>127</v>
      </c>
      <c r="AA21">
        <v>64</v>
      </c>
      <c r="AB21">
        <v>43.1</v>
      </c>
    </row>
    <row r="22" spans="1:28" x14ac:dyDescent="0.4">
      <c r="A22" t="s">
        <v>49</v>
      </c>
      <c r="B22">
        <v>1</v>
      </c>
      <c r="C22">
        <v>68</v>
      </c>
      <c r="D22">
        <v>22</v>
      </c>
      <c r="E22">
        <v>47</v>
      </c>
      <c r="F22">
        <v>64</v>
      </c>
      <c r="G22">
        <v>20</v>
      </c>
      <c r="H22">
        <v>69</v>
      </c>
      <c r="I22">
        <v>73</v>
      </c>
      <c r="J22">
        <v>1</v>
      </c>
      <c r="K22">
        <v>1</v>
      </c>
      <c r="L22">
        <v>1</v>
      </c>
      <c r="M22">
        <v>1139</v>
      </c>
      <c r="N22">
        <v>605</v>
      </c>
      <c r="O22">
        <v>32</v>
      </c>
      <c r="P22">
        <v>18.43</v>
      </c>
      <c r="Q22">
        <v>45</v>
      </c>
      <c r="R22">
        <v>1.8826000000000001</v>
      </c>
      <c r="S22">
        <v>1.4061999999999999</v>
      </c>
      <c r="T22">
        <v>64.599999999999994</v>
      </c>
      <c r="U22">
        <v>14.3</v>
      </c>
      <c r="W22">
        <v>1.07</v>
      </c>
      <c r="X22">
        <v>54.6</v>
      </c>
      <c r="AB22">
        <v>11.7</v>
      </c>
    </row>
    <row r="23" spans="1:28" x14ac:dyDescent="0.4">
      <c r="A23" t="s">
        <v>49</v>
      </c>
      <c r="B23">
        <v>1</v>
      </c>
      <c r="C23">
        <v>63</v>
      </c>
      <c r="D23">
        <v>13</v>
      </c>
      <c r="E23">
        <v>80</v>
      </c>
      <c r="F23">
        <v>52</v>
      </c>
      <c r="G23">
        <v>13</v>
      </c>
      <c r="H23">
        <v>75</v>
      </c>
      <c r="I23">
        <v>166</v>
      </c>
      <c r="J23">
        <v>0</v>
      </c>
      <c r="K23">
        <v>0</v>
      </c>
      <c r="L23">
        <v>0</v>
      </c>
      <c r="M23">
        <v>992</v>
      </c>
      <c r="N23">
        <v>379</v>
      </c>
      <c r="O23">
        <v>23</v>
      </c>
      <c r="P23">
        <v>13.4</v>
      </c>
      <c r="Q23">
        <v>45</v>
      </c>
      <c r="R23">
        <v>2.6173999999999999</v>
      </c>
      <c r="S23">
        <v>1.9564999999999999</v>
      </c>
      <c r="T23">
        <v>69.400000000000006</v>
      </c>
      <c r="U23">
        <v>13</v>
      </c>
      <c r="V23">
        <v>5.7</v>
      </c>
      <c r="W23">
        <v>1.02</v>
      </c>
      <c r="X23">
        <v>55.6</v>
      </c>
      <c r="Y23">
        <v>7.4</v>
      </c>
      <c r="Z23">
        <v>158</v>
      </c>
      <c r="AA23">
        <v>43</v>
      </c>
      <c r="AB23">
        <v>67.5</v>
      </c>
    </row>
    <row r="24" spans="1:28" x14ac:dyDescent="0.4">
      <c r="A24" t="s">
        <v>49</v>
      </c>
      <c r="B24">
        <v>0</v>
      </c>
      <c r="C24">
        <v>59</v>
      </c>
      <c r="D24">
        <v>18</v>
      </c>
      <c r="E24">
        <v>69</v>
      </c>
      <c r="F24">
        <v>59</v>
      </c>
      <c r="G24">
        <v>20</v>
      </c>
      <c r="H24">
        <v>67</v>
      </c>
      <c r="I24">
        <v>112</v>
      </c>
      <c r="J24">
        <v>1</v>
      </c>
      <c r="K24">
        <v>2</v>
      </c>
      <c r="L24">
        <v>0</v>
      </c>
      <c r="M24">
        <v>1046</v>
      </c>
      <c r="N24">
        <v>289</v>
      </c>
      <c r="O24">
        <v>35</v>
      </c>
      <c r="P24">
        <v>18.11</v>
      </c>
      <c r="Q24">
        <v>38</v>
      </c>
      <c r="R24">
        <v>3.6193</v>
      </c>
      <c r="S24">
        <v>1.0857000000000001</v>
      </c>
      <c r="T24">
        <v>68.400000000000006</v>
      </c>
      <c r="U24">
        <v>11.9</v>
      </c>
      <c r="V24">
        <v>6.5</v>
      </c>
      <c r="W24">
        <v>0.86</v>
      </c>
      <c r="X24">
        <v>49</v>
      </c>
      <c r="Z24">
        <v>153</v>
      </c>
      <c r="AA24">
        <v>59</v>
      </c>
      <c r="AB24">
        <v>57.1</v>
      </c>
    </row>
    <row r="25" spans="1:28" x14ac:dyDescent="0.4">
      <c r="A25" t="s">
        <v>49</v>
      </c>
      <c r="B25">
        <v>0</v>
      </c>
      <c r="C25">
        <v>86</v>
      </c>
      <c r="D25">
        <v>34</v>
      </c>
      <c r="E25">
        <v>61</v>
      </c>
      <c r="F25">
        <v>82</v>
      </c>
      <c r="G25">
        <v>33</v>
      </c>
      <c r="H25">
        <v>60</v>
      </c>
      <c r="J25">
        <v>1</v>
      </c>
      <c r="K25">
        <v>1</v>
      </c>
      <c r="L25">
        <v>1</v>
      </c>
      <c r="M25">
        <v>1184</v>
      </c>
      <c r="N25">
        <v>821</v>
      </c>
      <c r="O25">
        <v>31</v>
      </c>
      <c r="P25">
        <v>18.170000000000002</v>
      </c>
      <c r="Q25">
        <v>49</v>
      </c>
      <c r="R25">
        <v>1.4420999999999999</v>
      </c>
      <c r="S25">
        <v>1.5806</v>
      </c>
      <c r="U25">
        <v>13.6</v>
      </c>
      <c r="W25">
        <v>0.67</v>
      </c>
      <c r="X25">
        <v>64.599999999999994</v>
      </c>
      <c r="Y25">
        <v>6.8</v>
      </c>
      <c r="AB25">
        <v>23.2</v>
      </c>
    </row>
    <row r="26" spans="1:28" x14ac:dyDescent="0.4">
      <c r="A26" t="s">
        <v>49</v>
      </c>
      <c r="B26">
        <v>1</v>
      </c>
      <c r="C26">
        <v>114</v>
      </c>
      <c r="D26">
        <v>40</v>
      </c>
      <c r="E26">
        <v>64</v>
      </c>
      <c r="F26">
        <v>108</v>
      </c>
      <c r="G26">
        <v>39</v>
      </c>
      <c r="H26">
        <v>64</v>
      </c>
      <c r="I26">
        <v>274</v>
      </c>
      <c r="J26">
        <v>2</v>
      </c>
      <c r="K26">
        <v>1</v>
      </c>
      <c r="L26">
        <v>1</v>
      </c>
      <c r="M26">
        <v>1401</v>
      </c>
      <c r="N26">
        <v>1173</v>
      </c>
      <c r="O26">
        <v>38</v>
      </c>
      <c r="P26">
        <v>22.14</v>
      </c>
      <c r="Q26">
        <v>56</v>
      </c>
      <c r="R26">
        <v>1.1942999999999999</v>
      </c>
      <c r="S26">
        <v>1.4736</v>
      </c>
      <c r="T26">
        <v>68.400000000000006</v>
      </c>
      <c r="U26">
        <v>11</v>
      </c>
      <c r="V26">
        <v>5.2</v>
      </c>
      <c r="W26">
        <v>1.27</v>
      </c>
      <c r="X26">
        <v>42.2</v>
      </c>
      <c r="Y26">
        <v>7.9</v>
      </c>
      <c r="Z26">
        <v>45</v>
      </c>
      <c r="AA26">
        <v>67</v>
      </c>
      <c r="AB26">
        <v>325.39999999999998</v>
      </c>
    </row>
    <row r="27" spans="1:28" x14ac:dyDescent="0.4">
      <c r="A27" t="s">
        <v>49</v>
      </c>
      <c r="B27">
        <v>1</v>
      </c>
      <c r="C27">
        <v>86</v>
      </c>
      <c r="D27">
        <v>33</v>
      </c>
      <c r="E27">
        <v>62</v>
      </c>
      <c r="F27">
        <v>91</v>
      </c>
      <c r="G27">
        <v>25</v>
      </c>
      <c r="H27">
        <v>72</v>
      </c>
      <c r="I27">
        <v>162</v>
      </c>
      <c r="J27">
        <v>3</v>
      </c>
      <c r="K27">
        <v>2</v>
      </c>
      <c r="L27">
        <v>1</v>
      </c>
      <c r="M27">
        <v>957</v>
      </c>
      <c r="N27">
        <v>829</v>
      </c>
      <c r="O27">
        <v>45</v>
      </c>
      <c r="P27">
        <v>26.67</v>
      </c>
      <c r="Q27">
        <v>37</v>
      </c>
      <c r="R27">
        <v>1.1544000000000001</v>
      </c>
      <c r="S27">
        <v>0.82220000000000004</v>
      </c>
      <c r="T27">
        <v>66.599999999999994</v>
      </c>
      <c r="U27">
        <v>13.2</v>
      </c>
      <c r="W27">
        <v>0.72</v>
      </c>
      <c r="X27">
        <v>89.9</v>
      </c>
      <c r="AB27">
        <v>47.1</v>
      </c>
    </row>
    <row r="28" spans="1:28" x14ac:dyDescent="0.4">
      <c r="A28" t="s">
        <v>49</v>
      </c>
      <c r="B28">
        <v>0</v>
      </c>
      <c r="C28">
        <v>46</v>
      </c>
      <c r="D28">
        <v>13</v>
      </c>
      <c r="E28">
        <v>72</v>
      </c>
      <c r="F28">
        <v>48</v>
      </c>
      <c r="G28">
        <v>15</v>
      </c>
      <c r="H28">
        <v>68</v>
      </c>
      <c r="I28">
        <v>102</v>
      </c>
      <c r="J28">
        <v>3</v>
      </c>
      <c r="K28">
        <v>2</v>
      </c>
      <c r="L28">
        <v>1</v>
      </c>
      <c r="M28">
        <v>1212</v>
      </c>
      <c r="N28">
        <v>676</v>
      </c>
      <c r="O28">
        <v>49</v>
      </c>
      <c r="P28">
        <v>31.79</v>
      </c>
      <c r="Q28">
        <v>52</v>
      </c>
      <c r="R28">
        <v>1.7927999999999999</v>
      </c>
      <c r="S28">
        <v>1.0611999999999999</v>
      </c>
      <c r="T28">
        <v>56.1</v>
      </c>
      <c r="U28">
        <v>11</v>
      </c>
      <c r="W28">
        <v>0.77</v>
      </c>
      <c r="X28">
        <v>54.5</v>
      </c>
      <c r="Y28">
        <v>4.3</v>
      </c>
      <c r="Z28">
        <v>119</v>
      </c>
      <c r="AA28">
        <v>47</v>
      </c>
    </row>
    <row r="29" spans="1:28" x14ac:dyDescent="0.4">
      <c r="A29" t="s">
        <v>49</v>
      </c>
      <c r="B29">
        <v>1</v>
      </c>
      <c r="C29">
        <v>149</v>
      </c>
      <c r="D29">
        <v>70</v>
      </c>
      <c r="E29">
        <v>53</v>
      </c>
      <c r="F29">
        <v>154</v>
      </c>
      <c r="G29">
        <v>58</v>
      </c>
      <c r="H29">
        <v>63</v>
      </c>
      <c r="I29">
        <v>107</v>
      </c>
      <c r="J29">
        <v>2</v>
      </c>
      <c r="K29">
        <v>4</v>
      </c>
      <c r="L29">
        <v>2</v>
      </c>
      <c r="M29">
        <v>438</v>
      </c>
      <c r="N29">
        <v>259</v>
      </c>
      <c r="O29">
        <v>14</v>
      </c>
      <c r="P29">
        <v>5.23</v>
      </c>
      <c r="Q29">
        <v>18</v>
      </c>
      <c r="R29">
        <v>1.6911</v>
      </c>
      <c r="S29">
        <v>1.2857000000000001</v>
      </c>
      <c r="T29">
        <v>58.1</v>
      </c>
      <c r="U29">
        <v>15.5</v>
      </c>
      <c r="V29">
        <v>10.5</v>
      </c>
      <c r="W29">
        <v>0.61</v>
      </c>
      <c r="X29">
        <v>110.3</v>
      </c>
      <c r="Y29">
        <v>4.3</v>
      </c>
      <c r="Z29">
        <v>128</v>
      </c>
      <c r="AA29">
        <v>40</v>
      </c>
    </row>
    <row r="30" spans="1:28" x14ac:dyDescent="0.4">
      <c r="A30" t="s">
        <v>49</v>
      </c>
      <c r="B30">
        <v>0</v>
      </c>
      <c r="C30">
        <v>63</v>
      </c>
      <c r="D30">
        <v>16</v>
      </c>
      <c r="E30">
        <v>74</v>
      </c>
      <c r="F30">
        <v>61</v>
      </c>
      <c r="G30">
        <v>17</v>
      </c>
      <c r="H30">
        <v>73</v>
      </c>
      <c r="I30">
        <v>155</v>
      </c>
      <c r="J30">
        <v>1</v>
      </c>
      <c r="K30">
        <v>5</v>
      </c>
      <c r="L30">
        <v>0</v>
      </c>
      <c r="M30">
        <v>403</v>
      </c>
      <c r="N30">
        <v>230</v>
      </c>
      <c r="O30">
        <v>17</v>
      </c>
      <c r="P30">
        <v>7.17</v>
      </c>
      <c r="Q30">
        <v>20</v>
      </c>
      <c r="R30">
        <v>1.7521</v>
      </c>
      <c r="S30">
        <v>1.1763999999999999</v>
      </c>
      <c r="T30">
        <v>75.8</v>
      </c>
      <c r="U30">
        <v>12.3</v>
      </c>
      <c r="W30">
        <v>0.71</v>
      </c>
      <c r="X30">
        <v>61.1</v>
      </c>
      <c r="Y30">
        <v>5</v>
      </c>
    </row>
    <row r="31" spans="1:28" x14ac:dyDescent="0.4">
      <c r="A31" t="s">
        <v>49</v>
      </c>
      <c r="B31">
        <v>0</v>
      </c>
      <c r="C31">
        <v>60</v>
      </c>
      <c r="D31">
        <v>15</v>
      </c>
      <c r="E31">
        <v>75</v>
      </c>
      <c r="F31">
        <v>61</v>
      </c>
      <c r="G31">
        <v>14</v>
      </c>
      <c r="H31">
        <v>77</v>
      </c>
      <c r="I31">
        <v>109</v>
      </c>
      <c r="J31">
        <v>0</v>
      </c>
      <c r="K31">
        <v>0</v>
      </c>
      <c r="L31">
        <v>0</v>
      </c>
      <c r="M31">
        <v>1377</v>
      </c>
      <c r="N31">
        <v>865</v>
      </c>
      <c r="O31">
        <v>66</v>
      </c>
      <c r="P31">
        <v>41.49</v>
      </c>
      <c r="Q31">
        <v>68</v>
      </c>
      <c r="R31">
        <v>1.5919000000000001</v>
      </c>
      <c r="S31">
        <v>1.0303</v>
      </c>
      <c r="T31">
        <v>65</v>
      </c>
    </row>
    <row r="32" spans="1:28" x14ac:dyDescent="0.4">
      <c r="A32" t="s">
        <v>49</v>
      </c>
      <c r="B32">
        <v>0</v>
      </c>
      <c r="C32">
        <v>54</v>
      </c>
      <c r="D32">
        <v>14</v>
      </c>
      <c r="E32">
        <v>75</v>
      </c>
      <c r="F32">
        <v>60</v>
      </c>
      <c r="G32">
        <v>13</v>
      </c>
      <c r="H32">
        <v>78</v>
      </c>
      <c r="I32">
        <v>141</v>
      </c>
      <c r="J32">
        <v>1</v>
      </c>
      <c r="K32">
        <v>0</v>
      </c>
      <c r="L32">
        <v>1</v>
      </c>
      <c r="M32">
        <v>745</v>
      </c>
      <c r="N32">
        <v>433</v>
      </c>
      <c r="O32">
        <v>34</v>
      </c>
      <c r="P32">
        <v>17.920000000000002</v>
      </c>
      <c r="Q32">
        <v>33</v>
      </c>
      <c r="R32">
        <v>1.7204999999999999</v>
      </c>
      <c r="S32">
        <v>0.97050000000000003</v>
      </c>
      <c r="T32">
        <v>63.3</v>
      </c>
      <c r="U32">
        <v>12.7</v>
      </c>
      <c r="V32">
        <v>9</v>
      </c>
      <c r="W32">
        <v>0.43</v>
      </c>
      <c r="X32">
        <v>105.4</v>
      </c>
      <c r="Y32">
        <v>3.5</v>
      </c>
      <c r="Z32">
        <v>108</v>
      </c>
      <c r="AA32">
        <v>44</v>
      </c>
    </row>
    <row r="33" spans="1:28" x14ac:dyDescent="0.4">
      <c r="A33" t="s">
        <v>50</v>
      </c>
      <c r="B33">
        <v>0</v>
      </c>
      <c r="C33">
        <v>37</v>
      </c>
      <c r="D33">
        <v>5</v>
      </c>
      <c r="E33">
        <v>86</v>
      </c>
      <c r="F33">
        <v>40</v>
      </c>
      <c r="G33">
        <v>7</v>
      </c>
      <c r="H33">
        <v>82</v>
      </c>
      <c r="J33">
        <v>2</v>
      </c>
      <c r="K33">
        <v>1</v>
      </c>
      <c r="L33">
        <v>1</v>
      </c>
      <c r="M33">
        <v>1289</v>
      </c>
      <c r="N33">
        <v>723</v>
      </c>
      <c r="O33">
        <v>36</v>
      </c>
      <c r="P33">
        <v>20.46</v>
      </c>
      <c r="Q33">
        <v>49</v>
      </c>
      <c r="R33">
        <v>1.7827999999999999</v>
      </c>
      <c r="S33">
        <v>1.3611</v>
      </c>
      <c r="U33">
        <v>12.7</v>
      </c>
      <c r="V33">
        <v>6.4</v>
      </c>
      <c r="W33">
        <v>0.69</v>
      </c>
      <c r="X33">
        <v>61.6</v>
      </c>
      <c r="Y33">
        <v>4.4000000000000004</v>
      </c>
      <c r="Z33">
        <v>113</v>
      </c>
      <c r="AA33">
        <v>47</v>
      </c>
      <c r="AB33">
        <v>63.4</v>
      </c>
    </row>
    <row r="34" spans="1:28" x14ac:dyDescent="0.4">
      <c r="A34" t="s">
        <v>50</v>
      </c>
      <c r="B34">
        <v>0</v>
      </c>
      <c r="C34">
        <v>51</v>
      </c>
      <c r="D34">
        <v>10</v>
      </c>
      <c r="E34">
        <v>80</v>
      </c>
      <c r="F34">
        <v>47</v>
      </c>
      <c r="G34">
        <v>6</v>
      </c>
      <c r="H34">
        <v>88</v>
      </c>
      <c r="I34">
        <v>109</v>
      </c>
      <c r="J34">
        <v>2</v>
      </c>
      <c r="K34">
        <v>2</v>
      </c>
      <c r="L34">
        <v>0</v>
      </c>
      <c r="M34">
        <v>756</v>
      </c>
      <c r="N34">
        <v>496</v>
      </c>
      <c r="O34">
        <v>30</v>
      </c>
      <c r="P34">
        <v>18.53</v>
      </c>
      <c r="Q34">
        <v>33</v>
      </c>
      <c r="R34">
        <v>1.5241</v>
      </c>
      <c r="S34">
        <v>1.1000000000000001</v>
      </c>
      <c r="T34">
        <v>74.7</v>
      </c>
      <c r="U34">
        <v>14.3</v>
      </c>
      <c r="W34">
        <v>0.65</v>
      </c>
      <c r="X34">
        <v>66</v>
      </c>
      <c r="Y34">
        <v>8.1</v>
      </c>
      <c r="AB34">
        <v>13.7</v>
      </c>
    </row>
    <row r="35" spans="1:28" x14ac:dyDescent="0.4">
      <c r="A35" t="s">
        <v>50</v>
      </c>
      <c r="B35">
        <v>0</v>
      </c>
      <c r="C35">
        <v>78</v>
      </c>
      <c r="D35">
        <v>26</v>
      </c>
      <c r="E35">
        <v>67</v>
      </c>
      <c r="F35">
        <v>71</v>
      </c>
      <c r="G35">
        <v>22</v>
      </c>
      <c r="H35">
        <v>68</v>
      </c>
      <c r="I35">
        <v>148</v>
      </c>
      <c r="J35">
        <v>0</v>
      </c>
      <c r="K35">
        <v>0</v>
      </c>
      <c r="L35">
        <v>0</v>
      </c>
      <c r="M35">
        <v>867</v>
      </c>
      <c r="N35">
        <v>548</v>
      </c>
      <c r="O35">
        <v>29</v>
      </c>
      <c r="P35">
        <v>15.67</v>
      </c>
      <c r="Q35">
        <v>32</v>
      </c>
      <c r="R35">
        <v>1.5821000000000001</v>
      </c>
      <c r="S35">
        <v>1.1033999999999999</v>
      </c>
      <c r="T35">
        <v>67.7</v>
      </c>
      <c r="U35">
        <v>13.7</v>
      </c>
      <c r="W35">
        <v>0.65</v>
      </c>
      <c r="X35">
        <v>68.400000000000006</v>
      </c>
      <c r="Y35">
        <v>5.2</v>
      </c>
      <c r="AB35">
        <v>49.5</v>
      </c>
    </row>
    <row r="36" spans="1:28" x14ac:dyDescent="0.4">
      <c r="A36" t="s">
        <v>50</v>
      </c>
      <c r="B36">
        <v>1</v>
      </c>
      <c r="C36">
        <v>51</v>
      </c>
      <c r="D36">
        <v>13</v>
      </c>
      <c r="E36">
        <v>74</v>
      </c>
      <c r="F36">
        <v>62</v>
      </c>
      <c r="G36">
        <v>17</v>
      </c>
      <c r="H36">
        <v>73</v>
      </c>
      <c r="I36">
        <v>165</v>
      </c>
      <c r="J36">
        <v>0</v>
      </c>
      <c r="K36">
        <v>1</v>
      </c>
      <c r="L36">
        <v>0</v>
      </c>
      <c r="M36">
        <v>858</v>
      </c>
      <c r="N36">
        <v>423</v>
      </c>
      <c r="O36">
        <v>33</v>
      </c>
      <c r="P36">
        <v>21.85</v>
      </c>
      <c r="Q36">
        <v>37</v>
      </c>
      <c r="R36">
        <v>2.0283000000000002</v>
      </c>
      <c r="S36">
        <v>1.1212</v>
      </c>
      <c r="T36">
        <v>59.3</v>
      </c>
    </row>
    <row r="37" spans="1:28" x14ac:dyDescent="0.4">
      <c r="A37" t="s">
        <v>50</v>
      </c>
      <c r="B37">
        <v>0</v>
      </c>
      <c r="C37">
        <v>64</v>
      </c>
      <c r="D37">
        <v>19</v>
      </c>
      <c r="E37">
        <v>69</v>
      </c>
      <c r="F37">
        <v>75</v>
      </c>
      <c r="G37">
        <v>24</v>
      </c>
      <c r="H37">
        <v>69</v>
      </c>
      <c r="I37">
        <v>228</v>
      </c>
      <c r="J37">
        <v>2</v>
      </c>
      <c r="K37">
        <v>2</v>
      </c>
      <c r="L37">
        <v>1</v>
      </c>
      <c r="M37">
        <v>1145</v>
      </c>
      <c r="N37">
        <v>592</v>
      </c>
      <c r="O37">
        <v>31</v>
      </c>
      <c r="P37">
        <v>19.02</v>
      </c>
      <c r="Q37">
        <v>46</v>
      </c>
      <c r="R37">
        <v>1.9340999999999999</v>
      </c>
      <c r="S37">
        <v>1.4838</v>
      </c>
      <c r="T37">
        <v>74.5</v>
      </c>
      <c r="U37">
        <v>13.8</v>
      </c>
      <c r="V37">
        <v>8.5</v>
      </c>
      <c r="W37">
        <v>0.93</v>
      </c>
      <c r="X37">
        <v>45</v>
      </c>
      <c r="Y37">
        <v>7.4</v>
      </c>
      <c r="Z37">
        <v>118</v>
      </c>
      <c r="AA37">
        <v>44</v>
      </c>
    </row>
    <row r="38" spans="1:28" x14ac:dyDescent="0.4">
      <c r="A38" t="s">
        <v>50</v>
      </c>
      <c r="B38">
        <v>0</v>
      </c>
      <c r="C38">
        <v>68</v>
      </c>
      <c r="D38">
        <v>23</v>
      </c>
      <c r="E38">
        <v>66</v>
      </c>
      <c r="F38">
        <v>67</v>
      </c>
      <c r="G38">
        <v>18</v>
      </c>
      <c r="H38">
        <v>73</v>
      </c>
      <c r="I38">
        <v>108</v>
      </c>
      <c r="J38">
        <v>3</v>
      </c>
      <c r="K38">
        <v>3</v>
      </c>
      <c r="L38">
        <v>1</v>
      </c>
      <c r="M38">
        <v>1165</v>
      </c>
      <c r="N38">
        <v>431</v>
      </c>
      <c r="O38">
        <v>24</v>
      </c>
      <c r="P38">
        <v>13.83</v>
      </c>
      <c r="Q38">
        <v>42</v>
      </c>
      <c r="R38">
        <v>2.7029999999999998</v>
      </c>
      <c r="S38">
        <v>1.75</v>
      </c>
      <c r="T38">
        <v>69.599999999999994</v>
      </c>
      <c r="U38">
        <v>12.4</v>
      </c>
      <c r="W38">
        <v>0.78</v>
      </c>
      <c r="X38">
        <v>54.7</v>
      </c>
      <c r="AB38">
        <v>59.2</v>
      </c>
    </row>
    <row r="39" spans="1:28" x14ac:dyDescent="0.4">
      <c r="A39" t="s">
        <v>50</v>
      </c>
      <c r="B39">
        <v>1</v>
      </c>
      <c r="C39">
        <v>67</v>
      </c>
      <c r="D39">
        <v>16</v>
      </c>
      <c r="E39">
        <v>76</v>
      </c>
      <c r="F39">
        <v>76</v>
      </c>
      <c r="G39">
        <v>26</v>
      </c>
      <c r="H39">
        <v>65</v>
      </c>
      <c r="I39">
        <v>139</v>
      </c>
      <c r="J39">
        <v>0</v>
      </c>
      <c r="K39">
        <v>3</v>
      </c>
      <c r="L39">
        <v>0</v>
      </c>
      <c r="M39">
        <v>740</v>
      </c>
      <c r="N39">
        <v>378</v>
      </c>
      <c r="O39">
        <v>20</v>
      </c>
      <c r="P39">
        <v>12.22</v>
      </c>
      <c r="Q39">
        <v>34</v>
      </c>
      <c r="R39">
        <v>1.9576</v>
      </c>
      <c r="S39">
        <v>1.7</v>
      </c>
      <c r="T39">
        <v>63.4</v>
      </c>
      <c r="U39">
        <v>17.3</v>
      </c>
      <c r="V39">
        <v>8.1999999999999993</v>
      </c>
      <c r="W39">
        <v>1.0900000000000001</v>
      </c>
      <c r="X39">
        <v>53</v>
      </c>
      <c r="Y39">
        <v>5.8</v>
      </c>
      <c r="Z39">
        <v>168</v>
      </c>
      <c r="AA39">
        <v>51</v>
      </c>
      <c r="AB39">
        <v>8.1999999999999993</v>
      </c>
    </row>
    <row r="40" spans="1:28" x14ac:dyDescent="0.4">
      <c r="A40" t="s">
        <v>50</v>
      </c>
      <c r="B40">
        <v>1</v>
      </c>
      <c r="C40">
        <v>54</v>
      </c>
      <c r="D40">
        <v>24</v>
      </c>
      <c r="E40">
        <v>57</v>
      </c>
      <c r="F40">
        <v>64</v>
      </c>
      <c r="G40">
        <v>24</v>
      </c>
      <c r="H40">
        <v>63</v>
      </c>
      <c r="I40">
        <v>110</v>
      </c>
      <c r="J40">
        <v>3</v>
      </c>
      <c r="K40">
        <v>2</v>
      </c>
      <c r="L40">
        <v>1</v>
      </c>
      <c r="M40">
        <v>1018</v>
      </c>
      <c r="N40">
        <v>473</v>
      </c>
      <c r="O40">
        <v>21</v>
      </c>
      <c r="P40">
        <v>13.05</v>
      </c>
      <c r="Q40">
        <v>41</v>
      </c>
      <c r="R40">
        <v>2.1522000000000001</v>
      </c>
      <c r="S40">
        <v>1.9522999999999999</v>
      </c>
      <c r="T40">
        <v>62.3</v>
      </c>
      <c r="U40">
        <v>17.399999999999999</v>
      </c>
      <c r="V40">
        <v>9.9</v>
      </c>
      <c r="W40">
        <v>0.66</v>
      </c>
      <c r="X40">
        <v>96.8</v>
      </c>
      <c r="Y40">
        <v>3.6</v>
      </c>
      <c r="Z40">
        <v>199</v>
      </c>
      <c r="AA40">
        <v>45</v>
      </c>
    </row>
    <row r="41" spans="1:28" x14ac:dyDescent="0.4">
      <c r="A41" t="s">
        <v>50</v>
      </c>
      <c r="B41">
        <v>1</v>
      </c>
      <c r="C41">
        <v>103</v>
      </c>
      <c r="D41">
        <v>48</v>
      </c>
      <c r="E41">
        <v>54</v>
      </c>
      <c r="F41">
        <v>106</v>
      </c>
      <c r="G41">
        <v>43</v>
      </c>
      <c r="H41">
        <v>60</v>
      </c>
      <c r="I41">
        <v>241</v>
      </c>
      <c r="J41">
        <v>0</v>
      </c>
      <c r="K41">
        <v>0</v>
      </c>
      <c r="L41">
        <v>0</v>
      </c>
      <c r="M41">
        <v>1142</v>
      </c>
      <c r="N41">
        <v>516</v>
      </c>
      <c r="O41">
        <v>27</v>
      </c>
      <c r="P41">
        <v>13.46</v>
      </c>
      <c r="Q41">
        <v>40</v>
      </c>
      <c r="R41">
        <v>2.2130999999999998</v>
      </c>
      <c r="S41">
        <v>1.4814000000000001</v>
      </c>
      <c r="T41">
        <v>61.8</v>
      </c>
      <c r="U41">
        <v>14.6</v>
      </c>
      <c r="V41">
        <v>6.4</v>
      </c>
      <c r="W41">
        <v>1.5</v>
      </c>
      <c r="X41">
        <v>36.200000000000003</v>
      </c>
      <c r="Y41">
        <v>5.8</v>
      </c>
      <c r="Z41">
        <v>115</v>
      </c>
      <c r="AA41">
        <v>42</v>
      </c>
    </row>
    <row r="42" spans="1:28" x14ac:dyDescent="0.4">
      <c r="A42" t="s">
        <v>50</v>
      </c>
      <c r="B42">
        <v>0</v>
      </c>
      <c r="C42">
        <v>57</v>
      </c>
      <c r="D42">
        <v>17</v>
      </c>
      <c r="E42">
        <v>70</v>
      </c>
      <c r="F42">
        <v>55</v>
      </c>
      <c r="G42">
        <v>19</v>
      </c>
      <c r="H42">
        <v>65</v>
      </c>
      <c r="I42">
        <v>96</v>
      </c>
      <c r="J42">
        <v>3</v>
      </c>
      <c r="K42">
        <v>2</v>
      </c>
      <c r="L42">
        <v>1</v>
      </c>
      <c r="M42">
        <v>1177</v>
      </c>
      <c r="N42">
        <v>771</v>
      </c>
      <c r="O42">
        <v>25</v>
      </c>
      <c r="P42">
        <v>14.37</v>
      </c>
      <c r="Q42">
        <v>49</v>
      </c>
      <c r="R42">
        <v>1.5265</v>
      </c>
      <c r="S42">
        <v>1.96</v>
      </c>
      <c r="T42">
        <v>66.400000000000006</v>
      </c>
      <c r="U42">
        <v>12.6</v>
      </c>
      <c r="W42">
        <v>0.59</v>
      </c>
      <c r="X42">
        <v>72.900000000000006</v>
      </c>
      <c r="AB42">
        <v>65.3</v>
      </c>
    </row>
    <row r="43" spans="1:28" x14ac:dyDescent="0.4">
      <c r="A43" t="s">
        <v>50</v>
      </c>
      <c r="B43">
        <v>0</v>
      </c>
      <c r="C43">
        <v>51</v>
      </c>
      <c r="D43">
        <v>15</v>
      </c>
      <c r="E43">
        <v>71</v>
      </c>
      <c r="F43">
        <v>47</v>
      </c>
      <c r="G43">
        <v>11</v>
      </c>
      <c r="H43">
        <v>78</v>
      </c>
      <c r="I43">
        <v>118</v>
      </c>
      <c r="J43">
        <v>2</v>
      </c>
      <c r="K43">
        <v>2</v>
      </c>
      <c r="L43">
        <v>0</v>
      </c>
      <c r="M43">
        <v>1264</v>
      </c>
      <c r="N43">
        <v>427</v>
      </c>
      <c r="O43">
        <v>22</v>
      </c>
      <c r="P43">
        <v>12.98</v>
      </c>
      <c r="Q43">
        <v>56</v>
      </c>
      <c r="R43">
        <v>2.9601000000000002</v>
      </c>
      <c r="S43">
        <v>2.5453999999999999</v>
      </c>
      <c r="T43">
        <v>68.5</v>
      </c>
      <c r="U43">
        <v>17.7</v>
      </c>
      <c r="V43">
        <v>13.5</v>
      </c>
      <c r="W43">
        <v>0.72</v>
      </c>
      <c r="X43">
        <v>63.1</v>
      </c>
      <c r="Y43">
        <v>4.9000000000000004</v>
      </c>
      <c r="Z43">
        <v>176</v>
      </c>
      <c r="AA43">
        <v>42</v>
      </c>
    </row>
    <row r="44" spans="1:28" x14ac:dyDescent="0.4">
      <c r="A44" t="s">
        <v>50</v>
      </c>
      <c r="B44">
        <v>0</v>
      </c>
      <c r="C44">
        <v>45</v>
      </c>
      <c r="D44">
        <v>13</v>
      </c>
      <c r="E44">
        <v>72</v>
      </c>
      <c r="F44">
        <v>45</v>
      </c>
      <c r="G44">
        <v>6</v>
      </c>
      <c r="H44">
        <v>88</v>
      </c>
      <c r="I44">
        <v>106</v>
      </c>
      <c r="J44">
        <v>0</v>
      </c>
      <c r="K44">
        <v>2</v>
      </c>
      <c r="L44">
        <v>0</v>
      </c>
      <c r="M44">
        <v>880</v>
      </c>
      <c r="N44">
        <v>398</v>
      </c>
      <c r="O44">
        <v>18</v>
      </c>
      <c r="P44">
        <v>10.45</v>
      </c>
      <c r="Q44">
        <v>36</v>
      </c>
      <c r="R44">
        <v>2.2109999999999999</v>
      </c>
      <c r="S44">
        <v>2</v>
      </c>
      <c r="T44">
        <v>71.8</v>
      </c>
      <c r="U44">
        <v>13.8</v>
      </c>
      <c r="V44">
        <v>5.9</v>
      </c>
      <c r="W44">
        <v>0.78</v>
      </c>
      <c r="X44">
        <v>57.6</v>
      </c>
      <c r="Y44">
        <v>6.9</v>
      </c>
      <c r="Z44">
        <v>102</v>
      </c>
      <c r="AA44">
        <v>55</v>
      </c>
    </row>
    <row r="45" spans="1:28" x14ac:dyDescent="0.4">
      <c r="A45" t="s">
        <v>50</v>
      </c>
      <c r="B45">
        <v>0</v>
      </c>
      <c r="C45">
        <v>45</v>
      </c>
      <c r="D45">
        <v>14</v>
      </c>
      <c r="E45">
        <v>78</v>
      </c>
      <c r="F45">
        <v>72</v>
      </c>
      <c r="G45">
        <v>19</v>
      </c>
      <c r="H45">
        <v>74</v>
      </c>
      <c r="I45">
        <v>190</v>
      </c>
      <c r="J45">
        <v>1</v>
      </c>
      <c r="K45">
        <v>0</v>
      </c>
      <c r="L45">
        <v>1</v>
      </c>
      <c r="M45">
        <v>632</v>
      </c>
      <c r="N45">
        <v>334</v>
      </c>
      <c r="O45">
        <v>28</v>
      </c>
      <c r="P45">
        <v>16.350000000000001</v>
      </c>
      <c r="Q45">
        <v>31</v>
      </c>
      <c r="R45">
        <v>1.8922000000000001</v>
      </c>
      <c r="S45">
        <v>1.1071</v>
      </c>
      <c r="T45">
        <v>72.3</v>
      </c>
      <c r="U45">
        <v>13.4</v>
      </c>
      <c r="V45">
        <v>5.8</v>
      </c>
      <c r="W45">
        <v>0.45</v>
      </c>
      <c r="X45">
        <v>100.6</v>
      </c>
      <c r="Y45">
        <v>3.6</v>
      </c>
      <c r="Z45">
        <v>138</v>
      </c>
      <c r="AA45">
        <v>47</v>
      </c>
      <c r="AB45">
        <v>14.9</v>
      </c>
    </row>
    <row r="46" spans="1:28" x14ac:dyDescent="0.4">
      <c r="A46" t="s">
        <v>50</v>
      </c>
      <c r="B46">
        <v>0</v>
      </c>
      <c r="C46">
        <v>84</v>
      </c>
      <c r="D46">
        <v>32</v>
      </c>
      <c r="E46">
        <v>62</v>
      </c>
      <c r="F46">
        <v>70</v>
      </c>
      <c r="G46">
        <v>19</v>
      </c>
      <c r="H46">
        <v>72</v>
      </c>
      <c r="I46">
        <v>103</v>
      </c>
      <c r="J46">
        <v>2</v>
      </c>
      <c r="K46">
        <v>3</v>
      </c>
      <c r="L46">
        <v>0</v>
      </c>
      <c r="M46">
        <v>704</v>
      </c>
      <c r="N46">
        <v>401</v>
      </c>
      <c r="O46">
        <v>26</v>
      </c>
      <c r="P46">
        <v>13.51</v>
      </c>
      <c r="Q46">
        <v>26</v>
      </c>
      <c r="R46">
        <v>1.7556</v>
      </c>
      <c r="S46">
        <v>1</v>
      </c>
      <c r="T46">
        <v>62.5</v>
      </c>
      <c r="U46">
        <v>14.5</v>
      </c>
      <c r="V46">
        <v>10.1</v>
      </c>
      <c r="W46">
        <v>0.39</v>
      </c>
      <c r="X46">
        <v>130.69999999999999</v>
      </c>
      <c r="Y46">
        <v>5.3</v>
      </c>
      <c r="Z46">
        <v>158</v>
      </c>
      <c r="AA46">
        <v>44</v>
      </c>
    </row>
    <row r="47" spans="1:28" x14ac:dyDescent="0.4">
      <c r="A47" t="s">
        <v>50</v>
      </c>
      <c r="B47">
        <v>0</v>
      </c>
      <c r="C47">
        <v>58</v>
      </c>
      <c r="D47">
        <v>15</v>
      </c>
      <c r="E47">
        <v>74</v>
      </c>
      <c r="F47">
        <v>52</v>
      </c>
      <c r="G47">
        <v>11</v>
      </c>
      <c r="H47">
        <v>79</v>
      </c>
      <c r="I47">
        <v>154</v>
      </c>
      <c r="J47">
        <v>3</v>
      </c>
      <c r="K47">
        <v>1</v>
      </c>
      <c r="L47">
        <v>2</v>
      </c>
      <c r="M47">
        <v>911</v>
      </c>
      <c r="N47">
        <v>508</v>
      </c>
      <c r="O47">
        <v>31</v>
      </c>
      <c r="P47">
        <v>18.05</v>
      </c>
      <c r="Q47">
        <v>38</v>
      </c>
      <c r="R47">
        <v>1.7932999999999999</v>
      </c>
      <c r="S47">
        <v>1.2258</v>
      </c>
      <c r="T47">
        <v>71.099999999999994</v>
      </c>
      <c r="U47">
        <v>13.7</v>
      </c>
      <c r="V47">
        <v>7.7</v>
      </c>
      <c r="W47">
        <v>0.74</v>
      </c>
      <c r="X47">
        <v>58.2</v>
      </c>
      <c r="Y47">
        <v>8.4</v>
      </c>
      <c r="Z47">
        <v>108</v>
      </c>
      <c r="AA47">
        <v>40</v>
      </c>
    </row>
    <row r="48" spans="1:28" x14ac:dyDescent="0.4">
      <c r="A48" t="s">
        <v>50</v>
      </c>
      <c r="B48">
        <v>0</v>
      </c>
      <c r="I48">
        <v>158</v>
      </c>
      <c r="J48">
        <v>3</v>
      </c>
      <c r="K48">
        <v>5</v>
      </c>
      <c r="L48">
        <v>1</v>
      </c>
      <c r="M48">
        <v>698</v>
      </c>
      <c r="N48">
        <v>386</v>
      </c>
      <c r="O48">
        <v>31</v>
      </c>
      <c r="P48">
        <v>13.76</v>
      </c>
      <c r="Q48">
        <v>28</v>
      </c>
      <c r="R48">
        <v>1.8082</v>
      </c>
      <c r="S48">
        <v>0.9032</v>
      </c>
      <c r="T48">
        <v>71.7</v>
      </c>
      <c r="U48">
        <v>15</v>
      </c>
      <c r="W48">
        <v>0.84</v>
      </c>
      <c r="X48">
        <v>52.8</v>
      </c>
    </row>
    <row r="49" spans="1:28" x14ac:dyDescent="0.4">
      <c r="A49" t="s">
        <v>50</v>
      </c>
      <c r="B49">
        <v>0</v>
      </c>
      <c r="C49">
        <v>71</v>
      </c>
      <c r="D49">
        <v>20</v>
      </c>
      <c r="E49">
        <v>71</v>
      </c>
      <c r="F49">
        <v>65</v>
      </c>
      <c r="G49">
        <v>17</v>
      </c>
      <c r="H49">
        <v>74</v>
      </c>
      <c r="I49">
        <v>135</v>
      </c>
      <c r="J49">
        <v>0</v>
      </c>
      <c r="K49">
        <v>0</v>
      </c>
      <c r="L49">
        <v>0</v>
      </c>
      <c r="M49">
        <v>691</v>
      </c>
      <c r="N49">
        <v>274</v>
      </c>
      <c r="O49">
        <v>20</v>
      </c>
      <c r="P49">
        <v>10.74</v>
      </c>
      <c r="Q49">
        <v>29</v>
      </c>
      <c r="R49">
        <v>2.5217999999999998</v>
      </c>
      <c r="S49">
        <v>1.45</v>
      </c>
      <c r="T49">
        <v>68.5</v>
      </c>
      <c r="U49">
        <v>15.3</v>
      </c>
      <c r="V49">
        <v>5.4</v>
      </c>
      <c r="W49">
        <v>0.57999999999999996</v>
      </c>
      <c r="X49">
        <v>77.5</v>
      </c>
      <c r="Y49">
        <v>5.9</v>
      </c>
      <c r="Z49">
        <v>159</v>
      </c>
      <c r="AA49">
        <v>59</v>
      </c>
      <c r="AB49">
        <v>177.4</v>
      </c>
    </row>
    <row r="50" spans="1:28" x14ac:dyDescent="0.4">
      <c r="A50" t="s">
        <v>50</v>
      </c>
      <c r="B50">
        <v>0</v>
      </c>
      <c r="C50">
        <v>49</v>
      </c>
      <c r="D50">
        <v>11</v>
      </c>
      <c r="E50">
        <v>77</v>
      </c>
      <c r="F50">
        <v>54</v>
      </c>
      <c r="G50">
        <v>9</v>
      </c>
      <c r="H50">
        <v>82</v>
      </c>
      <c r="J50">
        <v>1</v>
      </c>
      <c r="K50">
        <v>0</v>
      </c>
      <c r="L50">
        <v>1</v>
      </c>
      <c r="M50">
        <v>1088</v>
      </c>
      <c r="N50">
        <v>748</v>
      </c>
      <c r="O50">
        <v>53</v>
      </c>
      <c r="P50">
        <v>34.36</v>
      </c>
      <c r="Q50">
        <v>48</v>
      </c>
      <c r="R50">
        <v>1.4544999999999999</v>
      </c>
      <c r="S50">
        <v>0.90559999999999996</v>
      </c>
      <c r="U50">
        <v>9.4</v>
      </c>
      <c r="W50">
        <v>0.89</v>
      </c>
      <c r="X50">
        <v>45.8</v>
      </c>
      <c r="Y50">
        <v>5.9</v>
      </c>
      <c r="Z50">
        <v>89</v>
      </c>
      <c r="AA50">
        <v>58</v>
      </c>
    </row>
    <row r="51" spans="1:28" x14ac:dyDescent="0.4">
      <c r="A51" t="s">
        <v>50</v>
      </c>
      <c r="B51">
        <v>1</v>
      </c>
      <c r="C51">
        <v>61</v>
      </c>
      <c r="D51">
        <v>20</v>
      </c>
      <c r="E51">
        <v>66</v>
      </c>
      <c r="F51">
        <v>61</v>
      </c>
      <c r="G51">
        <v>21</v>
      </c>
      <c r="H51">
        <v>65</v>
      </c>
      <c r="I51">
        <v>114</v>
      </c>
      <c r="J51">
        <v>2</v>
      </c>
      <c r="K51">
        <v>1</v>
      </c>
      <c r="L51">
        <v>1</v>
      </c>
      <c r="M51">
        <v>804</v>
      </c>
      <c r="N51">
        <v>261</v>
      </c>
      <c r="O51">
        <v>22</v>
      </c>
      <c r="P51">
        <v>10.23</v>
      </c>
      <c r="Q51">
        <v>36</v>
      </c>
      <c r="R51">
        <v>3.0804</v>
      </c>
      <c r="S51">
        <v>1.6363000000000001</v>
      </c>
      <c r="T51">
        <v>67.400000000000006</v>
      </c>
      <c r="U51">
        <v>14.6</v>
      </c>
      <c r="V51">
        <v>7.7</v>
      </c>
      <c r="W51">
        <v>0.78</v>
      </c>
      <c r="X51">
        <v>73.5</v>
      </c>
      <c r="Y51">
        <v>5.2</v>
      </c>
      <c r="Z51">
        <v>99</v>
      </c>
      <c r="AA51">
        <v>60</v>
      </c>
    </row>
    <row r="52" spans="1:28" x14ac:dyDescent="0.4">
      <c r="A52" t="s">
        <v>50</v>
      </c>
      <c r="B52">
        <v>0</v>
      </c>
      <c r="C52">
        <v>40</v>
      </c>
      <c r="D52">
        <v>9</v>
      </c>
      <c r="E52">
        <v>77</v>
      </c>
      <c r="F52">
        <v>39</v>
      </c>
      <c r="G52">
        <v>11</v>
      </c>
      <c r="H52">
        <v>72</v>
      </c>
      <c r="I52">
        <v>134</v>
      </c>
      <c r="J52">
        <v>0</v>
      </c>
      <c r="K52">
        <v>3</v>
      </c>
      <c r="L52">
        <v>0</v>
      </c>
      <c r="M52">
        <v>1179</v>
      </c>
      <c r="N52">
        <v>765</v>
      </c>
      <c r="O52">
        <v>51</v>
      </c>
      <c r="P52">
        <v>34.22</v>
      </c>
      <c r="Q52">
        <v>53</v>
      </c>
      <c r="R52">
        <v>1.5410999999999999</v>
      </c>
      <c r="S52">
        <v>1.0391999999999999</v>
      </c>
      <c r="T52">
        <v>82.9</v>
      </c>
      <c r="U52">
        <v>12.8</v>
      </c>
      <c r="V52">
        <v>14.1</v>
      </c>
      <c r="W52">
        <v>0.34</v>
      </c>
      <c r="X52">
        <v>141.5</v>
      </c>
      <c r="Y52">
        <v>2.7</v>
      </c>
      <c r="Z52">
        <v>197</v>
      </c>
      <c r="AA52">
        <v>63</v>
      </c>
    </row>
    <row r="53" spans="1:28" x14ac:dyDescent="0.4">
      <c r="A53" t="s">
        <v>50</v>
      </c>
      <c r="B53">
        <v>1</v>
      </c>
      <c r="C53">
        <v>111</v>
      </c>
      <c r="D53">
        <v>46</v>
      </c>
      <c r="E53">
        <v>59</v>
      </c>
      <c r="F53">
        <v>108</v>
      </c>
      <c r="G53">
        <v>35</v>
      </c>
      <c r="H53">
        <v>67</v>
      </c>
      <c r="I53">
        <v>181</v>
      </c>
      <c r="J53">
        <v>3</v>
      </c>
      <c r="K53">
        <v>2</v>
      </c>
      <c r="L53">
        <v>1</v>
      </c>
      <c r="M53">
        <v>895</v>
      </c>
      <c r="N53">
        <v>533</v>
      </c>
      <c r="O53">
        <v>28</v>
      </c>
      <c r="P53">
        <v>17.489999999999998</v>
      </c>
      <c r="Q53">
        <v>35</v>
      </c>
      <c r="R53">
        <v>1.6184000000000001</v>
      </c>
      <c r="S53">
        <v>1.25</v>
      </c>
      <c r="T53">
        <v>58.8</v>
      </c>
      <c r="U53">
        <v>13.9</v>
      </c>
      <c r="V53">
        <v>5.6</v>
      </c>
      <c r="W53">
        <v>0.73</v>
      </c>
      <c r="X53">
        <v>79.3</v>
      </c>
      <c r="Y53">
        <v>5.5</v>
      </c>
      <c r="Z53">
        <v>127</v>
      </c>
      <c r="AA53">
        <v>49</v>
      </c>
    </row>
    <row r="54" spans="1:28" x14ac:dyDescent="0.4">
      <c r="A54" t="s">
        <v>50</v>
      </c>
      <c r="B54">
        <v>1</v>
      </c>
      <c r="C54">
        <v>134</v>
      </c>
      <c r="D54">
        <v>39</v>
      </c>
      <c r="E54">
        <v>71</v>
      </c>
      <c r="F54">
        <v>142</v>
      </c>
      <c r="G54">
        <v>39</v>
      </c>
      <c r="H54">
        <v>73</v>
      </c>
      <c r="I54">
        <v>184</v>
      </c>
      <c r="J54">
        <v>2</v>
      </c>
      <c r="K54">
        <v>2</v>
      </c>
      <c r="L54">
        <v>1</v>
      </c>
      <c r="M54">
        <v>664</v>
      </c>
      <c r="N54">
        <v>414</v>
      </c>
      <c r="O54">
        <v>31</v>
      </c>
      <c r="P54">
        <v>14.61</v>
      </c>
      <c r="Q54">
        <v>32</v>
      </c>
      <c r="R54">
        <v>1.6037999999999999</v>
      </c>
      <c r="S54">
        <v>1.0322</v>
      </c>
      <c r="T54">
        <v>61.8</v>
      </c>
      <c r="U54">
        <v>15.2</v>
      </c>
      <c r="V54">
        <v>16.5</v>
      </c>
      <c r="W54">
        <v>1.1000000000000001</v>
      </c>
      <c r="X54">
        <v>55.9</v>
      </c>
      <c r="Y54">
        <v>8.8000000000000007</v>
      </c>
      <c r="Z54">
        <v>195</v>
      </c>
      <c r="AA54">
        <v>51</v>
      </c>
    </row>
    <row r="55" spans="1:28" x14ac:dyDescent="0.4">
      <c r="A55" t="s">
        <v>50</v>
      </c>
      <c r="B55">
        <v>1</v>
      </c>
      <c r="C55">
        <v>50</v>
      </c>
      <c r="D55">
        <v>16</v>
      </c>
      <c r="E55">
        <v>69</v>
      </c>
      <c r="F55">
        <v>51</v>
      </c>
      <c r="G55">
        <v>13</v>
      </c>
      <c r="H55">
        <v>74</v>
      </c>
      <c r="I55">
        <v>96</v>
      </c>
      <c r="J55">
        <v>3</v>
      </c>
      <c r="K55">
        <v>2</v>
      </c>
      <c r="L55">
        <v>1</v>
      </c>
      <c r="M55">
        <v>1168</v>
      </c>
      <c r="N55">
        <v>509</v>
      </c>
      <c r="O55">
        <v>25</v>
      </c>
      <c r="P55">
        <v>16.39</v>
      </c>
      <c r="Q55">
        <v>49</v>
      </c>
      <c r="R55">
        <v>2.2946</v>
      </c>
      <c r="S55">
        <v>1.96</v>
      </c>
      <c r="T55">
        <v>70.5</v>
      </c>
      <c r="U55">
        <v>10.6</v>
      </c>
      <c r="V55">
        <v>5.8</v>
      </c>
      <c r="W55">
        <v>2.11</v>
      </c>
      <c r="X55">
        <v>23.2</v>
      </c>
      <c r="Y55">
        <v>8.4</v>
      </c>
      <c r="Z55">
        <v>127</v>
      </c>
      <c r="AA55">
        <v>74</v>
      </c>
      <c r="AB55">
        <v>279.3</v>
      </c>
    </row>
    <row r="56" spans="1:28" x14ac:dyDescent="0.4">
      <c r="A56" t="s">
        <v>50</v>
      </c>
      <c r="B56">
        <v>1</v>
      </c>
      <c r="C56">
        <v>57</v>
      </c>
      <c r="D56">
        <v>16</v>
      </c>
      <c r="E56">
        <v>71</v>
      </c>
      <c r="F56">
        <v>61</v>
      </c>
      <c r="G56">
        <v>18</v>
      </c>
      <c r="H56">
        <v>71</v>
      </c>
      <c r="I56">
        <v>106</v>
      </c>
      <c r="J56">
        <v>1</v>
      </c>
      <c r="K56">
        <v>4</v>
      </c>
      <c r="L56">
        <v>0</v>
      </c>
      <c r="M56">
        <v>853</v>
      </c>
      <c r="N56">
        <v>365</v>
      </c>
      <c r="O56">
        <v>19</v>
      </c>
      <c r="P56">
        <v>10.36</v>
      </c>
      <c r="Q56">
        <v>33</v>
      </c>
      <c r="R56">
        <v>2.3369</v>
      </c>
      <c r="S56">
        <v>1.7367999999999999</v>
      </c>
      <c r="T56">
        <v>78.400000000000006</v>
      </c>
      <c r="U56">
        <v>13.8</v>
      </c>
      <c r="V56">
        <v>5.9</v>
      </c>
      <c r="W56">
        <v>0.75</v>
      </c>
      <c r="X56">
        <v>76.099999999999994</v>
      </c>
      <c r="Y56">
        <v>3.5</v>
      </c>
      <c r="Z56">
        <v>102</v>
      </c>
      <c r="AA56">
        <v>32</v>
      </c>
    </row>
    <row r="57" spans="1:28" x14ac:dyDescent="0.4">
      <c r="A57" t="s">
        <v>50</v>
      </c>
      <c r="B57">
        <v>0</v>
      </c>
      <c r="C57">
        <v>80</v>
      </c>
      <c r="D57">
        <v>32</v>
      </c>
      <c r="E57">
        <v>60</v>
      </c>
      <c r="F57">
        <v>85</v>
      </c>
      <c r="G57">
        <v>38</v>
      </c>
      <c r="H57">
        <v>55</v>
      </c>
      <c r="I57">
        <v>144</v>
      </c>
      <c r="J57">
        <v>2</v>
      </c>
      <c r="K57">
        <v>7</v>
      </c>
      <c r="L57">
        <v>0</v>
      </c>
      <c r="M57">
        <v>1182</v>
      </c>
      <c r="N57">
        <v>554</v>
      </c>
      <c r="O57">
        <v>37</v>
      </c>
      <c r="P57">
        <v>19.25</v>
      </c>
      <c r="Q57">
        <v>47</v>
      </c>
      <c r="R57">
        <v>2.1335000000000002</v>
      </c>
      <c r="S57">
        <v>1.2702</v>
      </c>
      <c r="T57">
        <v>66.7</v>
      </c>
      <c r="V57">
        <v>7.1</v>
      </c>
      <c r="X57">
        <v>31.4</v>
      </c>
    </row>
    <row r="58" spans="1:28" x14ac:dyDescent="0.4">
      <c r="A58" t="s">
        <v>50</v>
      </c>
      <c r="B58">
        <v>0</v>
      </c>
      <c r="C58">
        <v>50</v>
      </c>
      <c r="D58">
        <v>11</v>
      </c>
      <c r="E58">
        <v>77</v>
      </c>
      <c r="F58">
        <v>52</v>
      </c>
      <c r="G58">
        <v>5</v>
      </c>
      <c r="H58">
        <v>89</v>
      </c>
      <c r="I58">
        <v>88</v>
      </c>
      <c r="J58">
        <v>2</v>
      </c>
      <c r="K58">
        <v>2</v>
      </c>
      <c r="L58">
        <v>1</v>
      </c>
      <c r="M58">
        <v>783</v>
      </c>
      <c r="N58">
        <v>746</v>
      </c>
      <c r="O58">
        <v>48</v>
      </c>
      <c r="P58">
        <v>28.23</v>
      </c>
      <c r="Q58">
        <v>34</v>
      </c>
      <c r="R58">
        <v>1.0495000000000001</v>
      </c>
      <c r="S58">
        <v>0.70830000000000004</v>
      </c>
      <c r="T58">
        <v>71.5</v>
      </c>
    </row>
    <row r="59" spans="1:28" x14ac:dyDescent="0.4">
      <c r="A59" t="s">
        <v>50</v>
      </c>
      <c r="B59">
        <v>1</v>
      </c>
      <c r="C59">
        <v>93</v>
      </c>
      <c r="D59">
        <v>38</v>
      </c>
      <c r="E59">
        <v>59</v>
      </c>
      <c r="F59">
        <v>92</v>
      </c>
      <c r="G59">
        <v>33</v>
      </c>
      <c r="H59">
        <v>64</v>
      </c>
      <c r="I59">
        <v>151</v>
      </c>
      <c r="J59">
        <v>2</v>
      </c>
      <c r="K59">
        <v>4</v>
      </c>
      <c r="L59">
        <v>0</v>
      </c>
      <c r="M59">
        <v>934</v>
      </c>
      <c r="N59">
        <v>624</v>
      </c>
      <c r="O59">
        <v>24</v>
      </c>
      <c r="P59">
        <v>13.7</v>
      </c>
      <c r="Q59">
        <v>43</v>
      </c>
      <c r="R59">
        <v>1.4966999999999999</v>
      </c>
      <c r="S59">
        <v>1.7916000000000001</v>
      </c>
      <c r="T59">
        <v>66.400000000000006</v>
      </c>
      <c r="U59">
        <v>14.5</v>
      </c>
      <c r="V59">
        <v>7</v>
      </c>
      <c r="W59">
        <v>0.99</v>
      </c>
      <c r="X59">
        <v>60</v>
      </c>
      <c r="Y59">
        <v>8.1999999999999993</v>
      </c>
      <c r="Z59">
        <v>138</v>
      </c>
      <c r="AA59">
        <v>53</v>
      </c>
    </row>
    <row r="60" spans="1:28" x14ac:dyDescent="0.4">
      <c r="A60" t="s">
        <v>50</v>
      </c>
      <c r="B60">
        <v>1</v>
      </c>
      <c r="C60">
        <v>61</v>
      </c>
      <c r="D60">
        <v>27</v>
      </c>
      <c r="E60">
        <v>56</v>
      </c>
      <c r="F60">
        <v>72</v>
      </c>
      <c r="G60">
        <v>34</v>
      </c>
      <c r="H60">
        <v>53</v>
      </c>
      <c r="I60">
        <v>127</v>
      </c>
      <c r="J60">
        <v>1</v>
      </c>
      <c r="K60">
        <v>0</v>
      </c>
      <c r="L60">
        <v>1</v>
      </c>
      <c r="M60">
        <v>1222</v>
      </c>
      <c r="N60">
        <v>492</v>
      </c>
      <c r="O60">
        <v>33</v>
      </c>
      <c r="P60">
        <v>21.04</v>
      </c>
      <c r="Q60">
        <v>40</v>
      </c>
      <c r="R60">
        <v>2.4836999999999998</v>
      </c>
      <c r="S60">
        <v>1.2121</v>
      </c>
      <c r="T60">
        <v>64.8</v>
      </c>
      <c r="U60">
        <v>15</v>
      </c>
      <c r="V60">
        <v>11.4</v>
      </c>
      <c r="W60">
        <v>0.49</v>
      </c>
      <c r="X60">
        <v>138.6</v>
      </c>
      <c r="Y60">
        <v>4.3</v>
      </c>
      <c r="Z60">
        <v>147</v>
      </c>
      <c r="AA60">
        <v>70</v>
      </c>
    </row>
    <row r="61" spans="1:28" x14ac:dyDescent="0.4">
      <c r="A61" t="s">
        <v>51</v>
      </c>
      <c r="B61">
        <v>1</v>
      </c>
      <c r="C61">
        <v>60</v>
      </c>
      <c r="D61">
        <v>16</v>
      </c>
      <c r="E61">
        <v>74</v>
      </c>
      <c r="F61">
        <v>62</v>
      </c>
      <c r="G61">
        <v>12</v>
      </c>
      <c r="H61">
        <v>80</v>
      </c>
      <c r="I61">
        <v>154</v>
      </c>
      <c r="J61">
        <v>1</v>
      </c>
      <c r="K61">
        <v>1</v>
      </c>
      <c r="L61">
        <v>1</v>
      </c>
      <c r="M61">
        <v>907</v>
      </c>
      <c r="N61">
        <v>381</v>
      </c>
      <c r="O61">
        <v>25</v>
      </c>
      <c r="P61">
        <v>12.86</v>
      </c>
      <c r="Q61">
        <v>46</v>
      </c>
      <c r="R61">
        <v>2.3805000000000001</v>
      </c>
      <c r="S61">
        <v>1.84</v>
      </c>
      <c r="T61">
        <v>79.599999999999994</v>
      </c>
      <c r="U61">
        <v>15.3</v>
      </c>
      <c r="W61">
        <v>0.74</v>
      </c>
      <c r="X61">
        <v>77.5</v>
      </c>
      <c r="Y61">
        <v>5.4</v>
      </c>
      <c r="Z61">
        <v>115</v>
      </c>
      <c r="AA61">
        <v>41</v>
      </c>
    </row>
    <row r="62" spans="1:28" x14ac:dyDescent="0.4">
      <c r="A62" t="s">
        <v>51</v>
      </c>
      <c r="B62">
        <v>0</v>
      </c>
      <c r="C62">
        <v>58</v>
      </c>
      <c r="D62">
        <v>11</v>
      </c>
      <c r="E62">
        <v>80</v>
      </c>
      <c r="F62">
        <v>55</v>
      </c>
      <c r="G62">
        <v>14</v>
      </c>
      <c r="H62">
        <v>74</v>
      </c>
      <c r="I62">
        <v>108</v>
      </c>
      <c r="J62">
        <v>3</v>
      </c>
      <c r="K62">
        <v>0</v>
      </c>
      <c r="L62">
        <v>3</v>
      </c>
      <c r="M62">
        <v>984</v>
      </c>
      <c r="N62">
        <v>433</v>
      </c>
      <c r="O62">
        <v>39</v>
      </c>
      <c r="P62">
        <v>23.05</v>
      </c>
      <c r="Q62">
        <v>42</v>
      </c>
      <c r="R62">
        <v>2.2725</v>
      </c>
      <c r="S62">
        <v>1.0769</v>
      </c>
      <c r="T62">
        <v>65.8</v>
      </c>
      <c r="U62">
        <v>10.6</v>
      </c>
      <c r="V62">
        <v>5.7</v>
      </c>
      <c r="W62">
        <v>0.92</v>
      </c>
      <c r="X62">
        <v>44.2</v>
      </c>
      <c r="Y62">
        <v>6.3</v>
      </c>
      <c r="Z62">
        <v>104</v>
      </c>
      <c r="AA62">
        <v>45</v>
      </c>
      <c r="AB62">
        <v>101.6</v>
      </c>
    </row>
    <row r="63" spans="1:28" x14ac:dyDescent="0.4">
      <c r="A63" t="s">
        <v>51</v>
      </c>
      <c r="B63">
        <v>0</v>
      </c>
      <c r="C63">
        <v>50</v>
      </c>
      <c r="D63">
        <v>11</v>
      </c>
      <c r="E63">
        <v>79</v>
      </c>
      <c r="F63">
        <v>37</v>
      </c>
      <c r="G63">
        <v>8</v>
      </c>
      <c r="H63">
        <v>80</v>
      </c>
      <c r="I63">
        <v>128</v>
      </c>
      <c r="J63">
        <v>2</v>
      </c>
      <c r="K63">
        <v>2</v>
      </c>
      <c r="L63">
        <v>0</v>
      </c>
      <c r="M63">
        <v>1036</v>
      </c>
      <c r="N63">
        <v>420</v>
      </c>
      <c r="O63">
        <v>23</v>
      </c>
      <c r="P63">
        <v>12.68</v>
      </c>
      <c r="Q63">
        <v>42</v>
      </c>
      <c r="R63">
        <v>2.4666000000000001</v>
      </c>
      <c r="S63">
        <v>1.8260000000000001</v>
      </c>
      <c r="T63">
        <v>75.099999999999994</v>
      </c>
      <c r="U63">
        <v>15.1</v>
      </c>
      <c r="V63">
        <v>12</v>
      </c>
      <c r="W63">
        <v>0.62</v>
      </c>
      <c r="X63">
        <v>69.3</v>
      </c>
      <c r="Y63">
        <v>3.9</v>
      </c>
      <c r="Z63">
        <v>128</v>
      </c>
      <c r="AA63">
        <v>66</v>
      </c>
      <c r="AB63">
        <v>48.8</v>
      </c>
    </row>
    <row r="64" spans="1:28" x14ac:dyDescent="0.4">
      <c r="A64" t="s">
        <v>51</v>
      </c>
      <c r="B64">
        <v>0</v>
      </c>
      <c r="C64">
        <v>37</v>
      </c>
      <c r="D64">
        <v>7</v>
      </c>
      <c r="E64">
        <v>82</v>
      </c>
      <c r="F64">
        <v>37</v>
      </c>
      <c r="G64">
        <v>5</v>
      </c>
      <c r="H64">
        <v>88</v>
      </c>
      <c r="J64">
        <v>1</v>
      </c>
      <c r="K64">
        <v>2</v>
      </c>
      <c r="L64">
        <v>0</v>
      </c>
      <c r="M64">
        <v>1247</v>
      </c>
      <c r="N64">
        <v>693</v>
      </c>
      <c r="O64">
        <v>28</v>
      </c>
      <c r="P64">
        <v>15.99</v>
      </c>
      <c r="Q64">
        <v>47</v>
      </c>
      <c r="R64">
        <v>1.7994000000000001</v>
      </c>
      <c r="S64">
        <v>1.6785000000000001</v>
      </c>
    </row>
    <row r="65" spans="1:28" x14ac:dyDescent="0.4">
      <c r="A65" t="s">
        <v>51</v>
      </c>
      <c r="B65">
        <v>1</v>
      </c>
      <c r="C65">
        <v>76</v>
      </c>
      <c r="D65">
        <v>23</v>
      </c>
      <c r="E65">
        <v>70</v>
      </c>
      <c r="F65">
        <v>86</v>
      </c>
      <c r="G65">
        <v>26</v>
      </c>
      <c r="H65">
        <v>67</v>
      </c>
      <c r="I65">
        <v>149</v>
      </c>
      <c r="J65">
        <v>3</v>
      </c>
      <c r="K65">
        <v>3</v>
      </c>
      <c r="L65">
        <v>1</v>
      </c>
      <c r="M65">
        <v>837</v>
      </c>
      <c r="N65">
        <v>425</v>
      </c>
      <c r="O65">
        <v>23</v>
      </c>
      <c r="P65">
        <v>11.17</v>
      </c>
      <c r="Q65">
        <v>33</v>
      </c>
      <c r="R65">
        <v>1.9694</v>
      </c>
      <c r="S65">
        <v>1.4347000000000001</v>
      </c>
      <c r="T65">
        <v>65.3</v>
      </c>
      <c r="U65">
        <v>14.3</v>
      </c>
      <c r="V65">
        <v>6.9</v>
      </c>
      <c r="W65">
        <v>1.0900000000000001</v>
      </c>
      <c r="X65">
        <v>50.2</v>
      </c>
      <c r="Y65">
        <v>7.7</v>
      </c>
    </row>
    <row r="66" spans="1:28" x14ac:dyDescent="0.4">
      <c r="A66" t="s">
        <v>51</v>
      </c>
      <c r="B66">
        <v>0</v>
      </c>
      <c r="C66">
        <v>57</v>
      </c>
      <c r="D66">
        <v>13</v>
      </c>
      <c r="E66">
        <v>77</v>
      </c>
      <c r="F66">
        <v>43</v>
      </c>
      <c r="G66">
        <v>8</v>
      </c>
      <c r="H66">
        <v>82</v>
      </c>
      <c r="J66">
        <v>0</v>
      </c>
      <c r="K66">
        <v>0</v>
      </c>
      <c r="L66">
        <v>0</v>
      </c>
      <c r="M66">
        <v>1487</v>
      </c>
      <c r="N66">
        <v>863</v>
      </c>
      <c r="O66">
        <v>33</v>
      </c>
      <c r="P66">
        <v>19.239999999999998</v>
      </c>
      <c r="Q66">
        <v>58</v>
      </c>
      <c r="R66">
        <v>1.7230000000000001</v>
      </c>
      <c r="S66">
        <v>1.7575000000000001</v>
      </c>
    </row>
    <row r="67" spans="1:28" x14ac:dyDescent="0.4">
      <c r="A67" t="s">
        <v>51</v>
      </c>
      <c r="B67">
        <v>1</v>
      </c>
      <c r="C67">
        <v>84</v>
      </c>
      <c r="D67">
        <v>28</v>
      </c>
      <c r="E67">
        <v>67</v>
      </c>
      <c r="F67">
        <v>88</v>
      </c>
      <c r="G67">
        <v>20</v>
      </c>
      <c r="H67">
        <v>77</v>
      </c>
      <c r="J67">
        <v>3</v>
      </c>
      <c r="K67">
        <v>0</v>
      </c>
      <c r="L67">
        <v>3</v>
      </c>
      <c r="M67">
        <v>663</v>
      </c>
      <c r="N67">
        <v>368</v>
      </c>
      <c r="O67">
        <v>22</v>
      </c>
      <c r="P67">
        <v>7.91</v>
      </c>
      <c r="Q67">
        <v>28</v>
      </c>
      <c r="R67">
        <v>1.8016000000000001</v>
      </c>
      <c r="S67">
        <v>1.2726999999999999</v>
      </c>
      <c r="U67">
        <v>14.6</v>
      </c>
      <c r="W67">
        <v>0.8</v>
      </c>
      <c r="X67">
        <v>78.400000000000006</v>
      </c>
      <c r="Y67">
        <v>3.5</v>
      </c>
      <c r="AB67">
        <v>3.2</v>
      </c>
    </row>
    <row r="68" spans="1:28" x14ac:dyDescent="0.4">
      <c r="A68" t="s">
        <v>51</v>
      </c>
      <c r="B68">
        <v>1</v>
      </c>
      <c r="C68">
        <v>61</v>
      </c>
      <c r="D68">
        <v>16</v>
      </c>
      <c r="E68">
        <v>73</v>
      </c>
      <c r="F68">
        <v>61</v>
      </c>
      <c r="G68">
        <v>17</v>
      </c>
      <c r="H68">
        <v>73</v>
      </c>
      <c r="I68">
        <v>122</v>
      </c>
      <c r="J68">
        <v>1</v>
      </c>
      <c r="K68">
        <v>0</v>
      </c>
      <c r="L68">
        <v>1</v>
      </c>
      <c r="M68">
        <v>770</v>
      </c>
      <c r="N68">
        <v>313</v>
      </c>
      <c r="O68">
        <v>31</v>
      </c>
      <c r="P68">
        <v>15.19</v>
      </c>
      <c r="Q68">
        <v>30</v>
      </c>
      <c r="R68">
        <v>2.46</v>
      </c>
      <c r="S68">
        <v>0.9677</v>
      </c>
      <c r="T68">
        <v>66.599999999999994</v>
      </c>
      <c r="U68">
        <v>12.5</v>
      </c>
      <c r="W68">
        <v>1.37</v>
      </c>
      <c r="X68">
        <v>39.5</v>
      </c>
      <c r="Y68">
        <v>7.1</v>
      </c>
      <c r="Z68">
        <v>61</v>
      </c>
      <c r="AA68">
        <v>30</v>
      </c>
    </row>
    <row r="69" spans="1:28" x14ac:dyDescent="0.4">
      <c r="A69" t="s">
        <v>51</v>
      </c>
      <c r="B69">
        <v>1</v>
      </c>
      <c r="C69">
        <v>72</v>
      </c>
      <c r="D69">
        <v>29</v>
      </c>
      <c r="E69">
        <v>59</v>
      </c>
      <c r="F69">
        <v>76</v>
      </c>
      <c r="G69">
        <v>35</v>
      </c>
      <c r="H69">
        <v>55</v>
      </c>
      <c r="I69">
        <v>136</v>
      </c>
      <c r="J69">
        <v>2</v>
      </c>
      <c r="K69">
        <v>0</v>
      </c>
      <c r="L69">
        <v>2</v>
      </c>
      <c r="M69">
        <v>1157</v>
      </c>
      <c r="N69">
        <v>712</v>
      </c>
      <c r="O69">
        <v>35</v>
      </c>
      <c r="P69">
        <v>20.6</v>
      </c>
      <c r="Q69">
        <v>48</v>
      </c>
      <c r="R69">
        <v>1.625</v>
      </c>
      <c r="S69">
        <v>1.3714</v>
      </c>
      <c r="T69">
        <v>65.5</v>
      </c>
      <c r="U69">
        <v>11.1</v>
      </c>
      <c r="V69">
        <v>7.6</v>
      </c>
      <c r="W69">
        <v>2.62</v>
      </c>
      <c r="X69">
        <v>20.9</v>
      </c>
      <c r="Y69">
        <v>6.3</v>
      </c>
      <c r="Z69">
        <v>196</v>
      </c>
      <c r="AA69">
        <v>37</v>
      </c>
    </row>
    <row r="70" spans="1:28" x14ac:dyDescent="0.4">
      <c r="A70" t="s">
        <v>51</v>
      </c>
      <c r="B70">
        <v>0</v>
      </c>
      <c r="C70">
        <v>59</v>
      </c>
      <c r="D70">
        <v>16</v>
      </c>
      <c r="E70">
        <v>73</v>
      </c>
      <c r="F70">
        <v>71</v>
      </c>
      <c r="G70">
        <v>17</v>
      </c>
      <c r="H70">
        <v>76</v>
      </c>
      <c r="I70">
        <v>232</v>
      </c>
      <c r="J70">
        <v>0</v>
      </c>
      <c r="K70">
        <v>2</v>
      </c>
      <c r="L70">
        <v>0</v>
      </c>
      <c r="M70">
        <v>917</v>
      </c>
      <c r="N70">
        <v>579</v>
      </c>
      <c r="O70">
        <v>24</v>
      </c>
      <c r="P70">
        <v>12.31</v>
      </c>
      <c r="Q70">
        <v>34</v>
      </c>
      <c r="R70">
        <v>1.5837000000000001</v>
      </c>
      <c r="S70">
        <v>1.4166000000000001</v>
      </c>
      <c r="T70">
        <v>68.3</v>
      </c>
      <c r="U70">
        <v>16.8</v>
      </c>
      <c r="V70">
        <v>12.7</v>
      </c>
      <c r="W70">
        <v>0.85</v>
      </c>
      <c r="X70">
        <v>51</v>
      </c>
      <c r="Y70">
        <v>7</v>
      </c>
      <c r="Z70">
        <v>149</v>
      </c>
      <c r="AA70">
        <v>34</v>
      </c>
    </row>
    <row r="71" spans="1:28" x14ac:dyDescent="0.4">
      <c r="A71" t="s">
        <v>51</v>
      </c>
      <c r="B71">
        <v>1</v>
      </c>
      <c r="C71">
        <v>57</v>
      </c>
      <c r="D71">
        <v>12</v>
      </c>
      <c r="E71">
        <v>78</v>
      </c>
      <c r="F71">
        <v>59</v>
      </c>
      <c r="G71">
        <v>12</v>
      </c>
      <c r="H71">
        <v>80</v>
      </c>
      <c r="I71">
        <v>108</v>
      </c>
      <c r="J71">
        <v>0</v>
      </c>
      <c r="K71">
        <v>0</v>
      </c>
      <c r="L71">
        <v>0</v>
      </c>
      <c r="M71">
        <v>1088</v>
      </c>
      <c r="N71">
        <v>460</v>
      </c>
      <c r="O71">
        <v>23</v>
      </c>
      <c r="P71">
        <v>12.43</v>
      </c>
      <c r="Q71">
        <v>39</v>
      </c>
      <c r="R71">
        <v>2.3652000000000002</v>
      </c>
      <c r="S71">
        <v>1.6956</v>
      </c>
      <c r="T71">
        <v>70.7</v>
      </c>
      <c r="U71">
        <v>12.6</v>
      </c>
      <c r="V71">
        <v>5.8</v>
      </c>
      <c r="W71">
        <v>0.87</v>
      </c>
      <c r="X71">
        <v>65.900000000000006</v>
      </c>
      <c r="Y71">
        <v>7.6</v>
      </c>
      <c r="Z71">
        <v>97</v>
      </c>
      <c r="AA71">
        <v>83</v>
      </c>
      <c r="AB71">
        <v>28.2</v>
      </c>
    </row>
    <row r="72" spans="1:28" x14ac:dyDescent="0.4">
      <c r="A72" t="s">
        <v>51</v>
      </c>
      <c r="B72">
        <v>0</v>
      </c>
      <c r="C72">
        <v>64</v>
      </c>
      <c r="D72">
        <v>15</v>
      </c>
      <c r="E72">
        <v>76</v>
      </c>
      <c r="F72">
        <v>69</v>
      </c>
      <c r="G72">
        <v>11</v>
      </c>
      <c r="H72">
        <v>84</v>
      </c>
      <c r="I72">
        <v>143</v>
      </c>
      <c r="J72">
        <v>3</v>
      </c>
      <c r="K72">
        <v>0</v>
      </c>
      <c r="L72">
        <v>3</v>
      </c>
      <c r="M72">
        <v>1093</v>
      </c>
      <c r="N72">
        <v>678</v>
      </c>
      <c r="O72">
        <v>45</v>
      </c>
      <c r="P72">
        <v>19.850000000000001</v>
      </c>
      <c r="Q72">
        <v>44</v>
      </c>
      <c r="R72">
        <v>1.6120000000000001</v>
      </c>
      <c r="S72">
        <v>0.97770000000000001</v>
      </c>
      <c r="T72">
        <v>71.2</v>
      </c>
      <c r="U72">
        <v>13.8</v>
      </c>
      <c r="W72">
        <v>0.93</v>
      </c>
      <c r="X72">
        <v>44.6</v>
      </c>
      <c r="Y72">
        <v>5.4</v>
      </c>
      <c r="AB72">
        <v>153.69999999999999</v>
      </c>
    </row>
    <row r="73" spans="1:28" x14ac:dyDescent="0.4">
      <c r="A73" t="s">
        <v>51</v>
      </c>
      <c r="B73">
        <v>0</v>
      </c>
      <c r="C73">
        <v>43</v>
      </c>
      <c r="D73">
        <v>11</v>
      </c>
      <c r="E73">
        <v>74</v>
      </c>
      <c r="F73">
        <v>43</v>
      </c>
      <c r="G73">
        <v>7</v>
      </c>
      <c r="H73">
        <v>85</v>
      </c>
      <c r="I73">
        <v>117</v>
      </c>
      <c r="J73">
        <v>1</v>
      </c>
      <c r="K73">
        <v>1</v>
      </c>
      <c r="L73">
        <v>0</v>
      </c>
      <c r="M73">
        <v>1318</v>
      </c>
      <c r="N73">
        <v>517</v>
      </c>
      <c r="O73">
        <v>28</v>
      </c>
      <c r="P73">
        <v>17.12</v>
      </c>
      <c r="Q73">
        <v>55</v>
      </c>
      <c r="R73">
        <v>2.5493000000000001</v>
      </c>
      <c r="S73">
        <v>1.9641999999999999</v>
      </c>
      <c r="T73">
        <v>72.400000000000006</v>
      </c>
    </row>
    <row r="74" spans="1:28" x14ac:dyDescent="0.4">
      <c r="A74" t="s">
        <v>51</v>
      </c>
      <c r="B74">
        <v>1</v>
      </c>
      <c r="C74">
        <v>61</v>
      </c>
      <c r="D74">
        <v>15</v>
      </c>
      <c r="E74">
        <v>75</v>
      </c>
      <c r="F74">
        <v>69</v>
      </c>
      <c r="G74">
        <v>16</v>
      </c>
      <c r="H74">
        <v>76</v>
      </c>
      <c r="I74">
        <v>129</v>
      </c>
      <c r="J74">
        <v>0</v>
      </c>
      <c r="K74">
        <v>1</v>
      </c>
      <c r="L74">
        <v>0</v>
      </c>
      <c r="M74">
        <v>885</v>
      </c>
      <c r="N74">
        <v>411</v>
      </c>
      <c r="O74">
        <v>27</v>
      </c>
      <c r="P74">
        <v>13.7</v>
      </c>
      <c r="Q74">
        <v>39</v>
      </c>
      <c r="R74">
        <v>2.0068000000000001</v>
      </c>
      <c r="S74">
        <v>1.4443999999999999</v>
      </c>
      <c r="T74">
        <v>69</v>
      </c>
    </row>
    <row r="75" spans="1:28" x14ac:dyDescent="0.4">
      <c r="A75" t="s">
        <v>51</v>
      </c>
      <c r="B75">
        <v>0</v>
      </c>
      <c r="C75">
        <v>46</v>
      </c>
      <c r="D75">
        <v>9</v>
      </c>
      <c r="E75">
        <v>81</v>
      </c>
      <c r="F75">
        <v>52</v>
      </c>
      <c r="G75">
        <v>12</v>
      </c>
      <c r="H75">
        <v>77</v>
      </c>
      <c r="I75">
        <v>113</v>
      </c>
      <c r="J75">
        <v>0</v>
      </c>
      <c r="K75">
        <v>0</v>
      </c>
      <c r="L75">
        <v>0</v>
      </c>
      <c r="M75">
        <v>732</v>
      </c>
      <c r="N75">
        <v>352</v>
      </c>
      <c r="O75">
        <v>27</v>
      </c>
      <c r="P75">
        <v>15.55</v>
      </c>
      <c r="Q75">
        <v>33</v>
      </c>
      <c r="R75">
        <v>2.0794999999999999</v>
      </c>
      <c r="S75">
        <v>1.2222</v>
      </c>
      <c r="T75">
        <v>67</v>
      </c>
    </row>
    <row r="76" spans="1:28" x14ac:dyDescent="0.4">
      <c r="A76" t="s">
        <v>51</v>
      </c>
      <c r="B76">
        <v>1</v>
      </c>
      <c r="C76">
        <v>79</v>
      </c>
      <c r="D76">
        <v>28</v>
      </c>
      <c r="E76">
        <v>65</v>
      </c>
      <c r="F76">
        <v>75</v>
      </c>
      <c r="G76">
        <v>24</v>
      </c>
      <c r="H76">
        <v>68</v>
      </c>
      <c r="I76">
        <v>135</v>
      </c>
      <c r="J76">
        <v>2</v>
      </c>
      <c r="K76">
        <v>4</v>
      </c>
      <c r="L76">
        <v>0</v>
      </c>
      <c r="M76">
        <v>1015</v>
      </c>
      <c r="N76">
        <v>568</v>
      </c>
      <c r="O76">
        <v>32</v>
      </c>
      <c r="P76">
        <v>17.57</v>
      </c>
      <c r="Q76">
        <v>44</v>
      </c>
      <c r="R76">
        <v>1.7868999999999999</v>
      </c>
      <c r="S76">
        <v>1.375</v>
      </c>
      <c r="T76">
        <v>59.7</v>
      </c>
      <c r="U76">
        <v>15.6</v>
      </c>
      <c r="V76">
        <v>6.4</v>
      </c>
      <c r="W76">
        <v>1.1599999999999999</v>
      </c>
      <c r="X76">
        <v>49.3</v>
      </c>
      <c r="Y76">
        <v>7.1</v>
      </c>
      <c r="Z76">
        <v>79</v>
      </c>
      <c r="AA76">
        <v>61</v>
      </c>
      <c r="AB76">
        <v>6.1</v>
      </c>
    </row>
    <row r="77" spans="1:28" x14ac:dyDescent="0.4">
      <c r="A77" t="s">
        <v>51</v>
      </c>
      <c r="B77">
        <v>1</v>
      </c>
      <c r="C77">
        <v>81</v>
      </c>
      <c r="D77">
        <v>28</v>
      </c>
      <c r="E77">
        <v>65</v>
      </c>
      <c r="F77">
        <v>82</v>
      </c>
      <c r="G77">
        <v>21</v>
      </c>
      <c r="H77">
        <v>74</v>
      </c>
      <c r="I77">
        <v>187</v>
      </c>
      <c r="J77">
        <v>3</v>
      </c>
      <c r="K77">
        <v>1</v>
      </c>
      <c r="L77">
        <v>2</v>
      </c>
      <c r="M77">
        <v>944</v>
      </c>
      <c r="N77">
        <v>592</v>
      </c>
      <c r="O77">
        <v>41</v>
      </c>
      <c r="P77">
        <v>22.53</v>
      </c>
      <c r="Q77">
        <v>41</v>
      </c>
      <c r="R77">
        <v>1.5945</v>
      </c>
      <c r="S77">
        <v>1</v>
      </c>
      <c r="T77">
        <v>71.2</v>
      </c>
      <c r="U77">
        <v>16</v>
      </c>
      <c r="W77">
        <v>0.75</v>
      </c>
      <c r="X77">
        <v>78.8</v>
      </c>
      <c r="Y77">
        <v>4.4000000000000004</v>
      </c>
      <c r="Z77">
        <v>100</v>
      </c>
      <c r="AA77">
        <v>64</v>
      </c>
    </row>
    <row r="78" spans="1:28" x14ac:dyDescent="0.4">
      <c r="A78" t="s">
        <v>51</v>
      </c>
      <c r="B78">
        <v>0</v>
      </c>
      <c r="C78">
        <v>63</v>
      </c>
      <c r="D78">
        <v>14</v>
      </c>
      <c r="E78">
        <v>77</v>
      </c>
      <c r="F78">
        <v>58</v>
      </c>
      <c r="G78">
        <v>10</v>
      </c>
      <c r="H78">
        <v>84</v>
      </c>
      <c r="I78">
        <v>127</v>
      </c>
      <c r="J78">
        <v>3</v>
      </c>
      <c r="K78">
        <v>1</v>
      </c>
      <c r="L78">
        <v>2</v>
      </c>
      <c r="M78">
        <v>862</v>
      </c>
      <c r="N78">
        <v>418</v>
      </c>
      <c r="O78">
        <v>25</v>
      </c>
      <c r="P78">
        <v>12.11</v>
      </c>
      <c r="Q78">
        <v>34</v>
      </c>
      <c r="R78">
        <v>2.0621999999999998</v>
      </c>
      <c r="S78">
        <v>1.36</v>
      </c>
      <c r="T78">
        <v>56.4</v>
      </c>
      <c r="U78">
        <v>13.7</v>
      </c>
      <c r="V78">
        <v>5.6</v>
      </c>
      <c r="W78">
        <v>0.68</v>
      </c>
      <c r="X78">
        <v>65.099999999999994</v>
      </c>
      <c r="Y78">
        <v>3.7</v>
      </c>
      <c r="Z78">
        <v>163</v>
      </c>
      <c r="AA78">
        <v>73</v>
      </c>
    </row>
    <row r="79" spans="1:28" x14ac:dyDescent="0.4">
      <c r="A79" t="s">
        <v>51</v>
      </c>
      <c r="B79">
        <v>0</v>
      </c>
      <c r="C79">
        <v>69</v>
      </c>
      <c r="D79">
        <v>15</v>
      </c>
      <c r="E79">
        <v>78</v>
      </c>
      <c r="F79">
        <v>66</v>
      </c>
      <c r="G79">
        <v>17</v>
      </c>
      <c r="H79">
        <v>74</v>
      </c>
      <c r="I79">
        <v>128</v>
      </c>
      <c r="J79">
        <v>1</v>
      </c>
      <c r="K79">
        <v>1</v>
      </c>
      <c r="L79">
        <v>1</v>
      </c>
      <c r="M79">
        <v>975</v>
      </c>
      <c r="N79">
        <v>615</v>
      </c>
      <c r="O79">
        <v>32</v>
      </c>
      <c r="P79">
        <v>16.97</v>
      </c>
      <c r="Q79">
        <v>40</v>
      </c>
      <c r="R79">
        <v>1.5852999999999999</v>
      </c>
      <c r="S79">
        <v>1.25</v>
      </c>
      <c r="T79">
        <v>65.2</v>
      </c>
      <c r="U79">
        <v>13.9</v>
      </c>
      <c r="W79">
        <v>0.7</v>
      </c>
      <c r="X79">
        <v>64.8</v>
      </c>
      <c r="Y79">
        <v>2.9</v>
      </c>
      <c r="AB79">
        <v>46.5</v>
      </c>
    </row>
    <row r="80" spans="1:28" x14ac:dyDescent="0.4">
      <c r="A80" t="s">
        <v>51</v>
      </c>
      <c r="B80">
        <v>0</v>
      </c>
      <c r="C80">
        <v>55</v>
      </c>
      <c r="D80">
        <v>17</v>
      </c>
      <c r="E80">
        <v>69</v>
      </c>
      <c r="F80">
        <v>60</v>
      </c>
      <c r="G80">
        <v>17</v>
      </c>
      <c r="H80">
        <v>72</v>
      </c>
      <c r="I80">
        <v>83</v>
      </c>
      <c r="J80">
        <v>0</v>
      </c>
      <c r="K80">
        <v>3</v>
      </c>
      <c r="L80">
        <v>0</v>
      </c>
      <c r="M80">
        <v>1030</v>
      </c>
      <c r="N80">
        <v>576</v>
      </c>
      <c r="O80">
        <v>23</v>
      </c>
      <c r="P80">
        <v>13.74</v>
      </c>
      <c r="Q80">
        <v>44</v>
      </c>
      <c r="R80">
        <v>1.7881</v>
      </c>
      <c r="S80">
        <v>1.913</v>
      </c>
      <c r="T80">
        <v>61.5</v>
      </c>
      <c r="U80">
        <v>12.8</v>
      </c>
      <c r="W80">
        <v>0.72</v>
      </c>
      <c r="X80">
        <v>63.1</v>
      </c>
      <c r="Y80">
        <v>3.2</v>
      </c>
      <c r="AB80">
        <v>39.5</v>
      </c>
    </row>
    <row r="81" spans="1:28" x14ac:dyDescent="0.4">
      <c r="A81" t="s">
        <v>51</v>
      </c>
      <c r="B81">
        <v>0</v>
      </c>
      <c r="C81">
        <v>52</v>
      </c>
      <c r="D81">
        <v>5</v>
      </c>
      <c r="E81">
        <v>90</v>
      </c>
      <c r="F81">
        <v>55</v>
      </c>
      <c r="G81">
        <v>5</v>
      </c>
      <c r="H81">
        <v>91</v>
      </c>
      <c r="I81">
        <v>139</v>
      </c>
      <c r="J81">
        <v>0</v>
      </c>
      <c r="K81">
        <v>0</v>
      </c>
      <c r="L81">
        <v>0</v>
      </c>
      <c r="M81">
        <v>863</v>
      </c>
      <c r="N81">
        <v>491</v>
      </c>
      <c r="O81">
        <v>22</v>
      </c>
      <c r="P81">
        <v>11.7</v>
      </c>
      <c r="Q81">
        <v>36</v>
      </c>
      <c r="R81">
        <v>1.7576000000000001</v>
      </c>
      <c r="S81">
        <v>1.6363000000000001</v>
      </c>
      <c r="T81">
        <v>74.5</v>
      </c>
      <c r="U81">
        <v>15.1</v>
      </c>
      <c r="W81">
        <v>0.65</v>
      </c>
      <c r="X81">
        <v>47.9</v>
      </c>
      <c r="Y81">
        <v>5.9</v>
      </c>
      <c r="AB81">
        <v>28.2</v>
      </c>
    </row>
    <row r="82" spans="1:28" x14ac:dyDescent="0.4">
      <c r="A82" t="s">
        <v>51</v>
      </c>
      <c r="B82">
        <v>1</v>
      </c>
      <c r="C82">
        <v>101</v>
      </c>
      <c r="D82">
        <v>37</v>
      </c>
      <c r="E82">
        <v>64</v>
      </c>
      <c r="F82">
        <v>101</v>
      </c>
      <c r="G82">
        <v>36</v>
      </c>
      <c r="H82">
        <v>64</v>
      </c>
      <c r="I82">
        <v>155</v>
      </c>
      <c r="J82">
        <v>1</v>
      </c>
      <c r="K82">
        <v>2</v>
      </c>
      <c r="L82">
        <v>0</v>
      </c>
      <c r="M82">
        <v>933</v>
      </c>
      <c r="N82">
        <v>534</v>
      </c>
      <c r="O82">
        <v>20</v>
      </c>
      <c r="P82">
        <v>9.4600000000000009</v>
      </c>
      <c r="Q82">
        <v>37</v>
      </c>
      <c r="R82">
        <v>1.7471000000000001</v>
      </c>
      <c r="S82">
        <v>1.85</v>
      </c>
      <c r="U82">
        <v>14.5</v>
      </c>
      <c r="V82">
        <v>5.7</v>
      </c>
      <c r="W82">
        <v>0.77</v>
      </c>
      <c r="X82">
        <v>79.7</v>
      </c>
      <c r="Y82">
        <v>6.9</v>
      </c>
      <c r="Z82">
        <v>122</v>
      </c>
      <c r="AA82">
        <v>31</v>
      </c>
      <c r="AB82">
        <v>3.7</v>
      </c>
    </row>
    <row r="83" spans="1:28" x14ac:dyDescent="0.4">
      <c r="A83" t="s">
        <v>51</v>
      </c>
      <c r="B83">
        <v>1</v>
      </c>
      <c r="C83">
        <v>71</v>
      </c>
      <c r="D83">
        <v>22</v>
      </c>
      <c r="E83">
        <v>69</v>
      </c>
      <c r="F83">
        <v>65</v>
      </c>
      <c r="G83">
        <v>20</v>
      </c>
      <c r="H83">
        <v>69</v>
      </c>
      <c r="J83">
        <v>1</v>
      </c>
      <c r="K83">
        <v>1</v>
      </c>
      <c r="L83">
        <v>1</v>
      </c>
      <c r="M83">
        <v>770</v>
      </c>
      <c r="N83">
        <v>476</v>
      </c>
      <c r="O83">
        <v>21</v>
      </c>
      <c r="P83">
        <v>14.28</v>
      </c>
      <c r="Q83">
        <v>30</v>
      </c>
      <c r="R83">
        <v>1.6175999999999999</v>
      </c>
      <c r="S83">
        <v>1.4285000000000001</v>
      </c>
      <c r="U83">
        <v>15.7</v>
      </c>
      <c r="V83">
        <v>7.6</v>
      </c>
      <c r="W83">
        <v>1.05</v>
      </c>
      <c r="X83">
        <v>55.5</v>
      </c>
      <c r="Y83">
        <v>3.6</v>
      </c>
      <c r="Z83">
        <v>109</v>
      </c>
      <c r="AA83">
        <v>41</v>
      </c>
      <c r="AB83">
        <v>11.2</v>
      </c>
    </row>
    <row r="84" spans="1:28" x14ac:dyDescent="0.4">
      <c r="A84" t="s">
        <v>64</v>
      </c>
      <c r="B84">
        <v>1</v>
      </c>
      <c r="C84">
        <v>63</v>
      </c>
      <c r="D84">
        <v>25</v>
      </c>
      <c r="E84">
        <v>61</v>
      </c>
      <c r="F84">
        <v>74</v>
      </c>
      <c r="G84">
        <v>32</v>
      </c>
      <c r="H84">
        <v>57</v>
      </c>
      <c r="I84">
        <v>211</v>
      </c>
      <c r="J84">
        <v>0</v>
      </c>
      <c r="K84">
        <v>0</v>
      </c>
      <c r="L84">
        <v>0</v>
      </c>
      <c r="M84">
        <v>778</v>
      </c>
      <c r="N84">
        <v>478</v>
      </c>
      <c r="O84">
        <v>27</v>
      </c>
      <c r="P84">
        <v>15.77</v>
      </c>
      <c r="Q84">
        <v>31</v>
      </c>
      <c r="R84">
        <v>1.6275999999999999</v>
      </c>
      <c r="S84">
        <v>1.1480999999999999</v>
      </c>
      <c r="T84">
        <v>69</v>
      </c>
      <c r="U84">
        <v>14.3</v>
      </c>
      <c r="V84">
        <v>6.7</v>
      </c>
      <c r="W84">
        <v>0.81</v>
      </c>
      <c r="X84">
        <v>69.7</v>
      </c>
      <c r="Y84">
        <v>4.9000000000000004</v>
      </c>
      <c r="Z84">
        <v>85</v>
      </c>
      <c r="AA84">
        <v>56</v>
      </c>
    </row>
    <row r="85" spans="1:28" x14ac:dyDescent="0.4">
      <c r="A85" t="s">
        <v>64</v>
      </c>
      <c r="B85">
        <v>1</v>
      </c>
      <c r="C85">
        <v>97</v>
      </c>
      <c r="D85">
        <v>37</v>
      </c>
      <c r="E85">
        <v>61</v>
      </c>
      <c r="F85">
        <v>91</v>
      </c>
      <c r="G85">
        <v>26</v>
      </c>
      <c r="H85">
        <v>71</v>
      </c>
      <c r="I85">
        <v>156</v>
      </c>
      <c r="J85">
        <v>3</v>
      </c>
      <c r="K85">
        <v>0</v>
      </c>
      <c r="L85">
        <v>3</v>
      </c>
      <c r="M85">
        <v>806</v>
      </c>
      <c r="N85">
        <v>472</v>
      </c>
      <c r="O85">
        <v>28</v>
      </c>
      <c r="P85">
        <v>13.78</v>
      </c>
      <c r="Q85">
        <v>31</v>
      </c>
      <c r="R85">
        <v>1.7076</v>
      </c>
      <c r="S85">
        <v>1.1071</v>
      </c>
      <c r="T85">
        <v>66.099999999999994</v>
      </c>
      <c r="U85">
        <v>14.4</v>
      </c>
      <c r="W85">
        <v>0.98</v>
      </c>
      <c r="X85">
        <v>58.4</v>
      </c>
      <c r="Y85">
        <v>4.9000000000000004</v>
      </c>
    </row>
    <row r="86" spans="1:28" x14ac:dyDescent="0.4">
      <c r="A86" t="s">
        <v>64</v>
      </c>
      <c r="B86">
        <v>0</v>
      </c>
      <c r="C86">
        <v>39</v>
      </c>
      <c r="D86">
        <v>6</v>
      </c>
      <c r="E86">
        <v>85</v>
      </c>
      <c r="F86">
        <v>40</v>
      </c>
      <c r="G86">
        <v>6</v>
      </c>
      <c r="H86">
        <v>85</v>
      </c>
      <c r="I86">
        <v>83</v>
      </c>
      <c r="J86">
        <v>1</v>
      </c>
      <c r="K86">
        <v>0</v>
      </c>
      <c r="L86">
        <v>1</v>
      </c>
      <c r="M86">
        <v>992</v>
      </c>
      <c r="N86">
        <v>513</v>
      </c>
      <c r="O86">
        <v>41</v>
      </c>
      <c r="P86">
        <v>25.49</v>
      </c>
      <c r="Q86">
        <v>36</v>
      </c>
      <c r="R86">
        <v>1.9337</v>
      </c>
      <c r="S86">
        <v>0.878</v>
      </c>
      <c r="T86">
        <v>64</v>
      </c>
      <c r="U86">
        <v>13.1</v>
      </c>
      <c r="V86">
        <v>5.3</v>
      </c>
      <c r="W86">
        <v>0.83</v>
      </c>
      <c r="X86">
        <v>49.5</v>
      </c>
      <c r="Y86">
        <v>5.2</v>
      </c>
      <c r="Z86">
        <v>95</v>
      </c>
      <c r="AA86">
        <v>51</v>
      </c>
      <c r="AB86">
        <v>58.7</v>
      </c>
    </row>
    <row r="87" spans="1:28" x14ac:dyDescent="0.4">
      <c r="A87" t="s">
        <v>64</v>
      </c>
      <c r="B87">
        <v>1</v>
      </c>
      <c r="C87">
        <v>106</v>
      </c>
      <c r="D87">
        <v>43</v>
      </c>
      <c r="E87">
        <v>60</v>
      </c>
      <c r="F87">
        <v>113</v>
      </c>
      <c r="G87">
        <v>38</v>
      </c>
      <c r="H87">
        <v>66</v>
      </c>
      <c r="I87">
        <v>206</v>
      </c>
      <c r="J87">
        <v>2</v>
      </c>
      <c r="K87">
        <v>0</v>
      </c>
      <c r="L87">
        <v>2</v>
      </c>
      <c r="M87">
        <v>1008</v>
      </c>
      <c r="N87">
        <v>616</v>
      </c>
      <c r="O87">
        <v>22</v>
      </c>
      <c r="P87">
        <v>11.9</v>
      </c>
      <c r="Q87">
        <v>34</v>
      </c>
      <c r="R87">
        <v>1.6363000000000001</v>
      </c>
      <c r="S87">
        <v>1.5454000000000001</v>
      </c>
      <c r="U87">
        <v>14.8</v>
      </c>
      <c r="V87">
        <v>5.6</v>
      </c>
      <c r="W87">
        <v>0.74</v>
      </c>
      <c r="X87">
        <v>81</v>
      </c>
      <c r="Y87">
        <v>4.4000000000000004</v>
      </c>
      <c r="Z87">
        <v>88</v>
      </c>
      <c r="AA87">
        <v>53</v>
      </c>
      <c r="AB87">
        <v>38.6</v>
      </c>
    </row>
    <row r="88" spans="1:28" x14ac:dyDescent="0.4">
      <c r="A88" t="s">
        <v>64</v>
      </c>
      <c r="B88">
        <v>1</v>
      </c>
      <c r="F88">
        <v>66</v>
      </c>
      <c r="G88">
        <v>22</v>
      </c>
      <c r="H88">
        <v>67</v>
      </c>
      <c r="I88">
        <v>138</v>
      </c>
      <c r="J88">
        <v>0</v>
      </c>
      <c r="K88">
        <v>2</v>
      </c>
      <c r="L88">
        <v>0</v>
      </c>
      <c r="M88">
        <v>1331</v>
      </c>
      <c r="N88">
        <v>556</v>
      </c>
      <c r="O88">
        <v>23</v>
      </c>
      <c r="P88">
        <v>11.99</v>
      </c>
      <c r="Q88">
        <v>50</v>
      </c>
      <c r="R88">
        <v>2.3938000000000001</v>
      </c>
      <c r="S88">
        <v>2.1739000000000002</v>
      </c>
      <c r="T88">
        <v>63.7</v>
      </c>
      <c r="V88">
        <v>7.9</v>
      </c>
      <c r="W88">
        <v>0.82</v>
      </c>
      <c r="X88">
        <v>58</v>
      </c>
      <c r="Y88">
        <v>5.3</v>
      </c>
      <c r="Z88">
        <v>75</v>
      </c>
      <c r="AA88">
        <v>88</v>
      </c>
    </row>
    <row r="89" spans="1:28" x14ac:dyDescent="0.4">
      <c r="A89" t="s">
        <v>64</v>
      </c>
      <c r="B89">
        <v>0</v>
      </c>
      <c r="C89">
        <v>38</v>
      </c>
      <c r="D89">
        <v>17</v>
      </c>
      <c r="E89">
        <v>54</v>
      </c>
      <c r="F89">
        <v>35</v>
      </c>
      <c r="G89">
        <v>10</v>
      </c>
      <c r="H89">
        <v>70</v>
      </c>
      <c r="I89">
        <v>130</v>
      </c>
      <c r="J89">
        <v>2</v>
      </c>
      <c r="K89">
        <v>8</v>
      </c>
      <c r="L89">
        <v>0</v>
      </c>
      <c r="M89">
        <v>1196</v>
      </c>
      <c r="N89">
        <v>1248</v>
      </c>
      <c r="O89">
        <v>35</v>
      </c>
      <c r="P89">
        <v>21.06</v>
      </c>
      <c r="Q89">
        <v>46</v>
      </c>
      <c r="R89">
        <v>0.95830000000000004</v>
      </c>
      <c r="S89">
        <v>1.3142</v>
      </c>
      <c r="T89">
        <v>70.3</v>
      </c>
      <c r="U89">
        <v>13.8</v>
      </c>
      <c r="W89">
        <v>0.79</v>
      </c>
      <c r="X89">
        <v>53.7</v>
      </c>
      <c r="Y89">
        <v>5</v>
      </c>
      <c r="Z89">
        <v>98</v>
      </c>
      <c r="AA89">
        <v>55</v>
      </c>
      <c r="AB89">
        <v>195</v>
      </c>
    </row>
    <row r="90" spans="1:28" x14ac:dyDescent="0.4">
      <c r="A90" t="s">
        <v>64</v>
      </c>
      <c r="B90">
        <v>0</v>
      </c>
      <c r="C90">
        <v>84</v>
      </c>
      <c r="D90">
        <v>35</v>
      </c>
      <c r="E90">
        <v>58</v>
      </c>
      <c r="F90">
        <v>87</v>
      </c>
      <c r="G90">
        <v>36</v>
      </c>
      <c r="H90">
        <v>58</v>
      </c>
      <c r="I90">
        <v>195</v>
      </c>
      <c r="J90">
        <v>1</v>
      </c>
      <c r="K90">
        <v>0</v>
      </c>
      <c r="L90">
        <v>1</v>
      </c>
      <c r="M90">
        <v>1046</v>
      </c>
      <c r="N90">
        <v>821</v>
      </c>
      <c r="O90">
        <v>46</v>
      </c>
      <c r="P90">
        <v>30.01</v>
      </c>
      <c r="Q90">
        <v>40</v>
      </c>
      <c r="R90">
        <v>1.274</v>
      </c>
      <c r="S90">
        <v>0.86950000000000005</v>
      </c>
      <c r="T90">
        <v>71.099999999999994</v>
      </c>
      <c r="U90">
        <v>8.1999999999999993</v>
      </c>
      <c r="W90">
        <v>1.26</v>
      </c>
      <c r="X90">
        <v>33.700000000000003</v>
      </c>
      <c r="Y90">
        <v>6.3</v>
      </c>
      <c r="Z90">
        <v>152</v>
      </c>
      <c r="AA90">
        <v>35</v>
      </c>
      <c r="AB90">
        <v>384</v>
      </c>
    </row>
    <row r="91" spans="1:28" x14ac:dyDescent="0.4">
      <c r="A91" t="s">
        <v>64</v>
      </c>
      <c r="B91">
        <v>0</v>
      </c>
      <c r="C91">
        <v>48</v>
      </c>
      <c r="D91">
        <v>14</v>
      </c>
      <c r="E91">
        <v>70</v>
      </c>
      <c r="F91">
        <v>47</v>
      </c>
      <c r="G91">
        <v>14</v>
      </c>
      <c r="H91">
        <v>70</v>
      </c>
      <c r="I91">
        <v>81</v>
      </c>
      <c r="J91">
        <v>0</v>
      </c>
      <c r="K91">
        <v>0</v>
      </c>
      <c r="L91">
        <v>0</v>
      </c>
      <c r="M91">
        <v>1226</v>
      </c>
      <c r="N91">
        <v>871</v>
      </c>
      <c r="O91">
        <v>48</v>
      </c>
      <c r="P91">
        <v>24.09</v>
      </c>
      <c r="Q91">
        <v>48</v>
      </c>
      <c r="R91">
        <v>1.4075</v>
      </c>
      <c r="S91">
        <v>1</v>
      </c>
      <c r="T91">
        <v>62.4</v>
      </c>
      <c r="U91">
        <v>12.1</v>
      </c>
      <c r="V91">
        <v>7.5</v>
      </c>
      <c r="W91">
        <v>0.82</v>
      </c>
      <c r="X91">
        <v>51.4</v>
      </c>
      <c r="Y91">
        <v>4</v>
      </c>
      <c r="Z91">
        <v>100</v>
      </c>
      <c r="AA91">
        <v>57</v>
      </c>
    </row>
    <row r="92" spans="1:28" x14ac:dyDescent="0.4">
      <c r="A92" t="s">
        <v>64</v>
      </c>
      <c r="B92">
        <v>0</v>
      </c>
      <c r="C92">
        <v>59</v>
      </c>
      <c r="D92">
        <v>13</v>
      </c>
      <c r="E92">
        <v>77</v>
      </c>
      <c r="F92">
        <v>51</v>
      </c>
      <c r="G92">
        <v>9</v>
      </c>
      <c r="H92">
        <v>83</v>
      </c>
      <c r="I92">
        <v>129</v>
      </c>
      <c r="J92">
        <v>0</v>
      </c>
      <c r="K92">
        <v>0</v>
      </c>
      <c r="L92">
        <v>0</v>
      </c>
      <c r="M92">
        <v>634</v>
      </c>
      <c r="N92">
        <v>382</v>
      </c>
      <c r="O92">
        <v>28</v>
      </c>
      <c r="P92">
        <v>14.85</v>
      </c>
      <c r="Q92">
        <v>28</v>
      </c>
      <c r="R92">
        <v>1.6596</v>
      </c>
      <c r="S92">
        <v>1</v>
      </c>
      <c r="T92">
        <v>78.400000000000006</v>
      </c>
      <c r="U92">
        <v>12.2</v>
      </c>
      <c r="V92">
        <v>6.2</v>
      </c>
      <c r="W92">
        <v>0.71</v>
      </c>
      <c r="X92">
        <v>57.9</v>
      </c>
      <c r="Y92">
        <v>4.5999999999999996</v>
      </c>
      <c r="Z92">
        <v>134</v>
      </c>
      <c r="AA92">
        <v>63</v>
      </c>
      <c r="AB92">
        <v>22.2</v>
      </c>
    </row>
    <row r="93" spans="1:28" x14ac:dyDescent="0.4">
      <c r="A93" t="s">
        <v>64</v>
      </c>
      <c r="B93">
        <v>0</v>
      </c>
      <c r="C93">
        <v>83</v>
      </c>
      <c r="D93">
        <v>42</v>
      </c>
      <c r="E93">
        <v>49</v>
      </c>
      <c r="F93">
        <v>85</v>
      </c>
      <c r="G93">
        <v>45</v>
      </c>
      <c r="H93">
        <v>48</v>
      </c>
      <c r="I93">
        <v>198</v>
      </c>
      <c r="J93">
        <v>3</v>
      </c>
      <c r="K93">
        <v>0</v>
      </c>
      <c r="L93">
        <v>3</v>
      </c>
      <c r="M93">
        <v>1260</v>
      </c>
      <c r="N93">
        <v>775</v>
      </c>
      <c r="O93">
        <v>29</v>
      </c>
      <c r="P93">
        <v>18.98</v>
      </c>
      <c r="Q93">
        <v>44</v>
      </c>
      <c r="R93">
        <v>1.6257999999999999</v>
      </c>
      <c r="S93">
        <v>1.5172000000000001</v>
      </c>
      <c r="T93">
        <v>45.6</v>
      </c>
      <c r="U93">
        <v>11.8</v>
      </c>
      <c r="V93">
        <v>10.3</v>
      </c>
      <c r="W93">
        <v>0.92</v>
      </c>
      <c r="X93">
        <v>44.7</v>
      </c>
      <c r="Y93">
        <v>6.7</v>
      </c>
      <c r="Z93">
        <v>95</v>
      </c>
      <c r="AA93">
        <v>63</v>
      </c>
      <c r="AB93">
        <v>846.4</v>
      </c>
    </row>
    <row r="94" spans="1:28" x14ac:dyDescent="0.4">
      <c r="A94" t="s">
        <v>64</v>
      </c>
      <c r="B94">
        <v>1</v>
      </c>
      <c r="J94">
        <v>3</v>
      </c>
      <c r="K94">
        <v>2</v>
      </c>
      <c r="L94">
        <v>1</v>
      </c>
      <c r="M94">
        <v>996</v>
      </c>
      <c r="N94">
        <v>699</v>
      </c>
      <c r="O94">
        <v>37</v>
      </c>
      <c r="P94">
        <v>18.57</v>
      </c>
      <c r="Q94">
        <v>48</v>
      </c>
      <c r="R94">
        <v>1.4248000000000001</v>
      </c>
      <c r="S94">
        <v>1.2971999999999999</v>
      </c>
    </row>
    <row r="95" spans="1:28" x14ac:dyDescent="0.4">
      <c r="A95" t="s">
        <v>64</v>
      </c>
      <c r="B95">
        <v>1</v>
      </c>
      <c r="C95">
        <v>40</v>
      </c>
      <c r="D95">
        <v>20</v>
      </c>
      <c r="E95">
        <v>49</v>
      </c>
      <c r="F95">
        <v>36</v>
      </c>
      <c r="G95">
        <v>11</v>
      </c>
      <c r="H95">
        <v>72</v>
      </c>
      <c r="I95">
        <v>62</v>
      </c>
      <c r="J95">
        <v>3</v>
      </c>
      <c r="K95">
        <v>1</v>
      </c>
      <c r="L95">
        <v>2</v>
      </c>
      <c r="M95">
        <v>1236</v>
      </c>
      <c r="N95">
        <v>587</v>
      </c>
      <c r="O95">
        <v>31</v>
      </c>
      <c r="P95">
        <v>19.02</v>
      </c>
      <c r="Q95">
        <v>59</v>
      </c>
      <c r="R95">
        <v>2.1055999999999999</v>
      </c>
      <c r="S95">
        <v>1.9032</v>
      </c>
      <c r="T95">
        <v>58.8</v>
      </c>
      <c r="U95">
        <v>13.9</v>
      </c>
      <c r="W95">
        <v>1.21</v>
      </c>
      <c r="X95">
        <v>46.9</v>
      </c>
    </row>
    <row r="96" spans="1:28" x14ac:dyDescent="0.4">
      <c r="A96" t="s">
        <v>64</v>
      </c>
      <c r="B96">
        <v>0</v>
      </c>
      <c r="C96">
        <v>46</v>
      </c>
      <c r="D96">
        <v>13</v>
      </c>
      <c r="E96">
        <v>73</v>
      </c>
      <c r="F96">
        <v>46</v>
      </c>
      <c r="G96">
        <v>13</v>
      </c>
      <c r="H96">
        <v>72</v>
      </c>
      <c r="I96">
        <v>160</v>
      </c>
      <c r="J96">
        <v>1</v>
      </c>
      <c r="K96">
        <v>0</v>
      </c>
      <c r="L96">
        <v>1</v>
      </c>
      <c r="M96">
        <v>996</v>
      </c>
      <c r="N96">
        <v>563</v>
      </c>
      <c r="O96">
        <v>66</v>
      </c>
      <c r="P96">
        <v>41.66</v>
      </c>
      <c r="Q96">
        <v>42</v>
      </c>
      <c r="R96">
        <v>1.7689999999999999</v>
      </c>
      <c r="S96">
        <v>0.63629999999999998</v>
      </c>
      <c r="T96">
        <v>64.900000000000006</v>
      </c>
      <c r="U96">
        <v>11.8</v>
      </c>
      <c r="V96">
        <v>5.8</v>
      </c>
      <c r="W96">
        <v>0.91</v>
      </c>
      <c r="X96">
        <v>44.7</v>
      </c>
      <c r="Y96">
        <v>4.4000000000000004</v>
      </c>
      <c r="Z96">
        <v>98</v>
      </c>
      <c r="AA96">
        <v>38</v>
      </c>
      <c r="AB96">
        <v>40.200000000000003</v>
      </c>
    </row>
    <row r="97" spans="1:28" x14ac:dyDescent="0.4">
      <c r="A97" t="s">
        <v>64</v>
      </c>
      <c r="B97">
        <v>0</v>
      </c>
      <c r="C97">
        <v>63</v>
      </c>
      <c r="D97">
        <v>14</v>
      </c>
      <c r="E97">
        <v>77</v>
      </c>
      <c r="F97">
        <v>63</v>
      </c>
      <c r="G97">
        <v>16</v>
      </c>
      <c r="H97">
        <v>75</v>
      </c>
      <c r="I97">
        <v>139</v>
      </c>
      <c r="J97">
        <v>0</v>
      </c>
      <c r="K97">
        <v>0</v>
      </c>
      <c r="L97">
        <v>0</v>
      </c>
      <c r="M97">
        <v>676</v>
      </c>
      <c r="N97">
        <v>422</v>
      </c>
      <c r="O97">
        <v>31</v>
      </c>
      <c r="P97">
        <v>15.09</v>
      </c>
      <c r="Q97">
        <v>32</v>
      </c>
      <c r="R97">
        <v>1.6017999999999999</v>
      </c>
      <c r="S97">
        <v>1.0322</v>
      </c>
      <c r="T97">
        <v>75.8</v>
      </c>
      <c r="U97">
        <v>14.4</v>
      </c>
      <c r="V97">
        <v>5.8</v>
      </c>
      <c r="W97">
        <v>0.66</v>
      </c>
      <c r="X97">
        <v>69.099999999999994</v>
      </c>
      <c r="Z97">
        <v>185</v>
      </c>
      <c r="AA97">
        <v>57</v>
      </c>
      <c r="AB97">
        <v>49</v>
      </c>
    </row>
    <row r="98" spans="1:28" x14ac:dyDescent="0.4">
      <c r="A98" t="s">
        <v>64</v>
      </c>
      <c r="B98">
        <v>0</v>
      </c>
      <c r="C98">
        <v>46</v>
      </c>
      <c r="D98">
        <v>12</v>
      </c>
      <c r="E98">
        <v>75</v>
      </c>
      <c r="F98">
        <v>48</v>
      </c>
      <c r="G98">
        <v>11</v>
      </c>
      <c r="H98">
        <v>78</v>
      </c>
      <c r="I98">
        <v>156</v>
      </c>
      <c r="J98">
        <v>0</v>
      </c>
      <c r="K98">
        <v>0</v>
      </c>
      <c r="L98">
        <v>0</v>
      </c>
      <c r="M98">
        <v>1476</v>
      </c>
      <c r="N98">
        <v>914</v>
      </c>
      <c r="O98">
        <v>62</v>
      </c>
      <c r="P98">
        <v>38.24</v>
      </c>
      <c r="Q98">
        <v>54</v>
      </c>
      <c r="R98">
        <v>1.6148</v>
      </c>
      <c r="S98">
        <v>0.87090000000000001</v>
      </c>
      <c r="T98">
        <v>64.400000000000006</v>
      </c>
      <c r="U98">
        <v>12.3</v>
      </c>
      <c r="W98">
        <v>3.21</v>
      </c>
      <c r="X98">
        <v>11.9</v>
      </c>
    </row>
    <row r="99" spans="1:28" x14ac:dyDescent="0.4">
      <c r="A99" t="s">
        <v>64</v>
      </c>
      <c r="B99">
        <v>1</v>
      </c>
      <c r="C99">
        <v>38</v>
      </c>
      <c r="D99">
        <v>7</v>
      </c>
      <c r="E99">
        <v>82</v>
      </c>
      <c r="F99">
        <v>51</v>
      </c>
      <c r="G99">
        <v>11</v>
      </c>
      <c r="H99">
        <v>79</v>
      </c>
      <c r="I99">
        <v>93</v>
      </c>
      <c r="J99">
        <v>0</v>
      </c>
      <c r="K99">
        <v>1</v>
      </c>
      <c r="L99">
        <v>0</v>
      </c>
      <c r="M99">
        <v>1358</v>
      </c>
      <c r="N99">
        <v>683</v>
      </c>
      <c r="O99">
        <v>56</v>
      </c>
      <c r="P99">
        <v>36.79</v>
      </c>
      <c r="Q99">
        <v>58</v>
      </c>
      <c r="R99">
        <v>1.9882</v>
      </c>
      <c r="S99">
        <v>1.0357000000000001</v>
      </c>
      <c r="T99">
        <v>56.7</v>
      </c>
      <c r="U99">
        <v>12.3</v>
      </c>
      <c r="W99">
        <v>1.07</v>
      </c>
      <c r="X99">
        <v>54.1</v>
      </c>
    </row>
    <row r="100" spans="1:28" x14ac:dyDescent="0.4">
      <c r="A100" t="s">
        <v>64</v>
      </c>
      <c r="B100">
        <v>1</v>
      </c>
      <c r="C100">
        <v>66</v>
      </c>
      <c r="D100">
        <v>13</v>
      </c>
      <c r="E100">
        <v>81</v>
      </c>
      <c r="F100">
        <v>72</v>
      </c>
      <c r="G100">
        <v>15</v>
      </c>
      <c r="H100">
        <v>79</v>
      </c>
      <c r="I100">
        <v>142</v>
      </c>
      <c r="J100">
        <v>1</v>
      </c>
      <c r="K100">
        <v>3</v>
      </c>
      <c r="L100">
        <v>0</v>
      </c>
      <c r="R100" s="1">
        <v>1.4650000000000001</v>
      </c>
      <c r="S100" s="1">
        <v>0.94869999999999999</v>
      </c>
      <c r="T100">
        <v>72.3</v>
      </c>
      <c r="U100">
        <v>13.1</v>
      </c>
      <c r="V100">
        <v>6</v>
      </c>
      <c r="W100">
        <v>0.83</v>
      </c>
      <c r="X100">
        <v>67.2</v>
      </c>
      <c r="Y100">
        <v>5.5</v>
      </c>
      <c r="Z100">
        <v>143</v>
      </c>
      <c r="AA100">
        <v>29</v>
      </c>
      <c r="AB100">
        <v>100.9</v>
      </c>
    </row>
    <row r="101" spans="1:28" x14ac:dyDescent="0.4">
      <c r="A101" t="s">
        <v>64</v>
      </c>
      <c r="B101">
        <v>0</v>
      </c>
      <c r="C101">
        <v>45</v>
      </c>
      <c r="D101">
        <v>12</v>
      </c>
      <c r="E101">
        <v>74</v>
      </c>
      <c r="F101">
        <v>50</v>
      </c>
      <c r="G101">
        <v>14</v>
      </c>
      <c r="H101">
        <v>72</v>
      </c>
      <c r="I101">
        <v>117</v>
      </c>
      <c r="J101">
        <v>0</v>
      </c>
      <c r="K101">
        <v>0</v>
      </c>
      <c r="L101">
        <v>0</v>
      </c>
      <c r="R101" s="1">
        <v>1.4316</v>
      </c>
      <c r="S101" s="1">
        <v>0.56330000000000002</v>
      </c>
      <c r="T101">
        <v>79.099999999999994</v>
      </c>
      <c r="U101">
        <v>11.8</v>
      </c>
      <c r="V101">
        <v>6.8</v>
      </c>
      <c r="W101">
        <v>1.01</v>
      </c>
      <c r="X101">
        <v>41.2</v>
      </c>
      <c r="Y101">
        <v>4.5999999999999996</v>
      </c>
      <c r="Z101">
        <v>125</v>
      </c>
      <c r="AA101">
        <v>65</v>
      </c>
      <c r="AB101">
        <v>21.1</v>
      </c>
    </row>
    <row r="102" spans="1:28" x14ac:dyDescent="0.4">
      <c r="A102" t="s">
        <v>64</v>
      </c>
      <c r="B102">
        <v>0</v>
      </c>
      <c r="C102">
        <v>117</v>
      </c>
      <c r="D102">
        <v>48</v>
      </c>
      <c r="E102">
        <v>59</v>
      </c>
      <c r="F102">
        <v>124</v>
      </c>
      <c r="G102">
        <v>47</v>
      </c>
      <c r="H102">
        <v>62</v>
      </c>
      <c r="I102">
        <v>285</v>
      </c>
      <c r="J102">
        <v>0</v>
      </c>
      <c r="K102">
        <v>0</v>
      </c>
      <c r="L102">
        <v>0</v>
      </c>
      <c r="R102" s="1">
        <v>1.0128999999999999</v>
      </c>
      <c r="S102" s="1">
        <v>0.80640000000000001</v>
      </c>
      <c r="T102">
        <v>56.6</v>
      </c>
      <c r="U102">
        <v>14.7</v>
      </c>
      <c r="V102">
        <v>6.6</v>
      </c>
      <c r="W102">
        <v>0.47</v>
      </c>
      <c r="X102">
        <v>96</v>
      </c>
      <c r="Y102">
        <v>5.7</v>
      </c>
      <c r="Z102">
        <v>108</v>
      </c>
      <c r="AA102">
        <v>71</v>
      </c>
      <c r="AB102">
        <v>208.3</v>
      </c>
    </row>
    <row r="103" spans="1:28" x14ac:dyDescent="0.4">
      <c r="A103" t="s">
        <v>64</v>
      </c>
      <c r="B103">
        <v>1</v>
      </c>
      <c r="C103">
        <v>65</v>
      </c>
      <c r="D103">
        <v>28</v>
      </c>
      <c r="E103">
        <v>58</v>
      </c>
      <c r="F103">
        <v>60</v>
      </c>
      <c r="G103">
        <v>21</v>
      </c>
      <c r="H103">
        <v>65</v>
      </c>
      <c r="I103">
        <v>137</v>
      </c>
      <c r="J103">
        <v>3</v>
      </c>
      <c r="K103">
        <v>0</v>
      </c>
      <c r="L103">
        <v>3</v>
      </c>
      <c r="R103" s="1">
        <v>1.6011</v>
      </c>
      <c r="S103" s="1">
        <v>1.0511999999999999</v>
      </c>
      <c r="T103">
        <v>50.1</v>
      </c>
      <c r="U103">
        <v>15.3</v>
      </c>
      <c r="V103">
        <v>7.6</v>
      </c>
      <c r="W103">
        <v>0.74</v>
      </c>
      <c r="X103">
        <v>75.900000000000006</v>
      </c>
      <c r="Y103">
        <v>4.7</v>
      </c>
      <c r="Z103">
        <v>109</v>
      </c>
      <c r="AA103">
        <v>41</v>
      </c>
      <c r="AB103">
        <v>10.1</v>
      </c>
    </row>
    <row r="104" spans="1:28" x14ac:dyDescent="0.4">
      <c r="A104" t="s">
        <v>64</v>
      </c>
      <c r="B104">
        <v>1</v>
      </c>
      <c r="C104">
        <v>104</v>
      </c>
      <c r="D104">
        <v>27</v>
      </c>
      <c r="E104">
        <v>74</v>
      </c>
      <c r="F104">
        <v>96</v>
      </c>
      <c r="G104">
        <v>24</v>
      </c>
      <c r="H104">
        <v>75</v>
      </c>
      <c r="I104">
        <v>164</v>
      </c>
      <c r="J104">
        <v>1</v>
      </c>
      <c r="K104">
        <v>5</v>
      </c>
      <c r="L104">
        <v>0</v>
      </c>
      <c r="R104" s="1">
        <v>1.3866000000000001</v>
      </c>
      <c r="S104" s="1">
        <v>0.81479999999999997</v>
      </c>
      <c r="T104">
        <v>70.7</v>
      </c>
      <c r="U104">
        <v>10.4</v>
      </c>
      <c r="V104">
        <v>6</v>
      </c>
      <c r="W104">
        <v>1.45</v>
      </c>
      <c r="X104">
        <v>36.200000000000003</v>
      </c>
      <c r="Y104">
        <v>6.5</v>
      </c>
      <c r="Z104">
        <v>56</v>
      </c>
      <c r="AA104">
        <v>34</v>
      </c>
      <c r="AB104">
        <v>244.5</v>
      </c>
    </row>
    <row r="105" spans="1:28" x14ac:dyDescent="0.4">
      <c r="A105" t="s">
        <v>64</v>
      </c>
      <c r="B105">
        <v>0</v>
      </c>
      <c r="C105">
        <v>52</v>
      </c>
      <c r="D105">
        <v>16</v>
      </c>
      <c r="E105">
        <v>69</v>
      </c>
      <c r="F105">
        <v>53</v>
      </c>
      <c r="G105">
        <v>14</v>
      </c>
      <c r="H105">
        <v>73</v>
      </c>
      <c r="I105">
        <v>103</v>
      </c>
      <c r="J105">
        <v>0</v>
      </c>
      <c r="K105">
        <v>0</v>
      </c>
      <c r="L105">
        <v>0</v>
      </c>
      <c r="R105" s="1">
        <v>1.4003000000000001</v>
      </c>
      <c r="S105" s="1">
        <v>0.83579999999999999</v>
      </c>
      <c r="T105">
        <v>76.3</v>
      </c>
      <c r="U105">
        <v>11.8</v>
      </c>
      <c r="V105">
        <v>6.6</v>
      </c>
      <c r="W105">
        <v>5.9</v>
      </c>
      <c r="X105">
        <v>6</v>
      </c>
      <c r="Y105">
        <v>5.4</v>
      </c>
      <c r="Z105">
        <v>108</v>
      </c>
      <c r="AA105">
        <v>52</v>
      </c>
      <c r="AB105">
        <v>309.39999999999998</v>
      </c>
    </row>
    <row r="106" spans="1:28" x14ac:dyDescent="0.4">
      <c r="A106" t="s">
        <v>49</v>
      </c>
      <c r="B106">
        <v>1</v>
      </c>
      <c r="C106">
        <v>91</v>
      </c>
      <c r="D106">
        <v>57</v>
      </c>
      <c r="E106">
        <v>37</v>
      </c>
      <c r="F106">
        <v>94</v>
      </c>
      <c r="G106">
        <v>48</v>
      </c>
      <c r="H106">
        <v>49</v>
      </c>
      <c r="I106">
        <v>274</v>
      </c>
      <c r="J106">
        <v>2</v>
      </c>
      <c r="K106">
        <v>1</v>
      </c>
      <c r="L106">
        <v>1</v>
      </c>
      <c r="M106">
        <v>1183</v>
      </c>
      <c r="N106">
        <v>782</v>
      </c>
      <c r="O106">
        <v>31</v>
      </c>
      <c r="P106">
        <v>16.63</v>
      </c>
      <c r="Q106">
        <v>45</v>
      </c>
      <c r="R106">
        <v>1.5126999999999999</v>
      </c>
      <c r="S106">
        <v>1.4516</v>
      </c>
      <c r="T106">
        <v>55.2</v>
      </c>
      <c r="U106">
        <v>16.100000000000001</v>
      </c>
      <c r="V106">
        <v>14.7</v>
      </c>
      <c r="W106">
        <v>1.1200000000000001</v>
      </c>
      <c r="X106">
        <v>56.8</v>
      </c>
      <c r="Y106">
        <v>6.1</v>
      </c>
      <c r="Z106">
        <v>162</v>
      </c>
      <c r="AA106">
        <v>43</v>
      </c>
    </row>
    <row r="107" spans="1:28" x14ac:dyDescent="0.4">
      <c r="A107" t="s">
        <v>49</v>
      </c>
      <c r="B107">
        <v>1</v>
      </c>
      <c r="C107">
        <v>80</v>
      </c>
      <c r="D107">
        <v>30</v>
      </c>
      <c r="E107">
        <v>62</v>
      </c>
      <c r="F107">
        <v>84</v>
      </c>
      <c r="G107">
        <v>29</v>
      </c>
      <c r="H107">
        <v>66</v>
      </c>
      <c r="I107">
        <v>141</v>
      </c>
      <c r="J107">
        <v>2</v>
      </c>
      <c r="K107">
        <v>1</v>
      </c>
      <c r="L107">
        <v>1</v>
      </c>
      <c r="M107">
        <v>796</v>
      </c>
      <c r="N107">
        <v>385</v>
      </c>
      <c r="O107">
        <v>29</v>
      </c>
      <c r="P107">
        <v>17.329999999999998</v>
      </c>
      <c r="Q107">
        <v>31</v>
      </c>
      <c r="R107">
        <v>2.0674999999999999</v>
      </c>
      <c r="S107">
        <v>1.0689</v>
      </c>
      <c r="T107">
        <v>67.900000000000006</v>
      </c>
      <c r="U107">
        <v>15.5</v>
      </c>
      <c r="V107">
        <v>11.5</v>
      </c>
      <c r="W107">
        <v>0.84</v>
      </c>
      <c r="X107">
        <v>78.2</v>
      </c>
      <c r="Y107">
        <v>5.3</v>
      </c>
      <c r="Z107">
        <v>117</v>
      </c>
      <c r="AA107">
        <v>44</v>
      </c>
    </row>
    <row r="108" spans="1:28" x14ac:dyDescent="0.4">
      <c r="A108" t="s">
        <v>49</v>
      </c>
      <c r="B108">
        <v>0</v>
      </c>
      <c r="C108">
        <v>62</v>
      </c>
      <c r="D108">
        <v>19</v>
      </c>
      <c r="E108">
        <v>70</v>
      </c>
      <c r="F108">
        <v>60</v>
      </c>
      <c r="G108">
        <v>18</v>
      </c>
      <c r="H108">
        <v>70</v>
      </c>
      <c r="I108">
        <v>224</v>
      </c>
      <c r="J108">
        <v>0</v>
      </c>
      <c r="K108">
        <v>0</v>
      </c>
      <c r="L108">
        <v>0</v>
      </c>
      <c r="M108">
        <v>913</v>
      </c>
      <c r="N108">
        <v>470</v>
      </c>
      <c r="O108">
        <v>32</v>
      </c>
      <c r="P108">
        <v>19.62</v>
      </c>
      <c r="Q108">
        <v>34</v>
      </c>
      <c r="R108">
        <v>1.9424999999999999</v>
      </c>
      <c r="S108">
        <v>1.0625</v>
      </c>
      <c r="T108">
        <v>65.7</v>
      </c>
      <c r="U108">
        <v>14.2</v>
      </c>
      <c r="V108">
        <v>8.6</v>
      </c>
      <c r="W108">
        <v>0.71</v>
      </c>
      <c r="X108">
        <v>66.400000000000006</v>
      </c>
      <c r="Y108">
        <v>4.2</v>
      </c>
      <c r="Z108">
        <v>122</v>
      </c>
      <c r="AA108">
        <v>44</v>
      </c>
    </row>
    <row r="109" spans="1:28" x14ac:dyDescent="0.4">
      <c r="A109" t="s">
        <v>51</v>
      </c>
      <c r="B109">
        <v>1</v>
      </c>
      <c r="C109">
        <v>96</v>
      </c>
      <c r="D109">
        <v>36</v>
      </c>
      <c r="E109">
        <v>63</v>
      </c>
      <c r="F109">
        <v>104</v>
      </c>
      <c r="G109">
        <v>36</v>
      </c>
      <c r="H109">
        <v>65</v>
      </c>
      <c r="I109">
        <v>108</v>
      </c>
      <c r="J109">
        <v>3</v>
      </c>
      <c r="K109">
        <v>2</v>
      </c>
      <c r="L109">
        <v>1</v>
      </c>
      <c r="M109">
        <v>1702</v>
      </c>
      <c r="N109">
        <v>858</v>
      </c>
      <c r="O109">
        <v>13</v>
      </c>
      <c r="P109">
        <v>16.89</v>
      </c>
      <c r="Q109">
        <v>56</v>
      </c>
      <c r="R109">
        <v>1.9836</v>
      </c>
      <c r="S109">
        <v>4.3075999999999999</v>
      </c>
      <c r="T109">
        <v>74.2</v>
      </c>
      <c r="U109">
        <v>10.7</v>
      </c>
      <c r="V109">
        <v>5.8</v>
      </c>
      <c r="W109">
        <v>1.19</v>
      </c>
      <c r="X109">
        <v>47</v>
      </c>
      <c r="Y109">
        <v>8.6999999999999993</v>
      </c>
      <c r="Z109">
        <v>41</v>
      </c>
      <c r="AA109">
        <v>14</v>
      </c>
      <c r="AB109">
        <v>62.9</v>
      </c>
    </row>
    <row r="110" spans="1:28" x14ac:dyDescent="0.4">
      <c r="A110" t="s">
        <v>64</v>
      </c>
      <c r="B110">
        <v>1</v>
      </c>
      <c r="C110">
        <v>42</v>
      </c>
      <c r="D110">
        <v>9</v>
      </c>
      <c r="E110">
        <v>79</v>
      </c>
      <c r="F110">
        <v>43</v>
      </c>
      <c r="G110">
        <v>8</v>
      </c>
      <c r="H110">
        <v>81</v>
      </c>
      <c r="I110">
        <v>107</v>
      </c>
      <c r="J110">
        <v>0</v>
      </c>
      <c r="K110">
        <v>1</v>
      </c>
      <c r="L110">
        <v>0</v>
      </c>
      <c r="R110" s="1">
        <v>1.9054</v>
      </c>
      <c r="S110" s="1">
        <v>1.1020000000000001</v>
      </c>
      <c r="T110">
        <v>77.400000000000006</v>
      </c>
      <c r="U110">
        <v>11.3</v>
      </c>
      <c r="W110">
        <v>0.92</v>
      </c>
      <c r="X110">
        <v>58.6</v>
      </c>
      <c r="Y110">
        <v>3.4</v>
      </c>
      <c r="Z110">
        <v>96</v>
      </c>
      <c r="AA110">
        <v>38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topLeftCell="A3" workbookViewId="0">
      <selection activeCell="A16" sqref="A16:E18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0.25142235386180556</v>
      </c>
    </row>
    <row r="5" spans="1:9" x14ac:dyDescent="0.4">
      <c r="A5" s="2" t="s">
        <v>72</v>
      </c>
      <c r="B5" s="2">
        <v>6.3213200021410981E-2</v>
      </c>
    </row>
    <row r="6" spans="1:9" x14ac:dyDescent="0.4">
      <c r="A6" s="2" t="s">
        <v>73</v>
      </c>
      <c r="B6" s="2">
        <v>5.4458183199181172E-2</v>
      </c>
    </row>
    <row r="7" spans="1:9" x14ac:dyDescent="0.4">
      <c r="A7" s="2" t="s">
        <v>74</v>
      </c>
      <c r="B7" s="2">
        <v>0.42963171038153852</v>
      </c>
    </row>
    <row r="8" spans="1:9" ht="19.5" thickBot="1" x14ac:dyDescent="0.45">
      <c r="A8" s="3" t="s">
        <v>75</v>
      </c>
      <c r="B8" s="3">
        <v>109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1.3327339097994084</v>
      </c>
      <c r="D12" s="2">
        <v>1.3327339097994084</v>
      </c>
      <c r="E12" s="2">
        <v>7.2202259921313656</v>
      </c>
      <c r="F12" s="2">
        <v>8.360131885233971E-3</v>
      </c>
    </row>
    <row r="13" spans="1:9" x14ac:dyDescent="0.4">
      <c r="A13" s="2" t="s">
        <v>78</v>
      </c>
      <c r="B13" s="2">
        <v>107</v>
      </c>
      <c r="C13" s="2">
        <v>19.750424502494184</v>
      </c>
      <c r="D13" s="2">
        <v>0.1845834065653662</v>
      </c>
      <c r="E13" s="2"/>
      <c r="F13" s="2"/>
    </row>
    <row r="14" spans="1:9" ht="19.5" thickBot="1" x14ac:dyDescent="0.45">
      <c r="A14" s="3" t="s">
        <v>79</v>
      </c>
      <c r="B14" s="3">
        <v>108</v>
      </c>
      <c r="C14" s="3">
        <v>21.083158412293592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1.6689844238134075</v>
      </c>
      <c r="C17" s="2">
        <v>6.8119002120859348E-2</v>
      </c>
      <c r="D17" s="2">
        <v>24.501011051985632</v>
      </c>
      <c r="E17" s="2">
        <v>1.0949523469243981E-45</v>
      </c>
      <c r="F17" s="2">
        <v>1.5339464468160535</v>
      </c>
      <c r="G17" s="2">
        <v>1.8040224008107615</v>
      </c>
      <c r="H17" s="2">
        <v>1.5339464468160535</v>
      </c>
      <c r="I17" s="2">
        <v>1.8040224008107615</v>
      </c>
    </row>
    <row r="18" spans="1:9" ht="19.5" thickBot="1" x14ac:dyDescent="0.45">
      <c r="A18" s="3" t="s">
        <v>57</v>
      </c>
      <c r="B18" s="3">
        <v>1.7773025674194559E-5</v>
      </c>
      <c r="C18" s="3">
        <v>6.6143317344602265E-6</v>
      </c>
      <c r="D18" s="3">
        <v>2.6870478209610025</v>
      </c>
      <c r="E18" s="3">
        <v>8.3601318852343266E-3</v>
      </c>
      <c r="F18" s="3">
        <v>4.6608844389752833E-6</v>
      </c>
      <c r="G18" s="3">
        <v>3.0885166909413835E-5</v>
      </c>
      <c r="H18" s="3">
        <v>4.6608844389752833E-6</v>
      </c>
      <c r="I18" s="3">
        <v>3.0885166909413835E-5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96</v>
      </c>
      <c r="C24" s="4" t="s">
        <v>78</v>
      </c>
    </row>
    <row r="25" spans="1:9" x14ac:dyDescent="0.4">
      <c r="A25" s="2">
        <v>1</v>
      </c>
      <c r="B25" s="2">
        <v>1.7868195840333174</v>
      </c>
      <c r="C25" s="2">
        <v>5.1680415966682602E-2</v>
      </c>
    </row>
    <row r="26" spans="1:9" x14ac:dyDescent="0.4">
      <c r="A26" s="2">
        <v>2</v>
      </c>
      <c r="B26" s="2">
        <v>1.8187043920928225</v>
      </c>
      <c r="C26" s="2">
        <v>-0.62510439209282254</v>
      </c>
    </row>
    <row r="27" spans="1:9" x14ac:dyDescent="0.4">
      <c r="A27" s="2">
        <v>3</v>
      </c>
      <c r="B27" s="2">
        <v>1.8847667285238037</v>
      </c>
      <c r="C27" s="2">
        <v>-0.29146672852380373</v>
      </c>
    </row>
    <row r="28" spans="1:9" x14ac:dyDescent="0.4">
      <c r="A28" s="2">
        <v>4</v>
      </c>
      <c r="B28" s="2">
        <v>1.6780486669072467</v>
      </c>
      <c r="C28" s="2">
        <v>0.2993513330927533</v>
      </c>
    </row>
    <row r="29" spans="1:9" x14ac:dyDescent="0.4">
      <c r="A29" s="2">
        <v>5</v>
      </c>
      <c r="B29" s="2">
        <v>1.7434711744139568</v>
      </c>
      <c r="C29" s="2">
        <v>5.7628825586043098E-2</v>
      </c>
    </row>
    <row r="30" spans="1:9" x14ac:dyDescent="0.4">
      <c r="A30" s="2">
        <v>6</v>
      </c>
      <c r="B30" s="2">
        <v>1.6915383933939605</v>
      </c>
      <c r="C30" s="2">
        <v>-0.31493839339396046</v>
      </c>
    </row>
    <row r="31" spans="1:9" x14ac:dyDescent="0.4">
      <c r="A31" s="2">
        <v>7</v>
      </c>
      <c r="B31" s="2">
        <v>1.9494427689521976</v>
      </c>
      <c r="C31" s="2">
        <v>-0.31964276895219768</v>
      </c>
    </row>
    <row r="32" spans="1:9" x14ac:dyDescent="0.4">
      <c r="A32" s="2">
        <v>8</v>
      </c>
      <c r="B32" s="2">
        <v>1.9051346159464306</v>
      </c>
      <c r="C32" s="2">
        <v>-0.72633461594643056</v>
      </c>
    </row>
    <row r="33" spans="1:3" x14ac:dyDescent="0.4">
      <c r="A33" s="2">
        <v>9</v>
      </c>
      <c r="B33" s="2">
        <v>1.8421825590084335</v>
      </c>
      <c r="C33" s="2">
        <v>-0.37968255900843362</v>
      </c>
    </row>
    <row r="34" spans="1:3" x14ac:dyDescent="0.4">
      <c r="A34" s="2">
        <v>10</v>
      </c>
      <c r="B34" s="2">
        <v>1.690045459237328</v>
      </c>
      <c r="C34" s="2">
        <v>0.27315454076267209</v>
      </c>
    </row>
    <row r="35" spans="1:3" x14ac:dyDescent="0.4">
      <c r="A35" s="2">
        <v>11</v>
      </c>
      <c r="B35" s="2">
        <v>1.7596268547517997</v>
      </c>
      <c r="C35" s="2">
        <v>-0.28752685475179973</v>
      </c>
    </row>
    <row r="36" spans="1:3" x14ac:dyDescent="0.4">
      <c r="A36" s="2">
        <v>12</v>
      </c>
      <c r="B36" s="2">
        <v>1.9125459676525698</v>
      </c>
      <c r="C36" s="2">
        <v>0.1148540323474303</v>
      </c>
    </row>
    <row r="37" spans="1:3" x14ac:dyDescent="0.4">
      <c r="A37" s="2">
        <v>13</v>
      </c>
      <c r="B37" s="2">
        <v>1.9956348626794294</v>
      </c>
      <c r="C37" s="2">
        <v>6.5865137320570755E-2</v>
      </c>
    </row>
    <row r="38" spans="1:3" x14ac:dyDescent="0.4">
      <c r="A38" s="2">
        <v>14</v>
      </c>
      <c r="B38" s="2">
        <v>1.8118795502339318</v>
      </c>
      <c r="C38" s="2">
        <v>-6.6479550233931706E-2</v>
      </c>
    </row>
    <row r="39" spans="1:3" x14ac:dyDescent="0.4">
      <c r="A39" s="2">
        <v>15</v>
      </c>
      <c r="B39" s="2">
        <v>2.0451682852334097</v>
      </c>
      <c r="C39" s="2">
        <v>-4.1768285233409586E-2</v>
      </c>
    </row>
    <row r="40" spans="1:3" x14ac:dyDescent="0.4">
      <c r="A40" s="2">
        <v>16</v>
      </c>
      <c r="B40" s="2">
        <v>1.7692065155901906</v>
      </c>
      <c r="C40" s="2">
        <v>-0.42470651559019057</v>
      </c>
    </row>
    <row r="41" spans="1:3" x14ac:dyDescent="0.4">
      <c r="A41" s="2">
        <v>17</v>
      </c>
      <c r="B41" s="2">
        <v>1.9109997144189148</v>
      </c>
      <c r="C41" s="2">
        <v>0.45420028558108538</v>
      </c>
    </row>
    <row r="42" spans="1:3" x14ac:dyDescent="0.4">
      <c r="A42" s="2">
        <v>18</v>
      </c>
      <c r="B42" s="2">
        <v>1.8819408174416068</v>
      </c>
      <c r="C42" s="2">
        <v>-0.53994081744160671</v>
      </c>
    </row>
    <row r="43" spans="1:3" x14ac:dyDescent="0.4">
      <c r="A43" s="2">
        <v>19</v>
      </c>
      <c r="B43" s="2">
        <v>1.7929157318395661</v>
      </c>
      <c r="C43" s="2">
        <v>-0.57361573183956605</v>
      </c>
    </row>
    <row r="44" spans="1:3" x14ac:dyDescent="0.4">
      <c r="A44" s="2">
        <v>20</v>
      </c>
      <c r="B44" s="2">
        <v>1.788792389883153</v>
      </c>
      <c r="C44" s="2">
        <v>-0.53489238988315302</v>
      </c>
    </row>
    <row r="45" spans="1:3" x14ac:dyDescent="0.4">
      <c r="A45" s="2">
        <v>21</v>
      </c>
      <c r="B45" s="2">
        <v>1.8259202405165453</v>
      </c>
      <c r="C45" s="2">
        <v>5.6679759483454717E-2</v>
      </c>
    </row>
    <row r="46" spans="1:3" x14ac:dyDescent="0.4">
      <c r="A46" s="2">
        <v>22</v>
      </c>
      <c r="B46" s="2">
        <v>1.9109997144189148</v>
      </c>
      <c r="C46" s="2">
        <v>0.70640028558108514</v>
      </c>
    </row>
    <row r="47" spans="1:3" x14ac:dyDescent="0.4">
      <c r="A47" s="2">
        <v>23</v>
      </c>
      <c r="B47" s="2">
        <v>1.8074362938153832</v>
      </c>
      <c r="C47" s="2">
        <v>1.8118637061846168</v>
      </c>
    </row>
    <row r="48" spans="1:3" x14ac:dyDescent="0.4">
      <c r="A48" s="2">
        <v>24</v>
      </c>
      <c r="B48" s="2">
        <v>1.8499493712280566</v>
      </c>
      <c r="C48" s="2">
        <v>-0.65564937122805667</v>
      </c>
    </row>
    <row r="49" spans="1:3" x14ac:dyDescent="0.4">
      <c r="A49" s="2">
        <v>25</v>
      </c>
      <c r="B49" s="2">
        <v>1.7416050067181665</v>
      </c>
      <c r="C49" s="2">
        <v>-0.58720500671816644</v>
      </c>
    </row>
    <row r="50" spans="1:3" x14ac:dyDescent="0.4">
      <c r="A50" s="2">
        <v>26</v>
      </c>
      <c r="B50" s="2">
        <v>1.874014047990916</v>
      </c>
      <c r="C50" s="2">
        <v>-8.1214047990916027E-2</v>
      </c>
    </row>
    <row r="51" spans="1:3" x14ac:dyDescent="0.4">
      <c r="A51" s="2">
        <v>27</v>
      </c>
      <c r="B51" s="2">
        <v>1.7933956035327694</v>
      </c>
      <c r="C51" s="2">
        <v>-0.10229560353276934</v>
      </c>
    </row>
    <row r="52" spans="1:3" x14ac:dyDescent="0.4">
      <c r="A52" s="2">
        <v>28</v>
      </c>
      <c r="B52" s="2">
        <v>1.7174692378526102</v>
      </c>
      <c r="C52" s="2">
        <v>3.4630762147389804E-2</v>
      </c>
    </row>
    <row r="53" spans="1:3" x14ac:dyDescent="0.4">
      <c r="A53" s="2">
        <v>29</v>
      </c>
      <c r="B53" s="2">
        <v>1.8385035426938752</v>
      </c>
      <c r="C53" s="2">
        <v>-0.24660354269387508</v>
      </c>
    </row>
    <row r="54" spans="1:3" x14ac:dyDescent="0.4">
      <c r="A54" s="2">
        <v>30</v>
      </c>
      <c r="B54" s="2">
        <v>1.8805900674903679</v>
      </c>
      <c r="C54" s="2">
        <v>-0.16009006749036803</v>
      </c>
    </row>
    <row r="55" spans="1:3" x14ac:dyDescent="0.4">
      <c r="A55" s="2">
        <v>31</v>
      </c>
      <c r="B55" s="2">
        <v>1.8276264509812681</v>
      </c>
      <c r="C55" s="2">
        <v>-0.30352645098126807</v>
      </c>
    </row>
    <row r="56" spans="1:3" x14ac:dyDescent="0.4">
      <c r="A56" s="2">
        <v>32</v>
      </c>
      <c r="B56" s="2">
        <v>1.7012069193607222</v>
      </c>
      <c r="C56" s="2">
        <v>-0.11910691936072215</v>
      </c>
    </row>
    <row r="57" spans="1:3" x14ac:dyDescent="0.4">
      <c r="A57" s="2">
        <v>33</v>
      </c>
      <c r="B57" s="2">
        <v>1.8644877062295477</v>
      </c>
      <c r="C57" s="2">
        <v>0.16381229377045248</v>
      </c>
    </row>
    <row r="58" spans="1:3" x14ac:dyDescent="0.4">
      <c r="A58" s="2">
        <v>34</v>
      </c>
      <c r="B58" s="2">
        <v>1.7706105846184519</v>
      </c>
      <c r="C58" s="2">
        <v>0.16348941538154804</v>
      </c>
    </row>
    <row r="59" spans="1:3" x14ac:dyDescent="0.4">
      <c r="A59" s="2">
        <v>35</v>
      </c>
      <c r="B59" s="2">
        <v>1.8732320348612514</v>
      </c>
      <c r="C59" s="2">
        <v>0.8297679651387484</v>
      </c>
    </row>
    <row r="60" spans="1:3" x14ac:dyDescent="0.4">
      <c r="A60" s="2">
        <v>36</v>
      </c>
      <c r="B60" s="2">
        <v>1.8381836282317396</v>
      </c>
      <c r="C60" s="2">
        <v>0.11941637176826037</v>
      </c>
    </row>
    <row r="61" spans="1:3" x14ac:dyDescent="0.4">
      <c r="A61" s="2">
        <v>37</v>
      </c>
      <c r="B61" s="2">
        <v>1.7409651777938955</v>
      </c>
      <c r="C61" s="2">
        <v>0.41123482220610463</v>
      </c>
    </row>
    <row r="62" spans="1:3" x14ac:dyDescent="0.4">
      <c r="A62" s="2">
        <v>38</v>
      </c>
      <c r="B62" s="2">
        <v>1.8167138132173126</v>
      </c>
      <c r="C62" s="2">
        <v>0.39638618678268722</v>
      </c>
    </row>
    <row r="63" spans="1:3" x14ac:dyDescent="0.4">
      <c r="A63" s="2">
        <v>39</v>
      </c>
      <c r="B63" s="2">
        <v>1.7828028802309495</v>
      </c>
      <c r="C63" s="2">
        <v>-0.25630288023094949</v>
      </c>
    </row>
    <row r="64" spans="1:3" x14ac:dyDescent="0.4">
      <c r="A64" s="2">
        <v>40</v>
      </c>
      <c r="B64" s="2">
        <v>1.839854292645114</v>
      </c>
      <c r="C64" s="2">
        <v>1.1202457073548862</v>
      </c>
    </row>
    <row r="65" spans="1:3" x14ac:dyDescent="0.4">
      <c r="A65" s="2">
        <v>41</v>
      </c>
      <c r="B65" s="2">
        <v>1.7965947481541245</v>
      </c>
      <c r="C65" s="2">
        <v>0.4144052518458754</v>
      </c>
    </row>
    <row r="66" spans="1:3" x14ac:dyDescent="0.4">
      <c r="A66" s="2">
        <v>42</v>
      </c>
      <c r="B66" s="2">
        <v>1.8821718667753713</v>
      </c>
      <c r="C66" s="2">
        <v>1.002813322462881E-2</v>
      </c>
    </row>
    <row r="67" spans="1:3" x14ac:dyDescent="0.4">
      <c r="A67" s="2">
        <v>43</v>
      </c>
      <c r="B67" s="2">
        <v>1.9169181319684216</v>
      </c>
      <c r="C67" s="2">
        <v>-0.1613181319684216</v>
      </c>
    </row>
    <row r="68" spans="1:3" x14ac:dyDescent="0.4">
      <c r="A68" s="2">
        <v>44</v>
      </c>
      <c r="B68" s="2">
        <v>1.9451061506876941</v>
      </c>
      <c r="C68" s="2">
        <v>-0.15180615068769421</v>
      </c>
    </row>
    <row r="69" spans="1:3" x14ac:dyDescent="0.4">
      <c r="A69" s="2">
        <v>45</v>
      </c>
      <c r="B69" s="2">
        <v>1.8027975341144185</v>
      </c>
      <c r="C69" s="2">
        <v>0.71900246588558137</v>
      </c>
    </row>
    <row r="70" spans="1:3" x14ac:dyDescent="0.4">
      <c r="A70" s="2">
        <v>46</v>
      </c>
      <c r="B70" s="2">
        <v>1.8230765564086744</v>
      </c>
      <c r="C70" s="2">
        <v>1.2573234435913256</v>
      </c>
    </row>
    <row r="71" spans="1:3" x14ac:dyDescent="0.4">
      <c r="A71" s="2">
        <v>47</v>
      </c>
      <c r="B71" s="2">
        <v>1.724382944839872</v>
      </c>
      <c r="C71" s="2">
        <v>-0.18328294483987206</v>
      </c>
    </row>
    <row r="72" spans="1:3" x14ac:dyDescent="0.4">
      <c r="A72" s="2">
        <v>48</v>
      </c>
      <c r="B72" s="2">
        <v>1.7374638917360792</v>
      </c>
      <c r="C72" s="2">
        <v>-0.11906389173607912</v>
      </c>
    </row>
    <row r="73" spans="1:3" x14ac:dyDescent="0.4">
      <c r="A73" s="2">
        <v>49</v>
      </c>
      <c r="B73" s="2">
        <v>1.7527131477645381</v>
      </c>
      <c r="C73" s="2">
        <v>-0.14891314776453823</v>
      </c>
    </row>
    <row r="74" spans="1:3" x14ac:dyDescent="0.4">
      <c r="A74" s="2">
        <v>50</v>
      </c>
      <c r="B74" s="2">
        <v>1.8326206711957167</v>
      </c>
      <c r="C74" s="2">
        <v>0.46197932880428327</v>
      </c>
    </row>
    <row r="75" spans="1:3" x14ac:dyDescent="0.4">
      <c r="A75" s="2">
        <v>51</v>
      </c>
      <c r="B75" s="2">
        <v>1.8426802037273109</v>
      </c>
      <c r="C75" s="2">
        <v>0.49421979627268908</v>
      </c>
    </row>
    <row r="76" spans="1:3" x14ac:dyDescent="0.4">
      <c r="A76" s="2">
        <v>52</v>
      </c>
      <c r="B76" s="2">
        <v>1.879043814256713</v>
      </c>
      <c r="C76" s="2">
        <v>0.25445618574328721</v>
      </c>
    </row>
    <row r="77" spans="1:3" x14ac:dyDescent="0.4">
      <c r="A77" s="2">
        <v>53</v>
      </c>
      <c r="B77" s="2">
        <v>1.8635812819201638</v>
      </c>
      <c r="C77" s="2">
        <v>-0.81408128192016371</v>
      </c>
    </row>
    <row r="78" spans="1:3" x14ac:dyDescent="0.4">
      <c r="A78" s="2">
        <v>54</v>
      </c>
      <c r="B78" s="2">
        <v>1.818846576298216</v>
      </c>
      <c r="C78" s="2">
        <v>-0.32214657629821608</v>
      </c>
    </row>
    <row r="79" spans="1:3" x14ac:dyDescent="0.4">
      <c r="A79" s="2">
        <v>55</v>
      </c>
      <c r="B79" s="2">
        <v>1.7844735446443238</v>
      </c>
      <c r="C79" s="2">
        <v>0.69922645535567596</v>
      </c>
    </row>
    <row r="80" spans="1:3" x14ac:dyDescent="0.4">
      <c r="A80" s="2">
        <v>56</v>
      </c>
      <c r="B80" s="2">
        <v>2.061928248444175</v>
      </c>
      <c r="C80" s="2">
        <v>0.31857175155582507</v>
      </c>
    </row>
    <row r="81" spans="1:3" x14ac:dyDescent="0.4">
      <c r="A81" s="2">
        <v>57</v>
      </c>
      <c r="B81" s="2">
        <v>1.9276174934242867</v>
      </c>
      <c r="C81" s="2">
        <v>0.34488250657571329</v>
      </c>
    </row>
    <row r="82" spans="1:3" x14ac:dyDescent="0.4">
      <c r="A82" s="2">
        <v>58</v>
      </c>
      <c r="B82" s="2">
        <v>1.987299313638232</v>
      </c>
      <c r="C82" s="2">
        <v>0.47930068636176815</v>
      </c>
    </row>
    <row r="83" spans="1:3" x14ac:dyDescent="0.4">
      <c r="A83" s="2">
        <v>59</v>
      </c>
      <c r="B83" s="2">
        <v>1.8154341553687707</v>
      </c>
      <c r="C83" s="2">
        <v>0.15396584463122931</v>
      </c>
    </row>
    <row r="84" spans="1:3" x14ac:dyDescent="0.4">
      <c r="A84" s="2">
        <v>60</v>
      </c>
      <c r="B84" s="2">
        <v>1.7820741861783076</v>
      </c>
      <c r="C84" s="2">
        <v>0.67792581382169237</v>
      </c>
    </row>
    <row r="85" spans="1:3" x14ac:dyDescent="0.4">
      <c r="A85" s="2">
        <v>61</v>
      </c>
      <c r="B85" s="2">
        <v>1.9713569096084795</v>
      </c>
      <c r="C85" s="2">
        <v>-0.34635690960847954</v>
      </c>
    </row>
    <row r="86" spans="1:3" x14ac:dyDescent="0.4">
      <c r="A86" s="2">
        <v>62</v>
      </c>
      <c r="B86" s="2">
        <v>2.0899918559837283</v>
      </c>
      <c r="C86" s="2">
        <v>-0.50629185598372817</v>
      </c>
    </row>
    <row r="87" spans="1:3" x14ac:dyDescent="0.4">
      <c r="A87" s="2">
        <v>63</v>
      </c>
      <c r="B87" s="2">
        <v>1.8181001092198998</v>
      </c>
      <c r="C87" s="2">
        <v>0.54709989078010035</v>
      </c>
    </row>
    <row r="88" spans="1:3" x14ac:dyDescent="0.4">
      <c r="A88" s="2">
        <v>64</v>
      </c>
      <c r="B88" s="2">
        <v>1.9476654663847781</v>
      </c>
      <c r="C88" s="2">
        <v>-0.33566546638477801</v>
      </c>
    </row>
    <row r="89" spans="1:3" x14ac:dyDescent="0.4">
      <c r="A89" s="2">
        <v>65</v>
      </c>
      <c r="B89" s="2">
        <v>2.1036059936501612</v>
      </c>
      <c r="C89" s="2">
        <v>0.44569400634983891</v>
      </c>
    </row>
    <row r="90" spans="1:3" x14ac:dyDescent="0.4">
      <c r="A90" s="2">
        <v>66</v>
      </c>
      <c r="B90" s="2">
        <v>1.9279374078864222</v>
      </c>
      <c r="C90" s="2">
        <v>7.8862592113577934E-2</v>
      </c>
    </row>
    <row r="91" spans="1:3" x14ac:dyDescent="0.4">
      <c r="A91" s="2">
        <v>67</v>
      </c>
      <c r="B91" s="2">
        <v>1.9686376366803278</v>
      </c>
      <c r="C91" s="2">
        <v>0.11086236331967214</v>
      </c>
    </row>
    <row r="92" spans="1:3" x14ac:dyDescent="0.4">
      <c r="A92" s="2">
        <v>68</v>
      </c>
      <c r="B92" s="2">
        <v>1.9565164331705271</v>
      </c>
      <c r="C92" s="2">
        <v>-0.16961643317052721</v>
      </c>
    </row>
    <row r="93" spans="1:3" x14ac:dyDescent="0.4">
      <c r="A93" s="2">
        <v>69</v>
      </c>
      <c r="B93" s="2">
        <v>1.8772487386636194</v>
      </c>
      <c r="C93" s="2">
        <v>-0.28274873866361938</v>
      </c>
    </row>
    <row r="94" spans="1:3" x14ac:dyDescent="0.4">
      <c r="A94" s="2">
        <v>70</v>
      </c>
      <c r="B94" s="2">
        <v>1.8381836282317396</v>
      </c>
      <c r="C94" s="2">
        <v>0.22401637176826017</v>
      </c>
    </row>
    <row r="95" spans="1:3" x14ac:dyDescent="0.4">
      <c r="A95" s="2">
        <v>71</v>
      </c>
      <c r="B95" s="2">
        <v>1.8547303151344148</v>
      </c>
      <c r="C95" s="2">
        <v>-0.26943031513441484</v>
      </c>
    </row>
    <row r="96" spans="1:3" x14ac:dyDescent="0.4">
      <c r="A96" s="2">
        <v>72</v>
      </c>
      <c r="B96" s="2">
        <v>2.0142432205603109</v>
      </c>
      <c r="C96" s="2">
        <v>-0.22614322056031089</v>
      </c>
    </row>
    <row r="97" spans="1:3" x14ac:dyDescent="0.4">
      <c r="A97" s="2">
        <v>73</v>
      </c>
      <c r="B97" s="2">
        <v>1.6608266050289522</v>
      </c>
      <c r="C97" s="2">
        <v>9.6773394971047866E-2</v>
      </c>
    </row>
    <row r="98" spans="1:3" x14ac:dyDescent="0.4">
      <c r="A98" s="2">
        <v>74</v>
      </c>
      <c r="B98" s="2">
        <v>1.9279729539377706</v>
      </c>
      <c r="C98" s="2">
        <v>-0.18087295393777048</v>
      </c>
    </row>
    <row r="99" spans="1:3" x14ac:dyDescent="0.4">
      <c r="A99" s="2">
        <v>75</v>
      </c>
      <c r="B99" s="2">
        <v>1.6398722077590768</v>
      </c>
      <c r="C99" s="2">
        <v>-1.2272207759076892E-2</v>
      </c>
    </row>
    <row r="100" spans="1:3" x14ac:dyDescent="0.4">
      <c r="A100" s="2">
        <v>76</v>
      </c>
      <c r="B100" s="2">
        <v>1.6944531696045284</v>
      </c>
      <c r="C100" s="2">
        <v>1.3146830395471598E-2</v>
      </c>
    </row>
    <row r="101" spans="1:3" x14ac:dyDescent="0.4">
      <c r="A101" s="2">
        <v>77</v>
      </c>
      <c r="B101" s="2">
        <v>1.7078895770142193</v>
      </c>
      <c r="C101" s="2">
        <v>0.22581042298578069</v>
      </c>
    </row>
    <row r="102" spans="1:3" x14ac:dyDescent="0.4">
      <c r="A102" s="2">
        <v>78</v>
      </c>
      <c r="B102" s="2">
        <v>1.7370728851712469</v>
      </c>
      <c r="C102" s="2">
        <v>-0.10077288517124683</v>
      </c>
    </row>
    <row r="103" spans="1:3" x14ac:dyDescent="0.4">
      <c r="A103" s="2">
        <v>79</v>
      </c>
      <c r="B103" s="2">
        <v>1.6653231805245234</v>
      </c>
      <c r="C103" s="2">
        <v>-0.7070231805245234</v>
      </c>
    </row>
    <row r="104" spans="1:3" x14ac:dyDescent="0.4">
      <c r="A104" s="2">
        <v>80</v>
      </c>
      <c r="B104" s="2">
        <v>1.6562944834820326</v>
      </c>
      <c r="C104" s="2">
        <v>-0.38229448348203254</v>
      </c>
    </row>
    <row r="105" spans="1:3" x14ac:dyDescent="0.4">
      <c r="A105" s="2">
        <v>81</v>
      </c>
      <c r="B105" s="2">
        <v>1.6784041274207306</v>
      </c>
      <c r="C105" s="2">
        <v>-0.27090412742073067</v>
      </c>
    </row>
    <row r="106" spans="1:3" x14ac:dyDescent="0.4">
      <c r="A106" s="2">
        <v>82</v>
      </c>
      <c r="B106" s="2">
        <v>1.6669582988865492</v>
      </c>
      <c r="C106" s="2">
        <v>-7.3582988865492638E-3</v>
      </c>
    </row>
    <row r="107" spans="1:3" x14ac:dyDescent="0.4">
      <c r="A107" s="2">
        <v>83</v>
      </c>
      <c r="B107" s="2">
        <v>1.5708773220918535</v>
      </c>
      <c r="C107" s="2">
        <v>5.4922677908146422E-2</v>
      </c>
    </row>
    <row r="108" spans="1:3" x14ac:dyDescent="0.4">
      <c r="A108" s="2">
        <v>84</v>
      </c>
      <c r="B108" s="2">
        <v>1.7268889414599333</v>
      </c>
      <c r="C108" s="2">
        <v>0.37871105854006659</v>
      </c>
    </row>
    <row r="109" spans="1:3" x14ac:dyDescent="0.4">
      <c r="A109" s="2">
        <v>85</v>
      </c>
      <c r="B109" s="2">
        <v>1.6821009167609631</v>
      </c>
      <c r="C109" s="2">
        <v>8.6899083239036834E-2</v>
      </c>
    </row>
    <row r="110" spans="1:3" x14ac:dyDescent="0.4">
      <c r="A110" s="2">
        <v>86</v>
      </c>
      <c r="B110" s="2">
        <v>1.6883570217982795</v>
      </c>
      <c r="C110" s="2">
        <v>-8.6557021798279621E-2</v>
      </c>
    </row>
    <row r="111" spans="1:3" x14ac:dyDescent="0.4">
      <c r="A111" s="2">
        <v>87</v>
      </c>
      <c r="B111" s="2">
        <v>1.7299281288502206</v>
      </c>
      <c r="C111" s="2">
        <v>-0.11512812885022061</v>
      </c>
    </row>
    <row r="112" spans="1:3" x14ac:dyDescent="0.4">
      <c r="A112" s="2">
        <v>88</v>
      </c>
      <c r="B112" s="2">
        <v>1.6619818516977749</v>
      </c>
      <c r="C112" s="2">
        <v>0.32621814830222506</v>
      </c>
    </row>
    <row r="113" spans="1:3" x14ac:dyDescent="0.4">
      <c r="A113" s="2">
        <v>89</v>
      </c>
      <c r="B113" s="2">
        <v>1.6382726354483994</v>
      </c>
      <c r="C113" s="2">
        <v>-0.17327263544839933</v>
      </c>
    </row>
    <row r="114" spans="1:3" x14ac:dyDescent="0.4">
      <c r="A114" s="2">
        <v>90</v>
      </c>
      <c r="B114" s="2">
        <v>1.6535929835795551</v>
      </c>
      <c r="C114" s="2">
        <v>-0.2219929835795551</v>
      </c>
    </row>
    <row r="115" spans="1:3" x14ac:dyDescent="0.4">
      <c r="A115" s="2">
        <v>91</v>
      </c>
      <c r="B115" s="2">
        <v>1.7409296317425471</v>
      </c>
      <c r="C115" s="2">
        <v>-0.7280296317425472</v>
      </c>
    </row>
    <row r="116" spans="1:3" x14ac:dyDescent="0.4">
      <c r="A116" s="2">
        <v>92</v>
      </c>
      <c r="B116" s="2">
        <v>1.6835227588148987</v>
      </c>
      <c r="C116" s="2">
        <v>-8.2422758814898689E-2</v>
      </c>
    </row>
    <row r="117" spans="1:3" x14ac:dyDescent="0.4">
      <c r="A117" s="2">
        <v>93</v>
      </c>
      <c r="B117" s="2">
        <v>1.6861887126660278</v>
      </c>
      <c r="C117" s="2">
        <v>-0.29958871266602771</v>
      </c>
    </row>
    <row r="118" spans="1:3" x14ac:dyDescent="0.4">
      <c r="A118" s="2">
        <v>94</v>
      </c>
      <c r="B118" s="2">
        <v>1.6781197590099435</v>
      </c>
      <c r="C118" s="2">
        <v>-0.27781975900994338</v>
      </c>
    </row>
    <row r="119" spans="1:3" x14ac:dyDescent="0.4">
      <c r="A119" s="2">
        <v>95</v>
      </c>
      <c r="B119" s="2">
        <v>1.8142611356742737</v>
      </c>
      <c r="C119" s="2">
        <v>-0.30156113567427378</v>
      </c>
    </row>
    <row r="120" spans="1:3" x14ac:dyDescent="0.4">
      <c r="A120" s="2">
        <v>96</v>
      </c>
      <c r="B120" s="2">
        <v>1.8574495880625665</v>
      </c>
      <c r="C120" s="2">
        <v>0.21005041193743335</v>
      </c>
    </row>
    <row r="121" spans="1:3" x14ac:dyDescent="0.4">
      <c r="A121" s="2">
        <v>97</v>
      </c>
      <c r="B121" s="2">
        <v>1.7642833874784387</v>
      </c>
      <c r="C121" s="2">
        <v>0.17821661252156118</v>
      </c>
    </row>
    <row r="122" spans="1:3" x14ac:dyDescent="0.4">
      <c r="A122" s="2">
        <v>98</v>
      </c>
      <c r="B122" s="2">
        <v>1.8551746407762697</v>
      </c>
      <c r="C122" s="2">
        <v>0.12842535922373033</v>
      </c>
    </row>
    <row r="123" spans="1:3" x14ac:dyDescent="0.4">
      <c r="A123" s="2">
        <v>99</v>
      </c>
      <c r="B123" s="2">
        <v>1.6939732979113251</v>
      </c>
      <c r="C123" s="2">
        <v>0.21142670208867487</v>
      </c>
    </row>
    <row r="124" spans="1:3" x14ac:dyDescent="0.4">
      <c r="A124" s="2">
        <v>100</v>
      </c>
      <c r="B124" s="2">
        <v>1.6992163404852125</v>
      </c>
      <c r="C124" s="2">
        <v>0.1089836595147875</v>
      </c>
    </row>
    <row r="125" spans="1:3" x14ac:dyDescent="0.4">
      <c r="A125" s="2">
        <v>101</v>
      </c>
      <c r="B125" s="2">
        <v>1.6921071302155346</v>
      </c>
      <c r="C125" s="2">
        <v>0.70169286978446554</v>
      </c>
    </row>
    <row r="126" spans="1:3" x14ac:dyDescent="0.4">
      <c r="A126" s="2">
        <v>102</v>
      </c>
      <c r="B126" s="2">
        <v>1.8707438112668642</v>
      </c>
      <c r="C126" s="2">
        <v>-0.42864381126686424</v>
      </c>
    </row>
    <row r="127" spans="1:3" x14ac:dyDescent="0.4">
      <c r="A127" s="2">
        <v>103</v>
      </c>
      <c r="B127" s="2">
        <v>1.8632080483810056</v>
      </c>
      <c r="C127" s="2">
        <v>-8.0408048381005681E-2</v>
      </c>
    </row>
    <row r="128" spans="1:3" x14ac:dyDescent="0.4">
      <c r="A128" s="2">
        <v>104</v>
      </c>
      <c r="B128" s="2">
        <v>1.7474167861136281</v>
      </c>
      <c r="C128" s="2">
        <v>-0.29291678611362815</v>
      </c>
    </row>
    <row r="129" spans="1:3" x14ac:dyDescent="0.4">
      <c r="A129" s="2">
        <v>105</v>
      </c>
      <c r="B129" s="2">
        <v>2.0367083250124929</v>
      </c>
      <c r="C129" s="2">
        <v>-0.41910832501249295</v>
      </c>
    </row>
    <row r="130" spans="1:3" x14ac:dyDescent="0.4">
      <c r="A130" s="2">
        <v>106</v>
      </c>
      <c r="B130" s="2">
        <v>1.7518422695065026</v>
      </c>
      <c r="C130" s="2">
        <v>4.7557730493497541E-2</v>
      </c>
    </row>
    <row r="131" spans="1:3" x14ac:dyDescent="0.4">
      <c r="A131" s="2">
        <v>107</v>
      </c>
      <c r="B131" s="2">
        <v>1.9397564699597616</v>
      </c>
      <c r="C131" s="2">
        <v>-0.2167564699597615</v>
      </c>
    </row>
    <row r="132" spans="1:3" x14ac:dyDescent="0.4">
      <c r="A132" s="2">
        <v>108</v>
      </c>
      <c r="B132" s="2">
        <v>2.0018376486397234</v>
      </c>
      <c r="C132" s="2">
        <v>-0.20023764863972326</v>
      </c>
    </row>
    <row r="133" spans="1:3" ht="19.5" thickBot="1" x14ac:dyDescent="0.45">
      <c r="A133" s="3">
        <v>109</v>
      </c>
      <c r="B133" s="3">
        <v>1.7552191443845995</v>
      </c>
      <c r="C133" s="3">
        <v>-0.33041914438459941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topLeftCell="A3" workbookViewId="0">
      <selection activeCell="A16" sqref="A16:E18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0.23508642257567414</v>
      </c>
    </row>
    <row r="5" spans="1:9" x14ac:dyDescent="0.4">
      <c r="A5" s="2" t="s">
        <v>72</v>
      </c>
      <c r="B5" s="2">
        <v>5.5265626079428434E-2</v>
      </c>
    </row>
    <row r="6" spans="1:9" x14ac:dyDescent="0.4">
      <c r="A6" s="2" t="s">
        <v>73</v>
      </c>
      <c r="B6" s="2">
        <v>4.6353037646215497E-2</v>
      </c>
    </row>
    <row r="7" spans="1:9" x14ac:dyDescent="0.4">
      <c r="A7" s="2" t="s">
        <v>74</v>
      </c>
      <c r="B7" s="2">
        <v>0.43318513333533559</v>
      </c>
    </row>
    <row r="8" spans="1:9" ht="19.5" thickBot="1" x14ac:dyDescent="0.45">
      <c r="A8" s="3" t="s">
        <v>75</v>
      </c>
      <c r="B8" s="3">
        <v>108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1.163585576434901</v>
      </c>
      <c r="D12" s="2">
        <v>1.163585576434901</v>
      </c>
      <c r="E12" s="2">
        <v>6.2008502348745251</v>
      </c>
      <c r="F12" s="2">
        <v>1.4321838889772292E-2</v>
      </c>
    </row>
    <row r="13" spans="1:9" x14ac:dyDescent="0.4">
      <c r="A13" s="2" t="s">
        <v>78</v>
      </c>
      <c r="B13" s="2">
        <v>106</v>
      </c>
      <c r="C13" s="2">
        <v>19.890832132731763</v>
      </c>
      <c r="D13" s="2">
        <v>0.18764935974275249</v>
      </c>
      <c r="E13" s="2"/>
      <c r="F13" s="2"/>
    </row>
    <row r="14" spans="1:9" ht="19.5" thickBot="1" x14ac:dyDescent="0.45">
      <c r="A14" s="3" t="s">
        <v>79</v>
      </c>
      <c r="B14" s="3">
        <v>107</v>
      </c>
      <c r="C14" s="3">
        <v>21.054417709166664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1.5263483354016614</v>
      </c>
      <c r="C17" s="2">
        <v>0.12253667072890718</v>
      </c>
      <c r="D17" s="2">
        <v>12.456257594744542</v>
      </c>
      <c r="E17" s="2">
        <v>1.7535749487946803E-22</v>
      </c>
      <c r="F17" s="2">
        <v>1.2834074675486693</v>
      </c>
      <c r="G17" s="2">
        <v>1.7692892032546534</v>
      </c>
      <c r="H17" s="2">
        <v>1.2834074675486693</v>
      </c>
      <c r="I17" s="2">
        <v>1.7692892032546534</v>
      </c>
    </row>
    <row r="18" spans="1:9" ht="19.5" thickBot="1" x14ac:dyDescent="0.45">
      <c r="A18" s="3" t="s">
        <v>93</v>
      </c>
      <c r="B18" s="3">
        <v>1.505109174027038E-5</v>
      </c>
      <c r="C18" s="3">
        <v>6.0442494796022702E-6</v>
      </c>
      <c r="D18" s="3">
        <v>2.4901506450161928</v>
      </c>
      <c r="E18" s="3">
        <v>1.4321838889771985E-2</v>
      </c>
      <c r="F18" s="3">
        <v>3.0677792725833752E-6</v>
      </c>
      <c r="G18" s="3">
        <v>2.7034404207957384E-5</v>
      </c>
      <c r="H18" s="3">
        <v>3.0677792725833752E-6</v>
      </c>
      <c r="I18" s="3">
        <v>2.7034404207957384E-5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96</v>
      </c>
      <c r="C24" s="4" t="s">
        <v>78</v>
      </c>
    </row>
    <row r="25" spans="1:9" x14ac:dyDescent="0.4">
      <c r="A25" s="2">
        <v>1</v>
      </c>
      <c r="B25" s="2">
        <v>1.7940169509106298</v>
      </c>
      <c r="C25" s="2">
        <v>4.4483049089370175E-2</v>
      </c>
    </row>
    <row r="26" spans="1:9" x14ac:dyDescent="0.4">
      <c r="A26" s="2">
        <v>2</v>
      </c>
      <c r="B26" s="2">
        <v>1.8460335239650043</v>
      </c>
      <c r="C26" s="2">
        <v>-0.65243352396500431</v>
      </c>
    </row>
    <row r="27" spans="1:9" x14ac:dyDescent="0.4">
      <c r="A27" s="2">
        <v>3</v>
      </c>
      <c r="B27" s="2">
        <v>1.8471021514785635</v>
      </c>
      <c r="C27" s="2">
        <v>-0.25380215147856355</v>
      </c>
    </row>
    <row r="28" spans="1:9" x14ac:dyDescent="0.4">
      <c r="A28" s="2">
        <v>4</v>
      </c>
      <c r="B28" s="2">
        <v>1.7169704122921856</v>
      </c>
      <c r="C28" s="2">
        <v>0.26042958770781444</v>
      </c>
    </row>
    <row r="29" spans="1:9" x14ac:dyDescent="0.4">
      <c r="A29" s="2">
        <v>5</v>
      </c>
      <c r="B29" s="2">
        <v>1.7308776210601955</v>
      </c>
      <c r="C29" s="2">
        <v>7.0222378939804431E-2</v>
      </c>
    </row>
    <row r="30" spans="1:9" x14ac:dyDescent="0.4">
      <c r="A30" s="2">
        <v>6</v>
      </c>
      <c r="B30" s="2">
        <v>1.6624854601924071</v>
      </c>
      <c r="C30" s="2">
        <v>-0.28588546019240701</v>
      </c>
    </row>
    <row r="31" spans="1:9" x14ac:dyDescent="0.4">
      <c r="A31" s="2">
        <v>7</v>
      </c>
      <c r="B31" s="2">
        <v>1.8966051922123128</v>
      </c>
      <c r="C31" s="2">
        <v>-0.26680519221231291</v>
      </c>
    </row>
    <row r="32" spans="1:9" x14ac:dyDescent="0.4">
      <c r="A32" s="2">
        <v>8</v>
      </c>
      <c r="B32" s="2">
        <v>1.9122733787139341</v>
      </c>
      <c r="C32" s="2">
        <v>-0.73347337871393403</v>
      </c>
    </row>
    <row r="33" spans="1:3" x14ac:dyDescent="0.4">
      <c r="A33" s="2">
        <v>9</v>
      </c>
      <c r="B33" s="2">
        <v>1.8063136928624308</v>
      </c>
      <c r="C33" s="2">
        <v>-0.34381369286243091</v>
      </c>
    </row>
    <row r="34" spans="1:3" x14ac:dyDescent="0.4">
      <c r="A34" s="2">
        <v>10</v>
      </c>
      <c r="B34" s="2">
        <v>1.7122895227609616</v>
      </c>
      <c r="C34" s="2">
        <v>0.25091047723903848</v>
      </c>
    </row>
    <row r="35" spans="1:3" x14ac:dyDescent="0.4">
      <c r="A35" s="2">
        <v>11</v>
      </c>
      <c r="B35" s="2">
        <v>1.7919850535256934</v>
      </c>
      <c r="C35" s="2">
        <v>-0.31988505352569341</v>
      </c>
    </row>
    <row r="36" spans="1:3" x14ac:dyDescent="0.4">
      <c r="A36" s="2">
        <v>12</v>
      </c>
      <c r="B36" s="2">
        <v>1.9782423138115393</v>
      </c>
      <c r="C36" s="2">
        <v>4.9157686188460836E-2</v>
      </c>
    </row>
    <row r="37" spans="1:3" x14ac:dyDescent="0.4">
      <c r="A37" s="2">
        <v>13</v>
      </c>
      <c r="B37" s="2">
        <v>2.0423298624416106</v>
      </c>
      <c r="C37" s="2">
        <v>1.9170137558389477E-2</v>
      </c>
    </row>
    <row r="38" spans="1:3" x14ac:dyDescent="0.4">
      <c r="A38" s="2">
        <v>14</v>
      </c>
      <c r="B38" s="2">
        <v>1.7978098260291779</v>
      </c>
      <c r="C38" s="2">
        <v>-5.2409826029177875E-2</v>
      </c>
    </row>
    <row r="39" spans="1:3" x14ac:dyDescent="0.4">
      <c r="A39" s="2">
        <v>15</v>
      </c>
      <c r="B39" s="2">
        <v>1.9705361548405209</v>
      </c>
      <c r="C39" s="2">
        <v>3.2863845159479155E-2</v>
      </c>
    </row>
    <row r="40" spans="1:3" x14ac:dyDescent="0.4">
      <c r="A40" s="2">
        <v>16</v>
      </c>
      <c r="B40" s="2">
        <v>1.7640351761640112</v>
      </c>
      <c r="C40" s="2">
        <v>-0.41953517616401115</v>
      </c>
    </row>
    <row r="41" spans="1:3" x14ac:dyDescent="0.4">
      <c r="A41" s="2">
        <v>17</v>
      </c>
      <c r="B41" s="2">
        <v>1.9347145564986774</v>
      </c>
      <c r="C41" s="2">
        <v>0.43048544350132278</v>
      </c>
    </row>
    <row r="42" spans="1:3" x14ac:dyDescent="0.4">
      <c r="A42" s="2">
        <v>18</v>
      </c>
      <c r="B42" s="2">
        <v>1.8531376392664118</v>
      </c>
      <c r="C42" s="2">
        <v>-0.51113763926641176</v>
      </c>
    </row>
    <row r="43" spans="1:3" x14ac:dyDescent="0.4">
      <c r="A43" s="2">
        <v>19</v>
      </c>
      <c r="B43" s="2">
        <v>1.8120331077237335</v>
      </c>
      <c r="C43" s="2">
        <v>-0.59273310772373344</v>
      </c>
    </row>
    <row r="44" spans="1:3" x14ac:dyDescent="0.4">
      <c r="A44" s="2">
        <v>20</v>
      </c>
      <c r="B44" s="2">
        <v>1.7686709124200144</v>
      </c>
      <c r="C44" s="2">
        <v>-0.51477091242001438</v>
      </c>
    </row>
    <row r="45" spans="1:3" x14ac:dyDescent="0.4">
      <c r="A45" s="2">
        <v>21</v>
      </c>
      <c r="B45" s="2">
        <v>1.7847755805821037</v>
      </c>
      <c r="C45" s="2">
        <v>9.7824419417896324E-2</v>
      </c>
    </row>
    <row r="46" spans="1:3" x14ac:dyDescent="0.4">
      <c r="A46" s="2">
        <v>22</v>
      </c>
      <c r="B46" s="2">
        <v>1.9347145564986774</v>
      </c>
      <c r="C46" s="2">
        <v>0.68268544350132254</v>
      </c>
    </row>
    <row r="47" spans="1:3" x14ac:dyDescent="0.4">
      <c r="A47" s="2">
        <v>23</v>
      </c>
      <c r="B47" s="2">
        <v>1.7736377726943038</v>
      </c>
      <c r="C47" s="2">
        <v>1.8456622273056962</v>
      </c>
    </row>
    <row r="48" spans="1:3" x14ac:dyDescent="0.4">
      <c r="A48" s="2">
        <v>24</v>
      </c>
      <c r="B48" s="2">
        <v>1.7839026172611681</v>
      </c>
      <c r="C48" s="2">
        <v>-0.58960261726116814</v>
      </c>
    </row>
    <row r="49" spans="1:3" x14ac:dyDescent="0.4">
      <c r="A49" s="2">
        <v>25</v>
      </c>
      <c r="B49" s="2">
        <v>1.7482616320202078</v>
      </c>
      <c r="C49" s="2">
        <v>-0.5938616320202077</v>
      </c>
    </row>
    <row r="50" spans="1:3" x14ac:dyDescent="0.4">
      <c r="A50" s="2">
        <v>26</v>
      </c>
      <c r="B50" s="2">
        <v>1.9035286944128371</v>
      </c>
      <c r="C50" s="2">
        <v>-0.11072869441283717</v>
      </c>
    </row>
    <row r="51" spans="1:3" x14ac:dyDescent="0.4">
      <c r="A51" s="2">
        <v>27</v>
      </c>
      <c r="B51" s="2">
        <v>1.7712597001993409</v>
      </c>
      <c r="C51" s="2">
        <v>-8.0159700199340822E-2</v>
      </c>
    </row>
    <row r="52" spans="1:3" x14ac:dyDescent="0.4">
      <c r="A52" s="2">
        <v>28</v>
      </c>
      <c r="B52" s="2">
        <v>1.7783638155007486</v>
      </c>
      <c r="C52" s="2">
        <v>-2.6263815500748633E-2</v>
      </c>
    </row>
    <row r="53" spans="1:3" x14ac:dyDescent="0.4">
      <c r="A53" s="2">
        <v>29</v>
      </c>
      <c r="B53" s="2">
        <v>1.8552146899265691</v>
      </c>
      <c r="C53" s="2">
        <v>-0.26331468992656903</v>
      </c>
    </row>
    <row r="54" spans="1:3" x14ac:dyDescent="0.4">
      <c r="A54" s="2">
        <v>30</v>
      </c>
      <c r="B54" s="2">
        <v>1.8684445995662669</v>
      </c>
      <c r="C54" s="2">
        <v>-0.14794459956626693</v>
      </c>
    </row>
    <row r="55" spans="1:3" x14ac:dyDescent="0.4">
      <c r="A55" s="2">
        <v>31</v>
      </c>
      <c r="B55" s="2">
        <v>1.8503381362027216</v>
      </c>
      <c r="C55" s="2">
        <v>-0.32623813620272157</v>
      </c>
    </row>
    <row r="56" spans="1:3" x14ac:dyDescent="0.4">
      <c r="A56" s="2">
        <v>32</v>
      </c>
      <c r="B56" s="2">
        <v>1.688764666370919</v>
      </c>
      <c r="C56" s="2">
        <v>-0.10666466637091898</v>
      </c>
    </row>
    <row r="57" spans="1:3" x14ac:dyDescent="0.4">
      <c r="A57" s="2">
        <v>33</v>
      </c>
      <c r="B57" s="2">
        <v>1.879973735839314</v>
      </c>
      <c r="C57" s="2">
        <v>0.14832626416068617</v>
      </c>
    </row>
    <row r="58" spans="1:3" x14ac:dyDescent="0.4">
      <c r="A58" s="2">
        <v>34</v>
      </c>
      <c r="B58" s="2">
        <v>1.7349564669218087</v>
      </c>
      <c r="C58" s="2">
        <v>0.19914353307819121</v>
      </c>
    </row>
    <row r="59" spans="1:3" x14ac:dyDescent="0.4">
      <c r="A59" s="2">
        <v>35</v>
      </c>
      <c r="B59" s="2">
        <v>1.8049741456975466</v>
      </c>
      <c r="C59" s="2">
        <v>0.8980258543024533</v>
      </c>
    </row>
    <row r="60" spans="1:3" x14ac:dyDescent="0.4">
      <c r="A60" s="2">
        <v>36</v>
      </c>
      <c r="B60" s="2">
        <v>1.8984113232211453</v>
      </c>
      <c r="C60" s="2">
        <v>5.9188676778854754E-2</v>
      </c>
    </row>
    <row r="61" spans="1:3" x14ac:dyDescent="0.4">
      <c r="A61" s="2">
        <v>37</v>
      </c>
      <c r="B61" s="2">
        <v>1.7742398163639146</v>
      </c>
      <c r="C61" s="2">
        <v>0.37796018363608552</v>
      </c>
    </row>
    <row r="62" spans="1:3" x14ac:dyDescent="0.4">
      <c r="A62" s="2">
        <v>38</v>
      </c>
      <c r="B62" s="2">
        <v>1.8033486277895974</v>
      </c>
      <c r="C62" s="2">
        <v>0.40975137221040248</v>
      </c>
    </row>
    <row r="63" spans="1:3" x14ac:dyDescent="0.4">
      <c r="A63" s="2">
        <v>39</v>
      </c>
      <c r="B63" s="2">
        <v>1.7568106521286815</v>
      </c>
      <c r="C63" s="2">
        <v>-0.23031065212868151</v>
      </c>
    </row>
    <row r="64" spans="1:3" x14ac:dyDescent="0.4">
      <c r="A64" s="2">
        <v>40</v>
      </c>
      <c r="B64" s="2">
        <v>1.8358589859485814</v>
      </c>
      <c r="C64" s="2">
        <v>1.1242410140514187</v>
      </c>
    </row>
    <row r="65" spans="1:3" x14ac:dyDescent="0.4">
      <c r="A65" s="2">
        <v>41</v>
      </c>
      <c r="B65" s="2">
        <v>1.7834209823254794</v>
      </c>
      <c r="C65" s="2">
        <v>0.42757901767452045</v>
      </c>
    </row>
    <row r="66" spans="1:3" x14ac:dyDescent="0.4">
      <c r="A66" s="2">
        <v>42</v>
      </c>
      <c r="B66" s="2">
        <v>1.8396368099753893</v>
      </c>
      <c r="C66" s="2">
        <v>5.2563190024610851E-2</v>
      </c>
    </row>
    <row r="67" spans="1:3" x14ac:dyDescent="0.4">
      <c r="A67" s="2">
        <v>43</v>
      </c>
      <c r="B67" s="2">
        <v>1.8528366174316064</v>
      </c>
      <c r="C67" s="2">
        <v>-9.7236617431606387E-2</v>
      </c>
    </row>
    <row r="68" spans="1:3" x14ac:dyDescent="0.4">
      <c r="A68" s="2">
        <v>44</v>
      </c>
      <c r="B68" s="2">
        <v>1.9579534421456548</v>
      </c>
      <c r="C68" s="2">
        <v>-0.16465344214565492</v>
      </c>
    </row>
    <row r="69" spans="1:3" x14ac:dyDescent="0.4">
      <c r="A69" s="2">
        <v>45</v>
      </c>
      <c r="B69" s="2">
        <v>1.7657058473471812</v>
      </c>
      <c r="C69" s="2">
        <v>0.75609415265281865</v>
      </c>
    </row>
    <row r="70" spans="1:3" x14ac:dyDescent="0.4">
      <c r="A70" s="2">
        <v>46</v>
      </c>
      <c r="B70" s="2">
        <v>1.8146971509617613</v>
      </c>
      <c r="C70" s="2">
        <v>1.2657028490382387</v>
      </c>
    </row>
    <row r="71" spans="1:3" x14ac:dyDescent="0.4">
      <c r="A71" s="2">
        <v>47</v>
      </c>
      <c r="B71" s="2">
        <v>1.6857845502063455</v>
      </c>
      <c r="C71" s="2">
        <v>-0.14468455020634563</v>
      </c>
    </row>
    <row r="72" spans="1:3" x14ac:dyDescent="0.4">
      <c r="A72" s="2">
        <v>48</v>
      </c>
      <c r="B72" s="2">
        <v>1.7487131647724159</v>
      </c>
      <c r="C72" s="2">
        <v>-0.13031316477241583</v>
      </c>
    </row>
    <row r="73" spans="1:3" x14ac:dyDescent="0.4">
      <c r="A73" s="2">
        <v>49</v>
      </c>
      <c r="B73" s="2">
        <v>1.6990295109377835</v>
      </c>
      <c r="C73" s="2">
        <v>-9.5229510937783646E-2</v>
      </c>
    </row>
    <row r="74" spans="1:3" x14ac:dyDescent="0.4">
      <c r="A74" s="2">
        <v>50</v>
      </c>
      <c r="B74" s="2">
        <v>1.8480654213499408</v>
      </c>
      <c r="C74" s="2">
        <v>0.44653457865005919</v>
      </c>
    </row>
    <row r="75" spans="1:3" x14ac:dyDescent="0.4">
      <c r="A75" s="2">
        <v>51</v>
      </c>
      <c r="B75" s="2">
        <v>1.7832554203163364</v>
      </c>
      <c r="C75" s="2">
        <v>0.55364457968366354</v>
      </c>
    </row>
    <row r="76" spans="1:3" x14ac:dyDescent="0.4">
      <c r="A76" s="2">
        <v>52</v>
      </c>
      <c r="B76" s="2">
        <v>1.8873487707920464</v>
      </c>
      <c r="C76" s="2">
        <v>0.24615122920795374</v>
      </c>
    </row>
    <row r="77" spans="1:3" x14ac:dyDescent="0.4">
      <c r="A77" s="2">
        <v>53</v>
      </c>
      <c r="B77" s="2">
        <v>1.8731254890974909</v>
      </c>
      <c r="C77" s="2">
        <v>-0.82362548909749078</v>
      </c>
    </row>
    <row r="78" spans="1:3" x14ac:dyDescent="0.4">
      <c r="A78" s="2">
        <v>54</v>
      </c>
      <c r="B78" s="2">
        <v>1.8226290763088837</v>
      </c>
      <c r="C78" s="2">
        <v>-0.32592907630888379</v>
      </c>
    </row>
    <row r="79" spans="1:3" x14ac:dyDescent="0.4">
      <c r="A79" s="2">
        <v>55</v>
      </c>
      <c r="B79" s="2">
        <v>1.8123190784667986</v>
      </c>
      <c r="C79" s="2">
        <v>0.67138092153320117</v>
      </c>
    </row>
    <row r="80" spans="1:3" x14ac:dyDescent="0.4">
      <c r="A80" s="2">
        <v>56</v>
      </c>
      <c r="B80" s="2">
        <v>2.0121524235023682</v>
      </c>
      <c r="C80" s="2">
        <v>0.36834757649763183</v>
      </c>
    </row>
    <row r="81" spans="1:3" x14ac:dyDescent="0.4">
      <c r="A81" s="2">
        <v>57</v>
      </c>
      <c r="B81" s="2">
        <v>1.8988929581568339</v>
      </c>
      <c r="C81" s="2">
        <v>0.37360704184316607</v>
      </c>
    </row>
    <row r="82" spans="1:3" x14ac:dyDescent="0.4">
      <c r="A82" s="2">
        <v>58</v>
      </c>
      <c r="B82" s="2">
        <v>1.938146205415459</v>
      </c>
      <c r="C82" s="2">
        <v>0.52845379458454111</v>
      </c>
    </row>
    <row r="83" spans="1:3" x14ac:dyDescent="0.4">
      <c r="A83" s="2">
        <v>59</v>
      </c>
      <c r="B83" s="2">
        <v>1.8128007134024873</v>
      </c>
      <c r="C83" s="2">
        <v>0.15659928659751277</v>
      </c>
    </row>
    <row r="84" spans="1:3" x14ac:dyDescent="0.4">
      <c r="A84" s="2">
        <v>60</v>
      </c>
      <c r="B84" s="2">
        <v>1.8123943339255</v>
      </c>
      <c r="C84" s="2">
        <v>0.64760566607449999</v>
      </c>
    </row>
    <row r="85" spans="1:3" x14ac:dyDescent="0.4">
      <c r="A85" s="2">
        <v>61</v>
      </c>
      <c r="B85" s="2">
        <v>1.964425411593971</v>
      </c>
      <c r="C85" s="2">
        <v>-0.33942541159397099</v>
      </c>
    </row>
    <row r="86" spans="1:3" x14ac:dyDescent="0.4">
      <c r="A86" s="2">
        <v>62</v>
      </c>
      <c r="B86" s="2">
        <v>2.0252920265916243</v>
      </c>
      <c r="C86" s="2">
        <v>-0.44159202659162422</v>
      </c>
    </row>
    <row r="87" spans="1:3" x14ac:dyDescent="0.4">
      <c r="A87" s="2">
        <v>63</v>
      </c>
      <c r="B87" s="2">
        <v>1.8713946135473598</v>
      </c>
      <c r="C87" s="2">
        <v>0.49380538645264038</v>
      </c>
    </row>
    <row r="88" spans="1:3" x14ac:dyDescent="0.4">
      <c r="A88" s="2">
        <v>64</v>
      </c>
      <c r="B88" s="2">
        <v>1.9401630517086552</v>
      </c>
      <c r="C88" s="2">
        <v>-0.32816305170865512</v>
      </c>
    </row>
    <row r="89" spans="1:3" x14ac:dyDescent="0.4">
      <c r="A89" s="2">
        <v>65</v>
      </c>
      <c r="B89" s="2">
        <v>2.071303214041631</v>
      </c>
      <c r="C89" s="2">
        <v>0.47799678595836914</v>
      </c>
    </row>
    <row r="90" spans="1:3" x14ac:dyDescent="0.4">
      <c r="A90" s="2">
        <v>66</v>
      </c>
      <c r="B90" s="2">
        <v>1.9482906412484011</v>
      </c>
      <c r="C90" s="2">
        <v>5.8509358751599017E-2</v>
      </c>
    </row>
    <row r="91" spans="1:3" x14ac:dyDescent="0.4">
      <c r="A91" s="2">
        <v>67</v>
      </c>
      <c r="B91" s="2">
        <v>2.0207766990695433</v>
      </c>
      <c r="C91" s="2">
        <v>5.8723300930456634E-2</v>
      </c>
    </row>
    <row r="92" spans="1:3" x14ac:dyDescent="0.4">
      <c r="A92" s="2">
        <v>68</v>
      </c>
      <c r="B92" s="2">
        <v>1.9492539111197784</v>
      </c>
      <c r="C92" s="2">
        <v>-0.16235391111977848</v>
      </c>
    </row>
    <row r="93" spans="1:3" x14ac:dyDescent="0.4">
      <c r="A93" s="2">
        <v>69</v>
      </c>
      <c r="B93" s="2">
        <v>1.8797780716466903</v>
      </c>
      <c r="C93" s="2">
        <v>-0.28527807164669028</v>
      </c>
    </row>
    <row r="94" spans="1:3" x14ac:dyDescent="0.4">
      <c r="A94" s="2">
        <v>70</v>
      </c>
      <c r="B94" s="2">
        <v>1.7848658871325453</v>
      </c>
      <c r="C94" s="2">
        <v>0.27733411286745446</v>
      </c>
    </row>
    <row r="95" spans="1:3" x14ac:dyDescent="0.4">
      <c r="A95" s="2">
        <v>71</v>
      </c>
      <c r="B95" s="2">
        <v>1.8394110435992852</v>
      </c>
      <c r="C95" s="2">
        <v>-0.25411104359928527</v>
      </c>
    </row>
    <row r="96" spans="1:3" x14ac:dyDescent="0.4">
      <c r="A96" s="2">
        <v>72</v>
      </c>
      <c r="B96" s="2">
        <v>1.9395008036720833</v>
      </c>
      <c r="C96" s="2">
        <v>-0.15140080367208331</v>
      </c>
    </row>
    <row r="97" spans="1:3" x14ac:dyDescent="0.4">
      <c r="A97" s="2">
        <v>73</v>
      </c>
      <c r="B97" s="2">
        <v>1.7036652471937868</v>
      </c>
      <c r="C97" s="2">
        <v>5.3934752806213293E-2</v>
      </c>
    </row>
    <row r="98" spans="1:3" x14ac:dyDescent="0.4">
      <c r="A98" s="2">
        <v>74</v>
      </c>
      <c r="B98" s="2">
        <v>1.9787540509307084</v>
      </c>
      <c r="C98" s="2">
        <v>-0.23165405093070834</v>
      </c>
    </row>
    <row r="99" spans="1:3" x14ac:dyDescent="0.4">
      <c r="A99" s="2">
        <v>75</v>
      </c>
      <c r="B99" s="2">
        <v>1.67824395324447</v>
      </c>
      <c r="C99" s="2">
        <v>-5.0643953244470019E-2</v>
      </c>
    </row>
    <row r="100" spans="1:3" x14ac:dyDescent="0.4">
      <c r="A100" s="2">
        <v>76</v>
      </c>
      <c r="B100" s="2">
        <v>1.7028223860563316</v>
      </c>
      <c r="C100" s="2">
        <v>4.7776139436683795E-3</v>
      </c>
    </row>
    <row r="101" spans="1:3" x14ac:dyDescent="0.4">
      <c r="A101" s="2">
        <v>77</v>
      </c>
      <c r="B101" s="2">
        <v>1.6885991043617761</v>
      </c>
      <c r="C101" s="2">
        <v>0.2451008956382239</v>
      </c>
    </row>
    <row r="102" spans="1:3" x14ac:dyDescent="0.4">
      <c r="A102" s="2">
        <v>78</v>
      </c>
      <c r="B102" s="2">
        <v>1.820973456217454</v>
      </c>
      <c r="C102" s="2">
        <v>-0.1846734562174539</v>
      </c>
    </row>
    <row r="103" spans="1:3" x14ac:dyDescent="0.4">
      <c r="A103" s="2">
        <v>79</v>
      </c>
      <c r="B103" s="2">
        <v>1.6780633401435867</v>
      </c>
      <c r="C103" s="2">
        <v>-0.71976334014358667</v>
      </c>
    </row>
    <row r="104" spans="1:3" x14ac:dyDescent="0.4">
      <c r="A104" s="2">
        <v>80</v>
      </c>
      <c r="B104" s="2">
        <v>1.6675877802923587</v>
      </c>
      <c r="C104" s="2">
        <v>-0.39358778029235864</v>
      </c>
    </row>
    <row r="105" spans="1:3" x14ac:dyDescent="0.4">
      <c r="A105" s="2">
        <v>81</v>
      </c>
      <c r="B105" s="2">
        <v>1.6642915912012395</v>
      </c>
      <c r="C105" s="2">
        <v>-0.25679159120123951</v>
      </c>
    </row>
    <row r="106" spans="1:3" x14ac:dyDescent="0.4">
      <c r="A106" s="2">
        <v>82</v>
      </c>
      <c r="B106" s="2">
        <v>1.6720429034474786</v>
      </c>
      <c r="C106" s="2">
        <v>-1.244290344747867E-2</v>
      </c>
    </row>
    <row r="107" spans="1:3" x14ac:dyDescent="0.4">
      <c r="A107" s="2">
        <v>83</v>
      </c>
      <c r="B107" s="2">
        <v>1.6675877802923587</v>
      </c>
      <c r="C107" s="2">
        <v>-4.1787780292358745E-2</v>
      </c>
    </row>
    <row r="108" spans="1:3" x14ac:dyDescent="0.4">
      <c r="A108" s="2">
        <v>84</v>
      </c>
      <c r="B108" s="2">
        <v>1.7560881997251485</v>
      </c>
      <c r="C108" s="2">
        <v>0.3495118002748514</v>
      </c>
    </row>
    <row r="109" spans="1:3" x14ac:dyDescent="0.4">
      <c r="A109" s="2">
        <v>85</v>
      </c>
      <c r="B109" s="2">
        <v>1.6887195130956982</v>
      </c>
      <c r="C109" s="2">
        <v>8.0280486904301673E-2</v>
      </c>
    </row>
    <row r="110" spans="1:3" x14ac:dyDescent="0.4">
      <c r="A110" s="2">
        <v>86</v>
      </c>
      <c r="B110" s="2">
        <v>1.7053058161934762</v>
      </c>
      <c r="C110" s="2">
        <v>-0.10350581619347632</v>
      </c>
    </row>
    <row r="111" spans="1:3" x14ac:dyDescent="0.4">
      <c r="A111" s="2">
        <v>87</v>
      </c>
      <c r="B111" s="2">
        <v>1.7272051546755696</v>
      </c>
      <c r="C111" s="2">
        <v>-0.11240515467556955</v>
      </c>
    </row>
    <row r="112" spans="1:3" x14ac:dyDescent="0.4">
      <c r="A112" s="2">
        <v>88</v>
      </c>
      <c r="B112" s="2">
        <v>1.7061787795144119</v>
      </c>
      <c r="C112" s="2">
        <v>0.28202122048558809</v>
      </c>
    </row>
    <row r="113" spans="1:3" x14ac:dyDescent="0.4">
      <c r="A113" s="2">
        <v>89</v>
      </c>
      <c r="B113" s="2">
        <v>1.6477203391952018</v>
      </c>
      <c r="C113" s="2">
        <v>-0.1827203391952017</v>
      </c>
    </row>
    <row r="114" spans="1:3" x14ac:dyDescent="0.4">
      <c r="A114" s="2">
        <v>90</v>
      </c>
      <c r="B114" s="2">
        <v>1.7256849944098023</v>
      </c>
      <c r="C114" s="2">
        <v>-0.29408499440980229</v>
      </c>
    </row>
    <row r="115" spans="1:3" x14ac:dyDescent="0.4">
      <c r="A115" s="2">
        <v>91</v>
      </c>
      <c r="B115" s="2">
        <v>1.8032884234226363</v>
      </c>
      <c r="C115" s="2">
        <v>-0.79038842342263638</v>
      </c>
    </row>
    <row r="116" spans="1:3" x14ac:dyDescent="0.4">
      <c r="A116" s="2">
        <v>92</v>
      </c>
      <c r="B116" s="2">
        <v>1.7188216965762391</v>
      </c>
      <c r="C116" s="2">
        <v>-0.1177216965762391</v>
      </c>
    </row>
    <row r="117" spans="1:3" x14ac:dyDescent="0.4">
      <c r="A117" s="2">
        <v>93</v>
      </c>
      <c r="B117" s="2">
        <v>1.6357396701699465</v>
      </c>
      <c r="C117" s="2">
        <v>-0.24913967016994643</v>
      </c>
    </row>
    <row r="118" spans="1:3" x14ac:dyDescent="0.4">
      <c r="A118" s="2">
        <v>94</v>
      </c>
      <c r="B118" s="2">
        <v>1.6989241532956014</v>
      </c>
      <c r="C118" s="2">
        <v>-0.29862415329560132</v>
      </c>
    </row>
    <row r="119" spans="1:3" x14ac:dyDescent="0.4">
      <c r="A119" s="2">
        <v>95</v>
      </c>
      <c r="B119" s="2">
        <v>1.8229451492354296</v>
      </c>
      <c r="C119" s="2">
        <v>-0.31024514923542967</v>
      </c>
    </row>
    <row r="120" spans="1:3" x14ac:dyDescent="0.4">
      <c r="A120" s="2">
        <v>96</v>
      </c>
      <c r="B120" s="2">
        <v>1.8978694839184955</v>
      </c>
      <c r="C120" s="2">
        <v>0.16963051608150437</v>
      </c>
    </row>
    <row r="121" spans="1:3" x14ac:dyDescent="0.4">
      <c r="A121" s="2">
        <v>97</v>
      </c>
      <c r="B121" s="2">
        <v>1.7577137176330977</v>
      </c>
      <c r="C121" s="2">
        <v>0.1847862823669022</v>
      </c>
    </row>
    <row r="122" spans="1:3" x14ac:dyDescent="0.4">
      <c r="A122" s="2">
        <v>98</v>
      </c>
      <c r="B122" s="2">
        <v>1.6864919515181382</v>
      </c>
      <c r="C122" s="2">
        <v>0.21890804848186174</v>
      </c>
    </row>
    <row r="123" spans="1:3" x14ac:dyDescent="0.4">
      <c r="A123" s="2">
        <v>99</v>
      </c>
      <c r="B123" s="2">
        <v>1.6564650234962988</v>
      </c>
      <c r="C123" s="2">
        <v>0.15173497650370127</v>
      </c>
    </row>
    <row r="124" spans="1:3" x14ac:dyDescent="0.4">
      <c r="A124" s="2">
        <v>100</v>
      </c>
      <c r="B124" s="2">
        <v>1.677355938831794</v>
      </c>
      <c r="C124" s="2">
        <v>0.71644406116820614</v>
      </c>
    </row>
    <row r="125" spans="1:3" x14ac:dyDescent="0.4">
      <c r="A125" s="2">
        <v>101</v>
      </c>
      <c r="B125" s="2">
        <v>1.8571412296693237</v>
      </c>
      <c r="C125" s="2">
        <v>-0.41504122966932377</v>
      </c>
    </row>
    <row r="126" spans="1:3" x14ac:dyDescent="0.4">
      <c r="A126" s="2">
        <v>102</v>
      </c>
      <c r="B126" s="2">
        <v>1.8601213458338974</v>
      </c>
      <c r="C126" s="2">
        <v>-7.7321345833897492E-2</v>
      </c>
    </row>
    <row r="127" spans="1:3" x14ac:dyDescent="0.4">
      <c r="A127" s="2">
        <v>103</v>
      </c>
      <c r="B127" s="2">
        <v>1.7634481835861406</v>
      </c>
      <c r="C127" s="2">
        <v>-0.30894818358614073</v>
      </c>
    </row>
    <row r="128" spans="1:3" x14ac:dyDescent="0.4">
      <c r="A128" s="2">
        <v>104</v>
      </c>
      <c r="B128" s="2">
        <v>2.0104365990439774</v>
      </c>
      <c r="C128" s="2">
        <v>-0.3928365990439775</v>
      </c>
    </row>
    <row r="129" spans="1:3" x14ac:dyDescent="0.4">
      <c r="A129" s="2">
        <v>105</v>
      </c>
      <c r="B129" s="2">
        <v>1.7149084127237686</v>
      </c>
      <c r="C129" s="2">
        <v>8.4491587276231517E-2</v>
      </c>
    </row>
    <row r="130" spans="1:3" x14ac:dyDescent="0.4">
      <c r="A130" s="2">
        <v>106</v>
      </c>
      <c r="B130" s="2">
        <v>1.9006840380739261</v>
      </c>
      <c r="C130" s="2">
        <v>-0.17768403807392597</v>
      </c>
    </row>
    <row r="131" spans="1:3" x14ac:dyDescent="0.4">
      <c r="A131" s="2">
        <v>107</v>
      </c>
      <c r="B131" s="2">
        <v>2.0064781619162866</v>
      </c>
      <c r="C131" s="2">
        <v>-0.20487816191628649</v>
      </c>
    </row>
    <row r="132" spans="1:3" ht="19.5" thickBot="1" x14ac:dyDescent="0.45">
      <c r="A132" s="3">
        <v>108</v>
      </c>
      <c r="B132" s="3">
        <v>1.7349263647383282</v>
      </c>
      <c r="C132" s="3">
        <v>-0.31012636473832811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topLeftCell="A3" workbookViewId="0">
      <selection activeCell="H19" sqref="H19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0.29086452173127975</v>
      </c>
    </row>
    <row r="5" spans="1:9" x14ac:dyDescent="0.4">
      <c r="A5" s="2" t="s">
        <v>72</v>
      </c>
      <c r="B5" s="2">
        <v>8.4602170001966112E-2</v>
      </c>
    </row>
    <row r="6" spans="1:9" x14ac:dyDescent="0.4">
      <c r="A6" s="2" t="s">
        <v>73</v>
      </c>
      <c r="B6" s="2">
        <v>7.5966341417078989E-2</v>
      </c>
    </row>
    <row r="7" spans="1:9" x14ac:dyDescent="0.4">
      <c r="A7" s="2" t="s">
        <v>74</v>
      </c>
      <c r="B7" s="2">
        <v>0.42640631127010176</v>
      </c>
    </row>
    <row r="8" spans="1:9" ht="19.5" thickBot="1" x14ac:dyDescent="0.45">
      <c r="A8" s="3" t="s">
        <v>75</v>
      </c>
      <c r="B8" s="3">
        <v>108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1.7812494263233241</v>
      </c>
      <c r="D12" s="2">
        <v>1.7812494263233241</v>
      </c>
      <c r="E12" s="2">
        <v>9.7966476720047169</v>
      </c>
      <c r="F12" s="2">
        <v>2.2589253448684538E-3</v>
      </c>
    </row>
    <row r="13" spans="1:9" x14ac:dyDescent="0.4">
      <c r="A13" s="2" t="s">
        <v>78</v>
      </c>
      <c r="B13" s="2">
        <v>106</v>
      </c>
      <c r="C13" s="2">
        <v>19.27316828284334</v>
      </c>
      <c r="D13" s="2">
        <v>0.18182234229097491</v>
      </c>
      <c r="E13" s="2"/>
      <c r="F13" s="2"/>
    </row>
    <row r="14" spans="1:9" ht="19.5" thickBot="1" x14ac:dyDescent="0.45">
      <c r="A14" s="3" t="s">
        <v>79</v>
      </c>
      <c r="B14" s="3">
        <v>107</v>
      </c>
      <c r="C14" s="3">
        <v>21.054417709166664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1.1939470594297261</v>
      </c>
      <c r="C17" s="2">
        <v>0.20208374022210757</v>
      </c>
      <c r="D17" s="2">
        <v>5.908179738347453</v>
      </c>
      <c r="E17" s="2">
        <v>4.2428791019419089E-8</v>
      </c>
      <c r="F17" s="2">
        <v>0.79329638941804514</v>
      </c>
      <c r="G17" s="2">
        <v>1.5945977294414071</v>
      </c>
      <c r="H17" s="2">
        <v>0.79329638941804514</v>
      </c>
      <c r="I17" s="2">
        <v>1.5945977294414071</v>
      </c>
    </row>
    <row r="18" spans="1:9" ht="19.5" thickBot="1" x14ac:dyDescent="0.45">
      <c r="A18" s="3" t="s">
        <v>62</v>
      </c>
      <c r="B18" s="3">
        <v>5.9287907801444375E-3</v>
      </c>
      <c r="C18" s="3">
        <v>1.8942067515323182E-3</v>
      </c>
      <c r="D18" s="3">
        <v>3.1299596917539985</v>
      </c>
      <c r="E18" s="3">
        <v>2.2589253448683931E-3</v>
      </c>
      <c r="F18" s="3">
        <v>2.1733416613387421E-3</v>
      </c>
      <c r="G18" s="3">
        <v>9.6842398989501338E-3</v>
      </c>
      <c r="H18" s="3">
        <v>2.1733416613387421E-3</v>
      </c>
      <c r="I18" s="3">
        <v>9.6842398989501338E-3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96</v>
      </c>
      <c r="C24" s="4" t="s">
        <v>78</v>
      </c>
    </row>
    <row r="25" spans="1:9" x14ac:dyDescent="0.4">
      <c r="A25" s="2">
        <v>1</v>
      </c>
      <c r="B25" s="2">
        <v>1.8105413005647475</v>
      </c>
      <c r="C25" s="2">
        <v>2.7958699435252532E-2</v>
      </c>
    </row>
    <row r="26" spans="1:9" x14ac:dyDescent="0.4">
      <c r="A26" s="2">
        <v>2</v>
      </c>
      <c r="B26" s="2">
        <v>1.9054019530470585</v>
      </c>
      <c r="C26" s="2">
        <v>-0.71180195304705851</v>
      </c>
    </row>
    <row r="27" spans="1:9" x14ac:dyDescent="0.4">
      <c r="A27" s="2">
        <v>3</v>
      </c>
      <c r="B27" s="2">
        <v>1.7927549282243143</v>
      </c>
      <c r="C27" s="2">
        <v>-0.19945492822431432</v>
      </c>
    </row>
    <row r="28" spans="1:9" x14ac:dyDescent="0.4">
      <c r="A28" s="2">
        <v>4</v>
      </c>
      <c r="B28" s="2">
        <v>1.6978942757420032</v>
      </c>
      <c r="C28" s="2">
        <v>0.2795057242579968</v>
      </c>
    </row>
    <row r="29" spans="1:9" x14ac:dyDescent="0.4">
      <c r="A29" s="2">
        <v>5</v>
      </c>
      <c r="B29" s="2">
        <v>1.8283276729051809</v>
      </c>
      <c r="C29" s="2">
        <v>-2.7227672905181022E-2</v>
      </c>
    </row>
    <row r="30" spans="1:9" x14ac:dyDescent="0.4">
      <c r="A30" s="2">
        <v>6</v>
      </c>
      <c r="B30" s="2">
        <v>1.5911760416994034</v>
      </c>
      <c r="C30" s="2">
        <v>-0.21457604169940336</v>
      </c>
    </row>
    <row r="31" spans="1:9" x14ac:dyDescent="0.4">
      <c r="A31" s="2">
        <v>7</v>
      </c>
      <c r="B31" s="2">
        <v>1.923188325387492</v>
      </c>
      <c r="C31" s="2">
        <v>-0.29338832538749204</v>
      </c>
    </row>
    <row r="32" spans="1:9" x14ac:dyDescent="0.4">
      <c r="A32" s="2">
        <v>8</v>
      </c>
      <c r="B32" s="2">
        <v>1.7808973466640254</v>
      </c>
      <c r="C32" s="2">
        <v>-0.60209734666402537</v>
      </c>
    </row>
    <row r="33" spans="1:3" x14ac:dyDescent="0.4">
      <c r="A33" s="2">
        <v>9</v>
      </c>
      <c r="B33" s="2">
        <v>1.7216094388625811</v>
      </c>
      <c r="C33" s="2">
        <v>-0.2591094388625812</v>
      </c>
    </row>
    <row r="34" spans="1:3" x14ac:dyDescent="0.4">
      <c r="A34" s="2">
        <v>10</v>
      </c>
      <c r="B34" s="2">
        <v>1.7097518573022921</v>
      </c>
      <c r="C34" s="2">
        <v>0.25344814269770799</v>
      </c>
    </row>
    <row r="35" spans="1:3" x14ac:dyDescent="0.4">
      <c r="A35" s="2">
        <v>11</v>
      </c>
      <c r="B35" s="2">
        <v>1.8520428360257588</v>
      </c>
      <c r="C35" s="2">
        <v>-0.37994283602575885</v>
      </c>
    </row>
    <row r="36" spans="1:3" x14ac:dyDescent="0.4">
      <c r="A36" s="2">
        <v>12</v>
      </c>
      <c r="B36" s="2">
        <v>2.0180489778698032</v>
      </c>
      <c r="C36" s="2">
        <v>9.3510221301968954E-3</v>
      </c>
    </row>
    <row r="37" spans="1:3" x14ac:dyDescent="0.4">
      <c r="A37" s="2">
        <v>13</v>
      </c>
      <c r="B37" s="2">
        <v>1.9172595346073475</v>
      </c>
      <c r="C37" s="2">
        <v>0.14424046539265256</v>
      </c>
    </row>
    <row r="38" spans="1:3" x14ac:dyDescent="0.4">
      <c r="A38" s="2">
        <v>14</v>
      </c>
      <c r="B38" s="2">
        <v>1.8342564636853254</v>
      </c>
      <c r="C38" s="2">
        <v>-8.8856463685325293E-2</v>
      </c>
    </row>
    <row r="39" spans="1:3" x14ac:dyDescent="0.4">
      <c r="A39" s="2">
        <v>15</v>
      </c>
      <c r="B39" s="2">
        <v>1.8994731622669141</v>
      </c>
      <c r="C39" s="2">
        <v>0.10392683773308597</v>
      </c>
    </row>
    <row r="40" spans="1:3" x14ac:dyDescent="0.4">
      <c r="A40" s="2">
        <v>16</v>
      </c>
      <c r="B40" s="2">
        <v>1.8579716268059032</v>
      </c>
      <c r="C40" s="2">
        <v>-0.51347162680590319</v>
      </c>
    </row>
    <row r="41" spans="1:3" x14ac:dyDescent="0.4">
      <c r="A41" s="2">
        <v>17</v>
      </c>
      <c r="B41" s="2">
        <v>1.9824762331889363</v>
      </c>
      <c r="C41" s="2">
        <v>0.3827237668110639</v>
      </c>
    </row>
    <row r="42" spans="1:3" x14ac:dyDescent="0.4">
      <c r="A42" s="2">
        <v>18</v>
      </c>
      <c r="B42" s="2">
        <v>1.8935443714867697</v>
      </c>
      <c r="C42" s="2">
        <v>-0.5515443714867696</v>
      </c>
    </row>
    <row r="43" spans="1:3" x14ac:dyDescent="0.4">
      <c r="A43" s="2">
        <v>19</v>
      </c>
      <c r="B43" s="2">
        <v>1.8520428360257588</v>
      </c>
      <c r="C43" s="2">
        <v>-0.63274283602575876</v>
      </c>
    </row>
    <row r="44" spans="1:3" x14ac:dyDescent="0.4">
      <c r="A44" s="2">
        <v>20</v>
      </c>
      <c r="B44" s="2">
        <v>1.7393958112030143</v>
      </c>
      <c r="C44" s="2">
        <v>-0.48549581120301433</v>
      </c>
    </row>
    <row r="45" spans="1:3" x14ac:dyDescent="0.4">
      <c r="A45" s="2">
        <v>21</v>
      </c>
      <c r="B45" s="2">
        <v>1.7927549282243143</v>
      </c>
      <c r="C45" s="2">
        <v>8.9845071775685792E-2</v>
      </c>
    </row>
    <row r="46" spans="1:3" x14ac:dyDescent="0.4">
      <c r="A46" s="2">
        <v>22</v>
      </c>
      <c r="B46" s="2">
        <v>1.9824762331889363</v>
      </c>
      <c r="C46" s="2">
        <v>0.63492376681106366</v>
      </c>
    </row>
    <row r="47" spans="1:3" x14ac:dyDescent="0.4">
      <c r="A47" s="2">
        <v>23</v>
      </c>
      <c r="B47" s="2">
        <v>1.8223988821250365</v>
      </c>
      <c r="C47" s="2">
        <v>1.7969011178749634</v>
      </c>
    </row>
    <row r="48" spans="1:3" x14ac:dyDescent="0.4">
      <c r="A48" s="2">
        <v>24</v>
      </c>
      <c r="B48" s="2">
        <v>1.5615320877986814</v>
      </c>
      <c r="C48" s="2">
        <v>-0.36723208779868144</v>
      </c>
    </row>
    <row r="49" spans="1:3" x14ac:dyDescent="0.4">
      <c r="A49" s="2">
        <v>25</v>
      </c>
      <c r="B49" s="2">
        <v>1.7690397651037366</v>
      </c>
      <c r="C49" s="2">
        <v>-0.61463976510373652</v>
      </c>
    </row>
    <row r="50" spans="1:3" x14ac:dyDescent="0.4">
      <c r="A50" s="2">
        <v>26</v>
      </c>
      <c r="B50" s="2">
        <v>2.0239777686499476</v>
      </c>
      <c r="C50" s="2">
        <v>-0.23117776864994766</v>
      </c>
    </row>
    <row r="51" spans="1:3" x14ac:dyDescent="0.4">
      <c r="A51" s="2">
        <v>27</v>
      </c>
      <c r="B51" s="2">
        <v>1.8639004175860476</v>
      </c>
      <c r="C51" s="2">
        <v>-0.17280041758604758</v>
      </c>
    </row>
    <row r="52" spans="1:3" x14ac:dyDescent="0.4">
      <c r="A52" s="2">
        <v>28</v>
      </c>
      <c r="B52" s="2">
        <v>1.8105413005647475</v>
      </c>
      <c r="C52" s="2">
        <v>-5.84413005647475E-2</v>
      </c>
    </row>
    <row r="53" spans="1:3" x14ac:dyDescent="0.4">
      <c r="A53" s="2">
        <v>29</v>
      </c>
      <c r="B53" s="2">
        <v>1.8757579991463365</v>
      </c>
      <c r="C53" s="2">
        <v>-0.28385799914633636</v>
      </c>
    </row>
    <row r="54" spans="1:3" x14ac:dyDescent="0.4">
      <c r="A54" s="2">
        <v>30</v>
      </c>
      <c r="B54" s="2">
        <v>1.8994731622669141</v>
      </c>
      <c r="C54" s="2">
        <v>-0.17897316226691418</v>
      </c>
    </row>
    <row r="55" spans="1:3" x14ac:dyDescent="0.4">
      <c r="A55" s="2">
        <v>31</v>
      </c>
      <c r="B55" s="2">
        <v>1.7512533927633034</v>
      </c>
      <c r="C55" s="2">
        <v>-0.22715339276330337</v>
      </c>
    </row>
    <row r="56" spans="1:3" x14ac:dyDescent="0.4">
      <c r="A56" s="2">
        <v>32</v>
      </c>
      <c r="B56" s="2">
        <v>1.8401852544654698</v>
      </c>
      <c r="C56" s="2">
        <v>-0.2580852544654697</v>
      </c>
    </row>
    <row r="57" spans="1:3" x14ac:dyDescent="0.4">
      <c r="A57" s="2">
        <v>33</v>
      </c>
      <c r="B57" s="2">
        <v>1.9469034885080698</v>
      </c>
      <c r="C57" s="2">
        <v>8.139651149193039E-2</v>
      </c>
    </row>
    <row r="58" spans="1:3" x14ac:dyDescent="0.4">
      <c r="A58" s="2">
        <v>34</v>
      </c>
      <c r="B58" s="2">
        <v>1.6919654849618588</v>
      </c>
      <c r="C58" s="2">
        <v>0.2421345150381411</v>
      </c>
    </row>
    <row r="59" spans="1:3" x14ac:dyDescent="0.4">
      <c r="A59" s="2">
        <v>35</v>
      </c>
      <c r="B59" s="2">
        <v>1.8105413005647475</v>
      </c>
      <c r="C59" s="2">
        <v>0.89245869943525236</v>
      </c>
    </row>
    <row r="60" spans="1:3" x14ac:dyDescent="0.4">
      <c r="A60" s="2">
        <v>36</v>
      </c>
      <c r="B60" s="2">
        <v>1.9054019530470585</v>
      </c>
      <c r="C60" s="2">
        <v>5.2198046952941501E-2</v>
      </c>
    </row>
    <row r="61" spans="1:3" x14ac:dyDescent="0.4">
      <c r="A61" s="2">
        <v>37</v>
      </c>
      <c r="B61" s="2">
        <v>1.9172595346073475</v>
      </c>
      <c r="C61" s="2">
        <v>0.23494046539265256</v>
      </c>
    </row>
    <row r="62" spans="1:3" x14ac:dyDescent="0.4">
      <c r="A62" s="2">
        <v>38</v>
      </c>
      <c r="B62" s="2">
        <v>1.7038230665221477</v>
      </c>
      <c r="C62" s="2">
        <v>0.50927693347785219</v>
      </c>
    </row>
    <row r="63" spans="1:3" x14ac:dyDescent="0.4">
      <c r="A63" s="2">
        <v>39</v>
      </c>
      <c r="B63" s="2">
        <v>1.7156806480824365</v>
      </c>
      <c r="C63" s="2">
        <v>-0.18918064808243651</v>
      </c>
    </row>
    <row r="64" spans="1:3" x14ac:dyDescent="0.4">
      <c r="A64" s="2">
        <v>40</v>
      </c>
      <c r="B64" s="2">
        <v>1.8223988821250365</v>
      </c>
      <c r="C64" s="2">
        <v>1.1377011178749636</v>
      </c>
    </row>
    <row r="65" spans="1:3" x14ac:dyDescent="0.4">
      <c r="A65" s="2">
        <v>41</v>
      </c>
      <c r="B65" s="2">
        <v>1.9172595346073475</v>
      </c>
      <c r="C65" s="2">
        <v>0.29374046539265231</v>
      </c>
    </row>
    <row r="66" spans="1:3" x14ac:dyDescent="0.4">
      <c r="A66" s="2">
        <v>42</v>
      </c>
      <c r="B66" s="2">
        <v>1.8757579991463365</v>
      </c>
      <c r="C66" s="2">
        <v>1.6442000853663652E-2</v>
      </c>
    </row>
    <row r="67" spans="1:3" x14ac:dyDescent="0.4">
      <c r="A67" s="2">
        <v>43</v>
      </c>
      <c r="B67" s="2">
        <v>1.8816867899264809</v>
      </c>
      <c r="C67" s="2">
        <v>-0.12608678992648081</v>
      </c>
    </row>
    <row r="68" spans="1:3" x14ac:dyDescent="0.4">
      <c r="A68" s="2">
        <v>44</v>
      </c>
      <c r="B68" s="2">
        <v>1.8283276729051809</v>
      </c>
      <c r="C68" s="2">
        <v>-3.5027672905181051E-2</v>
      </c>
    </row>
    <row r="69" spans="1:3" x14ac:dyDescent="0.4">
      <c r="A69" s="2">
        <v>45</v>
      </c>
      <c r="B69" s="2">
        <v>1.745324601983159</v>
      </c>
      <c r="C69" s="2">
        <v>0.77647539801684085</v>
      </c>
    </row>
    <row r="70" spans="1:3" x14ac:dyDescent="0.4">
      <c r="A70" s="2">
        <v>46</v>
      </c>
      <c r="B70" s="2">
        <v>1.8046125097846031</v>
      </c>
      <c r="C70" s="2">
        <v>1.2757874902153969</v>
      </c>
    </row>
    <row r="71" spans="1:3" x14ac:dyDescent="0.4">
      <c r="A71" s="2">
        <v>47</v>
      </c>
      <c r="B71" s="2">
        <v>1.7808973466640254</v>
      </c>
      <c r="C71" s="2">
        <v>-0.23979734666402552</v>
      </c>
    </row>
    <row r="72" spans="1:3" x14ac:dyDescent="0.4">
      <c r="A72" s="2">
        <v>48</v>
      </c>
      <c r="B72" s="2">
        <v>1.6860366941817144</v>
      </c>
      <c r="C72" s="2">
        <v>-6.7636694181714363E-2</v>
      </c>
    </row>
    <row r="73" spans="1:3" x14ac:dyDescent="0.4">
      <c r="A73" s="2">
        <v>49</v>
      </c>
      <c r="B73" s="2">
        <v>1.6504639495008477</v>
      </c>
      <c r="C73" s="2">
        <v>-4.6663949500847846E-2</v>
      </c>
    </row>
    <row r="74" spans="1:3" x14ac:dyDescent="0.4">
      <c r="A74" s="2">
        <v>50</v>
      </c>
      <c r="B74" s="2">
        <v>1.7571821835434478</v>
      </c>
      <c r="C74" s="2">
        <v>0.53741781645655218</v>
      </c>
    </row>
    <row r="75" spans="1:3" x14ac:dyDescent="0.4">
      <c r="A75" s="2">
        <v>51</v>
      </c>
      <c r="B75" s="2">
        <v>1.7927549282243143</v>
      </c>
      <c r="C75" s="2">
        <v>0.54414507177568572</v>
      </c>
    </row>
    <row r="76" spans="1:3" x14ac:dyDescent="0.4">
      <c r="A76" s="2">
        <v>52</v>
      </c>
      <c r="B76" s="2">
        <v>1.923188325387492</v>
      </c>
      <c r="C76" s="2">
        <v>0.21031167461250821</v>
      </c>
    </row>
    <row r="77" spans="1:3" x14ac:dyDescent="0.4">
      <c r="A77" s="2">
        <v>53</v>
      </c>
      <c r="B77" s="2">
        <v>2.0476929317705252</v>
      </c>
      <c r="C77" s="2">
        <v>-0.99819293177052515</v>
      </c>
    </row>
    <row r="78" spans="1:3" x14ac:dyDescent="0.4">
      <c r="A78" s="2">
        <v>54</v>
      </c>
      <c r="B78" s="2">
        <v>1.9469034885080698</v>
      </c>
      <c r="C78" s="2">
        <v>-0.4502034885080699</v>
      </c>
    </row>
    <row r="79" spans="1:3" x14ac:dyDescent="0.4">
      <c r="A79" s="2">
        <v>55</v>
      </c>
      <c r="B79" s="2">
        <v>1.9350459069477808</v>
      </c>
      <c r="C79" s="2">
        <v>0.54865409305221902</v>
      </c>
    </row>
    <row r="80" spans="1:3" x14ac:dyDescent="0.4">
      <c r="A80" s="2">
        <v>56</v>
      </c>
      <c r="B80" s="2">
        <v>2.1366247934726919</v>
      </c>
      <c r="C80" s="2">
        <v>0.24387520652730821</v>
      </c>
    </row>
    <row r="81" spans="1:3" x14ac:dyDescent="0.4">
      <c r="A81" s="2">
        <v>57</v>
      </c>
      <c r="B81" s="2">
        <v>1.8994731622669141</v>
      </c>
      <c r="C81" s="2">
        <v>0.37302683773308587</v>
      </c>
    </row>
    <row r="82" spans="1:3" x14ac:dyDescent="0.4">
      <c r="A82" s="2">
        <v>58</v>
      </c>
      <c r="B82" s="2">
        <v>1.9054019530470585</v>
      </c>
      <c r="C82" s="2">
        <v>0.56119804695294162</v>
      </c>
    </row>
    <row r="83" spans="1:3" x14ac:dyDescent="0.4">
      <c r="A83" s="2">
        <v>59</v>
      </c>
      <c r="B83" s="2">
        <v>1.8105413005647475</v>
      </c>
      <c r="C83" s="2">
        <v>0.15885869943525255</v>
      </c>
    </row>
    <row r="84" spans="1:3" x14ac:dyDescent="0.4">
      <c r="A84" s="2">
        <v>60</v>
      </c>
      <c r="B84" s="2">
        <v>1.8164700913448919</v>
      </c>
      <c r="C84" s="2">
        <v>0.64352990865510806</v>
      </c>
    </row>
    <row r="85" spans="1:3" x14ac:dyDescent="0.4">
      <c r="A85" s="2">
        <v>61</v>
      </c>
      <c r="B85" s="2">
        <v>1.9409746977279254</v>
      </c>
      <c r="C85" s="2">
        <v>-0.31597469772792541</v>
      </c>
    </row>
    <row r="86" spans="1:3" x14ac:dyDescent="0.4">
      <c r="A86" s="2">
        <v>62</v>
      </c>
      <c r="B86" s="2">
        <v>1.9646898608485031</v>
      </c>
      <c r="C86" s="2">
        <v>-0.38098986084850295</v>
      </c>
    </row>
    <row r="87" spans="1:3" x14ac:dyDescent="0.4">
      <c r="A87" s="2">
        <v>63</v>
      </c>
      <c r="B87" s="2">
        <v>1.9706186516286475</v>
      </c>
      <c r="C87" s="2">
        <v>0.39458134837135272</v>
      </c>
    </row>
    <row r="88" spans="1:3" x14ac:dyDescent="0.4">
      <c r="A88" s="2">
        <v>64</v>
      </c>
      <c r="B88" s="2">
        <v>1.8935443714867697</v>
      </c>
      <c r="C88" s="2">
        <v>-0.28154437148676958</v>
      </c>
    </row>
    <row r="89" spans="1:3" x14ac:dyDescent="0.4">
      <c r="A89" s="2">
        <v>65</v>
      </c>
      <c r="B89" s="2">
        <v>2.0773368856712473</v>
      </c>
      <c r="C89" s="2">
        <v>0.47196311432875282</v>
      </c>
    </row>
    <row r="90" spans="1:3" x14ac:dyDescent="0.4">
      <c r="A90" s="2">
        <v>66</v>
      </c>
      <c r="B90" s="2">
        <v>1.9706186516286475</v>
      </c>
      <c r="C90" s="2">
        <v>3.6181348371352673E-2</v>
      </c>
    </row>
    <row r="91" spans="1:3" x14ac:dyDescent="0.4">
      <c r="A91" s="2">
        <v>67</v>
      </c>
      <c r="B91" s="2">
        <v>2.0832656764513917</v>
      </c>
      <c r="C91" s="2">
        <v>-3.7656764513918084E-3</v>
      </c>
    </row>
    <row r="92" spans="1:3" x14ac:dyDescent="0.4">
      <c r="A92" s="2">
        <v>68</v>
      </c>
      <c r="B92" s="2">
        <v>1.9409746977279254</v>
      </c>
      <c r="C92" s="2">
        <v>-0.15407469772792548</v>
      </c>
    </row>
    <row r="93" spans="1:3" x14ac:dyDescent="0.4">
      <c r="A93" s="2">
        <v>69</v>
      </c>
      <c r="B93" s="2">
        <v>1.8935443714867697</v>
      </c>
      <c r="C93" s="2">
        <v>-0.29904437148676966</v>
      </c>
    </row>
    <row r="94" spans="1:3" x14ac:dyDescent="0.4">
      <c r="A94" s="2">
        <v>70</v>
      </c>
      <c r="B94" s="2">
        <v>1.8639004175860476</v>
      </c>
      <c r="C94" s="2">
        <v>0.19829958241395218</v>
      </c>
    </row>
    <row r="95" spans="1:3" x14ac:dyDescent="0.4">
      <c r="A95" s="2">
        <v>71</v>
      </c>
      <c r="B95" s="2">
        <v>1.9646898608485031</v>
      </c>
      <c r="C95" s="2">
        <v>-0.37938986084850312</v>
      </c>
    </row>
    <row r="96" spans="1:3" x14ac:dyDescent="0.4">
      <c r="A96" s="2">
        <v>72</v>
      </c>
      <c r="B96" s="2">
        <v>2.0832656764513917</v>
      </c>
      <c r="C96" s="2">
        <v>-0.29516567645139169</v>
      </c>
    </row>
    <row r="97" spans="1:3" x14ac:dyDescent="0.4">
      <c r="A97" s="2">
        <v>73</v>
      </c>
      <c r="B97" s="2">
        <v>1.7808973466640254</v>
      </c>
      <c r="C97" s="2">
        <v>-2.3297346664025387E-2</v>
      </c>
    </row>
    <row r="98" spans="1:3" x14ac:dyDescent="0.4">
      <c r="A98" s="2">
        <v>74</v>
      </c>
      <c r="B98" s="2">
        <v>1.9824762331889363</v>
      </c>
      <c r="C98" s="2">
        <v>-0.23537623318893619</v>
      </c>
    </row>
    <row r="99" spans="1:3" x14ac:dyDescent="0.4">
      <c r="A99" s="2">
        <v>75</v>
      </c>
      <c r="B99" s="2">
        <v>1.7097518573022921</v>
      </c>
      <c r="C99" s="2">
        <v>-8.2151857302292131E-2</v>
      </c>
    </row>
    <row r="100" spans="1:3" x14ac:dyDescent="0.4">
      <c r="A100" s="2">
        <v>76</v>
      </c>
      <c r="B100" s="2">
        <v>1.5911760416994034</v>
      </c>
      <c r="C100" s="2">
        <v>0.1164239583005966</v>
      </c>
    </row>
    <row r="101" spans="1:3" x14ac:dyDescent="0.4">
      <c r="A101" s="2">
        <v>77</v>
      </c>
      <c r="B101" s="2">
        <v>1.6504639495008477</v>
      </c>
      <c r="C101" s="2">
        <v>0.28323605049915224</v>
      </c>
    </row>
    <row r="102" spans="1:3" x14ac:dyDescent="0.4">
      <c r="A102" s="2">
        <v>78</v>
      </c>
      <c r="B102" s="2">
        <v>1.7097518573022921</v>
      </c>
      <c r="C102" s="2">
        <v>-7.3451857302291979E-2</v>
      </c>
    </row>
    <row r="103" spans="1:3" x14ac:dyDescent="0.4">
      <c r="A103" s="2">
        <v>79</v>
      </c>
      <c r="B103" s="2">
        <v>1.6682503218412812</v>
      </c>
      <c r="C103" s="2">
        <v>-0.70995032184128115</v>
      </c>
    </row>
    <row r="104" spans="1:3" x14ac:dyDescent="0.4">
      <c r="A104" s="2">
        <v>80</v>
      </c>
      <c r="B104" s="2">
        <v>1.5971048324795478</v>
      </c>
      <c r="C104" s="2">
        <v>-0.3231048324795478</v>
      </c>
    </row>
    <row r="105" spans="1:3" x14ac:dyDescent="0.4">
      <c r="A105" s="2">
        <v>81</v>
      </c>
      <c r="B105" s="2">
        <v>1.5793184601391146</v>
      </c>
      <c r="C105" s="2">
        <v>-0.17181846013911461</v>
      </c>
    </row>
    <row r="106" spans="1:3" x14ac:dyDescent="0.4">
      <c r="A106" s="2">
        <v>82</v>
      </c>
      <c r="B106" s="2">
        <v>1.7156806480824365</v>
      </c>
      <c r="C106" s="2">
        <v>-5.6080648082436513E-2</v>
      </c>
    </row>
    <row r="107" spans="1:3" x14ac:dyDescent="0.4">
      <c r="A107" s="2">
        <v>83</v>
      </c>
      <c r="B107" s="2">
        <v>1.6030336232596922</v>
      </c>
      <c r="C107" s="2">
        <v>2.2766376740307681E-2</v>
      </c>
    </row>
    <row r="108" spans="1:3" x14ac:dyDescent="0.4">
      <c r="A108" s="2">
        <v>84</v>
      </c>
      <c r="B108" s="2">
        <v>1.7631109743235922</v>
      </c>
      <c r="C108" s="2">
        <v>0.34248902567640771</v>
      </c>
    </row>
    <row r="109" spans="1:3" x14ac:dyDescent="0.4">
      <c r="A109" s="2">
        <v>85</v>
      </c>
      <c r="B109" s="2">
        <v>1.7097518573022921</v>
      </c>
      <c r="C109" s="2">
        <v>5.924814269770784E-2</v>
      </c>
    </row>
    <row r="110" spans="1:3" x14ac:dyDescent="0.4">
      <c r="A110" s="2">
        <v>86</v>
      </c>
      <c r="B110" s="2">
        <v>1.68010790340157</v>
      </c>
      <c r="C110" s="2">
        <v>-7.8307903401570123E-2</v>
      </c>
    </row>
    <row r="111" spans="1:3" x14ac:dyDescent="0.4">
      <c r="A111" s="2">
        <v>87</v>
      </c>
      <c r="B111" s="2">
        <v>1.6978942757420032</v>
      </c>
      <c r="C111" s="2">
        <v>-8.3094275742003232E-2</v>
      </c>
    </row>
    <row r="112" spans="1:3" x14ac:dyDescent="0.4">
      <c r="A112" s="2">
        <v>88</v>
      </c>
      <c r="B112" s="2">
        <v>1.8046125097846031</v>
      </c>
      <c r="C112" s="2">
        <v>0.18358749021539689</v>
      </c>
    </row>
    <row r="113" spans="1:3" x14ac:dyDescent="0.4">
      <c r="A113" s="2">
        <v>89</v>
      </c>
      <c r="B113" s="2">
        <v>1.5733896693589702</v>
      </c>
      <c r="C113" s="2">
        <v>-0.1083896693589701</v>
      </c>
    </row>
    <row r="114" spans="1:3" x14ac:dyDescent="0.4">
      <c r="A114" s="2">
        <v>90</v>
      </c>
      <c r="B114" s="2">
        <v>1.7038230665221477</v>
      </c>
      <c r="C114" s="2">
        <v>-0.27222306652214767</v>
      </c>
    </row>
    <row r="115" spans="1:3" x14ac:dyDescent="0.4">
      <c r="A115" s="2">
        <v>91</v>
      </c>
      <c r="B115" s="2">
        <v>1.7393958112030143</v>
      </c>
      <c r="C115" s="2">
        <v>-0.72649581120301443</v>
      </c>
    </row>
    <row r="116" spans="1:3" x14ac:dyDescent="0.4">
      <c r="A116" s="2">
        <v>92</v>
      </c>
      <c r="B116" s="2">
        <v>1.7393958112030143</v>
      </c>
      <c r="C116" s="2">
        <v>-0.13829581120301437</v>
      </c>
    </row>
    <row r="117" spans="1:3" x14ac:dyDescent="0.4">
      <c r="A117" s="2">
        <v>93</v>
      </c>
      <c r="B117" s="2">
        <v>1.4666714353163703</v>
      </c>
      <c r="C117" s="2">
        <v>-8.0071435316370287E-2</v>
      </c>
    </row>
    <row r="118" spans="1:3" x14ac:dyDescent="0.4">
      <c r="A118" s="2">
        <v>94</v>
      </c>
      <c r="B118" s="2">
        <v>1.6563927402809924</v>
      </c>
      <c r="C118" s="2">
        <v>-0.25609274028099227</v>
      </c>
    </row>
    <row r="119" spans="1:3" x14ac:dyDescent="0.4">
      <c r="A119" s="2">
        <v>95</v>
      </c>
      <c r="B119" s="2">
        <v>1.8935443714867697</v>
      </c>
      <c r="C119" s="2">
        <v>-0.38084437148676975</v>
      </c>
    </row>
    <row r="120" spans="1:3" x14ac:dyDescent="0.4">
      <c r="A120" s="2">
        <v>96</v>
      </c>
      <c r="B120" s="2">
        <v>1.7986837190044587</v>
      </c>
      <c r="C120" s="2">
        <v>0.26881628099554122</v>
      </c>
    </row>
    <row r="121" spans="1:3" x14ac:dyDescent="0.4">
      <c r="A121" s="2">
        <v>97</v>
      </c>
      <c r="B121" s="2">
        <v>1.6919654849618588</v>
      </c>
      <c r="C121" s="2">
        <v>0.25053451503814106</v>
      </c>
    </row>
    <row r="122" spans="1:3" x14ac:dyDescent="0.4">
      <c r="A122" s="2">
        <v>98</v>
      </c>
      <c r="B122" s="2">
        <v>1.6682503218412812</v>
      </c>
      <c r="C122" s="2">
        <v>0.23714967815871879</v>
      </c>
    </row>
    <row r="123" spans="1:3" x14ac:dyDescent="0.4">
      <c r="A123" s="2">
        <v>99</v>
      </c>
      <c r="B123" s="2">
        <v>1.7571821835434478</v>
      </c>
      <c r="C123" s="2">
        <v>5.1017816456552234E-2</v>
      </c>
    </row>
    <row r="124" spans="1:3" x14ac:dyDescent="0.4">
      <c r="A124" s="2">
        <v>100</v>
      </c>
      <c r="B124" s="2">
        <v>1.6623215310611368</v>
      </c>
      <c r="C124" s="2">
        <v>0.73147846893886337</v>
      </c>
    </row>
    <row r="125" spans="1:3" x14ac:dyDescent="0.4">
      <c r="A125" s="2">
        <v>101</v>
      </c>
      <c r="B125" s="2">
        <v>1.8520428360257588</v>
      </c>
      <c r="C125" s="2">
        <v>-0.40994283602575887</v>
      </c>
    </row>
    <row r="126" spans="1:3" x14ac:dyDescent="0.4">
      <c r="A126" s="2">
        <v>102</v>
      </c>
      <c r="B126" s="2">
        <v>1.7808973466640254</v>
      </c>
      <c r="C126" s="2">
        <v>1.9026533359745024E-3</v>
      </c>
    </row>
    <row r="127" spans="1:3" x14ac:dyDescent="0.4">
      <c r="A127" s="2">
        <v>103</v>
      </c>
      <c r="B127" s="2">
        <v>1.7216094388625811</v>
      </c>
      <c r="C127" s="2">
        <v>-0.26710943886258121</v>
      </c>
    </row>
    <row r="128" spans="1:3" x14ac:dyDescent="0.4">
      <c r="A128" s="2">
        <v>104</v>
      </c>
      <c r="B128" s="2">
        <v>1.8342564636853254</v>
      </c>
      <c r="C128" s="2">
        <v>-0.21665646368532543</v>
      </c>
    </row>
    <row r="129" spans="1:3" x14ac:dyDescent="0.4">
      <c r="A129" s="2">
        <v>105</v>
      </c>
      <c r="B129" s="2">
        <v>1.7097518573022921</v>
      </c>
      <c r="C129" s="2">
        <v>8.9648142697708044E-2</v>
      </c>
    </row>
    <row r="130" spans="1:3" x14ac:dyDescent="0.4">
      <c r="A130" s="2">
        <v>106</v>
      </c>
      <c r="B130" s="2">
        <v>1.8757579991463365</v>
      </c>
      <c r="C130" s="2">
        <v>-0.15275799914633637</v>
      </c>
    </row>
    <row r="131" spans="1:3" x14ac:dyDescent="0.4">
      <c r="A131" s="2">
        <v>107</v>
      </c>
      <c r="B131" s="2">
        <v>1.8816867899264809</v>
      </c>
      <c r="C131" s="2">
        <v>-8.0086789926480773E-2</v>
      </c>
    </row>
    <row r="132" spans="1:3" ht="19.5" thickBot="1" x14ac:dyDescent="0.45">
      <c r="A132" s="3">
        <v>108</v>
      </c>
      <c r="B132" s="3">
        <v>1.68010790340157</v>
      </c>
      <c r="C132" s="3">
        <v>-0.25530790340156995</v>
      </c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"/>
  <sheetViews>
    <sheetView topLeftCell="A2" workbookViewId="0">
      <selection activeCell="A16" sqref="A16:E18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0.28352430273624296</v>
      </c>
    </row>
    <row r="5" spans="1:9" x14ac:dyDescent="0.4">
      <c r="A5" s="2" t="s">
        <v>72</v>
      </c>
      <c r="B5" s="2">
        <v>8.0386030242072748E-2</v>
      </c>
    </row>
    <row r="6" spans="1:9" x14ac:dyDescent="0.4">
      <c r="A6" s="2" t="s">
        <v>73</v>
      </c>
      <c r="B6" s="2">
        <v>7.1457739273549176E-2</v>
      </c>
    </row>
    <row r="7" spans="1:9" x14ac:dyDescent="0.4">
      <c r="A7" s="2" t="s">
        <v>74</v>
      </c>
      <c r="B7" s="2">
        <v>0.42850961777323421</v>
      </c>
    </row>
    <row r="8" spans="1:9" ht="19.5" thickBot="1" x14ac:dyDescent="0.45">
      <c r="A8" s="3" t="s">
        <v>75</v>
      </c>
      <c r="B8" s="3">
        <v>105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1.653230446582608</v>
      </c>
      <c r="D12" s="2">
        <v>1.653230446582608</v>
      </c>
      <c r="E12" s="2">
        <v>9.0035182013524633</v>
      </c>
      <c r="F12" s="2">
        <v>3.3800890098943585E-3</v>
      </c>
    </row>
    <row r="13" spans="1:9" x14ac:dyDescent="0.4">
      <c r="A13" s="2" t="s">
        <v>78</v>
      </c>
      <c r="B13" s="2">
        <v>103</v>
      </c>
      <c r="C13" s="2">
        <v>18.912910729988816</v>
      </c>
      <c r="D13" s="2">
        <v>0.18362049252416326</v>
      </c>
      <c r="E13" s="2"/>
      <c r="F13" s="2"/>
    </row>
    <row r="14" spans="1:9" ht="19.5" thickBot="1" x14ac:dyDescent="0.45">
      <c r="A14" s="3" t="s">
        <v>79</v>
      </c>
      <c r="B14" s="3">
        <v>104</v>
      </c>
      <c r="C14" s="3">
        <v>20.566141176571424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2.1773244232159463</v>
      </c>
      <c r="C17" s="2">
        <v>0.12888838175314046</v>
      </c>
      <c r="D17" s="2">
        <v>16.893100786897683</v>
      </c>
      <c r="E17" s="2">
        <v>1.881370061771692E-31</v>
      </c>
      <c r="F17" s="2">
        <v>1.9217047170070689</v>
      </c>
      <c r="G17" s="2">
        <v>2.4329441294248237</v>
      </c>
      <c r="H17" s="2">
        <v>1.9217047170070689</v>
      </c>
      <c r="I17" s="2">
        <v>2.4329441294248237</v>
      </c>
    </row>
    <row r="18" spans="1:9" ht="19.5" thickBot="1" x14ac:dyDescent="0.45">
      <c r="A18" s="3" t="s">
        <v>63</v>
      </c>
      <c r="B18" s="3">
        <v>-5.4739866663352441E-3</v>
      </c>
      <c r="C18" s="3">
        <v>1.8243056861333656E-3</v>
      </c>
      <c r="D18" s="3">
        <v>-3.0005863095989214</v>
      </c>
      <c r="E18" s="3">
        <v>3.3800890098943286E-3</v>
      </c>
      <c r="F18" s="3">
        <v>-9.092066722749894E-3</v>
      </c>
      <c r="G18" s="3">
        <v>-1.8559066099205937E-3</v>
      </c>
      <c r="H18" s="3">
        <v>-9.092066722749894E-3</v>
      </c>
      <c r="I18" s="3">
        <v>-1.8559066099205937E-3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96</v>
      </c>
      <c r="C24" s="4" t="s">
        <v>78</v>
      </c>
    </row>
    <row r="25" spans="1:9" x14ac:dyDescent="0.4">
      <c r="A25" s="2">
        <v>1</v>
      </c>
      <c r="B25" s="2">
        <v>1.8488852232358317</v>
      </c>
      <c r="C25" s="2">
        <v>-1.0385223235831686E-2</v>
      </c>
    </row>
    <row r="26" spans="1:9" x14ac:dyDescent="0.4">
      <c r="A26" s="2">
        <v>2</v>
      </c>
      <c r="B26" s="2">
        <v>1.8215152899041556</v>
      </c>
      <c r="C26" s="2">
        <v>-0.62791528990415557</v>
      </c>
    </row>
    <row r="27" spans="1:9" x14ac:dyDescent="0.4">
      <c r="A27" s="2">
        <v>3</v>
      </c>
      <c r="B27" s="2">
        <v>1.8598331965685022</v>
      </c>
      <c r="C27" s="2">
        <v>-0.26653319656850227</v>
      </c>
    </row>
    <row r="28" spans="1:9" x14ac:dyDescent="0.4">
      <c r="A28" s="2">
        <v>4</v>
      </c>
      <c r="B28" s="2">
        <v>1.8926771165665137</v>
      </c>
      <c r="C28" s="2">
        <v>8.4722883433486329E-2</v>
      </c>
    </row>
    <row r="29" spans="1:9" x14ac:dyDescent="0.4">
      <c r="A29" s="2">
        <v>5</v>
      </c>
      <c r="B29" s="2">
        <v>1.5587639299200637</v>
      </c>
      <c r="C29" s="2">
        <v>0.24233607007993618</v>
      </c>
    </row>
    <row r="30" spans="1:9" x14ac:dyDescent="0.4">
      <c r="A30" s="2">
        <v>6</v>
      </c>
      <c r="B30" s="2">
        <v>1.9145730632318547</v>
      </c>
      <c r="C30" s="2">
        <v>-0.53797306323185468</v>
      </c>
    </row>
    <row r="31" spans="1:9" x14ac:dyDescent="0.4">
      <c r="A31" s="2">
        <v>7</v>
      </c>
      <c r="B31" s="2">
        <v>1.8269892765704907</v>
      </c>
      <c r="C31" s="2">
        <v>-0.19718927657049079</v>
      </c>
    </row>
    <row r="32" spans="1:9" x14ac:dyDescent="0.4">
      <c r="A32" s="2">
        <v>8</v>
      </c>
      <c r="B32" s="2">
        <v>1.7503534632417974</v>
      </c>
      <c r="C32" s="2">
        <v>-0.57155346324179734</v>
      </c>
    </row>
    <row r="33" spans="1:3" x14ac:dyDescent="0.4">
      <c r="A33" s="2">
        <v>9</v>
      </c>
      <c r="B33" s="2">
        <v>1.7722494099071382</v>
      </c>
      <c r="C33" s="2">
        <v>-0.30974940990713828</v>
      </c>
    </row>
    <row r="34" spans="1:3" x14ac:dyDescent="0.4">
      <c r="A34" s="2">
        <v>10</v>
      </c>
      <c r="B34" s="2">
        <v>1.903625089899184</v>
      </c>
      <c r="C34" s="2">
        <v>5.9574910100816059E-2</v>
      </c>
    </row>
    <row r="35" spans="1:3" x14ac:dyDescent="0.4">
      <c r="A35" s="2">
        <v>11</v>
      </c>
      <c r="B35" s="2">
        <v>1.6135037965834162</v>
      </c>
      <c r="C35" s="2">
        <v>-0.14140379658341629</v>
      </c>
    </row>
    <row r="36" spans="1:3" x14ac:dyDescent="0.4">
      <c r="A36" s="2">
        <v>12</v>
      </c>
      <c r="B36" s="2">
        <v>1.9857348898942129</v>
      </c>
      <c r="C36" s="2">
        <v>4.1665110105787218E-2</v>
      </c>
    </row>
    <row r="37" spans="1:3" x14ac:dyDescent="0.4">
      <c r="A37" s="2">
        <v>13</v>
      </c>
      <c r="B37" s="2">
        <v>1.9364690098971955</v>
      </c>
      <c r="C37" s="2">
        <v>0.12503099010280461</v>
      </c>
    </row>
    <row r="38" spans="1:3" x14ac:dyDescent="0.4">
      <c r="A38" s="2">
        <v>14</v>
      </c>
      <c r="B38" s="2">
        <v>1.7503534632417974</v>
      </c>
      <c r="C38" s="2">
        <v>-4.9534632417973512E-3</v>
      </c>
    </row>
    <row r="39" spans="1:3" x14ac:dyDescent="0.4">
      <c r="A39" s="2">
        <v>15</v>
      </c>
      <c r="B39" s="2">
        <v>1.969312929895207</v>
      </c>
      <c r="C39" s="2">
        <v>3.408707010479306E-2</v>
      </c>
    </row>
    <row r="40" spans="1:3" x14ac:dyDescent="0.4">
      <c r="A40" s="2">
        <v>16</v>
      </c>
      <c r="B40" s="2">
        <v>1.8598331965685022</v>
      </c>
      <c r="C40" s="2">
        <v>-0.51533319656850218</v>
      </c>
    </row>
    <row r="41" spans="1:3" x14ac:dyDescent="0.4">
      <c r="A41" s="2">
        <v>17</v>
      </c>
      <c r="B41" s="2">
        <v>1.8598331965685022</v>
      </c>
      <c r="C41" s="2">
        <v>0.50536680343149798</v>
      </c>
    </row>
    <row r="42" spans="1:3" x14ac:dyDescent="0.4">
      <c r="A42" s="2">
        <v>18</v>
      </c>
      <c r="B42" s="2">
        <v>1.8598331965685022</v>
      </c>
      <c r="C42" s="2">
        <v>-0.51783319656850213</v>
      </c>
    </row>
    <row r="43" spans="1:3" x14ac:dyDescent="0.4">
      <c r="A43" s="2">
        <v>19</v>
      </c>
      <c r="B43" s="2">
        <v>1.5040240632567112</v>
      </c>
      <c r="C43" s="2">
        <v>-0.28472406325671118</v>
      </c>
    </row>
    <row r="44" spans="1:3" x14ac:dyDescent="0.4">
      <c r="A44" s="2">
        <v>20</v>
      </c>
      <c r="B44" s="2">
        <v>1.5642379165863991</v>
      </c>
      <c r="C44" s="2">
        <v>-0.31033791658639909</v>
      </c>
    </row>
    <row r="45" spans="1:3" x14ac:dyDescent="0.4">
      <c r="A45" s="2">
        <v>21</v>
      </c>
      <c r="B45" s="2">
        <v>1.8050933299051497</v>
      </c>
      <c r="C45" s="2">
        <v>7.750667009485035E-2</v>
      </c>
    </row>
    <row r="46" spans="1:3" x14ac:dyDescent="0.4">
      <c r="A46" s="2">
        <v>22</v>
      </c>
      <c r="B46" s="2">
        <v>1.8324632632368258</v>
      </c>
      <c r="C46" s="2">
        <v>0.7849367367631741</v>
      </c>
    </row>
    <row r="47" spans="1:3" x14ac:dyDescent="0.4">
      <c r="A47" s="2">
        <v>23</v>
      </c>
      <c r="B47" s="2">
        <v>1.8543592099021668</v>
      </c>
      <c r="C47" s="2">
        <v>1.7649407900978331</v>
      </c>
    </row>
    <row r="48" spans="1:3" x14ac:dyDescent="0.4">
      <c r="A48" s="2">
        <v>24</v>
      </c>
      <c r="B48" s="2">
        <v>1.5532899432537284</v>
      </c>
      <c r="C48" s="2">
        <v>-0.35898994325372846</v>
      </c>
    </row>
    <row r="49" spans="1:3" x14ac:dyDescent="0.4">
      <c r="A49" s="2">
        <v>25</v>
      </c>
      <c r="B49" s="2">
        <v>1.7065615699111154</v>
      </c>
      <c r="C49" s="2">
        <v>-0.55216156991111531</v>
      </c>
    </row>
    <row r="50" spans="1:3" x14ac:dyDescent="0.4">
      <c r="A50" s="2">
        <v>26</v>
      </c>
      <c r="B50" s="2">
        <v>1.925521036564525</v>
      </c>
      <c r="C50" s="2">
        <v>-0.13272103656452505</v>
      </c>
    </row>
    <row r="51" spans="1:3" x14ac:dyDescent="0.4">
      <c r="A51" s="2">
        <v>27</v>
      </c>
      <c r="B51" s="2">
        <v>1.3617004099319949</v>
      </c>
      <c r="C51" s="2">
        <v>0.32939959006800512</v>
      </c>
    </row>
    <row r="52" spans="1:3" x14ac:dyDescent="0.4">
      <c r="A52" s="2">
        <v>28</v>
      </c>
      <c r="B52" s="2">
        <v>1.8324632632368258</v>
      </c>
      <c r="C52" s="2">
        <v>-8.0363263236825855E-2</v>
      </c>
    </row>
    <row r="53" spans="1:3" x14ac:dyDescent="0.4">
      <c r="A53" s="2">
        <v>29</v>
      </c>
      <c r="B53" s="2">
        <v>1.8488852232358317</v>
      </c>
      <c r="C53" s="2">
        <v>-0.25698522323583162</v>
      </c>
    </row>
    <row r="54" spans="1:3" x14ac:dyDescent="0.4">
      <c r="A54" s="2">
        <v>30</v>
      </c>
      <c r="B54" s="2">
        <v>1.8817291432338432</v>
      </c>
      <c r="C54" s="2">
        <v>-0.1612291432338433</v>
      </c>
    </row>
    <row r="55" spans="1:3" x14ac:dyDescent="0.4">
      <c r="A55" s="2">
        <v>31</v>
      </c>
      <c r="B55" s="2">
        <v>1.8981511032328489</v>
      </c>
      <c r="C55" s="2">
        <v>-0.37405110323284885</v>
      </c>
    </row>
    <row r="56" spans="1:3" x14ac:dyDescent="0.4">
      <c r="A56" s="2">
        <v>32</v>
      </c>
      <c r="B56" s="2">
        <v>1.7503534632417974</v>
      </c>
      <c r="C56" s="2">
        <v>-0.16825346324179735</v>
      </c>
    </row>
    <row r="57" spans="1:3" x14ac:dyDescent="0.4">
      <c r="A57" s="2">
        <v>33</v>
      </c>
      <c r="B57" s="2">
        <v>1.8981511032328489</v>
      </c>
      <c r="C57" s="2">
        <v>0.13014889676715136</v>
      </c>
    </row>
    <row r="58" spans="1:3" x14ac:dyDescent="0.4">
      <c r="A58" s="2">
        <v>34</v>
      </c>
      <c r="B58" s="2">
        <v>1.8269892765704907</v>
      </c>
      <c r="C58" s="2">
        <v>0.10711072342950922</v>
      </c>
    </row>
    <row r="59" spans="1:3" x14ac:dyDescent="0.4">
      <c r="A59" s="2">
        <v>35</v>
      </c>
      <c r="B59" s="2">
        <v>1.8050933299051497</v>
      </c>
      <c r="C59" s="2">
        <v>0.89790667009485015</v>
      </c>
    </row>
    <row r="60" spans="1:3" x14ac:dyDescent="0.4">
      <c r="A60" s="2">
        <v>36</v>
      </c>
      <c r="B60" s="2">
        <v>1.8105673165714848</v>
      </c>
      <c r="C60" s="2">
        <v>0.14703268342851517</v>
      </c>
    </row>
    <row r="61" spans="1:3" x14ac:dyDescent="0.4">
      <c r="A61" s="2">
        <v>37</v>
      </c>
      <c r="B61" s="2">
        <v>1.8817291432338432</v>
      </c>
      <c r="C61" s="2">
        <v>0.2704708567661569</v>
      </c>
    </row>
    <row r="62" spans="1:3" x14ac:dyDescent="0.4">
      <c r="A62" s="2">
        <v>38</v>
      </c>
      <c r="B62" s="2">
        <v>1.6135037965834162</v>
      </c>
      <c r="C62" s="2">
        <v>0.5995962034165836</v>
      </c>
    </row>
    <row r="63" spans="1:3" x14ac:dyDescent="0.4">
      <c r="A63" s="2">
        <v>39</v>
      </c>
      <c r="B63" s="2">
        <v>1.8653071832348374</v>
      </c>
      <c r="C63" s="2">
        <v>-0.33880718323483738</v>
      </c>
    </row>
    <row r="64" spans="1:3" x14ac:dyDescent="0.4">
      <c r="A64" s="2">
        <v>40</v>
      </c>
      <c r="B64" s="2">
        <v>1.8981511032328489</v>
      </c>
      <c r="C64" s="2">
        <v>1.0619488967671513</v>
      </c>
    </row>
    <row r="65" spans="1:3" x14ac:dyDescent="0.4">
      <c r="A65" s="2">
        <v>41</v>
      </c>
      <c r="B65" s="2">
        <v>1.9309950232308604</v>
      </c>
      <c r="C65" s="2">
        <v>0.28000497676913949</v>
      </c>
    </row>
    <row r="66" spans="1:3" x14ac:dyDescent="0.4">
      <c r="A66" s="2">
        <v>42</v>
      </c>
      <c r="B66" s="2">
        <v>1.9309950232308604</v>
      </c>
      <c r="C66" s="2">
        <v>-3.8795023230860259E-2</v>
      </c>
    </row>
    <row r="67" spans="1:3" x14ac:dyDescent="0.4">
      <c r="A67" s="2">
        <v>43</v>
      </c>
      <c r="B67" s="2">
        <v>1.7175095432437857</v>
      </c>
      <c r="C67" s="2">
        <v>3.8090456756214364E-2</v>
      </c>
    </row>
    <row r="68" spans="1:3" x14ac:dyDescent="0.4">
      <c r="A68" s="2">
        <v>44</v>
      </c>
      <c r="B68" s="2">
        <v>1.8598331965685022</v>
      </c>
      <c r="C68" s="2">
        <v>-6.6533196568502317E-2</v>
      </c>
    </row>
    <row r="69" spans="1:3" x14ac:dyDescent="0.4">
      <c r="A69" s="2">
        <v>45</v>
      </c>
      <c r="B69" s="2">
        <v>1.7886713699061441</v>
      </c>
      <c r="C69" s="2">
        <v>0.73312863009385576</v>
      </c>
    </row>
    <row r="70" spans="1:3" x14ac:dyDescent="0.4">
      <c r="A70" s="2">
        <v>46</v>
      </c>
      <c r="B70" s="2">
        <v>1.8434112365694966</v>
      </c>
      <c r="C70" s="2">
        <v>1.2369887634305035</v>
      </c>
    </row>
    <row r="71" spans="1:3" x14ac:dyDescent="0.4">
      <c r="A71" s="2">
        <v>47</v>
      </c>
      <c r="B71" s="2">
        <v>1.9583649565625365</v>
      </c>
      <c r="C71" s="2">
        <v>-0.41726495656253659</v>
      </c>
    </row>
    <row r="72" spans="1:3" x14ac:dyDescent="0.4">
      <c r="A72" s="2">
        <v>48</v>
      </c>
      <c r="B72" s="2">
        <v>1.5697119032527342</v>
      </c>
      <c r="C72" s="2">
        <v>4.8688096747265819E-2</v>
      </c>
    </row>
    <row r="73" spans="1:3" x14ac:dyDescent="0.4">
      <c r="A73" s="2">
        <v>49</v>
      </c>
      <c r="B73" s="2">
        <v>1.4438102099270236</v>
      </c>
      <c r="C73" s="2">
        <v>0.15998979007297631</v>
      </c>
    </row>
    <row r="74" spans="1:3" x14ac:dyDescent="0.4">
      <c r="A74" s="2">
        <v>50</v>
      </c>
      <c r="B74" s="2">
        <v>1.903625089899184</v>
      </c>
      <c r="C74" s="2">
        <v>0.39097491010081598</v>
      </c>
    </row>
    <row r="75" spans="1:3" x14ac:dyDescent="0.4">
      <c r="A75" s="2">
        <v>51</v>
      </c>
      <c r="B75" s="2">
        <v>1.8653071832348374</v>
      </c>
      <c r="C75" s="2">
        <v>0.47159281676516263</v>
      </c>
    </row>
    <row r="76" spans="1:3" x14ac:dyDescent="0.4">
      <c r="A76" s="2">
        <v>52</v>
      </c>
      <c r="B76" s="2">
        <v>1.7394054899091267</v>
      </c>
      <c r="C76" s="2">
        <v>0.39409451009087348</v>
      </c>
    </row>
    <row r="77" spans="1:3" x14ac:dyDescent="0.4">
      <c r="A77" s="2">
        <v>53</v>
      </c>
      <c r="B77" s="2">
        <v>1.903625089899184</v>
      </c>
      <c r="C77" s="2">
        <v>-0.8541250898991839</v>
      </c>
    </row>
    <row r="78" spans="1:3" x14ac:dyDescent="0.4">
      <c r="A78" s="2">
        <v>54</v>
      </c>
      <c r="B78" s="2">
        <v>1.6682436632467685</v>
      </c>
      <c r="C78" s="2">
        <v>-0.17154366324676862</v>
      </c>
    </row>
    <row r="79" spans="1:3" x14ac:dyDescent="0.4">
      <c r="A79" s="2">
        <v>55</v>
      </c>
      <c r="B79" s="2">
        <v>1.8434112365694966</v>
      </c>
      <c r="C79" s="2">
        <v>0.64028876343050323</v>
      </c>
    </row>
    <row r="80" spans="1:3" x14ac:dyDescent="0.4">
      <c r="A80" s="2">
        <v>56</v>
      </c>
      <c r="B80" s="2">
        <v>1.8488852232358317</v>
      </c>
      <c r="C80" s="2">
        <v>0.53161477676416835</v>
      </c>
    </row>
    <row r="81" spans="1:3" x14ac:dyDescent="0.4">
      <c r="A81" s="2">
        <v>57</v>
      </c>
      <c r="B81" s="2">
        <v>1.8598331965685022</v>
      </c>
      <c r="C81" s="2">
        <v>0.41266680343149775</v>
      </c>
    </row>
    <row r="82" spans="1:3" x14ac:dyDescent="0.4">
      <c r="A82" s="2">
        <v>58</v>
      </c>
      <c r="B82" s="2">
        <v>1.903625089899184</v>
      </c>
      <c r="C82" s="2">
        <v>0.56297491010081613</v>
      </c>
    </row>
    <row r="83" spans="1:3" x14ac:dyDescent="0.4">
      <c r="A83" s="2">
        <v>59</v>
      </c>
      <c r="B83" s="2">
        <v>1.7613014365744677</v>
      </c>
      <c r="C83" s="2">
        <v>0.20809856342553235</v>
      </c>
    </row>
    <row r="84" spans="1:3" x14ac:dyDescent="0.4">
      <c r="A84" s="2">
        <v>60</v>
      </c>
      <c r="B84" s="2">
        <v>1.8434112365694966</v>
      </c>
      <c r="C84" s="2">
        <v>0.61658876343050339</v>
      </c>
    </row>
    <row r="85" spans="1:3" x14ac:dyDescent="0.4">
      <c r="A85" s="2">
        <v>61</v>
      </c>
      <c r="B85" s="2">
        <v>1.7831973832398087</v>
      </c>
      <c r="C85" s="2">
        <v>-0.1581973832398087</v>
      </c>
    </row>
    <row r="86" spans="1:3" x14ac:dyDescent="0.4">
      <c r="A86" s="2">
        <v>62</v>
      </c>
      <c r="B86" s="2">
        <v>1.8543592099021668</v>
      </c>
      <c r="C86" s="2">
        <v>-0.27065920990216674</v>
      </c>
    </row>
    <row r="87" spans="1:3" x14ac:dyDescent="0.4">
      <c r="A87" s="2">
        <v>63</v>
      </c>
      <c r="B87" s="2">
        <v>1.8653071832348374</v>
      </c>
      <c r="C87" s="2">
        <v>0.49989281676516284</v>
      </c>
    </row>
    <row r="88" spans="1:3" x14ac:dyDescent="0.4">
      <c r="A88" s="2">
        <v>64</v>
      </c>
      <c r="B88" s="2">
        <v>1.8269892765704907</v>
      </c>
      <c r="C88" s="2">
        <v>-0.21498927657049061</v>
      </c>
    </row>
    <row r="89" spans="1:3" x14ac:dyDescent="0.4">
      <c r="A89" s="2">
        <v>65</v>
      </c>
      <c r="B89" s="2">
        <v>1.9419429965635309</v>
      </c>
      <c r="C89" s="2">
        <v>0.60735700343646926</v>
      </c>
    </row>
    <row r="90" spans="1:3" x14ac:dyDescent="0.4">
      <c r="A90" s="2">
        <v>66</v>
      </c>
      <c r="B90" s="2">
        <v>1.8434112365694966</v>
      </c>
      <c r="C90" s="2">
        <v>0.16338876343050357</v>
      </c>
    </row>
    <row r="91" spans="1:3" x14ac:dyDescent="0.4">
      <c r="A91" s="2">
        <v>67</v>
      </c>
      <c r="B91" s="2">
        <v>1.925521036564525</v>
      </c>
      <c r="C91" s="2">
        <v>0.1539789634354749</v>
      </c>
    </row>
    <row r="92" spans="1:3" x14ac:dyDescent="0.4">
      <c r="A92" s="2">
        <v>68</v>
      </c>
      <c r="B92" s="2">
        <v>1.7448794765754621</v>
      </c>
      <c r="C92" s="2">
        <v>4.2020523424537881E-2</v>
      </c>
    </row>
    <row r="93" spans="1:3" x14ac:dyDescent="0.4">
      <c r="A93" s="2">
        <v>69</v>
      </c>
      <c r="B93" s="2">
        <v>1.7339315032427915</v>
      </c>
      <c r="C93" s="2">
        <v>-0.13943150324279152</v>
      </c>
    </row>
    <row r="94" spans="1:3" x14ac:dyDescent="0.4">
      <c r="A94" s="2">
        <v>70</v>
      </c>
      <c r="B94" s="2">
        <v>1.8324632632368258</v>
      </c>
      <c r="C94" s="2">
        <v>0.22973673676317397</v>
      </c>
    </row>
    <row r="95" spans="1:3" x14ac:dyDescent="0.4">
      <c r="A95" s="2">
        <v>71</v>
      </c>
      <c r="B95" s="2">
        <v>1.7996193432388146</v>
      </c>
      <c r="C95" s="2">
        <v>-0.21431934323881463</v>
      </c>
    </row>
    <row r="96" spans="1:3" x14ac:dyDescent="0.4">
      <c r="A96" s="2">
        <v>72</v>
      </c>
      <c r="B96" s="2">
        <v>1.8762551565675079</v>
      </c>
      <c r="C96" s="2">
        <v>-8.8155156567507831E-2</v>
      </c>
    </row>
    <row r="97" spans="1:3" x14ac:dyDescent="0.4">
      <c r="A97" s="2">
        <v>73</v>
      </c>
      <c r="B97" s="2">
        <v>1.8926771165665137</v>
      </c>
      <c r="C97" s="2">
        <v>-0.13507711656651367</v>
      </c>
    </row>
    <row r="98" spans="1:3" x14ac:dyDescent="0.4">
      <c r="A98" s="2">
        <v>74</v>
      </c>
      <c r="B98" s="2">
        <v>1.6244517699160865</v>
      </c>
      <c r="C98" s="2">
        <v>0.12264823008391357</v>
      </c>
    </row>
    <row r="99" spans="1:3" x14ac:dyDescent="0.4">
      <c r="A99" s="2">
        <v>75</v>
      </c>
      <c r="B99" s="2">
        <v>1.8324632632368258</v>
      </c>
      <c r="C99" s="2">
        <v>-0.20486326323682591</v>
      </c>
    </row>
    <row r="100" spans="1:3" x14ac:dyDescent="0.4">
      <c r="A100" s="2">
        <v>76</v>
      </c>
      <c r="B100" s="2">
        <v>1.6463477165814275</v>
      </c>
      <c r="C100" s="2">
        <v>6.1252283418572473E-2</v>
      </c>
    </row>
    <row r="101" spans="1:3" x14ac:dyDescent="0.4">
      <c r="A101" s="2">
        <v>77</v>
      </c>
      <c r="B101" s="2">
        <v>1.9638389432288719</v>
      </c>
      <c r="C101" s="2">
        <v>-3.0138943228871895E-2</v>
      </c>
    </row>
    <row r="102" spans="1:3" x14ac:dyDescent="0.4">
      <c r="A102" s="2">
        <v>78</v>
      </c>
      <c r="B102" s="2">
        <v>1.5970818365844104</v>
      </c>
      <c r="C102" s="2">
        <v>3.9218163415589702E-2</v>
      </c>
    </row>
    <row r="103" spans="1:3" x14ac:dyDescent="0.4">
      <c r="A103" s="2">
        <v>79</v>
      </c>
      <c r="B103" s="2">
        <v>1.969312929895207</v>
      </c>
      <c r="C103" s="2">
        <v>-1.0110129298952071</v>
      </c>
    </row>
    <row r="104" spans="1:3" x14ac:dyDescent="0.4">
      <c r="A104" s="2">
        <v>80</v>
      </c>
      <c r="B104" s="2">
        <v>1.7175095432437857</v>
      </c>
      <c r="C104" s="2">
        <v>-0.44350954324378566</v>
      </c>
    </row>
    <row r="105" spans="1:3" x14ac:dyDescent="0.4">
      <c r="A105" s="2">
        <v>81</v>
      </c>
      <c r="B105" s="2">
        <v>1.9145730632318547</v>
      </c>
      <c r="C105" s="2">
        <v>-0.50707306323185475</v>
      </c>
    </row>
    <row r="106" spans="1:3" x14ac:dyDescent="0.4">
      <c r="A106" s="2">
        <v>82</v>
      </c>
      <c r="B106" s="2">
        <v>1.8543592099021668</v>
      </c>
      <c r="C106" s="2">
        <v>-0.19475920990216689</v>
      </c>
    </row>
    <row r="107" spans="1:3" x14ac:dyDescent="0.4">
      <c r="A107" s="2">
        <v>83</v>
      </c>
      <c r="B107" s="2">
        <v>1.722983529910121</v>
      </c>
      <c r="C107" s="2">
        <v>-9.7183529910121136E-2</v>
      </c>
    </row>
    <row r="108" spans="1:3" x14ac:dyDescent="0.4">
      <c r="A108" s="2">
        <v>84</v>
      </c>
      <c r="B108" s="2">
        <v>1.9583649565625365</v>
      </c>
      <c r="C108" s="2">
        <v>0.14723504343746341</v>
      </c>
    </row>
    <row r="109" spans="1:3" x14ac:dyDescent="0.4">
      <c r="A109" s="2">
        <v>85</v>
      </c>
      <c r="B109" s="2">
        <v>1.925521036564525</v>
      </c>
      <c r="C109" s="2">
        <v>-0.1565210365645251</v>
      </c>
    </row>
    <row r="110" spans="1:3" x14ac:dyDescent="0.4">
      <c r="A110" s="2">
        <v>86</v>
      </c>
      <c r="B110" s="2">
        <v>1.8324632632368258</v>
      </c>
      <c r="C110" s="2">
        <v>-0.23066326323682596</v>
      </c>
    </row>
    <row r="111" spans="1:3" x14ac:dyDescent="0.4">
      <c r="A111" s="2">
        <v>87</v>
      </c>
      <c r="B111" s="2">
        <v>1.925521036564525</v>
      </c>
      <c r="C111" s="2">
        <v>-0.31072103656452499</v>
      </c>
    </row>
    <row r="112" spans="1:3" x14ac:dyDescent="0.4">
      <c r="A112" s="2">
        <v>88</v>
      </c>
      <c r="B112" s="2">
        <v>1.969312929895207</v>
      </c>
      <c r="C112" s="2">
        <v>1.8887070104792958E-2</v>
      </c>
    </row>
    <row r="113" spans="1:3" x14ac:dyDescent="0.4">
      <c r="A113" s="2">
        <v>89</v>
      </c>
      <c r="B113" s="2">
        <v>1.8160413032378202</v>
      </c>
      <c r="C113" s="2">
        <v>-0.35104130323782012</v>
      </c>
    </row>
    <row r="114" spans="1:3" x14ac:dyDescent="0.4">
      <c r="A114" s="2">
        <v>90</v>
      </c>
      <c r="B114" s="2">
        <v>1.9309950232308604</v>
      </c>
      <c r="C114" s="2">
        <v>-0.49939502323086038</v>
      </c>
    </row>
    <row r="115" spans="1:3" x14ac:dyDescent="0.4">
      <c r="A115" s="2">
        <v>91</v>
      </c>
      <c r="B115" s="2">
        <v>1.5368679832547227</v>
      </c>
      <c r="C115" s="2">
        <v>-0.52396798325472282</v>
      </c>
    </row>
    <row r="116" spans="1:3" x14ac:dyDescent="0.4">
      <c r="A116" s="2">
        <v>92</v>
      </c>
      <c r="B116" s="2">
        <v>1.8215152899041556</v>
      </c>
      <c r="C116" s="2">
        <v>-0.2204152899041556</v>
      </c>
    </row>
    <row r="117" spans="1:3" x14ac:dyDescent="0.4">
      <c r="A117" s="2">
        <v>93</v>
      </c>
      <c r="B117" s="2">
        <v>1.6080298099170809</v>
      </c>
      <c r="C117" s="2">
        <v>-0.22142980991708083</v>
      </c>
    </row>
    <row r="118" spans="1:3" x14ac:dyDescent="0.4">
      <c r="A118" s="2">
        <v>94</v>
      </c>
      <c r="B118" s="2">
        <v>1.8926771165665137</v>
      </c>
      <c r="C118" s="2">
        <v>-0.49237711656651362</v>
      </c>
    </row>
    <row r="119" spans="1:3" x14ac:dyDescent="0.4">
      <c r="A119" s="2">
        <v>95</v>
      </c>
      <c r="B119" s="2">
        <v>1.679191636579439</v>
      </c>
      <c r="C119" s="2">
        <v>-0.16649163657943911</v>
      </c>
    </row>
    <row r="120" spans="1:3" x14ac:dyDescent="0.4">
      <c r="A120" s="2">
        <v>96</v>
      </c>
      <c r="B120" s="2">
        <v>1.7394054899091267</v>
      </c>
      <c r="C120" s="2">
        <v>0.3280945100908732</v>
      </c>
    </row>
    <row r="121" spans="1:3" x14ac:dyDescent="0.4">
      <c r="A121" s="2">
        <v>97</v>
      </c>
      <c r="B121" s="2">
        <v>1.8379372499031612</v>
      </c>
      <c r="C121" s="2">
        <v>0.10456275009683869</v>
      </c>
    </row>
    <row r="122" spans="1:3" x14ac:dyDescent="0.4">
      <c r="A122" s="2">
        <v>98</v>
      </c>
      <c r="B122" s="2">
        <v>1.947416983229866</v>
      </c>
      <c r="C122" s="2">
        <v>-4.2016983229866023E-2</v>
      </c>
    </row>
    <row r="123" spans="1:3" x14ac:dyDescent="0.4">
      <c r="A123" s="2">
        <v>99</v>
      </c>
      <c r="B123" s="2">
        <v>1.7065615699111154</v>
      </c>
      <c r="C123" s="2">
        <v>-0.26446156991111547</v>
      </c>
    </row>
    <row r="124" spans="1:3" x14ac:dyDescent="0.4">
      <c r="A124" s="2">
        <v>100</v>
      </c>
      <c r="B124" s="2">
        <v>1.9747869165615424</v>
      </c>
      <c r="C124" s="2">
        <v>-0.19198691656154243</v>
      </c>
    </row>
    <row r="125" spans="1:3" x14ac:dyDescent="0.4">
      <c r="A125" s="2">
        <v>101</v>
      </c>
      <c r="B125" s="2">
        <v>1.9090990765655194</v>
      </c>
      <c r="C125" s="2">
        <v>-0.45459907656551946</v>
      </c>
    </row>
    <row r="126" spans="1:3" x14ac:dyDescent="0.4">
      <c r="A126" s="2">
        <v>102</v>
      </c>
      <c r="B126" s="2">
        <v>1.7886713699061441</v>
      </c>
      <c r="C126" s="2">
        <v>-0.17107136990614413</v>
      </c>
    </row>
    <row r="127" spans="1:3" x14ac:dyDescent="0.4">
      <c r="A127" s="2">
        <v>103</v>
      </c>
      <c r="B127" s="2">
        <v>1.9747869165615424</v>
      </c>
      <c r="C127" s="2">
        <v>-0.17538691656154226</v>
      </c>
    </row>
    <row r="128" spans="1:3" x14ac:dyDescent="0.4">
      <c r="A128" s="2">
        <v>104</v>
      </c>
      <c r="B128" s="2">
        <v>1.8653071832348374</v>
      </c>
      <c r="C128" s="2">
        <v>-0.14230718323483726</v>
      </c>
    </row>
    <row r="129" spans="1:3" ht="19.5" thickBot="1" x14ac:dyDescent="0.45">
      <c r="A129" s="3">
        <v>105</v>
      </c>
      <c r="B129" s="3">
        <v>1.7175095432437857</v>
      </c>
      <c r="C129" s="3">
        <v>8.4090456756214405E-2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topLeftCell="A3" workbookViewId="0">
      <selection activeCell="A16" sqref="A16:E18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0.23008935791361668</v>
      </c>
    </row>
    <row r="5" spans="1:9" x14ac:dyDescent="0.4">
      <c r="A5" s="2" t="s">
        <v>72</v>
      </c>
      <c r="B5" s="2">
        <v>5.2941112625100394E-2</v>
      </c>
    </row>
    <row r="6" spans="1:9" x14ac:dyDescent="0.4">
      <c r="A6" s="2" t="s">
        <v>73</v>
      </c>
      <c r="B6" s="2">
        <v>4.4090094986082642E-2</v>
      </c>
    </row>
    <row r="7" spans="1:9" x14ac:dyDescent="0.4">
      <c r="A7" s="2" t="s">
        <v>74</v>
      </c>
      <c r="B7" s="2">
        <v>0.46090793848812356</v>
      </c>
    </row>
    <row r="8" spans="1:9" ht="19.5" thickBot="1" x14ac:dyDescent="0.45">
      <c r="A8" s="3" t="s">
        <v>75</v>
      </c>
      <c r="B8" s="3">
        <v>109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1.270656711368062</v>
      </c>
      <c r="D12" s="2">
        <v>1.270656711368062</v>
      </c>
      <c r="E12" s="2">
        <v>5.9813588430466131</v>
      </c>
      <c r="F12" s="2">
        <v>1.608874851465935E-2</v>
      </c>
    </row>
    <row r="13" spans="1:9" x14ac:dyDescent="0.4">
      <c r="A13" s="2" t="s">
        <v>78</v>
      </c>
      <c r="B13" s="2">
        <v>107</v>
      </c>
      <c r="C13" s="2">
        <v>22.730665670466795</v>
      </c>
      <c r="D13" s="2">
        <v>0.21243612776137191</v>
      </c>
      <c r="E13" s="2"/>
      <c r="F13" s="2"/>
    </row>
    <row r="14" spans="1:9" ht="19.5" thickBot="1" x14ac:dyDescent="0.45">
      <c r="A14" s="3" t="s">
        <v>79</v>
      </c>
      <c r="B14" s="3">
        <v>108</v>
      </c>
      <c r="C14" s="3">
        <v>24.001322381834857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1.1862018400537462</v>
      </c>
      <c r="C17" s="2">
        <v>7.3077913200381234E-2</v>
      </c>
      <c r="D17" s="2">
        <v>16.232015777477866</v>
      </c>
      <c r="E17" s="2">
        <v>1.264329355916136E-30</v>
      </c>
      <c r="F17" s="2">
        <v>1.041333400198168</v>
      </c>
      <c r="G17" s="2">
        <v>1.3310702799093244</v>
      </c>
      <c r="H17" s="2">
        <v>1.041333400198168</v>
      </c>
      <c r="I17" s="2">
        <v>1.3310702799093244</v>
      </c>
    </row>
    <row r="18" spans="1:9" ht="19.5" thickBot="1" x14ac:dyDescent="0.45">
      <c r="A18" s="3" t="s">
        <v>57</v>
      </c>
      <c r="B18" s="3">
        <v>1.7354166569757828E-5</v>
      </c>
      <c r="C18" s="3">
        <v>7.0958402988906511E-6</v>
      </c>
      <c r="D18" s="3">
        <v>2.4456816724681558</v>
      </c>
      <c r="E18" s="3">
        <v>1.6088748514659097E-2</v>
      </c>
      <c r="F18" s="3">
        <v>3.2874907638145093E-6</v>
      </c>
      <c r="G18" s="3">
        <v>3.1420842375701143E-5</v>
      </c>
      <c r="H18" s="3">
        <v>3.2874907638145093E-6</v>
      </c>
      <c r="I18" s="3">
        <v>3.1420842375701143E-5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97</v>
      </c>
      <c r="C24" s="4" t="s">
        <v>78</v>
      </c>
    </row>
    <row r="25" spans="1:9" x14ac:dyDescent="0.4">
      <c r="A25" s="2">
        <v>1</v>
      </c>
      <c r="B25" s="2">
        <v>1.3012599644112406</v>
      </c>
      <c r="C25" s="2">
        <v>-2.475996441124062E-2</v>
      </c>
    </row>
    <row r="26" spans="1:9" x14ac:dyDescent="0.4">
      <c r="A26" s="2">
        <v>2</v>
      </c>
      <c r="B26" s="2">
        <v>1.3323933392373861</v>
      </c>
      <c r="C26" s="2">
        <v>-0.38239333923738617</v>
      </c>
    </row>
    <row r="27" spans="1:9" x14ac:dyDescent="0.4">
      <c r="A27" s="2">
        <v>3</v>
      </c>
      <c r="B27" s="2">
        <v>1.3968987763771761</v>
      </c>
      <c r="C27" s="2">
        <v>-0.20459877637717616</v>
      </c>
    </row>
    <row r="28" spans="1:9" x14ac:dyDescent="0.4">
      <c r="A28" s="2">
        <v>4</v>
      </c>
      <c r="B28" s="2">
        <v>1.1950524650043226</v>
      </c>
      <c r="C28" s="2">
        <v>0.3503475349956775</v>
      </c>
    </row>
    <row r="29" spans="1:9" x14ac:dyDescent="0.4">
      <c r="A29" s="2">
        <v>5</v>
      </c>
      <c r="B29" s="2">
        <v>1.2589331521476013</v>
      </c>
      <c r="C29" s="2">
        <v>-2.8233152147601359E-2</v>
      </c>
    </row>
    <row r="30" spans="1:9" x14ac:dyDescent="0.4">
      <c r="A30" s="2">
        <v>6</v>
      </c>
      <c r="B30" s="2">
        <v>1.2082242774307688</v>
      </c>
      <c r="C30" s="2">
        <v>0.44797572256923113</v>
      </c>
    </row>
    <row r="31" spans="1:9" x14ac:dyDescent="0.4">
      <c r="A31" s="2">
        <v>7</v>
      </c>
      <c r="B31" s="2">
        <v>1.4600505885245247</v>
      </c>
      <c r="C31" s="2">
        <v>-0.11525058852452474</v>
      </c>
    </row>
    <row r="32" spans="1:9" x14ac:dyDescent="0.4">
      <c r="A32" s="2">
        <v>8</v>
      </c>
      <c r="B32" s="2">
        <v>1.4167866512661185</v>
      </c>
      <c r="C32" s="2">
        <v>-0.5626866512661185</v>
      </c>
    </row>
    <row r="33" spans="1:3" x14ac:dyDescent="0.4">
      <c r="A33" s="2">
        <v>9</v>
      </c>
      <c r="B33" s="2">
        <v>1.3553181932760361</v>
      </c>
      <c r="C33" s="2">
        <v>-0.3169181932760361</v>
      </c>
    </row>
    <row r="34" spans="1:3" x14ac:dyDescent="0.4">
      <c r="A34" s="2">
        <v>10</v>
      </c>
      <c r="B34" s="2">
        <v>1.2067665274389092</v>
      </c>
      <c r="C34" s="2">
        <v>0.45983347256109086</v>
      </c>
    </row>
    <row r="35" spans="1:3" x14ac:dyDescent="0.4">
      <c r="A35" s="2">
        <v>11</v>
      </c>
      <c r="B35" s="2">
        <v>1.2747080895595111</v>
      </c>
      <c r="C35" s="2">
        <v>-0.29520808955951106</v>
      </c>
    </row>
    <row r="36" spans="1:3" x14ac:dyDescent="0.4">
      <c r="A36" s="2">
        <v>12</v>
      </c>
      <c r="B36" s="2">
        <v>1.4240233387257075</v>
      </c>
      <c r="C36" s="2">
        <v>-0.23652333872570752</v>
      </c>
    </row>
    <row r="37" spans="1:3" x14ac:dyDescent="0.4">
      <c r="A37" s="2">
        <v>13</v>
      </c>
      <c r="B37" s="2">
        <v>1.5051540674393253</v>
      </c>
      <c r="C37" s="2">
        <v>-0.43375406743932543</v>
      </c>
    </row>
    <row r="38" spans="1:3" x14ac:dyDescent="0.4">
      <c r="A38" s="2">
        <v>14</v>
      </c>
      <c r="B38" s="2">
        <v>1.325729339274599</v>
      </c>
      <c r="C38" s="2">
        <v>-0.38822933927459902</v>
      </c>
    </row>
    <row r="39" spans="1:3" x14ac:dyDescent="0.4">
      <c r="A39" s="2">
        <v>15</v>
      </c>
      <c r="B39" s="2">
        <v>1.5535201296692405</v>
      </c>
      <c r="C39" s="2">
        <v>-0.23932012966924043</v>
      </c>
    </row>
    <row r="40" spans="1:3" x14ac:dyDescent="0.4">
      <c r="A40" s="2">
        <v>16</v>
      </c>
      <c r="B40" s="2">
        <v>1.2840619853406106</v>
      </c>
      <c r="C40" s="2">
        <v>-0.46406198534061061</v>
      </c>
    </row>
    <row r="41" spans="1:3" x14ac:dyDescent="0.4">
      <c r="A41" s="2">
        <v>17</v>
      </c>
      <c r="B41" s="2">
        <v>1.4225135262341384</v>
      </c>
      <c r="C41" s="2">
        <v>0.10868647376586149</v>
      </c>
    </row>
    <row r="42" spans="1:3" x14ac:dyDescent="0.4">
      <c r="A42" s="2">
        <v>18</v>
      </c>
      <c r="B42" s="2">
        <v>1.3941394638925844</v>
      </c>
      <c r="C42" s="2">
        <v>-0.35073946389258426</v>
      </c>
    </row>
    <row r="43" spans="1:3" x14ac:dyDescent="0.4">
      <c r="A43" s="2">
        <v>19</v>
      </c>
      <c r="B43" s="2">
        <v>1.3072124435446675</v>
      </c>
      <c r="C43" s="2">
        <v>-0.41841244354466745</v>
      </c>
    </row>
    <row r="44" spans="1:3" x14ac:dyDescent="0.4">
      <c r="A44" s="2">
        <v>20</v>
      </c>
      <c r="B44" s="2">
        <v>1.3031862769004836</v>
      </c>
      <c r="C44" s="2">
        <v>0.2523137230995165</v>
      </c>
    </row>
    <row r="45" spans="1:3" x14ac:dyDescent="0.4">
      <c r="A45" s="2">
        <v>21</v>
      </c>
      <c r="B45" s="2">
        <v>1.3394391308647078</v>
      </c>
      <c r="C45" s="2">
        <v>6.6760869135292111E-2</v>
      </c>
    </row>
    <row r="46" spans="1:3" x14ac:dyDescent="0.4">
      <c r="A46" s="2">
        <v>22</v>
      </c>
      <c r="B46" s="2">
        <v>1.4225135262341384</v>
      </c>
      <c r="C46" s="2">
        <v>0.5339864737658615</v>
      </c>
    </row>
    <row r="47" spans="1:3" x14ac:dyDescent="0.4">
      <c r="A47" s="2">
        <v>23</v>
      </c>
      <c r="B47" s="2">
        <v>1.3213907976321597</v>
      </c>
      <c r="C47" s="2">
        <v>-0.23569079763215961</v>
      </c>
    </row>
    <row r="48" spans="1:3" x14ac:dyDescent="0.4">
      <c r="A48" s="2">
        <v>24</v>
      </c>
      <c r="B48" s="2">
        <v>1.3629019640670204</v>
      </c>
      <c r="C48" s="2">
        <v>0.11069803593297967</v>
      </c>
    </row>
    <row r="49" spans="1:3" x14ac:dyDescent="0.4">
      <c r="A49" s="2">
        <v>25</v>
      </c>
      <c r="B49" s="2">
        <v>1.2571109646577767</v>
      </c>
      <c r="C49" s="2">
        <v>-0.43491096465777668</v>
      </c>
    </row>
    <row r="50" spans="1:3" x14ac:dyDescent="0.4">
      <c r="A50" s="2">
        <v>26</v>
      </c>
      <c r="B50" s="2">
        <v>1.3863995056024725</v>
      </c>
      <c r="C50" s="2">
        <v>-0.32519950560247257</v>
      </c>
    </row>
    <row r="51" spans="1:3" x14ac:dyDescent="0.4">
      <c r="A51" s="2">
        <v>27</v>
      </c>
      <c r="B51" s="2">
        <v>1.307681006042051</v>
      </c>
      <c r="C51" s="2">
        <v>-2.1981006042050888E-2</v>
      </c>
    </row>
    <row r="52" spans="1:3" x14ac:dyDescent="0.4">
      <c r="A52" s="2">
        <v>28</v>
      </c>
      <c r="B52" s="2">
        <v>1.2335440064560454</v>
      </c>
      <c r="C52" s="2">
        <v>-5.714400645604556E-2</v>
      </c>
    </row>
    <row r="53" spans="1:3" x14ac:dyDescent="0.4">
      <c r="A53" s="2">
        <v>29</v>
      </c>
      <c r="B53" s="2">
        <v>1.3517258807960963</v>
      </c>
      <c r="C53" s="2">
        <v>-0.32142588079609635</v>
      </c>
    </row>
    <row r="54" spans="1:3" x14ac:dyDescent="0.4">
      <c r="A54" s="2">
        <v>30</v>
      </c>
      <c r="B54" s="2">
        <v>1.3928205472332829</v>
      </c>
      <c r="C54" s="2">
        <v>-0.42232054723328283</v>
      </c>
    </row>
    <row r="55" spans="1:3" x14ac:dyDescent="0.4">
      <c r="A55" s="2">
        <v>31</v>
      </c>
      <c r="B55" s="2">
        <v>1.3411051308554045</v>
      </c>
      <c r="C55" s="2">
        <v>-0.24110513085540441</v>
      </c>
    </row>
    <row r="56" spans="1:3" x14ac:dyDescent="0.4">
      <c r="A56" s="2">
        <v>32</v>
      </c>
      <c r="B56" s="2">
        <v>1.2176649440447171</v>
      </c>
      <c r="C56" s="2">
        <v>-0.11426494404471721</v>
      </c>
    </row>
    <row r="57" spans="1:3" x14ac:dyDescent="0.4">
      <c r="A57" s="2">
        <v>33</v>
      </c>
      <c r="B57" s="2">
        <v>1.3770976723210824</v>
      </c>
      <c r="C57" s="2">
        <v>-0.2558976723210824</v>
      </c>
    </row>
    <row r="58" spans="1:3" x14ac:dyDescent="0.4">
      <c r="A58" s="2">
        <v>34</v>
      </c>
      <c r="B58" s="2">
        <v>1.2854329644996214</v>
      </c>
      <c r="C58" s="2">
        <v>0.1983670355003786</v>
      </c>
    </row>
    <row r="59" spans="1:3" x14ac:dyDescent="0.4">
      <c r="A59" s="2">
        <v>35</v>
      </c>
      <c r="B59" s="2">
        <v>1.3856359222734032</v>
      </c>
      <c r="C59" s="2">
        <v>0.36436407772659685</v>
      </c>
    </row>
    <row r="60" spans="1:3" x14ac:dyDescent="0.4">
      <c r="A60" s="2">
        <v>36</v>
      </c>
      <c r="B60" s="2">
        <v>1.3514135057978407</v>
      </c>
      <c r="C60" s="2">
        <v>0.34858649420215926</v>
      </c>
    </row>
    <row r="61" spans="1:3" x14ac:dyDescent="0.4">
      <c r="A61" s="2">
        <v>37</v>
      </c>
      <c r="B61" s="2">
        <v>1.2564862146612654</v>
      </c>
      <c r="C61" s="2">
        <v>0.6958137853387345</v>
      </c>
    </row>
    <row r="62" spans="1:3" x14ac:dyDescent="0.4">
      <c r="A62" s="2">
        <v>38</v>
      </c>
      <c r="B62" s="2">
        <v>1.3304496725815733</v>
      </c>
      <c r="C62" s="2">
        <v>0.15095032741842673</v>
      </c>
    </row>
    <row r="63" spans="1:3" x14ac:dyDescent="0.4">
      <c r="A63" s="2">
        <v>39</v>
      </c>
      <c r="B63" s="2">
        <v>1.2973379227664754</v>
      </c>
      <c r="C63" s="2">
        <v>0.66266207723352455</v>
      </c>
    </row>
    <row r="64" spans="1:3" x14ac:dyDescent="0.4">
      <c r="A64" s="2">
        <v>40</v>
      </c>
      <c r="B64" s="2">
        <v>1.3530447974553979</v>
      </c>
      <c r="C64" s="2">
        <v>1.192355202544602</v>
      </c>
    </row>
    <row r="65" spans="1:3" x14ac:dyDescent="0.4">
      <c r="A65" s="2">
        <v>41</v>
      </c>
      <c r="B65" s="2">
        <v>1.3108047560246074</v>
      </c>
      <c r="C65" s="2">
        <v>0.68919524397539256</v>
      </c>
    </row>
    <row r="66" spans="1:3" x14ac:dyDescent="0.4">
      <c r="A66" s="2">
        <v>42</v>
      </c>
      <c r="B66" s="2">
        <v>1.3943650680579913</v>
      </c>
      <c r="C66" s="2">
        <v>-0.28726506805799135</v>
      </c>
    </row>
    <row r="67" spans="1:3" x14ac:dyDescent="0.4">
      <c r="A67" s="2">
        <v>43</v>
      </c>
      <c r="B67" s="2">
        <v>1.4282924637018679</v>
      </c>
      <c r="C67" s="2">
        <v>-0.42829246370186791</v>
      </c>
    </row>
    <row r="68" spans="1:3" x14ac:dyDescent="0.4">
      <c r="A68" s="2">
        <v>44</v>
      </c>
      <c r="B68" s="2">
        <v>1.4558161718815037</v>
      </c>
      <c r="C68" s="2">
        <v>-0.23001617188150369</v>
      </c>
    </row>
    <row r="69" spans="1:3" x14ac:dyDescent="0.4">
      <c r="A69" s="2">
        <v>45</v>
      </c>
      <c r="B69" s="2">
        <v>1.3168613601574528</v>
      </c>
      <c r="C69" s="2">
        <v>0.13313863984254715</v>
      </c>
    </row>
    <row r="70" spans="1:3" x14ac:dyDescent="0.4">
      <c r="A70" s="2">
        <v>46</v>
      </c>
      <c r="B70" s="2">
        <v>1.3366624642135465</v>
      </c>
      <c r="C70" s="2">
        <v>0.29963753578645358</v>
      </c>
    </row>
    <row r="71" spans="1:3" x14ac:dyDescent="0.4">
      <c r="A71" s="2">
        <v>47</v>
      </c>
      <c r="B71" s="2">
        <v>1.2402947772516812</v>
      </c>
      <c r="C71" s="2">
        <v>-0.20109477725168134</v>
      </c>
    </row>
    <row r="72" spans="1:3" x14ac:dyDescent="0.4">
      <c r="A72" s="2">
        <v>48</v>
      </c>
      <c r="B72" s="2">
        <v>1.2530674438470231</v>
      </c>
      <c r="C72" s="2">
        <v>-3.0674438470230658E-3</v>
      </c>
    </row>
    <row r="73" spans="1:3" x14ac:dyDescent="0.4">
      <c r="A73" s="2">
        <v>49</v>
      </c>
      <c r="B73" s="2">
        <v>1.2679573187638753</v>
      </c>
      <c r="C73" s="2">
        <v>-0.23575731876387529</v>
      </c>
    </row>
    <row r="74" spans="1:3" x14ac:dyDescent="0.4">
      <c r="A74" s="2">
        <v>50</v>
      </c>
      <c r="B74" s="2">
        <v>1.3459816516615064</v>
      </c>
      <c r="C74" s="2">
        <v>0.61401834833849356</v>
      </c>
    </row>
    <row r="75" spans="1:3" x14ac:dyDescent="0.4">
      <c r="A75" s="2">
        <v>51</v>
      </c>
      <c r="B75" s="2">
        <v>1.3558041099399893</v>
      </c>
      <c r="C75" s="2">
        <v>0.38099589006001056</v>
      </c>
    </row>
    <row r="76" spans="1:3" x14ac:dyDescent="0.4">
      <c r="A76" s="2">
        <v>52</v>
      </c>
      <c r="B76" s="2">
        <v>1.391310734741714</v>
      </c>
      <c r="C76" s="2">
        <v>-0.12111073474171397</v>
      </c>
    </row>
    <row r="77" spans="1:3" x14ac:dyDescent="0.4">
      <c r="A77" s="2">
        <v>53</v>
      </c>
      <c r="B77" s="2">
        <v>1.3762126098260246</v>
      </c>
      <c r="C77" s="2">
        <v>-0.66791260982602452</v>
      </c>
    </row>
    <row r="78" spans="1:3" x14ac:dyDescent="0.4">
      <c r="A78" s="2">
        <v>54</v>
      </c>
      <c r="B78" s="2">
        <v>1.3325321725699442</v>
      </c>
      <c r="C78" s="2">
        <v>0.45906782743005592</v>
      </c>
    </row>
    <row r="79" spans="1:3" x14ac:dyDescent="0.4">
      <c r="A79" s="2">
        <v>55</v>
      </c>
      <c r="B79" s="2">
        <v>1.2989692144240326</v>
      </c>
      <c r="C79" s="2">
        <v>-8.6869214424032615E-2</v>
      </c>
    </row>
    <row r="80" spans="1:3" x14ac:dyDescent="0.4">
      <c r="A80" s="2">
        <v>56</v>
      </c>
      <c r="B80" s="2">
        <v>1.569885108744522</v>
      </c>
      <c r="C80" s="2">
        <v>0.27011489125547805</v>
      </c>
    </row>
    <row r="81" spans="1:3" x14ac:dyDescent="0.4">
      <c r="A81" s="2">
        <v>57</v>
      </c>
      <c r="B81" s="2">
        <v>1.4387396719768621</v>
      </c>
      <c r="C81" s="2">
        <v>-0.36183967197686218</v>
      </c>
    </row>
    <row r="82" spans="1:3" x14ac:dyDescent="0.4">
      <c r="A82" s="2">
        <v>58</v>
      </c>
      <c r="B82" s="2">
        <v>1.4970149633181089</v>
      </c>
      <c r="C82" s="2">
        <v>0.32898503668189116</v>
      </c>
    </row>
    <row r="83" spans="1:3" x14ac:dyDescent="0.4">
      <c r="A83" s="2">
        <v>59</v>
      </c>
      <c r="B83" s="2">
        <v>1.3292001725885507</v>
      </c>
      <c r="C83" s="2">
        <v>0.10549982741144937</v>
      </c>
    </row>
    <row r="84" spans="1:3" x14ac:dyDescent="0.4">
      <c r="A84" s="2">
        <v>60</v>
      </c>
      <c r="B84" s="2">
        <v>1.2966264019371152</v>
      </c>
      <c r="C84" s="2">
        <v>-0.3289264019371152</v>
      </c>
    </row>
    <row r="85" spans="1:3" x14ac:dyDescent="0.4">
      <c r="A85" s="2">
        <v>61</v>
      </c>
      <c r="B85" s="2">
        <v>1.481448275905036</v>
      </c>
      <c r="C85" s="2">
        <v>-0.11004827590503607</v>
      </c>
    </row>
    <row r="86" spans="1:3" x14ac:dyDescent="0.4">
      <c r="A86" s="2">
        <v>62</v>
      </c>
      <c r="B86" s="2">
        <v>1.5972873377581696</v>
      </c>
      <c r="C86" s="2">
        <v>-0.18068733775816948</v>
      </c>
    </row>
    <row r="87" spans="1:3" x14ac:dyDescent="0.4">
      <c r="A87" s="2">
        <v>63</v>
      </c>
      <c r="B87" s="2">
        <v>1.3318032975740144</v>
      </c>
      <c r="C87" s="2">
        <v>0.36379670242598561</v>
      </c>
    </row>
    <row r="88" spans="1:3" x14ac:dyDescent="0.4">
      <c r="A88" s="2">
        <v>64</v>
      </c>
      <c r="B88" s="2">
        <v>1.4583151718675489</v>
      </c>
      <c r="C88" s="2">
        <v>-0.48061517186754887</v>
      </c>
    </row>
    <row r="89" spans="1:3" x14ac:dyDescent="0.4">
      <c r="A89" s="2">
        <v>65</v>
      </c>
      <c r="B89" s="2">
        <v>1.6105806293506042</v>
      </c>
      <c r="C89" s="2">
        <v>0.35361937064939575</v>
      </c>
    </row>
    <row r="90" spans="1:3" x14ac:dyDescent="0.4">
      <c r="A90" s="2">
        <v>66</v>
      </c>
      <c r="B90" s="2">
        <v>1.4390520469751178</v>
      </c>
      <c r="C90" s="2">
        <v>5.3479530248821128E-3</v>
      </c>
    </row>
    <row r="91" spans="1:3" x14ac:dyDescent="0.4">
      <c r="A91" s="2">
        <v>67</v>
      </c>
      <c r="B91" s="2">
        <v>1.4787930884198632</v>
      </c>
      <c r="C91" s="2">
        <v>-0.25659308841986328</v>
      </c>
    </row>
    <row r="92" spans="1:3" x14ac:dyDescent="0.4">
      <c r="A92" s="2">
        <v>68</v>
      </c>
      <c r="B92" s="2">
        <v>1.4669575468192884</v>
      </c>
      <c r="C92" s="2">
        <v>-9.195754681928836E-2</v>
      </c>
    </row>
    <row r="93" spans="1:3" x14ac:dyDescent="0.4">
      <c r="A93" s="2">
        <v>69</v>
      </c>
      <c r="B93" s="2">
        <v>1.3895579639181683</v>
      </c>
      <c r="C93" s="2">
        <v>-0.38955796391816833</v>
      </c>
    </row>
    <row r="94" spans="1:3" x14ac:dyDescent="0.4">
      <c r="A94" s="2">
        <v>70</v>
      </c>
      <c r="B94" s="2">
        <v>1.3514135057978407</v>
      </c>
      <c r="C94" s="2">
        <v>8.5864942021594004E-3</v>
      </c>
    </row>
    <row r="95" spans="1:3" x14ac:dyDescent="0.4">
      <c r="A95" s="2">
        <v>71</v>
      </c>
      <c r="B95" s="2">
        <v>1.3675702348742853</v>
      </c>
      <c r="C95" s="2">
        <v>-0.11757023487428531</v>
      </c>
    </row>
    <row r="96" spans="1:3" x14ac:dyDescent="0.4">
      <c r="A96" s="2">
        <v>72</v>
      </c>
      <c r="B96" s="2">
        <v>1.5233238798378617</v>
      </c>
      <c r="C96" s="2">
        <v>0.38967612016213837</v>
      </c>
    </row>
    <row r="97" spans="1:3" x14ac:dyDescent="0.4">
      <c r="A97" s="2">
        <v>73</v>
      </c>
      <c r="B97" s="2">
        <v>1.1782362775982274</v>
      </c>
      <c r="C97" s="2">
        <v>0.45806372240177273</v>
      </c>
    </row>
    <row r="98" spans="1:3" x14ac:dyDescent="0.4">
      <c r="A98" s="2">
        <v>74</v>
      </c>
      <c r="B98" s="2">
        <v>1.4390867553082574</v>
      </c>
      <c r="C98" s="2">
        <v>0.41091324469174273</v>
      </c>
    </row>
    <row r="99" spans="1:3" x14ac:dyDescent="0.4">
      <c r="A99" s="2">
        <v>75</v>
      </c>
      <c r="B99" s="2">
        <v>1.1577757152124828</v>
      </c>
      <c r="C99" s="2">
        <v>-9.6757152124828938E-3</v>
      </c>
    </row>
    <row r="100" spans="1:3" x14ac:dyDescent="0.4">
      <c r="A100" s="2">
        <v>76</v>
      </c>
      <c r="B100" s="2">
        <v>1.2110703607482092</v>
      </c>
      <c r="C100" s="2">
        <v>-0.1039703607482092</v>
      </c>
    </row>
    <row r="101" spans="1:3" x14ac:dyDescent="0.4">
      <c r="A101" s="2">
        <v>77</v>
      </c>
      <c r="B101" s="2">
        <v>1.224190110674946</v>
      </c>
      <c r="C101" s="2">
        <v>-0.34619011067494598</v>
      </c>
    </row>
    <row r="102" spans="1:3" x14ac:dyDescent="0.4">
      <c r="A102" s="2">
        <v>78</v>
      </c>
      <c r="B102" s="2">
        <v>1.2526856521824885</v>
      </c>
      <c r="C102" s="2">
        <v>0.2927143478175116</v>
      </c>
    </row>
    <row r="103" spans="1:3" x14ac:dyDescent="0.4">
      <c r="A103" s="2">
        <v>79</v>
      </c>
      <c r="B103" s="2">
        <v>1.182626881740376</v>
      </c>
      <c r="C103" s="2">
        <v>0.13157311825962403</v>
      </c>
    </row>
    <row r="104" spans="1:3" x14ac:dyDescent="0.4">
      <c r="A104" s="2">
        <v>80</v>
      </c>
      <c r="B104" s="2">
        <v>1.1738109651229391</v>
      </c>
      <c r="C104" s="2">
        <v>-0.30431096512293909</v>
      </c>
    </row>
    <row r="105" spans="1:3" x14ac:dyDescent="0.4">
      <c r="A105" s="2">
        <v>81</v>
      </c>
      <c r="B105" s="2">
        <v>1.1953995483357178</v>
      </c>
      <c r="C105" s="2">
        <v>-0.19539954833571782</v>
      </c>
    </row>
    <row r="106" spans="1:3" x14ac:dyDescent="0.4">
      <c r="A106" s="2">
        <v>82</v>
      </c>
      <c r="B106" s="2">
        <v>1.1842234650647938</v>
      </c>
      <c r="C106" s="2">
        <v>-0.18422346506479381</v>
      </c>
    </row>
    <row r="107" spans="1:3" x14ac:dyDescent="0.4">
      <c r="A107" s="2">
        <v>83</v>
      </c>
      <c r="B107" s="2">
        <v>1.0904068405886829</v>
      </c>
      <c r="C107" s="2">
        <v>0.42679315941131724</v>
      </c>
    </row>
    <row r="108" spans="1:3" x14ac:dyDescent="0.4">
      <c r="A108" s="2">
        <v>84</v>
      </c>
      <c r="B108" s="2">
        <v>1.2427417147380171</v>
      </c>
      <c r="C108" s="2">
        <v>0.66045828526198291</v>
      </c>
    </row>
    <row r="109" spans="1:3" x14ac:dyDescent="0.4">
      <c r="A109" s="2">
        <v>85</v>
      </c>
      <c r="B109" s="2">
        <v>1.1990092149822276</v>
      </c>
      <c r="C109" s="2">
        <v>-0.56270921498222759</v>
      </c>
    </row>
    <row r="110" spans="1:3" x14ac:dyDescent="0.4">
      <c r="A110" s="2">
        <v>86</v>
      </c>
      <c r="B110" s="2">
        <v>1.2051178816147823</v>
      </c>
      <c r="C110" s="2">
        <v>-0.17291788161478228</v>
      </c>
    </row>
    <row r="111" spans="1:3" x14ac:dyDescent="0.4">
      <c r="A111" s="2">
        <v>87</v>
      </c>
      <c r="B111" s="2">
        <v>1.2457092772214458</v>
      </c>
      <c r="C111" s="2">
        <v>-0.37480927722144575</v>
      </c>
    </row>
    <row r="112" spans="1:3" x14ac:dyDescent="0.4">
      <c r="A112" s="2">
        <v>88</v>
      </c>
      <c r="B112" s="2">
        <v>1.1793642984252617</v>
      </c>
      <c r="C112" s="2">
        <v>-0.14366429842526163</v>
      </c>
    </row>
    <row r="113" spans="1:3" x14ac:dyDescent="0.4">
      <c r="A113" s="2">
        <v>89</v>
      </c>
      <c r="B113" s="2">
        <v>1.1562138402212045</v>
      </c>
      <c r="C113" s="2">
        <v>-0.20751384022120456</v>
      </c>
    </row>
    <row r="114" spans="1:3" x14ac:dyDescent="0.4">
      <c r="A114" s="2">
        <v>90</v>
      </c>
      <c r="B114" s="2">
        <v>1.1711731318043359</v>
      </c>
      <c r="C114" s="2">
        <v>-0.60787313180433589</v>
      </c>
    </row>
    <row r="115" spans="1:3" x14ac:dyDescent="0.4">
      <c r="A115" s="2">
        <v>91</v>
      </c>
      <c r="B115" s="2">
        <v>1.2564515063281259</v>
      </c>
      <c r="C115" s="2">
        <v>-0.45005150632812585</v>
      </c>
    </row>
    <row r="116" spans="1:3" x14ac:dyDescent="0.4">
      <c r="A116" s="2">
        <v>92</v>
      </c>
      <c r="B116" s="2">
        <v>1.200397548307808</v>
      </c>
      <c r="C116" s="2">
        <v>-0.14919754830780807</v>
      </c>
    </row>
    <row r="117" spans="1:3" x14ac:dyDescent="0.4">
      <c r="A117" s="2">
        <v>93</v>
      </c>
      <c r="B117" s="2">
        <v>1.2030006732932716</v>
      </c>
      <c r="C117" s="2">
        <v>-0.38820067329327168</v>
      </c>
    </row>
    <row r="118" spans="1:3" x14ac:dyDescent="0.4">
      <c r="A118" s="2">
        <v>94</v>
      </c>
      <c r="B118" s="2">
        <v>1.1951218816706017</v>
      </c>
      <c r="C118" s="2">
        <v>-0.35932188167060175</v>
      </c>
    </row>
    <row r="119" spans="1:3" x14ac:dyDescent="0.4">
      <c r="A119" s="2">
        <v>95</v>
      </c>
      <c r="B119" s="2">
        <v>1.3280547975949466</v>
      </c>
      <c r="C119" s="2">
        <v>0.1235452024050534</v>
      </c>
    </row>
    <row r="120" spans="1:3" x14ac:dyDescent="0.4">
      <c r="A120" s="2">
        <v>96</v>
      </c>
      <c r="B120" s="2">
        <v>1.3702254223594581</v>
      </c>
      <c r="C120" s="2">
        <v>-0.30132542235945814</v>
      </c>
    </row>
    <row r="121" spans="1:3" x14ac:dyDescent="0.4">
      <c r="A121" s="2">
        <v>97</v>
      </c>
      <c r="B121" s="2">
        <v>1.2792548812007876</v>
      </c>
      <c r="C121" s="2">
        <v>-0.21675488120078756</v>
      </c>
    </row>
    <row r="122" spans="1:3" x14ac:dyDescent="0.4">
      <c r="A122" s="2">
        <v>98</v>
      </c>
      <c r="B122" s="2">
        <v>1.3680040890385292</v>
      </c>
      <c r="C122" s="2">
        <v>2.9395959109614704</v>
      </c>
    </row>
    <row r="123" spans="1:3" x14ac:dyDescent="0.4">
      <c r="A123" s="2">
        <v>99</v>
      </c>
      <c r="B123" s="2">
        <v>1.2106017982508257</v>
      </c>
      <c r="C123" s="2">
        <v>-0.10860179825082561</v>
      </c>
    </row>
    <row r="124" spans="1:3" x14ac:dyDescent="0.4">
      <c r="A124" s="2">
        <v>100</v>
      </c>
      <c r="B124" s="2">
        <v>1.2157212773889043</v>
      </c>
      <c r="C124" s="2">
        <v>-0.31252127738890434</v>
      </c>
    </row>
    <row r="125" spans="1:3" x14ac:dyDescent="0.4">
      <c r="A125" s="2">
        <v>101</v>
      </c>
      <c r="B125" s="2">
        <v>1.2087796107610012</v>
      </c>
      <c r="C125" s="2">
        <v>0.96512038923899901</v>
      </c>
    </row>
    <row r="126" spans="1:3" x14ac:dyDescent="0.4">
      <c r="A126" s="2">
        <v>102</v>
      </c>
      <c r="B126" s="2">
        <v>1.3832063389536371</v>
      </c>
      <c r="C126" s="2">
        <v>0.19739366104636291</v>
      </c>
    </row>
    <row r="127" spans="1:3" x14ac:dyDescent="0.4">
      <c r="A127" s="2">
        <v>103</v>
      </c>
      <c r="B127" s="2">
        <v>1.3758481723280598</v>
      </c>
      <c r="C127" s="2">
        <v>-1.4748172328059805E-2</v>
      </c>
    </row>
    <row r="128" spans="1:3" x14ac:dyDescent="0.4">
      <c r="A128" s="2">
        <v>104</v>
      </c>
      <c r="B128" s="2">
        <v>1.2627857771260875</v>
      </c>
      <c r="C128" s="2">
        <v>-0.35718577712608757</v>
      </c>
    </row>
    <row r="129" spans="1:3" x14ac:dyDescent="0.4">
      <c r="A129" s="2">
        <v>105</v>
      </c>
      <c r="B129" s="2">
        <v>1.5452595463820356</v>
      </c>
      <c r="C129" s="2">
        <v>-0.11675954638203545</v>
      </c>
    </row>
    <row r="130" spans="1:3" x14ac:dyDescent="0.4">
      <c r="A130" s="2">
        <v>106</v>
      </c>
      <c r="B130" s="2">
        <v>1.2671069646019573</v>
      </c>
      <c r="C130" s="2">
        <v>0.41139303539804284</v>
      </c>
    </row>
    <row r="131" spans="1:3" x14ac:dyDescent="0.4">
      <c r="A131" s="2">
        <v>107</v>
      </c>
      <c r="B131" s="2">
        <v>1.4505925677440068</v>
      </c>
      <c r="C131" s="2">
        <v>0.30690743225599326</v>
      </c>
    </row>
    <row r="132" spans="1:3" x14ac:dyDescent="0.4">
      <c r="A132" s="2">
        <v>108</v>
      </c>
      <c r="B132" s="2">
        <v>1.5112106715721707</v>
      </c>
      <c r="C132" s="2">
        <v>-0.23851067157217076</v>
      </c>
    </row>
    <row r="133" spans="1:3" ht="19.5" thickBot="1" x14ac:dyDescent="0.45">
      <c r="A133" s="3">
        <v>109</v>
      </c>
      <c r="B133" s="3">
        <v>1.2704042562502111</v>
      </c>
      <c r="C133" s="3">
        <v>2.679574374978877E-2</v>
      </c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topLeftCell="A3" workbookViewId="0">
      <selection activeCell="A16" sqref="A16:E18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0.23153399300176644</v>
      </c>
    </row>
    <row r="5" spans="1:9" x14ac:dyDescent="0.4">
      <c r="A5" s="2" t="s">
        <v>72</v>
      </c>
      <c r="B5" s="2">
        <v>5.3607989915342026E-2</v>
      </c>
    </row>
    <row r="6" spans="1:9" x14ac:dyDescent="0.4">
      <c r="A6" s="2" t="s">
        <v>73</v>
      </c>
      <c r="B6" s="2">
        <v>4.4679763405109409E-2</v>
      </c>
    </row>
    <row r="7" spans="1:9" x14ac:dyDescent="0.4">
      <c r="A7" s="2" t="s">
        <v>74</v>
      </c>
      <c r="B7" s="2">
        <v>0.36650253910467673</v>
      </c>
    </row>
    <row r="8" spans="1:9" ht="19.5" thickBot="1" x14ac:dyDescent="0.45">
      <c r="A8" s="3" t="s">
        <v>75</v>
      </c>
      <c r="B8" s="3">
        <v>108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0.80652586364662149</v>
      </c>
      <c r="D12" s="2">
        <v>0.80652586364662149</v>
      </c>
      <c r="E12" s="2">
        <v>6.0043268227908433</v>
      </c>
      <c r="F12" s="2">
        <v>1.5907465499491943E-2</v>
      </c>
    </row>
    <row r="13" spans="1:9" x14ac:dyDescent="0.4">
      <c r="A13" s="2" t="s">
        <v>78</v>
      </c>
      <c r="B13" s="2">
        <v>106</v>
      </c>
      <c r="C13" s="2">
        <v>14.238355784038559</v>
      </c>
      <c r="D13" s="2">
        <v>0.13432411117017509</v>
      </c>
      <c r="E13" s="2"/>
      <c r="F13" s="2"/>
    </row>
    <row r="14" spans="1:9" ht="19.5" thickBot="1" x14ac:dyDescent="0.45">
      <c r="A14" s="3" t="s">
        <v>79</v>
      </c>
      <c r="B14" s="3">
        <v>107</v>
      </c>
      <c r="C14" s="3">
        <v>15.04488164768518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0.88429571871064727</v>
      </c>
      <c r="C17" s="2">
        <v>0.17369396733965614</v>
      </c>
      <c r="D17" s="2">
        <v>5.0911135962564504</v>
      </c>
      <c r="E17" s="2">
        <v>1.5534850355408433E-6</v>
      </c>
      <c r="F17" s="2">
        <v>0.5399305346778589</v>
      </c>
      <c r="G17" s="2">
        <v>1.2286609027434356</v>
      </c>
      <c r="H17" s="2">
        <v>0.5399305346778589</v>
      </c>
      <c r="I17" s="2">
        <v>1.2286609027434356</v>
      </c>
    </row>
    <row r="18" spans="1:9" ht="19.5" thickBot="1" x14ac:dyDescent="0.45">
      <c r="A18" s="3" t="s">
        <v>62</v>
      </c>
      <c r="B18" s="3">
        <v>3.9894488902012162E-3</v>
      </c>
      <c r="C18" s="3">
        <v>1.6280987538809287E-3</v>
      </c>
      <c r="D18" s="3">
        <v>2.450372792615616</v>
      </c>
      <c r="E18" s="3">
        <v>1.5907465499491839E-2</v>
      </c>
      <c r="F18" s="3">
        <v>7.6158475887306556E-4</v>
      </c>
      <c r="G18" s="3">
        <v>7.2173130215293663E-3</v>
      </c>
      <c r="H18" s="3">
        <v>7.6158475887306556E-4</v>
      </c>
      <c r="I18" s="3">
        <v>7.2173130215293663E-3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97</v>
      </c>
      <c r="C24" s="4" t="s">
        <v>78</v>
      </c>
    </row>
    <row r="25" spans="1:9" x14ac:dyDescent="0.4">
      <c r="A25" s="2">
        <v>1</v>
      </c>
      <c r="B25" s="2">
        <v>1.2991984032915738</v>
      </c>
      <c r="C25" s="2">
        <v>-2.2698403291573799E-2</v>
      </c>
    </row>
    <row r="26" spans="1:9" x14ac:dyDescent="0.4">
      <c r="A26" s="2">
        <v>2</v>
      </c>
      <c r="B26" s="2">
        <v>1.3630295855347931</v>
      </c>
      <c r="C26" s="2">
        <v>-0.41302958553479319</v>
      </c>
    </row>
    <row r="27" spans="1:9" x14ac:dyDescent="0.4">
      <c r="A27" s="2">
        <v>3</v>
      </c>
      <c r="B27" s="2">
        <v>1.2872300566209702</v>
      </c>
      <c r="C27" s="2">
        <v>-9.4930056620970316E-2</v>
      </c>
    </row>
    <row r="28" spans="1:9" x14ac:dyDescent="0.4">
      <c r="A28" s="2">
        <v>4</v>
      </c>
      <c r="B28" s="2">
        <v>1.2233988743777506</v>
      </c>
      <c r="C28" s="2">
        <v>0.32200112562224947</v>
      </c>
    </row>
    <row r="29" spans="1:9" x14ac:dyDescent="0.4">
      <c r="A29" s="2">
        <v>5</v>
      </c>
      <c r="B29" s="2">
        <v>1.3111667499621773</v>
      </c>
      <c r="C29" s="2">
        <v>-8.0466749962177397E-2</v>
      </c>
    </row>
    <row r="30" spans="1:9" x14ac:dyDescent="0.4">
      <c r="A30" s="2">
        <v>6</v>
      </c>
      <c r="B30" s="2">
        <v>1.1515887943541288</v>
      </c>
      <c r="C30" s="2">
        <v>0.50461120564587114</v>
      </c>
    </row>
    <row r="31" spans="1:9" x14ac:dyDescent="0.4">
      <c r="A31" s="2">
        <v>7</v>
      </c>
      <c r="B31" s="2">
        <v>1.3749979322053969</v>
      </c>
      <c r="C31" s="2">
        <v>-3.0197932205396905E-2</v>
      </c>
    </row>
    <row r="32" spans="1:9" x14ac:dyDescent="0.4">
      <c r="A32" s="2">
        <v>8</v>
      </c>
      <c r="B32" s="2">
        <v>1.2792511588405677</v>
      </c>
      <c r="C32" s="2">
        <v>-0.42515115884056776</v>
      </c>
    </row>
    <row r="33" spans="1:3" x14ac:dyDescent="0.4">
      <c r="A33" s="2">
        <v>9</v>
      </c>
      <c r="B33" s="2">
        <v>1.2393566699385556</v>
      </c>
      <c r="C33" s="2">
        <v>-0.20095666993855565</v>
      </c>
    </row>
    <row r="34" spans="1:3" x14ac:dyDescent="0.4">
      <c r="A34" s="2">
        <v>10</v>
      </c>
      <c r="B34" s="2">
        <v>1.2313777721581531</v>
      </c>
      <c r="C34" s="2">
        <v>0.43522222784184694</v>
      </c>
    </row>
    <row r="35" spans="1:3" x14ac:dyDescent="0.4">
      <c r="A35" s="2">
        <v>11</v>
      </c>
      <c r="B35" s="2">
        <v>1.3271245455229823</v>
      </c>
      <c r="C35" s="2">
        <v>-0.34762454552298228</v>
      </c>
    </row>
    <row r="36" spans="1:3" x14ac:dyDescent="0.4">
      <c r="A36" s="2">
        <v>12</v>
      </c>
      <c r="B36" s="2">
        <v>1.4388291144486163</v>
      </c>
      <c r="C36" s="2">
        <v>-0.25132911444861628</v>
      </c>
    </row>
    <row r="37" spans="1:3" x14ac:dyDescent="0.4">
      <c r="A37" s="2">
        <v>13</v>
      </c>
      <c r="B37" s="2">
        <v>1.3710084833151956</v>
      </c>
      <c r="C37" s="2">
        <v>-0.29960848331519574</v>
      </c>
    </row>
    <row r="38" spans="1:3" x14ac:dyDescent="0.4">
      <c r="A38" s="2">
        <v>14</v>
      </c>
      <c r="B38" s="2">
        <v>1.3151561988523786</v>
      </c>
      <c r="C38" s="2">
        <v>-0.37765619885237856</v>
      </c>
    </row>
    <row r="39" spans="1:3" x14ac:dyDescent="0.4">
      <c r="A39" s="2">
        <v>15</v>
      </c>
      <c r="B39" s="2">
        <v>1.3590401366445919</v>
      </c>
      <c r="C39" s="2">
        <v>-4.4840136644591855E-2</v>
      </c>
    </row>
    <row r="40" spans="1:3" x14ac:dyDescent="0.4">
      <c r="A40" s="2">
        <v>16</v>
      </c>
      <c r="B40" s="2">
        <v>1.3311139944131836</v>
      </c>
      <c r="C40" s="2">
        <v>-0.51111399441318361</v>
      </c>
    </row>
    <row r="41" spans="1:3" x14ac:dyDescent="0.4">
      <c r="A41" s="2">
        <v>17</v>
      </c>
      <c r="B41" s="2">
        <v>1.414892421107409</v>
      </c>
      <c r="C41" s="2">
        <v>0.11630757889259091</v>
      </c>
    </row>
    <row r="42" spans="1:3" x14ac:dyDescent="0.4">
      <c r="A42" s="2">
        <v>18</v>
      </c>
      <c r="B42" s="2">
        <v>1.3550506877543909</v>
      </c>
      <c r="C42" s="2">
        <v>-0.31165068775439075</v>
      </c>
    </row>
    <row r="43" spans="1:3" x14ac:dyDescent="0.4">
      <c r="A43" s="2">
        <v>19</v>
      </c>
      <c r="B43" s="2">
        <v>1.3271245455229823</v>
      </c>
      <c r="C43" s="2">
        <v>-0.43832454552298228</v>
      </c>
    </row>
    <row r="44" spans="1:3" x14ac:dyDescent="0.4">
      <c r="A44" s="2">
        <v>20</v>
      </c>
      <c r="B44" s="2">
        <v>1.2513250166091592</v>
      </c>
      <c r="C44" s="2">
        <v>0.30417498339084093</v>
      </c>
    </row>
    <row r="45" spans="1:3" x14ac:dyDescent="0.4">
      <c r="A45" s="2">
        <v>21</v>
      </c>
      <c r="B45" s="2">
        <v>1.2872300566209702</v>
      </c>
      <c r="C45" s="2">
        <v>0.11896994337902966</v>
      </c>
    </row>
    <row r="46" spans="1:3" x14ac:dyDescent="0.4">
      <c r="A46" s="2">
        <v>22</v>
      </c>
      <c r="B46" s="2">
        <v>1.414892421107409</v>
      </c>
      <c r="C46" s="2">
        <v>0.54160757889259092</v>
      </c>
    </row>
    <row r="47" spans="1:3" x14ac:dyDescent="0.4">
      <c r="A47" s="2">
        <v>23</v>
      </c>
      <c r="B47" s="2">
        <v>1.307177301071976</v>
      </c>
      <c r="C47" s="2">
        <v>-0.22147730107197594</v>
      </c>
    </row>
    <row r="48" spans="1:3" x14ac:dyDescent="0.4">
      <c r="A48" s="2">
        <v>24</v>
      </c>
      <c r="B48" s="2">
        <v>1.1316415499031227</v>
      </c>
      <c r="C48" s="2">
        <v>0.34195845009687731</v>
      </c>
    </row>
    <row r="49" spans="1:3" x14ac:dyDescent="0.4">
      <c r="A49" s="2">
        <v>25</v>
      </c>
      <c r="B49" s="2">
        <v>1.2712722610601652</v>
      </c>
      <c r="C49" s="2">
        <v>-0.44907226106016518</v>
      </c>
    </row>
    <row r="50" spans="1:3" x14ac:dyDescent="0.4">
      <c r="A50" s="2">
        <v>26</v>
      </c>
      <c r="B50" s="2">
        <v>1.4428185633388175</v>
      </c>
      <c r="C50" s="2">
        <v>-0.38161856333881761</v>
      </c>
    </row>
    <row r="51" spans="1:3" x14ac:dyDescent="0.4">
      <c r="A51" s="2">
        <v>27</v>
      </c>
      <c r="B51" s="2">
        <v>1.3351034433033848</v>
      </c>
      <c r="C51" s="2">
        <v>-4.9403443303384753E-2</v>
      </c>
    </row>
    <row r="52" spans="1:3" x14ac:dyDescent="0.4">
      <c r="A52" s="2">
        <v>28</v>
      </c>
      <c r="B52" s="2">
        <v>1.2991984032915738</v>
      </c>
      <c r="C52" s="2">
        <v>-0.12279840329157388</v>
      </c>
    </row>
    <row r="53" spans="1:3" x14ac:dyDescent="0.4">
      <c r="A53" s="2">
        <v>29</v>
      </c>
      <c r="B53" s="2">
        <v>1.3430823410837871</v>
      </c>
      <c r="C53" s="2">
        <v>-0.31278234108378711</v>
      </c>
    </row>
    <row r="54" spans="1:3" x14ac:dyDescent="0.4">
      <c r="A54" s="2">
        <v>30</v>
      </c>
      <c r="B54" s="2">
        <v>1.3590401366445919</v>
      </c>
      <c r="C54" s="2">
        <v>-0.38854013664459186</v>
      </c>
    </row>
    <row r="55" spans="1:3" x14ac:dyDescent="0.4">
      <c r="A55" s="2">
        <v>31</v>
      </c>
      <c r="B55" s="2">
        <v>1.2593039143895615</v>
      </c>
      <c r="C55" s="2">
        <v>-0.15930391438956137</v>
      </c>
    </row>
    <row r="56" spans="1:3" x14ac:dyDescent="0.4">
      <c r="A56" s="2">
        <v>32</v>
      </c>
      <c r="B56" s="2">
        <v>1.3191456477425798</v>
      </c>
      <c r="C56" s="2">
        <v>-0.21574564774257987</v>
      </c>
    </row>
    <row r="57" spans="1:3" x14ac:dyDescent="0.4">
      <c r="A57" s="2">
        <v>33</v>
      </c>
      <c r="B57" s="2">
        <v>1.3909557277662017</v>
      </c>
      <c r="C57" s="2">
        <v>-0.26975572776620171</v>
      </c>
    </row>
    <row r="58" spans="1:3" x14ac:dyDescent="0.4">
      <c r="A58" s="2">
        <v>34</v>
      </c>
      <c r="B58" s="2">
        <v>1.2194094254875494</v>
      </c>
      <c r="C58" s="2">
        <v>0.26439057451245063</v>
      </c>
    </row>
    <row r="59" spans="1:3" x14ac:dyDescent="0.4">
      <c r="A59" s="2">
        <v>35</v>
      </c>
      <c r="B59" s="2">
        <v>1.2991984032915738</v>
      </c>
      <c r="C59" s="2">
        <v>0.45080159670842623</v>
      </c>
    </row>
    <row r="60" spans="1:3" x14ac:dyDescent="0.4">
      <c r="A60" s="2">
        <v>36</v>
      </c>
      <c r="B60" s="2">
        <v>1.3630295855347931</v>
      </c>
      <c r="C60" s="2">
        <v>0.33697041446520681</v>
      </c>
    </row>
    <row r="61" spans="1:3" x14ac:dyDescent="0.4">
      <c r="A61" s="2">
        <v>37</v>
      </c>
      <c r="B61" s="2">
        <v>1.3710084833151956</v>
      </c>
      <c r="C61" s="2">
        <v>0.58129151668480428</v>
      </c>
    </row>
    <row r="62" spans="1:3" x14ac:dyDescent="0.4">
      <c r="A62" s="2">
        <v>38</v>
      </c>
      <c r="B62" s="2">
        <v>1.2273883232679519</v>
      </c>
      <c r="C62" s="2">
        <v>0.25401167673204816</v>
      </c>
    </row>
    <row r="63" spans="1:3" x14ac:dyDescent="0.4">
      <c r="A63" s="2">
        <v>39</v>
      </c>
      <c r="B63" s="2">
        <v>1.2353672210483544</v>
      </c>
      <c r="C63" s="2">
        <v>0.72463277895164557</v>
      </c>
    </row>
    <row r="64" spans="1:3" x14ac:dyDescent="0.4">
      <c r="A64" s="2">
        <v>40</v>
      </c>
      <c r="B64" s="2">
        <v>1.307177301071976</v>
      </c>
      <c r="C64" s="2">
        <v>1.2382226989280238</v>
      </c>
    </row>
    <row r="65" spans="1:3" x14ac:dyDescent="0.4">
      <c r="A65" s="2">
        <v>41</v>
      </c>
      <c r="B65" s="2">
        <v>1.3710084833151956</v>
      </c>
      <c r="C65" s="2">
        <v>0.62899151668480435</v>
      </c>
    </row>
    <row r="66" spans="1:3" x14ac:dyDescent="0.4">
      <c r="A66" s="2">
        <v>42</v>
      </c>
      <c r="B66" s="2">
        <v>1.3430823410837871</v>
      </c>
      <c r="C66" s="2">
        <v>-0.23598234108378713</v>
      </c>
    </row>
    <row r="67" spans="1:3" x14ac:dyDescent="0.4">
      <c r="A67" s="2">
        <v>43</v>
      </c>
      <c r="B67" s="2">
        <v>1.3470717899739884</v>
      </c>
      <c r="C67" s="2">
        <v>-0.34707178997398835</v>
      </c>
    </row>
    <row r="68" spans="1:3" x14ac:dyDescent="0.4">
      <c r="A68" s="2">
        <v>44</v>
      </c>
      <c r="B68" s="2">
        <v>1.3111667499621773</v>
      </c>
      <c r="C68" s="2">
        <v>-8.5366749962177302E-2</v>
      </c>
    </row>
    <row r="69" spans="1:3" x14ac:dyDescent="0.4">
      <c r="A69" s="2">
        <v>45</v>
      </c>
      <c r="B69" s="2">
        <v>1.2553144654993604</v>
      </c>
      <c r="C69" s="2">
        <v>0.19468553450063952</v>
      </c>
    </row>
    <row r="70" spans="1:3" x14ac:dyDescent="0.4">
      <c r="A70" s="2">
        <v>46</v>
      </c>
      <c r="B70" s="2">
        <v>1.2952089544013725</v>
      </c>
      <c r="C70" s="2">
        <v>0.34109104559862757</v>
      </c>
    </row>
    <row r="71" spans="1:3" x14ac:dyDescent="0.4">
      <c r="A71" s="2">
        <v>47</v>
      </c>
      <c r="B71" s="2">
        <v>1.2792511588405677</v>
      </c>
      <c r="C71" s="2">
        <v>-0.24005115884056782</v>
      </c>
    </row>
    <row r="72" spans="1:3" x14ac:dyDescent="0.4">
      <c r="A72" s="2">
        <v>48</v>
      </c>
      <c r="B72" s="2">
        <v>1.2154199765973481</v>
      </c>
      <c r="C72" s="2">
        <v>3.4580023402651872E-2</v>
      </c>
    </row>
    <row r="73" spans="1:3" x14ac:dyDescent="0.4">
      <c r="A73" s="2">
        <v>49</v>
      </c>
      <c r="B73" s="2">
        <v>1.1914832832561408</v>
      </c>
      <c r="C73" s="2">
        <v>-0.15928328325614083</v>
      </c>
    </row>
    <row r="74" spans="1:3" x14ac:dyDescent="0.4">
      <c r="A74" s="2">
        <v>50</v>
      </c>
      <c r="B74" s="2">
        <v>1.2632933632797627</v>
      </c>
      <c r="C74" s="2">
        <v>0.69670663672023725</v>
      </c>
    </row>
    <row r="75" spans="1:3" x14ac:dyDescent="0.4">
      <c r="A75" s="2">
        <v>51</v>
      </c>
      <c r="B75" s="2">
        <v>1.2872300566209702</v>
      </c>
      <c r="C75" s="2">
        <v>0.44956994337902967</v>
      </c>
    </row>
    <row r="76" spans="1:3" x14ac:dyDescent="0.4">
      <c r="A76" s="2">
        <v>52</v>
      </c>
      <c r="B76" s="2">
        <v>1.3749979322053969</v>
      </c>
      <c r="C76" s="2">
        <v>-0.1047979322053969</v>
      </c>
    </row>
    <row r="77" spans="1:3" x14ac:dyDescent="0.4">
      <c r="A77" s="2">
        <v>53</v>
      </c>
      <c r="B77" s="2">
        <v>1.4587763588996223</v>
      </c>
      <c r="C77" s="2">
        <v>-0.75047635889962228</v>
      </c>
    </row>
    <row r="78" spans="1:3" x14ac:dyDescent="0.4">
      <c r="A78" s="2">
        <v>54</v>
      </c>
      <c r="B78" s="2">
        <v>1.3909557277662017</v>
      </c>
      <c r="C78" s="2">
        <v>0.40064427223379839</v>
      </c>
    </row>
    <row r="79" spans="1:3" x14ac:dyDescent="0.4">
      <c r="A79" s="2">
        <v>55</v>
      </c>
      <c r="B79" s="2">
        <v>1.3829768299857994</v>
      </c>
      <c r="C79" s="2">
        <v>-0.17087682998579945</v>
      </c>
    </row>
    <row r="80" spans="1:3" x14ac:dyDescent="0.4">
      <c r="A80" s="2">
        <v>56</v>
      </c>
      <c r="B80" s="2">
        <v>1.5186180922526407</v>
      </c>
      <c r="C80" s="2">
        <v>0.32138190774735942</v>
      </c>
    </row>
    <row r="81" spans="1:3" x14ac:dyDescent="0.4">
      <c r="A81" s="2">
        <v>57</v>
      </c>
      <c r="B81" s="2">
        <v>1.3590401366445919</v>
      </c>
      <c r="C81" s="2">
        <v>-0.28214013664459192</v>
      </c>
    </row>
    <row r="82" spans="1:3" x14ac:dyDescent="0.4">
      <c r="A82" s="2">
        <v>58</v>
      </c>
      <c r="B82" s="2">
        <v>1.3630295855347931</v>
      </c>
      <c r="C82" s="2">
        <v>0.46297041446520693</v>
      </c>
    </row>
    <row r="83" spans="1:3" x14ac:dyDescent="0.4">
      <c r="A83" s="2">
        <v>59</v>
      </c>
      <c r="B83" s="2">
        <v>1.2991984032915738</v>
      </c>
      <c r="C83" s="2">
        <v>0.13550159670842632</v>
      </c>
    </row>
    <row r="84" spans="1:3" x14ac:dyDescent="0.4">
      <c r="A84" s="2">
        <v>60</v>
      </c>
      <c r="B84" s="2">
        <v>1.303187852181775</v>
      </c>
      <c r="C84" s="2">
        <v>-0.33548785218177501</v>
      </c>
    </row>
    <row r="85" spans="1:3" x14ac:dyDescent="0.4">
      <c r="A85" s="2">
        <v>61</v>
      </c>
      <c r="B85" s="2">
        <v>1.3869662788760007</v>
      </c>
      <c r="C85" s="2">
        <v>-1.5566278876000705E-2</v>
      </c>
    </row>
    <row r="86" spans="1:3" x14ac:dyDescent="0.4">
      <c r="A86" s="2">
        <v>62</v>
      </c>
      <c r="B86" s="2">
        <v>1.4029240744368052</v>
      </c>
      <c r="C86" s="2">
        <v>1.3675925563194857E-2</v>
      </c>
    </row>
    <row r="87" spans="1:3" x14ac:dyDescent="0.4">
      <c r="A87" s="2">
        <v>63</v>
      </c>
      <c r="B87" s="2">
        <v>1.4069135233270065</v>
      </c>
      <c r="C87" s="2">
        <v>0.28868647667299352</v>
      </c>
    </row>
    <row r="88" spans="1:3" x14ac:dyDescent="0.4">
      <c r="A88" s="2">
        <v>64</v>
      </c>
      <c r="B88" s="2">
        <v>1.3550506877543909</v>
      </c>
      <c r="C88" s="2">
        <v>-0.37735068775439085</v>
      </c>
    </row>
    <row r="89" spans="1:3" x14ac:dyDescent="0.4">
      <c r="A89" s="2">
        <v>65</v>
      </c>
      <c r="B89" s="2">
        <v>1.4787236033506286</v>
      </c>
      <c r="C89" s="2">
        <v>0.48547639664937137</v>
      </c>
    </row>
    <row r="90" spans="1:3" x14ac:dyDescent="0.4">
      <c r="A90" s="2">
        <v>66</v>
      </c>
      <c r="B90" s="2">
        <v>1.4069135233270065</v>
      </c>
      <c r="C90" s="2">
        <v>3.748647667299343E-2</v>
      </c>
    </row>
    <row r="91" spans="1:3" x14ac:dyDescent="0.4">
      <c r="A91" s="2">
        <v>67</v>
      </c>
      <c r="B91" s="2">
        <v>1.4827130522408298</v>
      </c>
      <c r="C91" s="2">
        <v>-0.26051305224082988</v>
      </c>
    </row>
    <row r="92" spans="1:3" x14ac:dyDescent="0.4">
      <c r="A92" s="2">
        <v>68</v>
      </c>
      <c r="B92" s="2">
        <v>1.3869662788760007</v>
      </c>
      <c r="C92" s="2">
        <v>-1.1966278876000658E-2</v>
      </c>
    </row>
    <row r="93" spans="1:3" x14ac:dyDescent="0.4">
      <c r="A93" s="2">
        <v>69</v>
      </c>
      <c r="B93" s="2">
        <v>1.3550506877543909</v>
      </c>
      <c r="C93" s="2">
        <v>-0.35505068775439086</v>
      </c>
    </row>
    <row r="94" spans="1:3" x14ac:dyDescent="0.4">
      <c r="A94" s="2">
        <v>70</v>
      </c>
      <c r="B94" s="2">
        <v>1.3351034433033848</v>
      </c>
      <c r="C94" s="2">
        <v>2.489655669661528E-2</v>
      </c>
    </row>
    <row r="95" spans="1:3" x14ac:dyDescent="0.4">
      <c r="A95" s="2">
        <v>71</v>
      </c>
      <c r="B95" s="2">
        <v>1.4029240744368052</v>
      </c>
      <c r="C95" s="2">
        <v>-0.15292407443680522</v>
      </c>
    </row>
    <row r="96" spans="1:3" x14ac:dyDescent="0.4">
      <c r="A96" s="2">
        <v>72</v>
      </c>
      <c r="B96" s="2">
        <v>1.4827130522408298</v>
      </c>
      <c r="C96" s="2">
        <v>0.4302869477591702</v>
      </c>
    </row>
    <row r="97" spans="1:3" x14ac:dyDescent="0.4">
      <c r="A97" s="2">
        <v>73</v>
      </c>
      <c r="B97" s="2">
        <v>1.2792511588405677</v>
      </c>
      <c r="C97" s="2">
        <v>0.35704884115943236</v>
      </c>
    </row>
    <row r="98" spans="1:3" x14ac:dyDescent="0.4">
      <c r="A98" s="2">
        <v>74</v>
      </c>
      <c r="B98" s="2">
        <v>1.414892421107409</v>
      </c>
      <c r="C98" s="2">
        <v>0.43510757889259111</v>
      </c>
    </row>
    <row r="99" spans="1:3" x14ac:dyDescent="0.4">
      <c r="A99" s="2">
        <v>75</v>
      </c>
      <c r="B99" s="2">
        <v>1.2313777721581531</v>
      </c>
      <c r="C99" s="2">
        <v>-8.327777215815324E-2</v>
      </c>
    </row>
    <row r="100" spans="1:3" x14ac:dyDescent="0.4">
      <c r="A100" s="2">
        <v>76</v>
      </c>
      <c r="B100" s="2">
        <v>1.1515887943541288</v>
      </c>
      <c r="C100" s="2">
        <v>-4.448879435412878E-2</v>
      </c>
    </row>
    <row r="101" spans="1:3" x14ac:dyDescent="0.4">
      <c r="A101" s="2">
        <v>77</v>
      </c>
      <c r="B101" s="2">
        <v>1.1914832832561408</v>
      </c>
      <c r="C101" s="2">
        <v>-0.31348328325614083</v>
      </c>
    </row>
    <row r="102" spans="1:3" x14ac:dyDescent="0.4">
      <c r="A102" s="2">
        <v>78</v>
      </c>
      <c r="B102" s="2">
        <v>1.2313777721581531</v>
      </c>
      <c r="C102" s="2">
        <v>0.31402222784184697</v>
      </c>
    </row>
    <row r="103" spans="1:3" x14ac:dyDescent="0.4">
      <c r="A103" s="2">
        <v>79</v>
      </c>
      <c r="B103" s="2">
        <v>1.2034516299267446</v>
      </c>
      <c r="C103" s="2">
        <v>0.11074837007325544</v>
      </c>
    </row>
    <row r="104" spans="1:3" x14ac:dyDescent="0.4">
      <c r="A104" s="2">
        <v>80</v>
      </c>
      <c r="B104" s="2">
        <v>1.15557824324433</v>
      </c>
      <c r="C104" s="2">
        <v>-0.28607824324432995</v>
      </c>
    </row>
    <row r="105" spans="1:3" x14ac:dyDescent="0.4">
      <c r="A105" s="2">
        <v>81</v>
      </c>
      <c r="B105" s="2">
        <v>1.1436098965737262</v>
      </c>
      <c r="C105" s="2">
        <v>-0.14360989657372625</v>
      </c>
    </row>
    <row r="106" spans="1:3" x14ac:dyDescent="0.4">
      <c r="A106" s="2">
        <v>82</v>
      </c>
      <c r="B106" s="2">
        <v>1.2353672210483544</v>
      </c>
      <c r="C106" s="2">
        <v>-0.23536722104835439</v>
      </c>
    </row>
    <row r="107" spans="1:3" x14ac:dyDescent="0.4">
      <c r="A107" s="2">
        <v>83</v>
      </c>
      <c r="B107" s="2">
        <v>1.1595676921345313</v>
      </c>
      <c r="C107" s="2">
        <v>0.35763230786546885</v>
      </c>
    </row>
    <row r="108" spans="1:3" x14ac:dyDescent="0.4">
      <c r="A108" s="2">
        <v>84</v>
      </c>
      <c r="B108" s="2">
        <v>1.267282812169964</v>
      </c>
      <c r="C108" s="2">
        <v>0.63591718783003603</v>
      </c>
    </row>
    <row r="109" spans="1:3" x14ac:dyDescent="0.4">
      <c r="A109" s="2">
        <v>85</v>
      </c>
      <c r="B109" s="2">
        <v>1.2313777721581531</v>
      </c>
      <c r="C109" s="2">
        <v>-0.59507777215815316</v>
      </c>
    </row>
    <row r="110" spans="1:3" x14ac:dyDescent="0.4">
      <c r="A110" s="2">
        <v>86</v>
      </c>
      <c r="B110" s="2">
        <v>1.2114305277071469</v>
      </c>
      <c r="C110" s="2">
        <v>-0.17923052770714687</v>
      </c>
    </row>
    <row r="111" spans="1:3" x14ac:dyDescent="0.4">
      <c r="A111" s="2">
        <v>87</v>
      </c>
      <c r="B111" s="2">
        <v>1.2233988743777506</v>
      </c>
      <c r="C111" s="2">
        <v>-0.35249887437775063</v>
      </c>
    </row>
    <row r="112" spans="1:3" x14ac:dyDescent="0.4">
      <c r="A112" s="2">
        <v>88</v>
      </c>
      <c r="B112" s="2">
        <v>1.2952089544013725</v>
      </c>
      <c r="C112" s="2">
        <v>-0.25950895440137245</v>
      </c>
    </row>
    <row r="113" spans="1:3" x14ac:dyDescent="0.4">
      <c r="A113" s="2">
        <v>89</v>
      </c>
      <c r="B113" s="2">
        <v>1.1396204476835252</v>
      </c>
      <c r="C113" s="2">
        <v>-0.19092044768352523</v>
      </c>
    </row>
    <row r="114" spans="1:3" x14ac:dyDescent="0.4">
      <c r="A114" s="2">
        <v>90</v>
      </c>
      <c r="B114" s="2">
        <v>1.2273883232679519</v>
      </c>
      <c r="C114" s="2">
        <v>-0.66408832326795186</v>
      </c>
    </row>
    <row r="115" spans="1:3" x14ac:dyDescent="0.4">
      <c r="A115" s="2">
        <v>91</v>
      </c>
      <c r="B115" s="2">
        <v>1.2513250166091592</v>
      </c>
      <c r="C115" s="2">
        <v>-0.44492501660915917</v>
      </c>
    </row>
    <row r="116" spans="1:3" x14ac:dyDescent="0.4">
      <c r="A116" s="2">
        <v>92</v>
      </c>
      <c r="B116" s="2">
        <v>1.2513250166091592</v>
      </c>
      <c r="C116" s="2">
        <v>-0.20012501660915927</v>
      </c>
    </row>
    <row r="117" spans="1:3" x14ac:dyDescent="0.4">
      <c r="A117" s="2">
        <v>93</v>
      </c>
      <c r="B117" s="2">
        <v>1.0678103676599031</v>
      </c>
      <c r="C117" s="2">
        <v>-0.25301036765990315</v>
      </c>
    </row>
    <row r="118" spans="1:3" x14ac:dyDescent="0.4">
      <c r="A118" s="2">
        <v>94</v>
      </c>
      <c r="B118" s="2">
        <v>1.1954727321463421</v>
      </c>
      <c r="C118" s="2">
        <v>-0.3596727321463421</v>
      </c>
    </row>
    <row r="119" spans="1:3" x14ac:dyDescent="0.4">
      <c r="A119" s="2">
        <v>95</v>
      </c>
      <c r="B119" s="2">
        <v>1.3550506877543909</v>
      </c>
      <c r="C119" s="2">
        <v>9.6549312245609142E-2</v>
      </c>
    </row>
    <row r="120" spans="1:3" x14ac:dyDescent="0.4">
      <c r="A120" s="2">
        <v>96</v>
      </c>
      <c r="B120" s="2">
        <v>1.2912195055111713</v>
      </c>
      <c r="C120" s="2">
        <v>-0.2223195055111713</v>
      </c>
    </row>
    <row r="121" spans="1:3" x14ac:dyDescent="0.4">
      <c r="A121" s="2">
        <v>97</v>
      </c>
      <c r="B121" s="2">
        <v>1.2194094254875494</v>
      </c>
      <c r="C121" s="2">
        <v>-0.15690942548754938</v>
      </c>
    </row>
    <row r="122" spans="1:3" x14ac:dyDescent="0.4">
      <c r="A122" s="2">
        <v>98</v>
      </c>
      <c r="B122" s="2">
        <v>1.2034516299267446</v>
      </c>
      <c r="C122" s="2">
        <v>-0.1014516299267445</v>
      </c>
    </row>
    <row r="123" spans="1:3" x14ac:dyDescent="0.4">
      <c r="A123" s="2">
        <v>99</v>
      </c>
      <c r="B123" s="2">
        <v>1.2632933632797627</v>
      </c>
      <c r="C123" s="2">
        <v>-0.36009336327976271</v>
      </c>
    </row>
    <row r="124" spans="1:3" x14ac:dyDescent="0.4">
      <c r="A124" s="2">
        <v>100</v>
      </c>
      <c r="B124" s="2">
        <v>1.1994621810365433</v>
      </c>
      <c r="C124" s="2">
        <v>0.97443781896345683</v>
      </c>
    </row>
    <row r="125" spans="1:3" x14ac:dyDescent="0.4">
      <c r="A125" s="2">
        <v>101</v>
      </c>
      <c r="B125" s="2">
        <v>1.3271245455229823</v>
      </c>
      <c r="C125" s="2">
        <v>0.25347545447701769</v>
      </c>
    </row>
    <row r="126" spans="1:3" x14ac:dyDescent="0.4">
      <c r="A126" s="2">
        <v>102</v>
      </c>
      <c r="B126" s="2">
        <v>1.2792511588405677</v>
      </c>
      <c r="C126" s="2">
        <v>8.1848841159432251E-2</v>
      </c>
    </row>
    <row r="127" spans="1:3" x14ac:dyDescent="0.4">
      <c r="A127" s="2">
        <v>103</v>
      </c>
      <c r="B127" s="2">
        <v>1.2393566699385556</v>
      </c>
      <c r="C127" s="2">
        <v>-0.33375666993855568</v>
      </c>
    </row>
    <row r="128" spans="1:3" x14ac:dyDescent="0.4">
      <c r="A128" s="2">
        <v>104</v>
      </c>
      <c r="B128" s="2">
        <v>1.3151561988523786</v>
      </c>
      <c r="C128" s="2">
        <v>0.11334380114762155</v>
      </c>
    </row>
    <row r="129" spans="1:3" x14ac:dyDescent="0.4">
      <c r="A129" s="2">
        <v>105</v>
      </c>
      <c r="B129" s="2">
        <v>1.2313777721581531</v>
      </c>
      <c r="C129" s="2">
        <v>0.44712222784184696</v>
      </c>
    </row>
    <row r="130" spans="1:3" x14ac:dyDescent="0.4">
      <c r="A130" s="2">
        <v>106</v>
      </c>
      <c r="B130" s="2">
        <v>1.3430823410837871</v>
      </c>
      <c r="C130" s="2">
        <v>0.41441765891621296</v>
      </c>
    </row>
    <row r="131" spans="1:3" x14ac:dyDescent="0.4">
      <c r="A131" s="2">
        <v>107</v>
      </c>
      <c r="B131" s="2">
        <v>1.3470717899739884</v>
      </c>
      <c r="C131" s="2">
        <v>-7.4371789973988411E-2</v>
      </c>
    </row>
    <row r="132" spans="1:3" ht="19.5" thickBot="1" x14ac:dyDescent="0.45">
      <c r="A132" s="3">
        <v>108</v>
      </c>
      <c r="B132" s="3">
        <v>1.2114305277071469</v>
      </c>
      <c r="C132" s="3">
        <v>8.5769472292853033E-2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topLeftCell="A3" workbookViewId="0">
      <selection activeCell="A16" sqref="A16:E18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0.23491811940793556</v>
      </c>
    </row>
    <row r="5" spans="1:9" x14ac:dyDescent="0.4">
      <c r="A5" s="2" t="s">
        <v>72</v>
      </c>
      <c r="B5" s="2">
        <v>5.5186522826161065E-2</v>
      </c>
    </row>
    <row r="6" spans="1:9" x14ac:dyDescent="0.4">
      <c r="A6" s="2" t="s">
        <v>73</v>
      </c>
      <c r="B6" s="2">
        <v>4.6273188135841831E-2</v>
      </c>
    </row>
    <row r="7" spans="1:9" x14ac:dyDescent="0.4">
      <c r="A7" s="2" t="s">
        <v>74</v>
      </c>
      <c r="B7" s="2">
        <v>0.36619675790763018</v>
      </c>
    </row>
    <row r="8" spans="1:9" ht="19.5" thickBot="1" x14ac:dyDescent="0.45">
      <c r="A8" s="3" t="s">
        <v>75</v>
      </c>
      <c r="B8" s="3">
        <v>108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0.83027470446686991</v>
      </c>
      <c r="D12" s="2">
        <v>0.83027470446686991</v>
      </c>
      <c r="E12" s="2">
        <v>6.1914563677384518</v>
      </c>
      <c r="F12" s="2">
        <v>1.4393736128159995E-2</v>
      </c>
    </row>
    <row r="13" spans="1:9" x14ac:dyDescent="0.4">
      <c r="A13" s="2" t="s">
        <v>78</v>
      </c>
      <c r="B13" s="2">
        <v>106</v>
      </c>
      <c r="C13" s="2">
        <v>14.21460694321831</v>
      </c>
      <c r="D13" s="2">
        <v>0.13410006550205952</v>
      </c>
      <c r="E13" s="2"/>
      <c r="F13" s="2"/>
    </row>
    <row r="14" spans="1:9" ht="19.5" thickBot="1" x14ac:dyDescent="0.45">
      <c r="A14" s="3" t="s">
        <v>79</v>
      </c>
      <c r="B14" s="3">
        <v>107</v>
      </c>
      <c r="C14" s="3">
        <v>15.04488164768518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1.0586638718465429</v>
      </c>
      <c r="C17" s="2">
        <v>0.10358742277284956</v>
      </c>
      <c r="D17" s="2">
        <v>10.220003968705942</v>
      </c>
      <c r="E17" s="2">
        <v>1.7818750950080509E-17</v>
      </c>
      <c r="F17" s="2">
        <v>0.85329173110374623</v>
      </c>
      <c r="G17" s="2">
        <v>1.2640360125893395</v>
      </c>
      <c r="H17" s="2">
        <v>0.85329173110374623</v>
      </c>
      <c r="I17" s="2">
        <v>1.2640360125893395</v>
      </c>
    </row>
    <row r="18" spans="1:9" ht="19.5" thickBot="1" x14ac:dyDescent="0.45">
      <c r="A18" s="3" t="s">
        <v>93</v>
      </c>
      <c r="B18" s="3">
        <v>1.271392782426939E-5</v>
      </c>
      <c r="C18" s="3">
        <v>5.1095579997705408E-6</v>
      </c>
      <c r="D18" s="3">
        <v>2.4882637255199658</v>
      </c>
      <c r="E18" s="3">
        <v>1.4393736128159701E-2</v>
      </c>
      <c r="F18" s="3">
        <v>2.5837321250923155E-6</v>
      </c>
      <c r="G18" s="3">
        <v>2.2844123523446463E-5</v>
      </c>
      <c r="H18" s="3">
        <v>2.5837321250923155E-6</v>
      </c>
      <c r="I18" s="3">
        <v>2.2844123523446463E-5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97</v>
      </c>
      <c r="C24" s="4" t="s">
        <v>78</v>
      </c>
    </row>
    <row r="25" spans="1:9" x14ac:dyDescent="0.4">
      <c r="A25" s="2">
        <v>1</v>
      </c>
      <c r="B25" s="2">
        <v>1.2847683642733496</v>
      </c>
      <c r="C25" s="2">
        <v>-8.2683642733496487E-3</v>
      </c>
    </row>
    <row r="26" spans="1:9" x14ac:dyDescent="0.4">
      <c r="A26" s="2">
        <v>2</v>
      </c>
      <c r="B26" s="2">
        <v>1.3287076988340247</v>
      </c>
      <c r="C26" s="2">
        <v>-0.37870769883402478</v>
      </c>
    </row>
    <row r="27" spans="1:9" x14ac:dyDescent="0.4">
      <c r="A27" s="2">
        <v>3</v>
      </c>
      <c r="B27" s="2">
        <v>1.3296103877095478</v>
      </c>
      <c r="C27" s="2">
        <v>-0.13731038770954784</v>
      </c>
    </row>
    <row r="28" spans="1:9" x14ac:dyDescent="0.4">
      <c r="A28" s="2">
        <v>4</v>
      </c>
      <c r="B28" s="2">
        <v>1.2196857677409148</v>
      </c>
      <c r="C28" s="2">
        <v>0.32571423225908536</v>
      </c>
    </row>
    <row r="29" spans="1:9" x14ac:dyDescent="0.4">
      <c r="A29" s="2">
        <v>5</v>
      </c>
      <c r="B29" s="2">
        <v>1.2314334370505395</v>
      </c>
      <c r="C29" s="2">
        <v>-7.3343705053963149E-4</v>
      </c>
    </row>
    <row r="30" spans="1:9" x14ac:dyDescent="0.4">
      <c r="A30" s="2">
        <v>6</v>
      </c>
      <c r="B30" s="2">
        <v>1.1736613490170595</v>
      </c>
      <c r="C30" s="2">
        <v>0.48253865098294035</v>
      </c>
    </row>
    <row r="31" spans="1:9" x14ac:dyDescent="0.4">
      <c r="A31" s="2">
        <v>7</v>
      </c>
      <c r="B31" s="2">
        <v>1.3714264963235698</v>
      </c>
      <c r="C31" s="2">
        <v>-2.6626496323569837E-2</v>
      </c>
    </row>
    <row r="32" spans="1:9" x14ac:dyDescent="0.4">
      <c r="A32" s="2">
        <v>8</v>
      </c>
      <c r="B32" s="2">
        <v>1.3846616951886344</v>
      </c>
      <c r="C32" s="2">
        <v>-0.53056169518863439</v>
      </c>
    </row>
    <row r="33" spans="1:3" x14ac:dyDescent="0.4">
      <c r="A33" s="2">
        <v>9</v>
      </c>
      <c r="B33" s="2">
        <v>1.2951556433057778</v>
      </c>
      <c r="C33" s="2">
        <v>-0.25675564330577783</v>
      </c>
    </row>
    <row r="34" spans="1:3" x14ac:dyDescent="0.4">
      <c r="A34" s="2">
        <v>10</v>
      </c>
      <c r="B34" s="2">
        <v>1.2157317361875668</v>
      </c>
      <c r="C34" s="2">
        <v>0.45086826381243328</v>
      </c>
    </row>
    <row r="35" spans="1:3" x14ac:dyDescent="0.4">
      <c r="A35" s="2">
        <v>11</v>
      </c>
      <c r="B35" s="2">
        <v>1.2830519840170733</v>
      </c>
      <c r="C35" s="2">
        <v>-0.30355198401707328</v>
      </c>
    </row>
    <row r="36" spans="1:3" x14ac:dyDescent="0.4">
      <c r="A36" s="2">
        <v>12</v>
      </c>
      <c r="B36" s="2">
        <v>1.440386840842407</v>
      </c>
      <c r="C36" s="2">
        <v>-0.25288684084240698</v>
      </c>
    </row>
    <row r="37" spans="1:3" x14ac:dyDescent="0.4">
      <c r="A37" s="2">
        <v>13</v>
      </c>
      <c r="B37" s="2">
        <v>1.4945227455181462</v>
      </c>
      <c r="C37" s="2">
        <v>-0.42312274551814633</v>
      </c>
    </row>
    <row r="38" spans="1:3" x14ac:dyDescent="0.4">
      <c r="A38" s="2">
        <v>14</v>
      </c>
      <c r="B38" s="2">
        <v>1.2879722740850656</v>
      </c>
      <c r="C38" s="2">
        <v>-0.35047227408506565</v>
      </c>
    </row>
    <row r="39" spans="1:3" x14ac:dyDescent="0.4">
      <c r="A39" s="2">
        <v>15</v>
      </c>
      <c r="B39" s="2">
        <v>1.4338773097963811</v>
      </c>
      <c r="C39" s="2">
        <v>-0.11967730979638103</v>
      </c>
    </row>
    <row r="40" spans="1:3" x14ac:dyDescent="0.4">
      <c r="A40" s="2">
        <v>16</v>
      </c>
      <c r="B40" s="2">
        <v>1.2594422200474051</v>
      </c>
      <c r="C40" s="2">
        <v>-0.43944222004740519</v>
      </c>
    </row>
    <row r="41" spans="1:3" x14ac:dyDescent="0.4">
      <c r="A41" s="2">
        <v>17</v>
      </c>
      <c r="B41" s="2">
        <v>1.4036181615746199</v>
      </c>
      <c r="C41" s="2">
        <v>0.12758183842537996</v>
      </c>
    </row>
    <row r="42" spans="1:3" x14ac:dyDescent="0.4">
      <c r="A42" s="2">
        <v>18</v>
      </c>
      <c r="B42" s="2">
        <v>1.3347086727670798</v>
      </c>
      <c r="C42" s="2">
        <v>-0.29130867276707972</v>
      </c>
    </row>
    <row r="43" spans="1:3" x14ac:dyDescent="0.4">
      <c r="A43" s="2">
        <v>19</v>
      </c>
      <c r="B43" s="2">
        <v>1.2999869358790002</v>
      </c>
      <c r="C43" s="2">
        <v>-0.41118693587900013</v>
      </c>
    </row>
    <row r="44" spans="1:3" x14ac:dyDescent="0.4">
      <c r="A44" s="2">
        <v>20</v>
      </c>
      <c r="B44" s="2">
        <v>1.2633581098172801</v>
      </c>
      <c r="C44" s="2">
        <v>0.29214189018271997</v>
      </c>
    </row>
    <row r="45" spans="1:3" x14ac:dyDescent="0.4">
      <c r="A45" s="2">
        <v>21</v>
      </c>
      <c r="B45" s="2">
        <v>1.2769620125892482</v>
      </c>
      <c r="C45" s="2">
        <v>0.12923798741075165</v>
      </c>
    </row>
    <row r="46" spans="1:3" x14ac:dyDescent="0.4">
      <c r="A46" s="2">
        <v>22</v>
      </c>
      <c r="B46" s="2">
        <v>1.4036181615746199</v>
      </c>
      <c r="C46" s="2">
        <v>0.55288183842537997</v>
      </c>
    </row>
    <row r="47" spans="1:3" x14ac:dyDescent="0.4">
      <c r="A47" s="2">
        <v>23</v>
      </c>
      <c r="B47" s="2">
        <v>1.267553705999289</v>
      </c>
      <c r="C47" s="2">
        <v>-0.18185370599928885</v>
      </c>
    </row>
    <row r="48" spans="1:3" x14ac:dyDescent="0.4">
      <c r="A48" s="2">
        <v>24</v>
      </c>
      <c r="B48" s="2">
        <v>1.2762246047754406</v>
      </c>
      <c r="C48" s="2">
        <v>0.19737539522455938</v>
      </c>
    </row>
    <row r="49" spans="1:3" x14ac:dyDescent="0.4">
      <c r="A49" s="2">
        <v>25</v>
      </c>
      <c r="B49" s="2">
        <v>1.2461180236875709</v>
      </c>
      <c r="C49" s="2">
        <v>-0.42391802368757081</v>
      </c>
    </row>
    <row r="50" spans="1:3" x14ac:dyDescent="0.4">
      <c r="A50" s="2">
        <v>26</v>
      </c>
      <c r="B50" s="2">
        <v>1.3772749031227338</v>
      </c>
      <c r="C50" s="2">
        <v>-0.3160749031227339</v>
      </c>
    </row>
    <row r="51" spans="1:3" x14ac:dyDescent="0.4">
      <c r="A51" s="2">
        <v>27</v>
      </c>
      <c r="B51" s="2">
        <v>1.2655449054030543</v>
      </c>
      <c r="C51" s="2">
        <v>2.0155094596945755E-2</v>
      </c>
    </row>
    <row r="52" spans="1:3" x14ac:dyDescent="0.4">
      <c r="A52" s="2">
        <v>28</v>
      </c>
      <c r="B52" s="2">
        <v>1.2715458793361096</v>
      </c>
      <c r="C52" s="2">
        <v>-9.514587933610974E-2</v>
      </c>
    </row>
    <row r="53" spans="1:3" x14ac:dyDescent="0.4">
      <c r="A53" s="2">
        <v>29</v>
      </c>
      <c r="B53" s="2">
        <v>1.3364631948068291</v>
      </c>
      <c r="C53" s="2">
        <v>-0.30616319480682908</v>
      </c>
    </row>
    <row r="54" spans="1:3" x14ac:dyDescent="0.4">
      <c r="A54" s="2">
        <v>30</v>
      </c>
      <c r="B54" s="2">
        <v>1.3476387373643619</v>
      </c>
      <c r="C54" s="2">
        <v>-0.37713873736436188</v>
      </c>
    </row>
    <row r="55" spans="1:3" x14ac:dyDescent="0.4">
      <c r="A55" s="2">
        <v>31</v>
      </c>
      <c r="B55" s="2">
        <v>1.3323438821917657</v>
      </c>
      <c r="C55" s="2">
        <v>-0.2323438821917656</v>
      </c>
    </row>
    <row r="56" spans="1:3" x14ac:dyDescent="0.4">
      <c r="A56" s="2">
        <v>32</v>
      </c>
      <c r="B56" s="2">
        <v>1.1958598669982339</v>
      </c>
      <c r="C56" s="2">
        <v>-9.2459866998233942E-2</v>
      </c>
    </row>
    <row r="57" spans="1:3" x14ac:dyDescent="0.4">
      <c r="A57" s="2">
        <v>33</v>
      </c>
      <c r="B57" s="2">
        <v>1.3573776060777523</v>
      </c>
      <c r="C57" s="2">
        <v>-0.23617760607775229</v>
      </c>
    </row>
    <row r="58" spans="1:3" x14ac:dyDescent="0.4">
      <c r="A58" s="2">
        <v>34</v>
      </c>
      <c r="B58" s="2">
        <v>1.2348789114909167</v>
      </c>
      <c r="C58" s="2">
        <v>0.24892108850908334</v>
      </c>
    </row>
    <row r="59" spans="1:3" x14ac:dyDescent="0.4">
      <c r="A59" s="2">
        <v>35</v>
      </c>
      <c r="B59" s="2">
        <v>1.2940241037294178</v>
      </c>
      <c r="C59" s="2">
        <v>0.45597589627058221</v>
      </c>
    </row>
    <row r="60" spans="1:3" x14ac:dyDescent="0.4">
      <c r="A60" s="2">
        <v>36</v>
      </c>
      <c r="B60" s="2">
        <v>1.3729521676624823</v>
      </c>
      <c r="C60" s="2">
        <v>0.32704783233751766</v>
      </c>
    </row>
    <row r="61" spans="1:3" x14ac:dyDescent="0.4">
      <c r="A61" s="2">
        <v>37</v>
      </c>
      <c r="B61" s="2">
        <v>1.2680622631122598</v>
      </c>
      <c r="C61" s="2">
        <v>0.68423773688774014</v>
      </c>
    </row>
    <row r="62" spans="1:3" x14ac:dyDescent="0.4">
      <c r="A62" s="2">
        <v>38</v>
      </c>
      <c r="B62" s="2">
        <v>1.2926509995243967</v>
      </c>
      <c r="C62" s="2">
        <v>0.18874900047560339</v>
      </c>
    </row>
    <row r="63" spans="1:3" x14ac:dyDescent="0.4">
      <c r="A63" s="2">
        <v>39</v>
      </c>
      <c r="B63" s="2">
        <v>1.2533395346917557</v>
      </c>
      <c r="C63" s="2">
        <v>0.70666046530824422</v>
      </c>
    </row>
    <row r="64" spans="1:3" x14ac:dyDescent="0.4">
      <c r="A64" s="2">
        <v>40</v>
      </c>
      <c r="B64" s="2">
        <v>1.3201130836248187</v>
      </c>
      <c r="C64" s="2">
        <v>1.2252869163751812</v>
      </c>
    </row>
    <row r="65" spans="1:3" x14ac:dyDescent="0.4">
      <c r="A65" s="2">
        <v>41</v>
      </c>
      <c r="B65" s="2">
        <v>1.2758177590850641</v>
      </c>
      <c r="C65" s="2">
        <v>0.72418224091493588</v>
      </c>
    </row>
    <row r="66" spans="1:3" x14ac:dyDescent="0.4">
      <c r="A66" s="2">
        <v>42</v>
      </c>
      <c r="B66" s="2">
        <v>1.3233042795087102</v>
      </c>
      <c r="C66" s="2">
        <v>-0.21620427950871024</v>
      </c>
    </row>
    <row r="67" spans="1:3" x14ac:dyDescent="0.4">
      <c r="A67" s="2">
        <v>43</v>
      </c>
      <c r="B67" s="2">
        <v>1.3344543942105944</v>
      </c>
      <c r="C67" s="2">
        <v>-0.33445439421059442</v>
      </c>
    </row>
    <row r="68" spans="1:3" x14ac:dyDescent="0.4">
      <c r="A68" s="2">
        <v>44</v>
      </c>
      <c r="B68" s="2">
        <v>1.4232484661352918</v>
      </c>
      <c r="C68" s="2">
        <v>-0.19744846613529177</v>
      </c>
    </row>
    <row r="69" spans="1:3" x14ac:dyDescent="0.4">
      <c r="A69" s="2">
        <v>45</v>
      </c>
      <c r="B69" s="2">
        <v>1.260853466035899</v>
      </c>
      <c r="C69" s="2">
        <v>0.18914653396410097</v>
      </c>
    </row>
    <row r="70" spans="1:3" x14ac:dyDescent="0.4">
      <c r="A70" s="2">
        <v>46</v>
      </c>
      <c r="B70" s="2">
        <v>1.3022373011038959</v>
      </c>
      <c r="C70" s="2">
        <v>0.33406269889610418</v>
      </c>
    </row>
    <row r="71" spans="1:3" x14ac:dyDescent="0.4">
      <c r="A71" s="2">
        <v>47</v>
      </c>
      <c r="B71" s="2">
        <v>1.1933425092890286</v>
      </c>
      <c r="C71" s="2">
        <v>-0.15414250928902873</v>
      </c>
    </row>
    <row r="72" spans="1:3" x14ac:dyDescent="0.4">
      <c r="A72" s="2">
        <v>48</v>
      </c>
      <c r="B72" s="2">
        <v>1.2464994415222987</v>
      </c>
      <c r="C72" s="2">
        <v>3.5005584777012544E-3</v>
      </c>
    </row>
    <row r="73" spans="1:3" x14ac:dyDescent="0.4">
      <c r="A73" s="2">
        <v>49</v>
      </c>
      <c r="B73" s="2">
        <v>1.2045307657743856</v>
      </c>
      <c r="C73" s="2">
        <v>-0.17233076577438555</v>
      </c>
    </row>
    <row r="74" spans="1:3" x14ac:dyDescent="0.4">
      <c r="A74" s="2">
        <v>50</v>
      </c>
      <c r="B74" s="2">
        <v>1.330424079090301</v>
      </c>
      <c r="C74" s="2">
        <v>0.62957592090969894</v>
      </c>
    </row>
    <row r="75" spans="1:3" x14ac:dyDescent="0.4">
      <c r="A75" s="2">
        <v>51</v>
      </c>
      <c r="B75" s="2">
        <v>1.2756779058789971</v>
      </c>
      <c r="C75" s="2">
        <v>0.4611220941210028</v>
      </c>
    </row>
    <row r="76" spans="1:3" x14ac:dyDescent="0.4">
      <c r="A76" s="2">
        <v>52</v>
      </c>
      <c r="B76" s="2">
        <v>1.3636074307116441</v>
      </c>
      <c r="C76" s="2">
        <v>-9.3407430711644146E-2</v>
      </c>
    </row>
    <row r="77" spans="1:3" x14ac:dyDescent="0.4">
      <c r="A77" s="2">
        <v>53</v>
      </c>
      <c r="B77" s="2">
        <v>1.3515927689177096</v>
      </c>
      <c r="C77" s="2">
        <v>-0.64329276891770959</v>
      </c>
    </row>
    <row r="78" spans="1:3" x14ac:dyDescent="0.4">
      <c r="A78" s="2">
        <v>54</v>
      </c>
      <c r="B78" s="2">
        <v>1.3089375410672859</v>
      </c>
      <c r="C78" s="2">
        <v>0.4826624589327142</v>
      </c>
    </row>
    <row r="79" spans="1:3" x14ac:dyDescent="0.4">
      <c r="A79" s="2">
        <v>55</v>
      </c>
      <c r="B79" s="2">
        <v>1.3002285005076613</v>
      </c>
      <c r="C79" s="2">
        <v>-8.81285005076613E-2</v>
      </c>
    </row>
    <row r="80" spans="1:3" x14ac:dyDescent="0.4">
      <c r="A80" s="2">
        <v>56</v>
      </c>
      <c r="B80" s="2">
        <v>1.4690313202304859</v>
      </c>
      <c r="C80" s="2">
        <v>0.3709686797695142</v>
      </c>
    </row>
    <row r="81" spans="1:3" x14ac:dyDescent="0.4">
      <c r="A81" s="2">
        <v>57</v>
      </c>
      <c r="B81" s="2">
        <v>1.3733590133528588</v>
      </c>
      <c r="C81" s="2">
        <v>-0.29645901335285885</v>
      </c>
    </row>
    <row r="82" spans="1:3" x14ac:dyDescent="0.4">
      <c r="A82" s="2">
        <v>58</v>
      </c>
      <c r="B82" s="2">
        <v>1.4065169371185533</v>
      </c>
      <c r="C82" s="2">
        <v>0.41948306288144677</v>
      </c>
    </row>
    <row r="83" spans="1:3" x14ac:dyDescent="0.4">
      <c r="A83" s="2">
        <v>59</v>
      </c>
      <c r="B83" s="2">
        <v>1.300635346198038</v>
      </c>
      <c r="C83" s="2">
        <v>0.13406465380196209</v>
      </c>
    </row>
    <row r="84" spans="1:3" x14ac:dyDescent="0.4">
      <c r="A84" s="2">
        <v>60</v>
      </c>
      <c r="B84" s="2">
        <v>1.3002920701467826</v>
      </c>
      <c r="C84" s="2">
        <v>-0.3325920701467826</v>
      </c>
    </row>
    <row r="85" spans="1:3" x14ac:dyDescent="0.4">
      <c r="A85" s="2">
        <v>61</v>
      </c>
      <c r="B85" s="2">
        <v>1.4287154550997276</v>
      </c>
      <c r="C85" s="2">
        <v>-5.7315455099727686E-2</v>
      </c>
    </row>
    <row r="86" spans="1:3" x14ac:dyDescent="0.4">
      <c r="A86" s="2">
        <v>62</v>
      </c>
      <c r="B86" s="2">
        <v>1.4801305792210733</v>
      </c>
      <c r="C86" s="2">
        <v>-6.3530579221073191E-2</v>
      </c>
    </row>
    <row r="87" spans="1:3" x14ac:dyDescent="0.4">
      <c r="A87" s="2">
        <v>63</v>
      </c>
      <c r="B87" s="2">
        <v>1.3501306672179187</v>
      </c>
      <c r="C87" s="2">
        <v>0.34546933278208125</v>
      </c>
    </row>
    <row r="88" spans="1:3" x14ac:dyDescent="0.4">
      <c r="A88" s="2">
        <v>64</v>
      </c>
      <c r="B88" s="2">
        <v>1.4082206034470055</v>
      </c>
      <c r="C88" s="2">
        <v>-0.43052060344700549</v>
      </c>
    </row>
    <row r="89" spans="1:3" x14ac:dyDescent="0.4">
      <c r="A89" s="2">
        <v>65</v>
      </c>
      <c r="B89" s="2">
        <v>1.5189970565798647</v>
      </c>
      <c r="C89" s="2">
        <v>0.44520294342013522</v>
      </c>
    </row>
    <row r="90" spans="1:3" x14ac:dyDescent="0.4">
      <c r="A90" s="2">
        <v>66</v>
      </c>
      <c r="B90" s="2">
        <v>1.4150861244721109</v>
      </c>
      <c r="C90" s="2">
        <v>2.9313875527889E-2</v>
      </c>
    </row>
    <row r="91" spans="1:3" x14ac:dyDescent="0.4">
      <c r="A91" s="2">
        <v>67</v>
      </c>
      <c r="B91" s="2">
        <v>1.4763164008737923</v>
      </c>
      <c r="C91" s="2">
        <v>-0.25411640087379239</v>
      </c>
    </row>
    <row r="92" spans="1:3" x14ac:dyDescent="0.4">
      <c r="A92" s="2">
        <v>68</v>
      </c>
      <c r="B92" s="2">
        <v>1.4158998158528642</v>
      </c>
      <c r="C92" s="2">
        <v>-4.0899815852864174E-2</v>
      </c>
    </row>
    <row r="93" spans="1:3" x14ac:dyDescent="0.4">
      <c r="A93" s="2">
        <v>69</v>
      </c>
      <c r="B93" s="2">
        <v>1.3572123250160366</v>
      </c>
      <c r="C93" s="2">
        <v>-0.35721232501603661</v>
      </c>
    </row>
    <row r="94" spans="1:3" x14ac:dyDescent="0.4">
      <c r="A94" s="2">
        <v>70</v>
      </c>
      <c r="B94" s="2">
        <v>1.2770382961561939</v>
      </c>
      <c r="C94" s="2">
        <v>8.2961703843806189E-2</v>
      </c>
    </row>
    <row r="95" spans="1:3" x14ac:dyDescent="0.4">
      <c r="A95" s="2">
        <v>71</v>
      </c>
      <c r="B95" s="2">
        <v>1.3231135705913462</v>
      </c>
      <c r="C95" s="2">
        <v>-7.3113570591346155E-2</v>
      </c>
    </row>
    <row r="96" spans="1:3" x14ac:dyDescent="0.4">
      <c r="A96" s="2">
        <v>72</v>
      </c>
      <c r="B96" s="2">
        <v>1.4076611906227376</v>
      </c>
      <c r="C96" s="2">
        <v>0.50533880937726239</v>
      </c>
    </row>
    <row r="97" spans="1:3" x14ac:dyDescent="0.4">
      <c r="A97" s="2">
        <v>73</v>
      </c>
      <c r="B97" s="2">
        <v>1.2084466555442606</v>
      </c>
      <c r="C97" s="2">
        <v>0.42785334445573953</v>
      </c>
    </row>
    <row r="98" spans="1:3" x14ac:dyDescent="0.4">
      <c r="A98" s="2">
        <v>74</v>
      </c>
      <c r="B98" s="2">
        <v>1.4408191143884321</v>
      </c>
      <c r="C98" s="2">
        <v>0.40918088561156796</v>
      </c>
    </row>
    <row r="99" spans="1:3" x14ac:dyDescent="0.4">
      <c r="A99" s="2">
        <v>75</v>
      </c>
      <c r="B99" s="2">
        <v>1.1869728314490695</v>
      </c>
      <c r="C99" s="2">
        <v>-3.8872831449069611E-2</v>
      </c>
    </row>
    <row r="100" spans="1:3" x14ac:dyDescent="0.4">
      <c r="A100" s="2">
        <v>76</v>
      </c>
      <c r="B100" s="2">
        <v>1.2077346755861016</v>
      </c>
      <c r="C100" s="2">
        <v>-0.10063467558610162</v>
      </c>
    </row>
    <row r="101" spans="1:3" x14ac:dyDescent="0.4">
      <c r="A101" s="2">
        <v>77</v>
      </c>
      <c r="B101" s="2">
        <v>1.1957200137921669</v>
      </c>
      <c r="C101" s="2">
        <v>-0.31772001379216686</v>
      </c>
    </row>
    <row r="102" spans="1:3" x14ac:dyDescent="0.4">
      <c r="A102" s="2">
        <v>78</v>
      </c>
      <c r="B102" s="2">
        <v>1.3075390090066161</v>
      </c>
      <c r="C102" s="2">
        <v>0.23786099099338398</v>
      </c>
    </row>
    <row r="103" spans="1:3" x14ac:dyDescent="0.4">
      <c r="A103" s="2">
        <v>79</v>
      </c>
      <c r="B103" s="2">
        <v>1.1868202643151784</v>
      </c>
      <c r="C103" s="2">
        <v>0.12737973568482164</v>
      </c>
    </row>
    <row r="104" spans="1:3" x14ac:dyDescent="0.4">
      <c r="A104" s="2">
        <v>80</v>
      </c>
      <c r="B104" s="2">
        <v>1.1779713705494868</v>
      </c>
      <c r="C104" s="2">
        <v>-0.3084713705494867</v>
      </c>
    </row>
    <row r="105" spans="1:3" x14ac:dyDescent="0.4">
      <c r="A105" s="2">
        <v>81</v>
      </c>
      <c r="B105" s="2">
        <v>1.1751870203559718</v>
      </c>
      <c r="C105" s="2">
        <v>-0.17518702035597178</v>
      </c>
    </row>
    <row r="106" spans="1:3" x14ac:dyDescent="0.4">
      <c r="A106" s="2">
        <v>82</v>
      </c>
      <c r="B106" s="2">
        <v>1.1817346931854706</v>
      </c>
      <c r="C106" s="2">
        <v>-0.18173469318547064</v>
      </c>
    </row>
    <row r="107" spans="1:3" x14ac:dyDescent="0.4">
      <c r="A107" s="2">
        <v>83</v>
      </c>
      <c r="B107" s="2">
        <v>1.1779713705494868</v>
      </c>
      <c r="C107" s="2">
        <v>0.33922862945051335</v>
      </c>
    </row>
    <row r="108" spans="1:3" x14ac:dyDescent="0.4">
      <c r="A108" s="2">
        <v>84</v>
      </c>
      <c r="B108" s="2">
        <v>1.2527292661561908</v>
      </c>
      <c r="C108" s="2">
        <v>0.65047073384380916</v>
      </c>
    </row>
    <row r="109" spans="1:3" x14ac:dyDescent="0.4">
      <c r="A109" s="2">
        <v>85</v>
      </c>
      <c r="B109" s="2">
        <v>1.1958217252147612</v>
      </c>
      <c r="C109" s="2">
        <v>-0.55952172521476118</v>
      </c>
    </row>
    <row r="110" spans="1:3" x14ac:dyDescent="0.4">
      <c r="A110" s="2">
        <v>86</v>
      </c>
      <c r="B110" s="2">
        <v>1.209832473677106</v>
      </c>
      <c r="C110" s="2">
        <v>-0.177632473677106</v>
      </c>
    </row>
    <row r="111" spans="1:3" x14ac:dyDescent="0.4">
      <c r="A111" s="2">
        <v>87</v>
      </c>
      <c r="B111" s="2">
        <v>1.2283312386614178</v>
      </c>
      <c r="C111" s="2">
        <v>-0.35743123866141779</v>
      </c>
    </row>
    <row r="112" spans="1:3" x14ac:dyDescent="0.4">
      <c r="A112" s="2">
        <v>88</v>
      </c>
      <c r="B112" s="2">
        <v>1.2105698814909136</v>
      </c>
      <c r="C112" s="2">
        <v>-0.17486988149091354</v>
      </c>
    </row>
    <row r="113" spans="1:3" x14ac:dyDescent="0.4">
      <c r="A113" s="2">
        <v>89</v>
      </c>
      <c r="B113" s="2">
        <v>1.1611889858214512</v>
      </c>
      <c r="C113" s="2">
        <v>-0.21248898582145126</v>
      </c>
    </row>
    <row r="114" spans="1:3" x14ac:dyDescent="0.4">
      <c r="A114" s="2">
        <v>90</v>
      </c>
      <c r="B114" s="2">
        <v>1.2270471319511667</v>
      </c>
      <c r="C114" s="2">
        <v>-0.66374713195116664</v>
      </c>
    </row>
    <row r="115" spans="1:3" x14ac:dyDescent="0.4">
      <c r="A115" s="2">
        <v>91</v>
      </c>
      <c r="B115" s="2">
        <v>1.2926001438130996</v>
      </c>
      <c r="C115" s="2">
        <v>-0.48620014381309962</v>
      </c>
    </row>
    <row r="116" spans="1:3" x14ac:dyDescent="0.4">
      <c r="A116" s="2">
        <v>92</v>
      </c>
      <c r="B116" s="2">
        <v>1.2212495808632999</v>
      </c>
      <c r="C116" s="2">
        <v>-0.17004958086330002</v>
      </c>
    </row>
    <row r="117" spans="1:3" x14ac:dyDescent="0.4">
      <c r="A117" s="2">
        <v>93</v>
      </c>
      <c r="B117" s="2">
        <v>1.1510686992733328</v>
      </c>
      <c r="C117" s="2">
        <v>-0.33626869927333281</v>
      </c>
    </row>
    <row r="118" spans="1:3" x14ac:dyDescent="0.4">
      <c r="A118" s="2">
        <v>94</v>
      </c>
      <c r="B118" s="2">
        <v>1.2044417682796156</v>
      </c>
      <c r="C118" s="2">
        <v>-0.36864176827961559</v>
      </c>
    </row>
    <row r="119" spans="1:3" x14ac:dyDescent="0.4">
      <c r="A119" s="2">
        <v>95</v>
      </c>
      <c r="B119" s="2">
        <v>1.3092045335515956</v>
      </c>
      <c r="C119" s="2">
        <v>0.1423954664484044</v>
      </c>
    </row>
    <row r="120" spans="1:3" x14ac:dyDescent="0.4">
      <c r="A120" s="2">
        <v>96</v>
      </c>
      <c r="B120" s="2">
        <v>1.3724944662608085</v>
      </c>
      <c r="C120" s="2">
        <v>-0.30359446626080855</v>
      </c>
    </row>
    <row r="121" spans="1:3" x14ac:dyDescent="0.4">
      <c r="A121" s="2">
        <v>97</v>
      </c>
      <c r="B121" s="2">
        <v>1.254102370361212</v>
      </c>
      <c r="C121" s="2">
        <v>-0.19160237036121197</v>
      </c>
    </row>
    <row r="122" spans="1:3" x14ac:dyDescent="0.4">
      <c r="A122" s="2">
        <v>98</v>
      </c>
      <c r="B122" s="2">
        <v>1.1939400638967692</v>
      </c>
      <c r="C122" s="2">
        <v>-9.194006389676912E-2</v>
      </c>
    </row>
    <row r="123" spans="1:3" x14ac:dyDescent="0.4">
      <c r="A123" s="2">
        <v>99</v>
      </c>
      <c r="B123" s="2">
        <v>1.1685757778873518</v>
      </c>
      <c r="C123" s="2">
        <v>-0.26537577788735178</v>
      </c>
    </row>
    <row r="124" spans="1:3" x14ac:dyDescent="0.4">
      <c r="A124" s="2">
        <v>100</v>
      </c>
      <c r="B124" s="2">
        <v>1.1862227097074376</v>
      </c>
      <c r="C124" s="2">
        <v>0.98767729029256257</v>
      </c>
    </row>
    <row r="125" spans="1:3" x14ac:dyDescent="0.4">
      <c r="A125" s="2">
        <v>101</v>
      </c>
      <c r="B125" s="2">
        <v>1.3380905775683356</v>
      </c>
      <c r="C125" s="2">
        <v>0.2425094224316644</v>
      </c>
    </row>
    <row r="126" spans="1:3" x14ac:dyDescent="0.4">
      <c r="A126" s="2">
        <v>102</v>
      </c>
      <c r="B126" s="2">
        <v>1.3406079352775409</v>
      </c>
      <c r="C126" s="2">
        <v>2.0492064722459125E-2</v>
      </c>
    </row>
    <row r="127" spans="1:3" x14ac:dyDescent="0.4">
      <c r="A127" s="2">
        <v>103</v>
      </c>
      <c r="B127" s="2">
        <v>1.2589463768622586</v>
      </c>
      <c r="C127" s="2">
        <v>-0.35334637686225867</v>
      </c>
    </row>
    <row r="128" spans="1:3" x14ac:dyDescent="0.4">
      <c r="A128" s="2">
        <v>104</v>
      </c>
      <c r="B128" s="2">
        <v>1.4675819324585193</v>
      </c>
      <c r="C128" s="2">
        <v>-3.9081932458519208E-2</v>
      </c>
    </row>
    <row r="129" spans="1:3" x14ac:dyDescent="0.4">
      <c r="A129" s="2">
        <v>105</v>
      </c>
      <c r="B129" s="2">
        <v>1.2179439596289898</v>
      </c>
      <c r="C129" s="2">
        <v>0.46055604037101028</v>
      </c>
    </row>
    <row r="130" spans="1:3" x14ac:dyDescent="0.4">
      <c r="A130" s="2">
        <v>106</v>
      </c>
      <c r="B130" s="2">
        <v>1.3748719707639467</v>
      </c>
      <c r="C130" s="2">
        <v>0.38262802923605332</v>
      </c>
    </row>
    <row r="131" spans="1:3" x14ac:dyDescent="0.4">
      <c r="A131" s="2">
        <v>107</v>
      </c>
      <c r="B131" s="2">
        <v>1.4642381694407365</v>
      </c>
      <c r="C131" s="2">
        <v>-0.19153816944073654</v>
      </c>
    </row>
    <row r="132" spans="1:3" ht="19.5" thickBot="1" x14ac:dyDescent="0.45">
      <c r="A132" s="3">
        <v>108</v>
      </c>
      <c r="B132" s="3">
        <v>1.234853483635268</v>
      </c>
      <c r="C132" s="3">
        <v>6.2346516364731874E-2</v>
      </c>
    </row>
  </sheetData>
  <phoneticPr fontId="1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"/>
  <sheetViews>
    <sheetView topLeftCell="A3" workbookViewId="0">
      <selection activeCell="I11" sqref="I11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9.3913330682302038E-2</v>
      </c>
    </row>
    <row r="5" spans="1:9" x14ac:dyDescent="0.4">
      <c r="A5" s="2" t="s">
        <v>72</v>
      </c>
      <c r="B5" s="2">
        <v>8.8197136798434123E-3</v>
      </c>
    </row>
    <row r="6" spans="1:9" x14ac:dyDescent="0.4">
      <c r="A6" s="2" t="s">
        <v>73</v>
      </c>
      <c r="B6" s="2">
        <v>-8.0339589608043765E-4</v>
      </c>
    </row>
    <row r="7" spans="1:9" x14ac:dyDescent="0.4">
      <c r="A7" s="2" t="s">
        <v>74</v>
      </c>
      <c r="B7" s="2">
        <v>0.36865063865594772</v>
      </c>
    </row>
    <row r="8" spans="1:9" ht="19.5" thickBot="1" x14ac:dyDescent="0.45">
      <c r="A8" s="3" t="s">
        <v>75</v>
      </c>
      <c r="B8" s="3">
        <v>105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0.12455725733092571</v>
      </c>
      <c r="D12" s="2">
        <v>0.12455725733092571</v>
      </c>
      <c r="E12" s="2">
        <v>0.91651389919839821</v>
      </c>
      <c r="F12" s="2">
        <v>0.340633690822716</v>
      </c>
    </row>
    <row r="13" spans="1:9" x14ac:dyDescent="0.4">
      <c r="A13" s="2" t="s">
        <v>78</v>
      </c>
      <c r="B13" s="2">
        <v>103</v>
      </c>
      <c r="C13" s="2">
        <v>13.998039218288126</v>
      </c>
      <c r="D13" s="2">
        <v>0.13590329338143811</v>
      </c>
      <c r="E13" s="2"/>
      <c r="F13" s="2"/>
    </row>
    <row r="14" spans="1:9" ht="19.5" thickBot="1" x14ac:dyDescent="0.45">
      <c r="A14" s="3" t="s">
        <v>79</v>
      </c>
      <c r="B14" s="3">
        <v>104</v>
      </c>
      <c r="C14" s="3">
        <v>14.122596475619051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1.3969696596984444</v>
      </c>
      <c r="C17" s="2">
        <v>0.11088382215442241</v>
      </c>
      <c r="D17" s="2">
        <v>12.598498433368881</v>
      </c>
      <c r="E17" s="2">
        <v>1.3891701428434695E-22</v>
      </c>
      <c r="F17" s="2">
        <v>1.1770577509841413</v>
      </c>
      <c r="G17" s="2">
        <v>1.6168815684127475</v>
      </c>
      <c r="H17" s="2">
        <v>1.1770577509841413</v>
      </c>
      <c r="I17" s="2">
        <v>1.6168815684127475</v>
      </c>
    </row>
    <row r="18" spans="1:9" ht="19.5" thickBot="1" x14ac:dyDescent="0.45">
      <c r="A18" s="3" t="s">
        <v>63</v>
      </c>
      <c r="B18" s="3">
        <v>-1.5025244788850845E-3</v>
      </c>
      <c r="C18" s="3">
        <v>1.5694664212942903E-3</v>
      </c>
      <c r="D18" s="3">
        <v>-0.95734732422373148</v>
      </c>
      <c r="E18" s="3">
        <v>0.34063369082273143</v>
      </c>
      <c r="F18" s="3">
        <v>-4.6151909586639684E-3</v>
      </c>
      <c r="G18" s="3">
        <v>1.6101420008937997E-3</v>
      </c>
      <c r="H18" s="3">
        <v>-4.6151909586639684E-3</v>
      </c>
      <c r="I18" s="3">
        <v>1.6101420008937997E-3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97</v>
      </c>
      <c r="C24" s="4" t="s">
        <v>78</v>
      </c>
    </row>
    <row r="25" spans="1:9" x14ac:dyDescent="0.4">
      <c r="A25" s="2">
        <v>1</v>
      </c>
      <c r="B25" s="2">
        <v>1.3068181909653394</v>
      </c>
      <c r="C25" s="2">
        <v>-3.0318190965339387E-2</v>
      </c>
    </row>
    <row r="26" spans="1:9" x14ac:dyDescent="0.4">
      <c r="A26" s="2">
        <v>2</v>
      </c>
      <c r="B26" s="2">
        <v>1.2993055685709138</v>
      </c>
      <c r="C26" s="2">
        <v>-0.34930556857091388</v>
      </c>
    </row>
    <row r="27" spans="1:9" x14ac:dyDescent="0.4">
      <c r="A27" s="2">
        <v>3</v>
      </c>
      <c r="B27" s="2">
        <v>1.3098232399231096</v>
      </c>
      <c r="C27" s="2">
        <v>-0.11752323992310965</v>
      </c>
    </row>
    <row r="28" spans="1:9" x14ac:dyDescent="0.4">
      <c r="A28" s="2">
        <v>4</v>
      </c>
      <c r="B28" s="2">
        <v>1.31883838679642</v>
      </c>
      <c r="C28" s="2">
        <v>0.22656161320358015</v>
      </c>
    </row>
    <row r="29" spans="1:9" x14ac:dyDescent="0.4">
      <c r="A29" s="2">
        <v>5</v>
      </c>
      <c r="B29" s="2">
        <v>1.22718439358443</v>
      </c>
      <c r="C29" s="2">
        <v>3.5156064155699163E-3</v>
      </c>
    </row>
    <row r="30" spans="1:9" x14ac:dyDescent="0.4">
      <c r="A30" s="2">
        <v>6</v>
      </c>
      <c r="B30" s="2">
        <v>1.3248484847119604</v>
      </c>
      <c r="C30" s="2">
        <v>0.33135151528803952</v>
      </c>
    </row>
    <row r="31" spans="1:9" x14ac:dyDescent="0.4">
      <c r="A31" s="2">
        <v>7</v>
      </c>
      <c r="B31" s="2">
        <v>1.3008080930497989</v>
      </c>
      <c r="C31" s="2">
        <v>4.3991906950201054E-2</v>
      </c>
    </row>
    <row r="32" spans="1:9" x14ac:dyDescent="0.4">
      <c r="A32" s="2">
        <v>8</v>
      </c>
      <c r="B32" s="2">
        <v>1.2797727503454079</v>
      </c>
      <c r="C32" s="2">
        <v>-0.42567275034540797</v>
      </c>
    </row>
    <row r="33" spans="1:3" x14ac:dyDescent="0.4">
      <c r="A33" s="2">
        <v>9</v>
      </c>
      <c r="B33" s="2">
        <v>1.2857828482609481</v>
      </c>
      <c r="C33" s="2">
        <v>-0.24738284826094814</v>
      </c>
    </row>
    <row r="34" spans="1:3" x14ac:dyDescent="0.4">
      <c r="A34" s="2">
        <v>10</v>
      </c>
      <c r="B34" s="2">
        <v>1.3218434357541902</v>
      </c>
      <c r="C34" s="2">
        <v>0.34475656424580992</v>
      </c>
    </row>
    <row r="35" spans="1:3" x14ac:dyDescent="0.4">
      <c r="A35" s="2">
        <v>11</v>
      </c>
      <c r="B35" s="2">
        <v>1.2422096383732808</v>
      </c>
      <c r="C35" s="2">
        <v>-0.26270963837328076</v>
      </c>
    </row>
    <row r="36" spans="1:3" x14ac:dyDescent="0.4">
      <c r="A36" s="2">
        <v>12</v>
      </c>
      <c r="B36" s="2">
        <v>1.3443813029374665</v>
      </c>
      <c r="C36" s="2">
        <v>-0.15688130293746649</v>
      </c>
    </row>
    <row r="37" spans="1:3" x14ac:dyDescent="0.4">
      <c r="A37" s="2">
        <v>13</v>
      </c>
      <c r="B37" s="2">
        <v>1.3308585826275008</v>
      </c>
      <c r="C37" s="2">
        <v>-0.25945858262750088</v>
      </c>
    </row>
    <row r="38" spans="1:3" x14ac:dyDescent="0.4">
      <c r="A38" s="2">
        <v>14</v>
      </c>
      <c r="B38" s="2">
        <v>1.2797727503454079</v>
      </c>
      <c r="C38" s="2">
        <v>-0.34227275034540794</v>
      </c>
    </row>
    <row r="39" spans="1:3" x14ac:dyDescent="0.4">
      <c r="A39" s="2">
        <v>15</v>
      </c>
      <c r="B39" s="2">
        <v>1.3398737295008112</v>
      </c>
      <c r="C39" s="2">
        <v>-2.5673729500811149E-2</v>
      </c>
    </row>
    <row r="40" spans="1:3" x14ac:dyDescent="0.4">
      <c r="A40" s="2">
        <v>16</v>
      </c>
      <c r="B40" s="2">
        <v>1.3098232399231096</v>
      </c>
      <c r="C40" s="2">
        <v>-0.48982323992310961</v>
      </c>
    </row>
    <row r="41" spans="1:3" x14ac:dyDescent="0.4">
      <c r="A41" s="2">
        <v>17</v>
      </c>
      <c r="B41" s="2">
        <v>1.3098232399231096</v>
      </c>
      <c r="C41" s="2">
        <v>0.22137676007689033</v>
      </c>
    </row>
    <row r="42" spans="1:3" x14ac:dyDescent="0.4">
      <c r="A42" s="2">
        <v>18</v>
      </c>
      <c r="B42" s="2">
        <v>1.3098232399231096</v>
      </c>
      <c r="C42" s="2">
        <v>-0.26642323992310946</v>
      </c>
    </row>
    <row r="43" spans="1:3" x14ac:dyDescent="0.4">
      <c r="A43" s="2">
        <v>19</v>
      </c>
      <c r="B43" s="2">
        <v>1.2121591487955792</v>
      </c>
      <c r="C43" s="2">
        <v>-0.32335914879557914</v>
      </c>
    </row>
    <row r="44" spans="1:3" x14ac:dyDescent="0.4">
      <c r="A44" s="2">
        <v>20</v>
      </c>
      <c r="B44" s="2">
        <v>1.2286869180633149</v>
      </c>
      <c r="C44" s="2">
        <v>0.32681308193668523</v>
      </c>
    </row>
    <row r="45" spans="1:3" x14ac:dyDescent="0.4">
      <c r="A45" s="2">
        <v>21</v>
      </c>
      <c r="B45" s="2">
        <v>1.2947979951342588</v>
      </c>
      <c r="C45" s="2">
        <v>0.11140200486574114</v>
      </c>
    </row>
    <row r="46" spans="1:3" x14ac:dyDescent="0.4">
      <c r="A46" s="2">
        <v>22</v>
      </c>
      <c r="B46" s="2">
        <v>1.302310617528684</v>
      </c>
      <c r="C46" s="2">
        <v>0.65418938247131586</v>
      </c>
    </row>
    <row r="47" spans="1:3" x14ac:dyDescent="0.4">
      <c r="A47" s="2">
        <v>23</v>
      </c>
      <c r="B47" s="2">
        <v>1.3083207154442245</v>
      </c>
      <c r="C47" s="2">
        <v>-0.22262071544422435</v>
      </c>
    </row>
    <row r="48" spans="1:3" x14ac:dyDescent="0.4">
      <c r="A48" s="2">
        <v>24</v>
      </c>
      <c r="B48" s="2">
        <v>1.2256818691055449</v>
      </c>
      <c r="C48" s="2">
        <v>0.24791813089445514</v>
      </c>
    </row>
    <row r="49" spans="1:3" x14ac:dyDescent="0.4">
      <c r="A49" s="2">
        <v>25</v>
      </c>
      <c r="B49" s="2">
        <v>1.2677525545143271</v>
      </c>
      <c r="C49" s="2">
        <v>-0.44555255451432707</v>
      </c>
    </row>
    <row r="50" spans="1:3" x14ac:dyDescent="0.4">
      <c r="A50" s="2">
        <v>26</v>
      </c>
      <c r="B50" s="2">
        <v>1.3278535336697306</v>
      </c>
      <c r="C50" s="2">
        <v>-0.26665353366973066</v>
      </c>
    </row>
    <row r="51" spans="1:3" x14ac:dyDescent="0.4">
      <c r="A51" s="2">
        <v>27</v>
      </c>
      <c r="B51" s="2">
        <v>1.1730935123445669</v>
      </c>
      <c r="C51" s="2">
        <v>0.11260648765543313</v>
      </c>
    </row>
    <row r="52" spans="1:3" x14ac:dyDescent="0.4">
      <c r="A52" s="2">
        <v>28</v>
      </c>
      <c r="B52" s="2">
        <v>1.302310617528684</v>
      </c>
      <c r="C52" s="2">
        <v>-0.12591061752868415</v>
      </c>
    </row>
    <row r="53" spans="1:3" x14ac:dyDescent="0.4">
      <c r="A53" s="2">
        <v>29</v>
      </c>
      <c r="B53" s="2">
        <v>1.3068181909653394</v>
      </c>
      <c r="C53" s="2">
        <v>-0.27651819096533936</v>
      </c>
    </row>
    <row r="54" spans="1:3" x14ac:dyDescent="0.4">
      <c r="A54" s="2">
        <v>30</v>
      </c>
      <c r="B54" s="2">
        <v>1.31583333783865</v>
      </c>
      <c r="C54" s="2">
        <v>-0.34533333783864995</v>
      </c>
    </row>
    <row r="55" spans="1:3" x14ac:dyDescent="0.4">
      <c r="A55" s="2">
        <v>31</v>
      </c>
      <c r="B55" s="2">
        <v>1.3203409112753051</v>
      </c>
      <c r="C55" s="2">
        <v>-0.22034091127530497</v>
      </c>
    </row>
    <row r="56" spans="1:3" x14ac:dyDescent="0.4">
      <c r="A56" s="2">
        <v>32</v>
      </c>
      <c r="B56" s="2">
        <v>1.2797727503454079</v>
      </c>
      <c r="C56" s="2">
        <v>-0.176372750345408</v>
      </c>
    </row>
    <row r="57" spans="1:3" x14ac:dyDescent="0.4">
      <c r="A57" s="2">
        <v>33</v>
      </c>
      <c r="B57" s="2">
        <v>1.3203409112753051</v>
      </c>
      <c r="C57" s="2">
        <v>-0.19914091127530509</v>
      </c>
    </row>
    <row r="58" spans="1:3" x14ac:dyDescent="0.4">
      <c r="A58" s="2">
        <v>34</v>
      </c>
      <c r="B58" s="2">
        <v>1.3008080930497989</v>
      </c>
      <c r="C58" s="2">
        <v>0.18299190695020107</v>
      </c>
    </row>
    <row r="59" spans="1:3" x14ac:dyDescent="0.4">
      <c r="A59" s="2">
        <v>35</v>
      </c>
      <c r="B59" s="2">
        <v>1.2947979951342588</v>
      </c>
      <c r="C59" s="2">
        <v>0.45520200486574125</v>
      </c>
    </row>
    <row r="60" spans="1:3" x14ac:dyDescent="0.4">
      <c r="A60" s="2">
        <v>36</v>
      </c>
      <c r="B60" s="2">
        <v>1.2963005196131439</v>
      </c>
      <c r="C60" s="2">
        <v>0.4036994803868561</v>
      </c>
    </row>
    <row r="61" spans="1:3" x14ac:dyDescent="0.4">
      <c r="A61" s="2">
        <v>37</v>
      </c>
      <c r="B61" s="2">
        <v>1.31583333783865</v>
      </c>
      <c r="C61" s="2">
        <v>0.63646666216134995</v>
      </c>
    </row>
    <row r="62" spans="1:3" x14ac:dyDescent="0.4">
      <c r="A62" s="2">
        <v>38</v>
      </c>
      <c r="B62" s="2">
        <v>1.2422096383732808</v>
      </c>
      <c r="C62" s="2">
        <v>0.23919036162671925</v>
      </c>
    </row>
    <row r="63" spans="1:3" x14ac:dyDescent="0.4">
      <c r="A63" s="2">
        <v>39</v>
      </c>
      <c r="B63" s="2">
        <v>1.3113257644019947</v>
      </c>
      <c r="C63" s="2">
        <v>0.6486742355980053</v>
      </c>
    </row>
    <row r="64" spans="1:3" x14ac:dyDescent="0.4">
      <c r="A64" s="2">
        <v>40</v>
      </c>
      <c r="B64" s="2">
        <v>1.3203409112753051</v>
      </c>
      <c r="C64" s="2">
        <v>1.2250590887246948</v>
      </c>
    </row>
    <row r="65" spans="1:3" x14ac:dyDescent="0.4">
      <c r="A65" s="2">
        <v>41</v>
      </c>
      <c r="B65" s="2">
        <v>1.3293560581486157</v>
      </c>
      <c r="C65" s="2">
        <v>0.67064394185138432</v>
      </c>
    </row>
    <row r="66" spans="1:3" x14ac:dyDescent="0.4">
      <c r="A66" s="2">
        <v>42</v>
      </c>
      <c r="B66" s="2">
        <v>1.3293560581486157</v>
      </c>
      <c r="C66" s="2">
        <v>-0.22225605814861571</v>
      </c>
    </row>
    <row r="67" spans="1:3" x14ac:dyDescent="0.4">
      <c r="A67" s="2">
        <v>43</v>
      </c>
      <c r="B67" s="2">
        <v>1.2707576034720973</v>
      </c>
      <c r="C67" s="2">
        <v>-0.27075760347209732</v>
      </c>
    </row>
    <row r="68" spans="1:3" x14ac:dyDescent="0.4">
      <c r="A68" s="2">
        <v>44</v>
      </c>
      <c r="B68" s="2">
        <v>1.3098232399231096</v>
      </c>
      <c r="C68" s="2">
        <v>-8.4023239923109561E-2</v>
      </c>
    </row>
    <row r="69" spans="1:3" x14ac:dyDescent="0.4">
      <c r="A69" s="2">
        <v>45</v>
      </c>
      <c r="B69" s="2">
        <v>1.2902904216976034</v>
      </c>
      <c r="C69" s="2">
        <v>0.15970957830239652</v>
      </c>
    </row>
    <row r="70" spans="1:3" x14ac:dyDescent="0.4">
      <c r="A70" s="2">
        <v>46</v>
      </c>
      <c r="B70" s="2">
        <v>1.3053156664864543</v>
      </c>
      <c r="C70" s="2">
        <v>0.33098433351354584</v>
      </c>
    </row>
    <row r="71" spans="1:3" x14ac:dyDescent="0.4">
      <c r="A71" s="2">
        <v>47</v>
      </c>
      <c r="B71" s="2">
        <v>1.336868680543041</v>
      </c>
      <c r="C71" s="2">
        <v>-0.29766868054304108</v>
      </c>
    </row>
    <row r="72" spans="1:3" x14ac:dyDescent="0.4">
      <c r="A72" s="2">
        <v>48</v>
      </c>
      <c r="B72" s="2">
        <v>1.2301894425422</v>
      </c>
      <c r="C72" s="2">
        <v>1.9810557457800027E-2</v>
      </c>
    </row>
    <row r="73" spans="1:3" x14ac:dyDescent="0.4">
      <c r="A73" s="2">
        <v>49</v>
      </c>
      <c r="B73" s="2">
        <v>1.195631379527843</v>
      </c>
      <c r="C73" s="2">
        <v>-0.16343137952784303</v>
      </c>
    </row>
    <row r="74" spans="1:3" x14ac:dyDescent="0.4">
      <c r="A74" s="2">
        <v>50</v>
      </c>
      <c r="B74" s="2">
        <v>1.3218434357541902</v>
      </c>
      <c r="C74" s="2">
        <v>0.6381565642458098</v>
      </c>
    </row>
    <row r="75" spans="1:3" x14ac:dyDescent="0.4">
      <c r="A75" s="2">
        <v>51</v>
      </c>
      <c r="B75" s="2">
        <v>1.3113257644019947</v>
      </c>
      <c r="C75" s="2">
        <v>0.42547423559800523</v>
      </c>
    </row>
    <row r="76" spans="1:3" x14ac:dyDescent="0.4">
      <c r="A76" s="2">
        <v>52</v>
      </c>
      <c r="B76" s="2">
        <v>1.2767677013876377</v>
      </c>
      <c r="C76" s="2">
        <v>-6.5677013876377366E-3</v>
      </c>
    </row>
    <row r="77" spans="1:3" x14ac:dyDescent="0.4">
      <c r="A77" s="2">
        <v>53</v>
      </c>
      <c r="B77" s="2">
        <v>1.3218434357541902</v>
      </c>
      <c r="C77" s="2">
        <v>-0.61354343575419013</v>
      </c>
    </row>
    <row r="78" spans="1:3" x14ac:dyDescent="0.4">
      <c r="A78" s="2">
        <v>54</v>
      </c>
      <c r="B78" s="2">
        <v>1.2572348831621316</v>
      </c>
      <c r="C78" s="2">
        <v>0.53436511683786847</v>
      </c>
    </row>
    <row r="79" spans="1:3" x14ac:dyDescent="0.4">
      <c r="A79" s="2">
        <v>55</v>
      </c>
      <c r="B79" s="2">
        <v>1.3053156664864543</v>
      </c>
      <c r="C79" s="2">
        <v>-9.3215666486454296E-2</v>
      </c>
    </row>
    <row r="80" spans="1:3" x14ac:dyDescent="0.4">
      <c r="A80" s="2">
        <v>56</v>
      </c>
      <c r="B80" s="2">
        <v>1.3068181909653394</v>
      </c>
      <c r="C80" s="2">
        <v>0.53318180903466073</v>
      </c>
    </row>
    <row r="81" spans="1:3" x14ac:dyDescent="0.4">
      <c r="A81" s="2">
        <v>57</v>
      </c>
      <c r="B81" s="2">
        <v>1.3098232399231096</v>
      </c>
      <c r="C81" s="2">
        <v>-0.23292323992310959</v>
      </c>
    </row>
    <row r="82" spans="1:3" x14ac:dyDescent="0.4">
      <c r="A82" s="2">
        <v>58</v>
      </c>
      <c r="B82" s="2">
        <v>1.3218434357541902</v>
      </c>
      <c r="C82" s="2">
        <v>0.5041565642458099</v>
      </c>
    </row>
    <row r="83" spans="1:3" x14ac:dyDescent="0.4">
      <c r="A83" s="2">
        <v>59</v>
      </c>
      <c r="B83" s="2">
        <v>1.2827777993031779</v>
      </c>
      <c r="C83" s="2">
        <v>0.15192220069682216</v>
      </c>
    </row>
    <row r="84" spans="1:3" x14ac:dyDescent="0.4">
      <c r="A84" s="2">
        <v>60</v>
      </c>
      <c r="B84" s="2">
        <v>1.3053156664864543</v>
      </c>
      <c r="C84" s="2">
        <v>-0.33761566648645425</v>
      </c>
    </row>
    <row r="85" spans="1:3" x14ac:dyDescent="0.4">
      <c r="A85" s="2">
        <v>61</v>
      </c>
      <c r="B85" s="2">
        <v>1.2887878972187183</v>
      </c>
      <c r="C85" s="2">
        <v>8.2612102781281616E-2</v>
      </c>
    </row>
    <row r="86" spans="1:3" x14ac:dyDescent="0.4">
      <c r="A86" s="2">
        <v>62</v>
      </c>
      <c r="B86" s="2">
        <v>1.3083207154442245</v>
      </c>
      <c r="C86" s="2">
        <v>0.10827928455577562</v>
      </c>
    </row>
    <row r="87" spans="1:3" x14ac:dyDescent="0.4">
      <c r="A87" s="2">
        <v>63</v>
      </c>
      <c r="B87" s="2">
        <v>1.3113257644019947</v>
      </c>
      <c r="C87" s="2">
        <v>0.38427423559800533</v>
      </c>
    </row>
    <row r="88" spans="1:3" x14ac:dyDescent="0.4">
      <c r="A88" s="2">
        <v>64</v>
      </c>
      <c r="B88" s="2">
        <v>1.3008080930497989</v>
      </c>
      <c r="C88" s="2">
        <v>-0.32310809304979893</v>
      </c>
    </row>
    <row r="89" spans="1:3" x14ac:dyDescent="0.4">
      <c r="A89" s="2">
        <v>65</v>
      </c>
      <c r="B89" s="2">
        <v>1.3323611071063859</v>
      </c>
      <c r="C89" s="2">
        <v>0.63183889289361406</v>
      </c>
    </row>
    <row r="90" spans="1:3" x14ac:dyDescent="0.4">
      <c r="A90" s="2">
        <v>66</v>
      </c>
      <c r="B90" s="2">
        <v>1.3053156664864543</v>
      </c>
      <c r="C90" s="2">
        <v>0.13908433351354565</v>
      </c>
    </row>
    <row r="91" spans="1:3" x14ac:dyDescent="0.4">
      <c r="A91" s="2">
        <v>67</v>
      </c>
      <c r="B91" s="2">
        <v>1.3278535336697306</v>
      </c>
      <c r="C91" s="2">
        <v>-0.10565353366973063</v>
      </c>
    </row>
    <row r="92" spans="1:3" x14ac:dyDescent="0.4">
      <c r="A92" s="2">
        <v>68</v>
      </c>
      <c r="B92" s="2">
        <v>1.2782702258665228</v>
      </c>
      <c r="C92" s="2">
        <v>9.6729774133477164E-2</v>
      </c>
    </row>
    <row r="93" spans="1:3" x14ac:dyDescent="0.4">
      <c r="A93" s="2">
        <v>69</v>
      </c>
      <c r="B93" s="2">
        <v>1.2752651769087526</v>
      </c>
      <c r="C93" s="2">
        <v>-0.27526517690875263</v>
      </c>
    </row>
    <row r="94" spans="1:3" x14ac:dyDescent="0.4">
      <c r="A94" s="2">
        <v>70</v>
      </c>
      <c r="B94" s="2">
        <v>1.302310617528684</v>
      </c>
      <c r="C94" s="2">
        <v>5.7689382471316053E-2</v>
      </c>
    </row>
    <row r="95" spans="1:3" x14ac:dyDescent="0.4">
      <c r="A95" s="2">
        <v>71</v>
      </c>
      <c r="B95" s="2">
        <v>1.2932954706553736</v>
      </c>
      <c r="C95" s="2">
        <v>-4.3295470655373647E-2</v>
      </c>
    </row>
    <row r="96" spans="1:3" x14ac:dyDescent="0.4">
      <c r="A96" s="2">
        <v>72</v>
      </c>
      <c r="B96" s="2">
        <v>1.3143308133597649</v>
      </c>
      <c r="C96" s="2">
        <v>0.59866918664023516</v>
      </c>
    </row>
    <row r="97" spans="1:3" x14ac:dyDescent="0.4">
      <c r="A97" s="2">
        <v>73</v>
      </c>
      <c r="B97" s="2">
        <v>1.31883838679642</v>
      </c>
      <c r="C97" s="2">
        <v>0.31746161320358013</v>
      </c>
    </row>
    <row r="98" spans="1:3" x14ac:dyDescent="0.4">
      <c r="A98" s="2">
        <v>74</v>
      </c>
      <c r="B98" s="2">
        <v>1.245214687331051</v>
      </c>
      <c r="C98" s="2">
        <v>0.60478531266894908</v>
      </c>
    </row>
    <row r="99" spans="1:3" x14ac:dyDescent="0.4">
      <c r="A99" s="2">
        <v>75</v>
      </c>
      <c r="B99" s="2">
        <v>1.302310617528684</v>
      </c>
      <c r="C99" s="2">
        <v>-0.15421061752868415</v>
      </c>
    </row>
    <row r="100" spans="1:3" x14ac:dyDescent="0.4">
      <c r="A100" s="2">
        <v>76</v>
      </c>
      <c r="B100" s="2">
        <v>1.2512247852465912</v>
      </c>
      <c r="C100" s="2">
        <v>-0.14412478524659122</v>
      </c>
    </row>
    <row r="101" spans="1:3" x14ac:dyDescent="0.4">
      <c r="A101" s="2">
        <v>77</v>
      </c>
      <c r="B101" s="2">
        <v>1.3383712050219261</v>
      </c>
      <c r="C101" s="2">
        <v>-0.46037120502192608</v>
      </c>
    </row>
    <row r="102" spans="1:3" x14ac:dyDescent="0.4">
      <c r="A102" s="2">
        <v>78</v>
      </c>
      <c r="B102" s="2">
        <v>1.2377020649366255</v>
      </c>
      <c r="C102" s="2">
        <v>0.30769793506337462</v>
      </c>
    </row>
    <row r="103" spans="1:3" x14ac:dyDescent="0.4">
      <c r="A103" s="2">
        <v>79</v>
      </c>
      <c r="B103" s="2">
        <v>1.3398737295008112</v>
      </c>
      <c r="C103" s="2">
        <v>-2.5673729500811149E-2</v>
      </c>
    </row>
    <row r="104" spans="1:3" x14ac:dyDescent="0.4">
      <c r="A104" s="2">
        <v>80</v>
      </c>
      <c r="B104" s="2">
        <v>1.2707576034720973</v>
      </c>
      <c r="C104" s="2">
        <v>-0.40125760347209727</v>
      </c>
    </row>
    <row r="105" spans="1:3" x14ac:dyDescent="0.4">
      <c r="A105" s="2">
        <v>81</v>
      </c>
      <c r="B105" s="2">
        <v>1.3248484847119604</v>
      </c>
      <c r="C105" s="2">
        <v>-0.32484848471196037</v>
      </c>
    </row>
    <row r="106" spans="1:3" x14ac:dyDescent="0.4">
      <c r="A106" s="2">
        <v>82</v>
      </c>
      <c r="B106" s="2">
        <v>1.3083207154442245</v>
      </c>
      <c r="C106" s="2">
        <v>-0.30832071544422446</v>
      </c>
    </row>
    <row r="107" spans="1:3" x14ac:dyDescent="0.4">
      <c r="A107" s="2">
        <v>83</v>
      </c>
      <c r="B107" s="2">
        <v>1.2722601279509824</v>
      </c>
      <c r="C107" s="2">
        <v>0.24493987204901768</v>
      </c>
    </row>
    <row r="108" spans="1:3" x14ac:dyDescent="0.4">
      <c r="A108" s="2">
        <v>84</v>
      </c>
      <c r="B108" s="2">
        <v>1.336868680543041</v>
      </c>
      <c r="C108" s="2">
        <v>0.56633131945695903</v>
      </c>
    </row>
    <row r="109" spans="1:3" x14ac:dyDescent="0.4">
      <c r="A109" s="2">
        <v>85</v>
      </c>
      <c r="B109" s="2">
        <v>1.3278535336697306</v>
      </c>
      <c r="C109" s="2">
        <v>-0.6915535336697306</v>
      </c>
    </row>
    <row r="110" spans="1:3" x14ac:dyDescent="0.4">
      <c r="A110" s="2">
        <v>86</v>
      </c>
      <c r="B110" s="2">
        <v>1.302310617528684</v>
      </c>
      <c r="C110" s="2">
        <v>-0.27011061752868404</v>
      </c>
    </row>
    <row r="111" spans="1:3" x14ac:dyDescent="0.4">
      <c r="A111" s="2">
        <v>87</v>
      </c>
      <c r="B111" s="2">
        <v>1.3278535336697306</v>
      </c>
      <c r="C111" s="2">
        <v>-0.45695353366973057</v>
      </c>
    </row>
    <row r="112" spans="1:3" x14ac:dyDescent="0.4">
      <c r="A112" s="2">
        <v>88</v>
      </c>
      <c r="B112" s="2">
        <v>1.3398737295008112</v>
      </c>
      <c r="C112" s="2">
        <v>-0.30417372950081112</v>
      </c>
    </row>
    <row r="113" spans="1:3" x14ac:dyDescent="0.4">
      <c r="A113" s="2">
        <v>89</v>
      </c>
      <c r="B113" s="2">
        <v>1.297803044092029</v>
      </c>
      <c r="C113" s="2">
        <v>-0.34910304409202897</v>
      </c>
    </row>
    <row r="114" spans="1:3" x14ac:dyDescent="0.4">
      <c r="A114" s="2">
        <v>90</v>
      </c>
      <c r="B114" s="2">
        <v>1.3293560581486157</v>
      </c>
      <c r="C114" s="2">
        <v>-0.76605605814861566</v>
      </c>
    </row>
    <row r="115" spans="1:3" x14ac:dyDescent="0.4">
      <c r="A115" s="2">
        <v>91</v>
      </c>
      <c r="B115" s="2">
        <v>1.2211742956688896</v>
      </c>
      <c r="C115" s="2">
        <v>-0.41477429566888957</v>
      </c>
    </row>
    <row r="116" spans="1:3" x14ac:dyDescent="0.4">
      <c r="A116" s="2">
        <v>92</v>
      </c>
      <c r="B116" s="2">
        <v>1.2993055685709138</v>
      </c>
      <c r="C116" s="2">
        <v>-0.24810556857091393</v>
      </c>
    </row>
    <row r="117" spans="1:3" x14ac:dyDescent="0.4">
      <c r="A117" s="2">
        <v>93</v>
      </c>
      <c r="B117" s="2">
        <v>1.2407071138943957</v>
      </c>
      <c r="C117" s="2">
        <v>-0.42590711389439573</v>
      </c>
    </row>
    <row r="118" spans="1:3" x14ac:dyDescent="0.4">
      <c r="A118" s="2">
        <v>94</v>
      </c>
      <c r="B118" s="2">
        <v>1.31883838679642</v>
      </c>
      <c r="C118" s="2">
        <v>-0.48303838679641997</v>
      </c>
    </row>
    <row r="119" spans="1:3" x14ac:dyDescent="0.4">
      <c r="A119" s="2">
        <v>95</v>
      </c>
      <c r="B119" s="2">
        <v>1.2602399321199018</v>
      </c>
      <c r="C119" s="2">
        <v>0.19136006788009818</v>
      </c>
    </row>
    <row r="120" spans="1:3" x14ac:dyDescent="0.4">
      <c r="A120" s="2">
        <v>96</v>
      </c>
      <c r="B120" s="2">
        <v>1.2767677013876377</v>
      </c>
      <c r="C120" s="2">
        <v>-0.20786770138763777</v>
      </c>
    </row>
    <row r="121" spans="1:3" x14ac:dyDescent="0.4">
      <c r="A121" s="2">
        <v>97</v>
      </c>
      <c r="B121" s="2">
        <v>1.3038131420075691</v>
      </c>
      <c r="C121" s="2">
        <v>-0.24131314200756915</v>
      </c>
    </row>
    <row r="122" spans="1:3" x14ac:dyDescent="0.4">
      <c r="A122" s="2">
        <v>98</v>
      </c>
      <c r="B122" s="2">
        <v>1.333863631585271</v>
      </c>
      <c r="C122" s="2">
        <v>-0.2318636315852709</v>
      </c>
    </row>
    <row r="123" spans="1:3" x14ac:dyDescent="0.4">
      <c r="A123" s="2">
        <v>99</v>
      </c>
      <c r="B123" s="2">
        <v>1.2677525545143271</v>
      </c>
      <c r="C123" s="2">
        <v>0.31284744548567289</v>
      </c>
    </row>
    <row r="124" spans="1:3" x14ac:dyDescent="0.4">
      <c r="A124" s="2">
        <v>100</v>
      </c>
      <c r="B124" s="2">
        <v>1.3413762539796963</v>
      </c>
      <c r="C124" s="2">
        <v>1.972374602030369E-2</v>
      </c>
    </row>
    <row r="125" spans="1:3" x14ac:dyDescent="0.4">
      <c r="A125" s="2">
        <v>101</v>
      </c>
      <c r="B125" s="2">
        <v>1.3233459602330753</v>
      </c>
      <c r="C125" s="2">
        <v>-0.41774596023307531</v>
      </c>
    </row>
    <row r="126" spans="1:3" x14ac:dyDescent="0.4">
      <c r="A126" s="2">
        <v>102</v>
      </c>
      <c r="B126" s="2">
        <v>1.2902904216976034</v>
      </c>
      <c r="C126" s="2">
        <v>0.13820957830239666</v>
      </c>
    </row>
    <row r="127" spans="1:3" x14ac:dyDescent="0.4">
      <c r="A127" s="2">
        <v>103</v>
      </c>
      <c r="B127" s="2">
        <v>1.3413762539796963</v>
      </c>
      <c r="C127" s="2">
        <v>0.33712374602030382</v>
      </c>
    </row>
    <row r="128" spans="1:3" x14ac:dyDescent="0.4">
      <c r="A128" s="2">
        <v>104</v>
      </c>
      <c r="B128" s="2">
        <v>1.3113257644019947</v>
      </c>
      <c r="C128" s="2">
        <v>0.4461742355980054</v>
      </c>
    </row>
    <row r="129" spans="1:3" ht="19.5" thickBot="1" x14ac:dyDescent="0.45">
      <c r="A129" s="3">
        <v>105</v>
      </c>
      <c r="B129" s="3">
        <v>1.2707576034720973</v>
      </c>
      <c r="C129" s="3">
        <v>1.9423965279026234E-3</v>
      </c>
    </row>
  </sheetData>
  <phoneticPr fontId="1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B5" workbookViewId="0">
      <selection activeCell="Q13" sqref="Q13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0.40228627880403034</v>
      </c>
    </row>
    <row r="5" spans="1:9" x14ac:dyDescent="0.4">
      <c r="A5" s="2" t="s">
        <v>72</v>
      </c>
      <c r="B5" s="2">
        <v>0.16183425011399405</v>
      </c>
    </row>
    <row r="6" spans="1:9" x14ac:dyDescent="0.4">
      <c r="A6" s="2" t="s">
        <v>73</v>
      </c>
      <c r="B6" s="2">
        <v>0.1318997590466367</v>
      </c>
    </row>
    <row r="7" spans="1:9" x14ac:dyDescent="0.4">
      <c r="A7" s="2" t="s">
        <v>74</v>
      </c>
      <c r="B7" s="2">
        <v>0.10534115398743839</v>
      </c>
    </row>
    <row r="8" spans="1:9" ht="19.5" thickBot="1" x14ac:dyDescent="0.45">
      <c r="A8" s="3" t="s">
        <v>75</v>
      </c>
      <c r="B8" s="3">
        <v>30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1</v>
      </c>
      <c r="C12" s="2">
        <v>5.9992188364161203E-2</v>
      </c>
      <c r="D12" s="2">
        <v>5.9992188364161203E-2</v>
      </c>
      <c r="E12" s="2">
        <v>5.4062803255896785</v>
      </c>
      <c r="F12" s="2">
        <v>2.7535250561529393E-2</v>
      </c>
    </row>
    <row r="13" spans="1:9" x14ac:dyDescent="0.4">
      <c r="A13" s="2" t="s">
        <v>78</v>
      </c>
      <c r="B13" s="2">
        <v>28</v>
      </c>
      <c r="C13" s="2">
        <v>0.31070924425534574</v>
      </c>
      <c r="D13" s="2">
        <v>1.1096758723405205E-2</v>
      </c>
      <c r="E13" s="2"/>
      <c r="F13" s="2"/>
    </row>
    <row r="14" spans="1:9" ht="19.5" thickBot="1" x14ac:dyDescent="0.45">
      <c r="A14" s="3" t="s">
        <v>79</v>
      </c>
      <c r="B14" s="3">
        <v>29</v>
      </c>
      <c r="C14" s="3">
        <v>0.37070143261950694</v>
      </c>
      <c r="D14" s="3"/>
      <c r="E14" s="3"/>
      <c r="F14" s="3"/>
    </row>
    <row r="15" spans="1:9" ht="19.5" thickBot="1" x14ac:dyDescent="0.45"/>
    <row r="16" spans="1:9" x14ac:dyDescent="0.4">
      <c r="A16" s="4"/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0.33963564180511596</v>
      </c>
      <c r="C17" s="2">
        <v>5.390379116122189E-2</v>
      </c>
      <c r="D17" s="2">
        <v>6.3007746670228286</v>
      </c>
      <c r="E17" s="2">
        <v>8.1784671189343147E-7</v>
      </c>
      <c r="F17" s="2">
        <v>0.22921873102062967</v>
      </c>
      <c r="G17" s="2">
        <v>0.45005255258960225</v>
      </c>
      <c r="H17" s="2">
        <v>0.22921873102062967</v>
      </c>
      <c r="I17" s="2">
        <v>0.45005255258960225</v>
      </c>
    </row>
    <row r="18" spans="1:9" ht="19.5" thickBot="1" x14ac:dyDescent="0.45">
      <c r="A18" s="3" t="s">
        <v>63</v>
      </c>
      <c r="B18" s="3">
        <v>-1.6483077896050971E-3</v>
      </c>
      <c r="C18" s="3">
        <v>7.0890661774497576E-4</v>
      </c>
      <c r="D18" s="3">
        <v>-2.3251409259633466</v>
      </c>
      <c r="E18" s="3">
        <v>2.7535250561529206E-2</v>
      </c>
      <c r="F18" s="3">
        <v>-3.1004371682598168E-3</v>
      </c>
      <c r="G18" s="3">
        <v>-1.9617841095037744E-4</v>
      </c>
      <c r="H18" s="3">
        <v>-3.1004371682598168E-3</v>
      </c>
      <c r="I18" s="3">
        <v>-1.9617841095037744E-4</v>
      </c>
    </row>
    <row r="22" spans="1:9" x14ac:dyDescent="0.4">
      <c r="A22" t="s">
        <v>94</v>
      </c>
    </row>
    <row r="23" spans="1:9" ht="19.5" thickBot="1" x14ac:dyDescent="0.45"/>
    <row r="24" spans="1:9" x14ac:dyDescent="0.4">
      <c r="A24" s="4" t="s">
        <v>95</v>
      </c>
      <c r="B24" s="4" t="s">
        <v>99</v>
      </c>
      <c r="C24" s="4" t="s">
        <v>78</v>
      </c>
    </row>
    <row r="25" spans="1:9" x14ac:dyDescent="0.4">
      <c r="A25" s="2">
        <v>1</v>
      </c>
      <c r="B25" s="2">
        <v>0.24073717442881015</v>
      </c>
      <c r="C25" s="2">
        <v>2.3726459776071074E-2</v>
      </c>
    </row>
    <row r="26" spans="1:9" x14ac:dyDescent="0.4">
      <c r="A26" s="2">
        <v>2</v>
      </c>
      <c r="B26" s="2">
        <v>0.23249563548078467</v>
      </c>
      <c r="C26" s="2">
        <v>-0.15563682535219109</v>
      </c>
    </row>
    <row r="27" spans="1:9" x14ac:dyDescent="0.4">
      <c r="A27" s="2">
        <v>3</v>
      </c>
      <c r="B27" s="2">
        <v>0.24403379000802033</v>
      </c>
      <c r="C27" s="2">
        <v>-4.1736233869220735E-2</v>
      </c>
    </row>
    <row r="28" spans="1:9" x14ac:dyDescent="0.4">
      <c r="A28" s="2">
        <v>4</v>
      </c>
      <c r="B28" s="2">
        <v>0.25392363674565088</v>
      </c>
      <c r="C28" s="2">
        <v>4.217089307447186E-2</v>
      </c>
    </row>
    <row r="29" spans="1:9" x14ac:dyDescent="0.4">
      <c r="A29" s="2">
        <v>5</v>
      </c>
      <c r="B29" s="2">
        <v>0.15337686157973998</v>
      </c>
      <c r="C29" s="2">
        <v>0.10216096464486343</v>
      </c>
    </row>
    <row r="30" spans="1:9" x14ac:dyDescent="0.4">
      <c r="A30" s="2">
        <v>6</v>
      </c>
      <c r="B30" s="2">
        <v>0.2605168679040713</v>
      </c>
      <c r="C30" s="2">
        <v>-0.12170910268635679</v>
      </c>
    </row>
    <row r="31" spans="1:9" x14ac:dyDescent="0.4">
      <c r="A31" s="2">
        <v>7</v>
      </c>
      <c r="B31" s="2">
        <v>0.23414394327038973</v>
      </c>
      <c r="C31" s="2">
        <v>-2.2009629802372588E-2</v>
      </c>
    </row>
    <row r="32" spans="1:9" x14ac:dyDescent="0.4">
      <c r="A32" s="2">
        <v>8</v>
      </c>
      <c r="B32" s="2">
        <v>0.2110676342159184</v>
      </c>
      <c r="C32" s="2">
        <v>-0.13962750703803084</v>
      </c>
    </row>
    <row r="33" spans="1:3" x14ac:dyDescent="0.4">
      <c r="A33" s="2">
        <v>9</v>
      </c>
      <c r="B33" s="2">
        <v>0.21766086537433876</v>
      </c>
      <c r="C33" s="2">
        <v>-5.2564990620120738E-2</v>
      </c>
    </row>
    <row r="34" spans="1:3" x14ac:dyDescent="0.4">
      <c r="A34" s="2">
        <v>10</v>
      </c>
      <c r="B34" s="2">
        <v>0.25722025232486112</v>
      </c>
      <c r="C34" s="2">
        <v>3.5744293058067922E-2</v>
      </c>
    </row>
    <row r="35" spans="1:3" x14ac:dyDescent="0.4">
      <c r="A35" s="2">
        <v>11</v>
      </c>
      <c r="B35" s="2">
        <v>0.16985993947579095</v>
      </c>
      <c r="C35" s="2">
        <v>-1.9226267752130433E-3</v>
      </c>
    </row>
    <row r="36" spans="1:3" x14ac:dyDescent="0.4">
      <c r="A36" s="2">
        <v>12</v>
      </c>
      <c r="B36" s="2">
        <v>0.28194486916893757</v>
      </c>
      <c r="C36" s="2">
        <v>2.4994572989602393E-2</v>
      </c>
    </row>
    <row r="37" spans="1:3" x14ac:dyDescent="0.4">
      <c r="A37" s="2">
        <v>13</v>
      </c>
      <c r="B37" s="2">
        <v>0.26711009906249167</v>
      </c>
      <c r="C37" s="2">
        <v>4.7073240074885614E-2</v>
      </c>
    </row>
    <row r="38" spans="1:3" x14ac:dyDescent="0.4">
      <c r="A38" s="2">
        <v>14</v>
      </c>
      <c r="B38" s="2">
        <v>0.2110676342159184</v>
      </c>
      <c r="C38" s="2">
        <v>3.0827337414784439E-2</v>
      </c>
    </row>
    <row r="39" spans="1:3" x14ac:dyDescent="0.4">
      <c r="A39" s="2">
        <v>15</v>
      </c>
      <c r="B39" s="2">
        <v>0.27699994580012227</v>
      </c>
      <c r="C39" s="2">
        <v>2.4767723637892147E-2</v>
      </c>
    </row>
    <row r="40" spans="1:3" x14ac:dyDescent="0.4">
      <c r="A40" s="2">
        <v>16</v>
      </c>
      <c r="B40" s="2">
        <v>0.24403379000802033</v>
      </c>
      <c r="C40" s="2">
        <v>-0.11547298344869991</v>
      </c>
    </row>
    <row r="41" spans="1:3" x14ac:dyDescent="0.4">
      <c r="A41" s="2">
        <v>17</v>
      </c>
      <c r="B41" s="2">
        <v>0.24403379000802033</v>
      </c>
      <c r="C41" s="2">
        <v>0.12983408031904775</v>
      </c>
    </row>
    <row r="42" spans="1:3" x14ac:dyDescent="0.4">
      <c r="A42" s="2">
        <v>18</v>
      </c>
      <c r="B42" s="2">
        <v>0.24403379000802033</v>
      </c>
      <c r="C42" s="2">
        <v>-0.11628127417504705</v>
      </c>
    </row>
    <row r="43" spans="1:3" x14ac:dyDescent="0.4">
      <c r="A43" s="2">
        <v>19</v>
      </c>
      <c r="B43" s="2">
        <v>0.13689378368368901</v>
      </c>
      <c r="C43" s="2">
        <v>-5.0783209882369437E-2</v>
      </c>
    </row>
    <row r="44" spans="1:3" x14ac:dyDescent="0.4">
      <c r="A44" s="2">
        <v>20</v>
      </c>
      <c r="B44" s="2">
        <v>0.15502516936934507</v>
      </c>
      <c r="C44" s="2">
        <v>-5.6762266989415444E-2</v>
      </c>
    </row>
    <row r="45" spans="1:3" x14ac:dyDescent="0.4">
      <c r="A45" s="2">
        <v>21</v>
      </c>
      <c r="B45" s="2">
        <v>0.22755071211196937</v>
      </c>
      <c r="C45" s="2">
        <v>4.7207342240039252E-2</v>
      </c>
    </row>
    <row r="46" spans="1:3" x14ac:dyDescent="0.4">
      <c r="A46" s="2">
        <v>22</v>
      </c>
      <c r="B46" s="2">
        <v>0.23579225105999485</v>
      </c>
      <c r="C46" s="2">
        <v>0.18207784701665036</v>
      </c>
    </row>
    <row r="47" spans="1:3" x14ac:dyDescent="0.4">
      <c r="A47" s="2">
        <v>23</v>
      </c>
      <c r="B47" s="2">
        <v>0.24238548221841522</v>
      </c>
      <c r="C47" s="2">
        <v>0.31623910059818122</v>
      </c>
    </row>
    <row r="48" spans="1:3" x14ac:dyDescent="0.4">
      <c r="A48" s="2">
        <v>24</v>
      </c>
      <c r="B48" s="2">
        <v>0.15172855379013489</v>
      </c>
      <c r="C48" s="2">
        <v>-7.461512148637453E-2</v>
      </c>
    </row>
    <row r="49" spans="1:3" x14ac:dyDescent="0.4">
      <c r="A49" s="2">
        <v>25</v>
      </c>
      <c r="B49" s="2">
        <v>0.19788117189907761</v>
      </c>
      <c r="C49" s="2">
        <v>-0.1355248538136398</v>
      </c>
    </row>
    <row r="50" spans="1:3" x14ac:dyDescent="0.4">
      <c r="A50" s="2">
        <v>26</v>
      </c>
      <c r="B50" s="2">
        <v>0.26381348348328149</v>
      </c>
      <c r="C50" s="2">
        <v>-1.0281639956276678E-2</v>
      </c>
    </row>
    <row r="51" spans="1:3" x14ac:dyDescent="0.4">
      <c r="A51" s="2">
        <v>27</v>
      </c>
      <c r="B51" s="2">
        <v>9.4037781153956501E-2</v>
      </c>
      <c r="C51" s="2">
        <v>0.13413150838589399</v>
      </c>
    </row>
    <row r="52" spans="1:3" x14ac:dyDescent="0.4">
      <c r="A52" s="2">
        <v>28</v>
      </c>
      <c r="B52" s="2">
        <v>0.23579225105999485</v>
      </c>
      <c r="C52" s="2">
        <v>7.7666385624852174E-3</v>
      </c>
    </row>
    <row r="53" spans="1:3" x14ac:dyDescent="0.4">
      <c r="A53" s="2">
        <v>29</v>
      </c>
      <c r="B53" s="2">
        <v>0.24073717442881015</v>
      </c>
      <c r="C53" s="2">
        <v>-3.8821391688113188E-2</v>
      </c>
    </row>
    <row r="54" spans="1:3" ht="19.5" thickBot="1" x14ac:dyDescent="0.45">
      <c r="A54" s="3">
        <v>30</v>
      </c>
      <c r="B54" s="3">
        <v>0.2506270211664407</v>
      </c>
      <c r="C54" s="3">
        <v>-1.4972344209491811E-2</v>
      </c>
    </row>
  </sheetData>
  <phoneticPr fontId="1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7" workbookViewId="0">
      <selection activeCell="A16" sqref="A16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0.50302903726129056</v>
      </c>
    </row>
    <row r="5" spans="1:9" x14ac:dyDescent="0.4">
      <c r="A5" s="2" t="s">
        <v>72</v>
      </c>
      <c r="B5" s="2">
        <v>0.25303821232802082</v>
      </c>
    </row>
    <row r="6" spans="1:9" x14ac:dyDescent="0.4">
      <c r="A6" s="2" t="s">
        <v>73</v>
      </c>
      <c r="B6" s="2">
        <v>0.20776780095396147</v>
      </c>
    </row>
    <row r="7" spans="1:9" x14ac:dyDescent="0.4">
      <c r="A7" s="2" t="s">
        <v>74</v>
      </c>
      <c r="B7" s="2">
        <v>9.1169804117304215E-2</v>
      </c>
    </row>
    <row r="8" spans="1:9" ht="19.5" thickBot="1" x14ac:dyDescent="0.45">
      <c r="A8" s="3" t="s">
        <v>75</v>
      </c>
      <c r="B8" s="3">
        <v>106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6</v>
      </c>
      <c r="C12" s="2">
        <v>0.27875647466738818</v>
      </c>
      <c r="D12" s="2">
        <v>4.6459412444564696E-2</v>
      </c>
      <c r="E12" s="2">
        <v>5.589483387664016</v>
      </c>
      <c r="F12" s="2">
        <v>5.0041105886337835E-5</v>
      </c>
    </row>
    <row r="13" spans="1:9" x14ac:dyDescent="0.4">
      <c r="A13" s="2" t="s">
        <v>78</v>
      </c>
      <c r="B13" s="2">
        <v>99</v>
      </c>
      <c r="C13" s="2">
        <v>0.82288138509597453</v>
      </c>
      <c r="D13" s="2">
        <v>8.3119331827876206E-3</v>
      </c>
      <c r="E13" s="2"/>
      <c r="F13" s="2"/>
    </row>
    <row r="14" spans="1:9" ht="19.5" thickBot="1" x14ac:dyDescent="0.45">
      <c r="A14" s="3" t="s">
        <v>79</v>
      </c>
      <c r="B14" s="3">
        <v>105</v>
      </c>
      <c r="C14" s="3">
        <v>1.1016378597633627</v>
      </c>
      <c r="D14" s="3"/>
      <c r="E14" s="3"/>
      <c r="F14" s="3"/>
    </row>
    <row r="15" spans="1:9" ht="19.5" thickBot="1" x14ac:dyDescent="0.45"/>
    <row r="16" spans="1:9" x14ac:dyDescent="0.4">
      <c r="A16" s="4" t="s">
        <v>98</v>
      </c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0.27624174928297274</v>
      </c>
      <c r="C17" s="2">
        <v>0.12420088009188264</v>
      </c>
      <c r="D17" s="2">
        <v>2.2241529132371016</v>
      </c>
      <c r="E17" s="2">
        <v>2.8410009516462637E-2</v>
      </c>
      <c r="F17" s="2">
        <v>2.9800257602707325E-2</v>
      </c>
      <c r="G17" s="2">
        <v>0.52268324096323815</v>
      </c>
      <c r="H17" s="2">
        <v>2.9800257602707325E-2</v>
      </c>
      <c r="I17" s="2">
        <v>0.52268324096323815</v>
      </c>
    </row>
    <row r="18" spans="1:9" x14ac:dyDescent="0.4">
      <c r="A18" s="2" t="s">
        <v>60</v>
      </c>
      <c r="B18" s="2">
        <v>6.8392210558366487E-2</v>
      </c>
      <c r="C18" s="2">
        <v>2.0714785381811762E-2</v>
      </c>
      <c r="D18" s="2">
        <v>3.3016132823860689</v>
      </c>
      <c r="E18" s="6">
        <v>1.337824848106652E-3</v>
      </c>
      <c r="F18" s="2">
        <v>2.7289582255301086E-2</v>
      </c>
      <c r="G18" s="2">
        <v>0.10949483886143188</v>
      </c>
      <c r="H18" s="2">
        <v>2.7289582255301086E-2</v>
      </c>
      <c r="I18" s="2">
        <v>0.10949483886143188</v>
      </c>
    </row>
    <row r="19" spans="1:9" x14ac:dyDescent="0.4">
      <c r="A19" s="2" t="s">
        <v>61</v>
      </c>
      <c r="B19" s="2">
        <v>-2.3579591871866519E-5</v>
      </c>
      <c r="C19" s="2">
        <v>1.0416443557811821E-3</v>
      </c>
      <c r="D19" s="2">
        <v>-2.2636893044155157E-2</v>
      </c>
      <c r="E19" s="2">
        <v>0.98198547847083706</v>
      </c>
      <c r="F19" s="2">
        <v>-2.0904279801372003E-3</v>
      </c>
      <c r="G19" s="2">
        <v>2.0432687963934677E-3</v>
      </c>
      <c r="H19" s="2">
        <v>-2.0904279801372003E-3</v>
      </c>
      <c r="I19" s="2">
        <v>2.0432687963934677E-3</v>
      </c>
    </row>
    <row r="20" spans="1:9" x14ac:dyDescent="0.4">
      <c r="A20" s="2" t="s">
        <v>62</v>
      </c>
      <c r="B20" s="2">
        <v>9.6834492482644025E-4</v>
      </c>
      <c r="C20" s="2">
        <v>7.2568958461222046E-4</v>
      </c>
      <c r="D20" s="2">
        <v>1.3343789760244185</v>
      </c>
      <c r="E20" s="2">
        <v>0.18514080566995586</v>
      </c>
      <c r="F20" s="2">
        <v>-4.715806505508328E-4</v>
      </c>
      <c r="G20" s="2">
        <v>2.4082705002037132E-3</v>
      </c>
      <c r="H20" s="2">
        <v>-4.715806505508328E-4</v>
      </c>
      <c r="I20" s="2">
        <v>2.4082705002037132E-3</v>
      </c>
    </row>
    <row r="21" spans="1:9" x14ac:dyDescent="0.4">
      <c r="A21" s="2" t="s">
        <v>93</v>
      </c>
      <c r="B21" s="2">
        <v>-4.895562791783705E-6</v>
      </c>
      <c r="C21" s="2">
        <v>4.4891202355592151E-6</v>
      </c>
      <c r="D21" s="2">
        <v>-1.0905394676232945</v>
      </c>
      <c r="E21" s="2">
        <v>0.27812275903601319</v>
      </c>
      <c r="F21" s="2">
        <v>-1.3802951260889908E-5</v>
      </c>
      <c r="G21" s="2">
        <v>4.0118256773224969E-6</v>
      </c>
      <c r="H21" s="2">
        <v>-1.3802951260889908E-5</v>
      </c>
      <c r="I21" s="2">
        <v>4.0118256773224969E-6</v>
      </c>
    </row>
    <row r="22" spans="1:9" x14ac:dyDescent="0.4">
      <c r="A22" s="2" t="s">
        <v>57</v>
      </c>
      <c r="B22" s="2">
        <v>6.8360019199284279E-6</v>
      </c>
      <c r="C22" s="2">
        <v>4.4124279361231188E-6</v>
      </c>
      <c r="D22" s="2">
        <v>1.5492608647416752</v>
      </c>
      <c r="E22" s="2">
        <v>0.12450997863590926</v>
      </c>
      <c r="F22" s="2">
        <v>-1.9192123885805299E-6</v>
      </c>
      <c r="G22" s="2">
        <v>1.5591216228437384E-5</v>
      </c>
      <c r="H22" s="2">
        <v>-1.9192123885805299E-6</v>
      </c>
      <c r="I22" s="2">
        <v>1.5591216228437384E-5</v>
      </c>
    </row>
    <row r="23" spans="1:9" ht="19.5" thickBot="1" x14ac:dyDescent="0.45">
      <c r="A23" s="3" t="s">
        <v>63</v>
      </c>
      <c r="B23" s="3">
        <v>-1.7946153697287715E-3</v>
      </c>
      <c r="C23" s="3">
        <v>4.7314392454688857E-4</v>
      </c>
      <c r="D23" s="3">
        <v>-3.7929587100741164</v>
      </c>
      <c r="E23" s="7">
        <v>2.5626892256791587E-4</v>
      </c>
      <c r="F23" s="3">
        <v>-2.7334355653548322E-3</v>
      </c>
      <c r="G23" s="3">
        <v>-8.5579517410271078E-4</v>
      </c>
      <c r="H23" s="3">
        <v>-2.7334355653548322E-3</v>
      </c>
      <c r="I23" s="3">
        <v>-8.5579517410271078E-4</v>
      </c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7" workbookViewId="0">
      <selection activeCell="K20" sqref="K20"/>
    </sheetView>
  </sheetViews>
  <sheetFormatPr defaultRowHeight="18.75" x14ac:dyDescent="0.4"/>
  <sheetData>
    <row r="1" spans="1:9" x14ac:dyDescent="0.4">
      <c r="A1" t="s">
        <v>69</v>
      </c>
    </row>
    <row r="2" spans="1:9" ht="19.5" thickBot="1" x14ac:dyDescent="0.45"/>
    <row r="3" spans="1:9" x14ac:dyDescent="0.4">
      <c r="A3" s="5" t="s">
        <v>70</v>
      </c>
      <c r="B3" s="5"/>
    </row>
    <row r="4" spans="1:9" x14ac:dyDescent="0.4">
      <c r="A4" s="2" t="s">
        <v>71</v>
      </c>
      <c r="B4" s="2">
        <v>0.37841146524069824</v>
      </c>
    </row>
    <row r="5" spans="1:9" x14ac:dyDescent="0.4">
      <c r="A5" s="2" t="s">
        <v>72</v>
      </c>
      <c r="B5" s="2">
        <v>0.14319523702561218</v>
      </c>
    </row>
    <row r="6" spans="1:9" x14ac:dyDescent="0.4">
      <c r="A6" s="2" t="s">
        <v>73</v>
      </c>
      <c r="B6" s="2">
        <v>0.10160277280355452</v>
      </c>
    </row>
    <row r="7" spans="1:9" x14ac:dyDescent="0.4">
      <c r="A7" s="2" t="s">
        <v>74</v>
      </c>
      <c r="B7" s="2">
        <v>0.12724098589063298</v>
      </c>
    </row>
    <row r="8" spans="1:9" ht="19.5" thickBot="1" x14ac:dyDescent="0.45">
      <c r="A8" s="3" t="s">
        <v>75</v>
      </c>
      <c r="B8" s="3">
        <v>109</v>
      </c>
    </row>
    <row r="10" spans="1:9" ht="19.5" thickBot="1" x14ac:dyDescent="0.45">
      <c r="A10" t="s">
        <v>76</v>
      </c>
    </row>
    <row r="11" spans="1:9" x14ac:dyDescent="0.4">
      <c r="A11" s="4"/>
      <c r="B11" s="4" t="s">
        <v>81</v>
      </c>
      <c r="C11" s="4" t="s">
        <v>82</v>
      </c>
      <c r="D11" s="4" t="s">
        <v>83</v>
      </c>
      <c r="E11" s="4" t="s">
        <v>84</v>
      </c>
      <c r="F11" s="4" t="s">
        <v>85</v>
      </c>
    </row>
    <row r="12" spans="1:9" x14ac:dyDescent="0.4">
      <c r="A12" s="2" t="s">
        <v>77</v>
      </c>
      <c r="B12" s="2">
        <v>5</v>
      </c>
      <c r="C12" s="2">
        <v>0.27870064654218463</v>
      </c>
      <c r="D12" s="2">
        <v>5.5740129308436928E-2</v>
      </c>
      <c r="E12" s="2">
        <v>3.4428168588691537</v>
      </c>
      <c r="F12" s="2">
        <v>6.4401876201249071E-3</v>
      </c>
    </row>
    <row r="13" spans="1:9" x14ac:dyDescent="0.4">
      <c r="A13" s="2" t="s">
        <v>78</v>
      </c>
      <c r="B13" s="2">
        <v>103</v>
      </c>
      <c r="C13" s="2">
        <v>1.6675976545132873</v>
      </c>
      <c r="D13" s="2">
        <v>1.6190268490420264E-2</v>
      </c>
      <c r="E13" s="2"/>
      <c r="F13" s="2"/>
    </row>
    <row r="14" spans="1:9" ht="19.5" thickBot="1" x14ac:dyDescent="0.45">
      <c r="A14" s="3" t="s">
        <v>79</v>
      </c>
      <c r="B14" s="3">
        <v>108</v>
      </c>
      <c r="C14" s="3">
        <v>1.946298301055472</v>
      </c>
      <c r="D14" s="3"/>
      <c r="E14" s="3"/>
      <c r="F14" s="3"/>
    </row>
    <row r="15" spans="1:9" ht="19.5" thickBot="1" x14ac:dyDescent="0.45"/>
    <row r="16" spans="1:9" x14ac:dyDescent="0.4">
      <c r="A16" s="4" t="s">
        <v>100</v>
      </c>
      <c r="B16" s="4" t="s">
        <v>86</v>
      </c>
      <c r="C16" s="4" t="s">
        <v>74</v>
      </c>
      <c r="D16" s="4" t="s">
        <v>87</v>
      </c>
      <c r="E16" s="4" t="s">
        <v>88</v>
      </c>
      <c r="F16" s="4" t="s">
        <v>89</v>
      </c>
      <c r="G16" s="4" t="s">
        <v>90</v>
      </c>
      <c r="H16" s="4" t="s">
        <v>91</v>
      </c>
      <c r="I16" s="4" t="s">
        <v>92</v>
      </c>
    </row>
    <row r="17" spans="1:9" x14ac:dyDescent="0.4">
      <c r="A17" s="2" t="s">
        <v>80</v>
      </c>
      <c r="B17" s="2">
        <v>-0.10215907017653436</v>
      </c>
      <c r="C17" s="2">
        <v>0.13747921035489433</v>
      </c>
      <c r="D17" s="2">
        <v>-0.74308740872759493</v>
      </c>
      <c r="E17" s="2">
        <v>0.45912029124374087</v>
      </c>
      <c r="F17" s="2">
        <v>-0.37481665872516451</v>
      </c>
      <c r="G17" s="2">
        <v>0.17049851837209579</v>
      </c>
      <c r="H17" s="2">
        <v>-0.37481665872516451</v>
      </c>
      <c r="I17" s="2">
        <v>0.17049851837209579</v>
      </c>
    </row>
    <row r="18" spans="1:9" x14ac:dyDescent="0.4">
      <c r="A18" s="2" t="s">
        <v>60</v>
      </c>
      <c r="B18" s="2">
        <v>6.3119388410488184E-2</v>
      </c>
      <c r="C18" s="2">
        <v>2.5445979449801169E-2</v>
      </c>
      <c r="D18" s="2">
        <v>2.4805250092655164</v>
      </c>
      <c r="E18" s="6">
        <v>1.4738784066459119E-2</v>
      </c>
      <c r="F18" s="2">
        <v>1.2653289739055218E-2</v>
      </c>
      <c r="G18" s="2">
        <v>0.11358548708192115</v>
      </c>
      <c r="H18" s="2">
        <v>1.2653289739055218E-2</v>
      </c>
      <c r="I18" s="2">
        <v>0.11358548708192115</v>
      </c>
    </row>
    <row r="19" spans="1:9" x14ac:dyDescent="0.4">
      <c r="A19" s="2" t="s">
        <v>61</v>
      </c>
      <c r="B19" s="2">
        <v>1.0937948946654961E-3</v>
      </c>
      <c r="C19" s="2">
        <v>1.3311542359127676E-3</v>
      </c>
      <c r="D19" s="2">
        <v>0.821689076409305</v>
      </c>
      <c r="E19" s="2">
        <v>0.41315183988135984</v>
      </c>
      <c r="F19" s="2">
        <v>-1.5462355725836081E-3</v>
      </c>
      <c r="G19" s="2">
        <v>3.7338253619146004E-3</v>
      </c>
      <c r="H19" s="2">
        <v>-1.5462355725836081E-3</v>
      </c>
      <c r="I19" s="2">
        <v>3.7338253619146004E-3</v>
      </c>
    </row>
    <row r="20" spans="1:9" x14ac:dyDescent="0.4">
      <c r="A20" s="2" t="s">
        <v>62</v>
      </c>
      <c r="B20" s="2">
        <v>1.3203919952317626E-3</v>
      </c>
      <c r="C20" s="2">
        <v>9.7012581141382715E-4</v>
      </c>
      <c r="D20" s="2">
        <v>1.3610523291896233</v>
      </c>
      <c r="E20" s="2">
        <v>0.17646756174992609</v>
      </c>
      <c r="F20" s="2">
        <v>-6.0362374246454055E-4</v>
      </c>
      <c r="G20" s="2">
        <v>3.2444077329280658E-3</v>
      </c>
      <c r="H20" s="2">
        <v>-6.0362374246454055E-4</v>
      </c>
      <c r="I20" s="2">
        <v>3.2444077329280658E-3</v>
      </c>
    </row>
    <row r="21" spans="1:9" x14ac:dyDescent="0.4">
      <c r="A21" s="2" t="s">
        <v>93</v>
      </c>
      <c r="B21" s="2">
        <v>-6.0057531808927415E-6</v>
      </c>
      <c r="C21" s="2">
        <v>6.1237548434974577E-6</v>
      </c>
      <c r="D21" s="2">
        <v>-0.98073050511974413</v>
      </c>
      <c r="E21" s="2">
        <v>0.32902366644637737</v>
      </c>
      <c r="F21" s="2">
        <v>-1.8150776593384063E-5</v>
      </c>
      <c r="G21" s="2">
        <v>6.1392702315985795E-6</v>
      </c>
      <c r="H21" s="2">
        <v>-1.8150776593384063E-5</v>
      </c>
      <c r="I21" s="2">
        <v>6.1392702315985795E-6</v>
      </c>
    </row>
    <row r="22" spans="1:9" ht="19.5" thickBot="1" x14ac:dyDescent="0.45">
      <c r="A22" s="3" t="s">
        <v>57</v>
      </c>
      <c r="B22" s="3">
        <v>9.400938972811286E-6</v>
      </c>
      <c r="C22" s="3">
        <v>6.0688457663013451E-6</v>
      </c>
      <c r="D22" s="3">
        <v>1.5490489188260725</v>
      </c>
      <c r="E22" s="3">
        <v>0.12443719664989265</v>
      </c>
      <c r="F22" s="3">
        <v>-2.6351852356543868E-6</v>
      </c>
      <c r="G22" s="3">
        <v>2.1437063181276961E-5</v>
      </c>
      <c r="H22" s="3">
        <v>-2.6351852356543868E-6</v>
      </c>
      <c r="I22" s="3">
        <v>2.1437063181276961E-5</v>
      </c>
    </row>
  </sheetData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0"/>
  <sheetViews>
    <sheetView tabSelected="1" workbookViewId="0">
      <selection sqref="A1:A1048576"/>
    </sheetView>
  </sheetViews>
  <sheetFormatPr defaultRowHeight="18.75" x14ac:dyDescent="0.4"/>
  <cols>
    <col min="2" max="2" width="19.375" bestFit="1" customWidth="1"/>
    <col min="3" max="3" width="17.625" bestFit="1" customWidth="1"/>
    <col min="16" max="16" width="9.375" customWidth="1"/>
  </cols>
  <sheetData>
    <row r="1" spans="1:17" x14ac:dyDescent="0.4">
      <c r="A1" t="s">
        <v>55</v>
      </c>
      <c r="B1" t="s">
        <v>46</v>
      </c>
      <c r="C1" t="s">
        <v>47</v>
      </c>
      <c r="D1" t="s">
        <v>0</v>
      </c>
      <c r="E1" t="s">
        <v>1</v>
      </c>
      <c r="F1" t="s">
        <v>31</v>
      </c>
      <c r="G1" t="s">
        <v>54</v>
      </c>
      <c r="H1" t="s">
        <v>57</v>
      </c>
      <c r="I1" t="s">
        <v>33</v>
      </c>
      <c r="J1" t="s">
        <v>36</v>
      </c>
      <c r="K1" t="s">
        <v>34</v>
      </c>
      <c r="L1" t="s">
        <v>98</v>
      </c>
      <c r="M1" t="s">
        <v>100</v>
      </c>
      <c r="N1" t="s">
        <v>55</v>
      </c>
      <c r="O1" t="s">
        <v>37</v>
      </c>
      <c r="P1" t="s">
        <v>32</v>
      </c>
      <c r="Q1" t="s">
        <v>58</v>
      </c>
    </row>
    <row r="2" spans="1:17" x14ac:dyDescent="0.4">
      <c r="A2" t="s">
        <v>49</v>
      </c>
      <c r="B2">
        <v>1.8385</v>
      </c>
      <c r="C2">
        <v>1.2765</v>
      </c>
      <c r="D2">
        <v>0</v>
      </c>
      <c r="E2">
        <v>68</v>
      </c>
      <c r="F2">
        <v>104</v>
      </c>
      <c r="G2">
        <v>17784</v>
      </c>
      <c r="H2">
        <v>6630</v>
      </c>
      <c r="I2">
        <v>60</v>
      </c>
      <c r="J2">
        <v>64</v>
      </c>
      <c r="K2">
        <v>12</v>
      </c>
      <c r="L2">
        <f>LOG(B2)</f>
        <v>0.26446363420488123</v>
      </c>
      <c r="M2">
        <f>LOG(C2)</f>
        <v>0.1060208191402691</v>
      </c>
      <c r="N2" t="s">
        <v>49</v>
      </c>
      <c r="O2">
        <v>13</v>
      </c>
      <c r="P2">
        <v>40</v>
      </c>
      <c r="Q2">
        <v>115</v>
      </c>
    </row>
    <row r="3" spans="1:17" x14ac:dyDescent="0.4">
      <c r="A3" t="s">
        <v>49</v>
      </c>
      <c r="B3">
        <v>1.1936</v>
      </c>
      <c r="C3">
        <v>0.95</v>
      </c>
      <c r="D3">
        <v>0</v>
      </c>
      <c r="E3">
        <v>67</v>
      </c>
      <c r="F3">
        <v>120</v>
      </c>
      <c r="G3">
        <v>21240</v>
      </c>
      <c r="H3">
        <v>8424</v>
      </c>
      <c r="I3">
        <v>65</v>
      </c>
      <c r="J3">
        <v>64</v>
      </c>
      <c r="K3">
        <v>15</v>
      </c>
      <c r="L3">
        <f t="shared" ref="L3:L66" si="0">LOG(B3)</f>
        <v>7.685881012859358E-2</v>
      </c>
      <c r="M3">
        <f t="shared" ref="M3:M66" si="1">LOG(C3)</f>
        <v>-2.2276394711152253E-2</v>
      </c>
      <c r="N3" t="s">
        <v>49</v>
      </c>
      <c r="O3" s="8">
        <v>11</v>
      </c>
      <c r="P3">
        <v>49</v>
      </c>
      <c r="Q3">
        <v>180</v>
      </c>
    </row>
    <row r="4" spans="1:17" x14ac:dyDescent="0.4">
      <c r="A4" t="s">
        <v>49</v>
      </c>
      <c r="B4">
        <v>1.5932999999999999</v>
      </c>
      <c r="C4">
        <v>1.1922999999999999</v>
      </c>
      <c r="D4">
        <v>0</v>
      </c>
      <c r="E4">
        <v>65</v>
      </c>
      <c r="F4">
        <v>101</v>
      </c>
      <c r="G4">
        <v>21311</v>
      </c>
      <c r="H4">
        <v>12141</v>
      </c>
      <c r="I4">
        <v>58</v>
      </c>
      <c r="J4">
        <v>54</v>
      </c>
      <c r="K4">
        <v>15</v>
      </c>
      <c r="L4">
        <f t="shared" si="0"/>
        <v>0.2022975561387996</v>
      </c>
      <c r="M4">
        <f t="shared" si="1"/>
        <v>7.6385543954533008E-2</v>
      </c>
      <c r="N4" t="s">
        <v>49</v>
      </c>
      <c r="O4">
        <v>15</v>
      </c>
      <c r="P4">
        <v>52</v>
      </c>
      <c r="Q4">
        <v>92</v>
      </c>
    </row>
    <row r="5" spans="1:17" x14ac:dyDescent="0.4">
      <c r="A5" t="s">
        <v>49</v>
      </c>
      <c r="B5">
        <v>1.9774</v>
      </c>
      <c r="C5">
        <v>1.5454000000000001</v>
      </c>
      <c r="D5">
        <v>0</v>
      </c>
      <c r="E5">
        <v>67</v>
      </c>
      <c r="F5">
        <v>85</v>
      </c>
      <c r="G5">
        <v>12665</v>
      </c>
      <c r="H5">
        <v>510</v>
      </c>
      <c r="I5">
        <v>52</v>
      </c>
      <c r="J5">
        <v>49</v>
      </c>
      <c r="K5">
        <v>12</v>
      </c>
      <c r="L5">
        <f t="shared" si="0"/>
        <v>0.29609452982012274</v>
      </c>
      <c r="M5">
        <f t="shared" si="1"/>
        <v>0.18904090790900996</v>
      </c>
      <c r="N5" t="s">
        <v>49</v>
      </c>
      <c r="O5">
        <v>8</v>
      </c>
      <c r="P5">
        <v>50</v>
      </c>
      <c r="Q5">
        <v>142</v>
      </c>
    </row>
    <row r="6" spans="1:17" x14ac:dyDescent="0.4">
      <c r="A6" t="s">
        <v>49</v>
      </c>
      <c r="B6">
        <v>1.8010999999999999</v>
      </c>
      <c r="C6">
        <v>1.2306999999999999</v>
      </c>
      <c r="D6">
        <v>1</v>
      </c>
      <c r="E6">
        <v>55</v>
      </c>
      <c r="F6">
        <v>107</v>
      </c>
      <c r="G6">
        <v>13589</v>
      </c>
      <c r="H6">
        <v>4191</v>
      </c>
      <c r="I6">
        <v>113</v>
      </c>
      <c r="J6">
        <v>107</v>
      </c>
      <c r="K6">
        <v>38</v>
      </c>
      <c r="L6">
        <f t="shared" si="0"/>
        <v>0.25553782622460341</v>
      </c>
      <c r="M6">
        <f t="shared" si="1"/>
        <v>9.0152200597387711E-2</v>
      </c>
      <c r="N6" t="s">
        <v>49</v>
      </c>
      <c r="O6">
        <v>35</v>
      </c>
      <c r="P6">
        <v>45</v>
      </c>
      <c r="Q6">
        <v>262</v>
      </c>
    </row>
    <row r="7" spans="1:17" x14ac:dyDescent="0.4">
      <c r="A7" t="s">
        <v>49</v>
      </c>
      <c r="B7">
        <v>1.3766</v>
      </c>
      <c r="C7">
        <v>1.6561999999999999</v>
      </c>
      <c r="D7">
        <v>0</v>
      </c>
      <c r="E7">
        <v>80</v>
      </c>
      <c r="F7">
        <v>67</v>
      </c>
      <c r="G7">
        <v>9045</v>
      </c>
      <c r="H7">
        <v>1269</v>
      </c>
      <c r="I7">
        <v>48</v>
      </c>
      <c r="J7">
        <v>48</v>
      </c>
      <c r="K7">
        <v>21</v>
      </c>
      <c r="L7">
        <f t="shared" si="0"/>
        <v>0.13880776521771451</v>
      </c>
      <c r="M7">
        <f t="shared" si="1"/>
        <v>0.21911278030616838</v>
      </c>
      <c r="N7" t="s">
        <v>49</v>
      </c>
      <c r="O7">
        <v>10</v>
      </c>
      <c r="P7">
        <v>68</v>
      </c>
      <c r="Q7">
        <v>110</v>
      </c>
    </row>
    <row r="8" spans="1:17" x14ac:dyDescent="0.4">
      <c r="A8" t="s">
        <v>49</v>
      </c>
      <c r="B8">
        <v>1.6297999999999999</v>
      </c>
      <c r="C8">
        <v>1.3448</v>
      </c>
      <c r="D8">
        <v>0</v>
      </c>
      <c r="E8">
        <v>58</v>
      </c>
      <c r="F8">
        <v>123</v>
      </c>
      <c r="G8">
        <v>24600</v>
      </c>
      <c r="H8">
        <v>15780</v>
      </c>
      <c r="I8">
        <v>64</v>
      </c>
      <c r="J8">
        <v>69</v>
      </c>
      <c r="K8">
        <v>15</v>
      </c>
      <c r="L8">
        <f t="shared" si="0"/>
        <v>0.21213431346801714</v>
      </c>
      <c r="M8">
        <f t="shared" si="1"/>
        <v>0.12865770043141458</v>
      </c>
      <c r="N8" t="s">
        <v>49</v>
      </c>
      <c r="O8">
        <v>17</v>
      </c>
      <c r="P8">
        <v>70</v>
      </c>
      <c r="Q8">
        <v>127</v>
      </c>
    </row>
    <row r="9" spans="1:17" x14ac:dyDescent="0.4">
      <c r="A9" t="s">
        <v>49</v>
      </c>
      <c r="B9">
        <v>1.1788000000000001</v>
      </c>
      <c r="C9">
        <v>0.85409999999999997</v>
      </c>
      <c r="D9">
        <v>0</v>
      </c>
      <c r="E9">
        <v>64</v>
      </c>
      <c r="F9">
        <v>99</v>
      </c>
      <c r="G9">
        <v>25641</v>
      </c>
      <c r="H9">
        <v>13287</v>
      </c>
      <c r="I9">
        <v>78</v>
      </c>
      <c r="J9">
        <v>74</v>
      </c>
      <c r="K9">
        <v>21</v>
      </c>
      <c r="L9">
        <f t="shared" si="0"/>
        <v>7.1440127177887558E-2</v>
      </c>
      <c r="M9">
        <f t="shared" si="1"/>
        <v>-6.8491278133382474E-2</v>
      </c>
      <c r="N9" t="s">
        <v>49</v>
      </c>
      <c r="O9">
        <v>14</v>
      </c>
      <c r="P9">
        <v>45</v>
      </c>
      <c r="Q9">
        <v>149</v>
      </c>
    </row>
    <row r="10" spans="1:17" x14ac:dyDescent="0.4">
      <c r="A10" t="s">
        <v>49</v>
      </c>
      <c r="B10">
        <v>1.4624999999999999</v>
      </c>
      <c r="C10">
        <v>1.0384</v>
      </c>
      <c r="D10">
        <v>0</v>
      </c>
      <c r="E10">
        <v>78</v>
      </c>
      <c r="F10">
        <v>89</v>
      </c>
      <c r="G10">
        <v>18601</v>
      </c>
      <c r="H10">
        <v>9745</v>
      </c>
      <c r="I10">
        <v>74</v>
      </c>
      <c r="J10">
        <v>70</v>
      </c>
      <c r="K10">
        <v>27</v>
      </c>
      <c r="L10">
        <f t="shared" si="0"/>
        <v>0.16509587475421802</v>
      </c>
      <c r="M10">
        <f t="shared" si="1"/>
        <v>1.6364679456294006E-2</v>
      </c>
      <c r="N10" t="s">
        <v>49</v>
      </c>
      <c r="O10">
        <v>19</v>
      </c>
      <c r="P10">
        <v>45</v>
      </c>
      <c r="Q10">
        <v>113</v>
      </c>
    </row>
    <row r="11" spans="1:17" x14ac:dyDescent="0.4">
      <c r="A11" t="s">
        <v>49</v>
      </c>
      <c r="B11">
        <v>1.9632000000000001</v>
      </c>
      <c r="C11">
        <v>1.6666000000000001</v>
      </c>
      <c r="D11">
        <v>0</v>
      </c>
      <c r="E11">
        <v>76</v>
      </c>
      <c r="F11">
        <v>87</v>
      </c>
      <c r="G11">
        <v>12354</v>
      </c>
      <c r="H11">
        <v>1185</v>
      </c>
      <c r="I11">
        <v>50</v>
      </c>
      <c r="J11">
        <v>47</v>
      </c>
      <c r="K11">
        <v>8</v>
      </c>
      <c r="L11">
        <f t="shared" si="0"/>
        <v>0.29296454538292904</v>
      </c>
      <c r="M11">
        <f t="shared" si="1"/>
        <v>0.22183137748963541</v>
      </c>
      <c r="N11" t="s">
        <v>49</v>
      </c>
      <c r="O11">
        <v>8</v>
      </c>
      <c r="P11">
        <v>45</v>
      </c>
      <c r="Q11">
        <v>133</v>
      </c>
    </row>
    <row r="12" spans="1:17" x14ac:dyDescent="0.4">
      <c r="A12" t="s">
        <v>49</v>
      </c>
      <c r="B12">
        <v>1.4721</v>
      </c>
      <c r="C12">
        <v>0.97950000000000004</v>
      </c>
      <c r="D12">
        <v>1</v>
      </c>
      <c r="E12">
        <v>66</v>
      </c>
      <c r="F12">
        <v>111</v>
      </c>
      <c r="G12">
        <v>17649</v>
      </c>
      <c r="H12">
        <v>5100</v>
      </c>
      <c r="I12">
        <v>103</v>
      </c>
      <c r="J12">
        <v>102</v>
      </c>
      <c r="K12">
        <v>31</v>
      </c>
      <c r="L12">
        <f t="shared" si="0"/>
        <v>0.16793731270057791</v>
      </c>
      <c r="M12">
        <f t="shared" si="1"/>
        <v>-8.9955596692448195E-3</v>
      </c>
      <c r="N12" t="s">
        <v>49</v>
      </c>
      <c r="O12">
        <v>33</v>
      </c>
      <c r="P12">
        <v>22</v>
      </c>
      <c r="Q12">
        <v>197</v>
      </c>
    </row>
    <row r="13" spans="1:17" x14ac:dyDescent="0.4">
      <c r="A13" t="s">
        <v>49</v>
      </c>
      <c r="B13">
        <v>2.0274000000000001</v>
      </c>
      <c r="C13">
        <v>1.1875</v>
      </c>
      <c r="D13">
        <v>0</v>
      </c>
      <c r="E13">
        <v>72</v>
      </c>
      <c r="F13">
        <v>139</v>
      </c>
      <c r="G13">
        <v>30024</v>
      </c>
      <c r="H13">
        <v>13704</v>
      </c>
      <c r="I13">
        <v>35</v>
      </c>
      <c r="J13">
        <v>36</v>
      </c>
      <c r="K13">
        <v>9</v>
      </c>
      <c r="L13">
        <f t="shared" si="0"/>
        <v>0.30693944215853997</v>
      </c>
      <c r="M13">
        <f t="shared" si="1"/>
        <v>7.4633618296904181E-2</v>
      </c>
      <c r="N13" t="s">
        <v>49</v>
      </c>
      <c r="O13">
        <v>6</v>
      </c>
      <c r="P13">
        <v>42</v>
      </c>
      <c r="Q13">
        <v>138</v>
      </c>
    </row>
    <row r="14" spans="1:17" x14ac:dyDescent="0.4">
      <c r="A14" t="s">
        <v>49</v>
      </c>
      <c r="B14">
        <v>2.0615000000000001</v>
      </c>
      <c r="C14">
        <v>1.0713999999999999</v>
      </c>
      <c r="D14">
        <v>0</v>
      </c>
      <c r="E14">
        <v>69</v>
      </c>
      <c r="F14">
        <v>122</v>
      </c>
      <c r="G14">
        <v>34282</v>
      </c>
      <c r="H14">
        <v>18379</v>
      </c>
      <c r="I14">
        <v>44</v>
      </c>
      <c r="J14">
        <v>46</v>
      </c>
      <c r="K14">
        <v>2</v>
      </c>
      <c r="L14">
        <f t="shared" si="0"/>
        <v>0.31418333913737728</v>
      </c>
      <c r="M14">
        <f t="shared" si="1"/>
        <v>2.9951642036840531E-2</v>
      </c>
      <c r="N14" t="s">
        <v>49</v>
      </c>
      <c r="O14">
        <v>3</v>
      </c>
      <c r="P14">
        <v>59</v>
      </c>
      <c r="Q14">
        <v>113</v>
      </c>
    </row>
    <row r="15" spans="1:17" x14ac:dyDescent="0.4">
      <c r="A15" t="s">
        <v>49</v>
      </c>
      <c r="B15">
        <v>1.7454000000000001</v>
      </c>
      <c r="C15">
        <v>0.9375</v>
      </c>
      <c r="D15">
        <v>1</v>
      </c>
      <c r="E15">
        <v>84</v>
      </c>
      <c r="F15">
        <v>108</v>
      </c>
      <c r="G15">
        <v>18036</v>
      </c>
      <c r="H15">
        <v>8040</v>
      </c>
      <c r="I15">
        <v>78</v>
      </c>
      <c r="J15">
        <v>82</v>
      </c>
      <c r="K15">
        <v>28</v>
      </c>
      <c r="L15">
        <f t="shared" si="0"/>
        <v>0.24189497163070284</v>
      </c>
      <c r="M15">
        <f t="shared" si="1"/>
        <v>-2.8028723600243537E-2</v>
      </c>
      <c r="N15" t="s">
        <v>49</v>
      </c>
      <c r="O15">
        <v>27</v>
      </c>
      <c r="P15">
        <v>62</v>
      </c>
      <c r="Q15">
        <v>107</v>
      </c>
    </row>
    <row r="16" spans="1:17" x14ac:dyDescent="0.4">
      <c r="A16" t="s">
        <v>49</v>
      </c>
      <c r="B16">
        <v>2.0034000000000001</v>
      </c>
      <c r="C16">
        <v>1.3142</v>
      </c>
      <c r="D16">
        <v>0</v>
      </c>
      <c r="E16">
        <v>67</v>
      </c>
      <c r="F16">
        <v>119</v>
      </c>
      <c r="G16">
        <v>29512</v>
      </c>
      <c r="H16">
        <v>21166</v>
      </c>
      <c r="I16">
        <v>38</v>
      </c>
      <c r="J16">
        <v>44</v>
      </c>
      <c r="K16">
        <v>10</v>
      </c>
      <c r="L16">
        <f t="shared" si="0"/>
        <v>0.30176766943801442</v>
      </c>
      <c r="M16">
        <f t="shared" si="1"/>
        <v>0.11866146285449657</v>
      </c>
      <c r="N16" t="s">
        <v>49</v>
      </c>
      <c r="O16">
        <v>10</v>
      </c>
      <c r="P16">
        <v>47</v>
      </c>
      <c r="Q16">
        <v>108</v>
      </c>
    </row>
    <row r="17" spans="1:17" x14ac:dyDescent="0.4">
      <c r="A17" t="s">
        <v>49</v>
      </c>
      <c r="B17">
        <v>1.3445</v>
      </c>
      <c r="C17">
        <v>0.82</v>
      </c>
      <c r="D17">
        <v>0</v>
      </c>
      <c r="E17">
        <v>75</v>
      </c>
      <c r="F17">
        <v>112</v>
      </c>
      <c r="G17">
        <v>15792</v>
      </c>
      <c r="H17">
        <v>5639</v>
      </c>
      <c r="I17">
        <v>58</v>
      </c>
      <c r="J17">
        <v>54</v>
      </c>
      <c r="K17">
        <v>13</v>
      </c>
      <c r="L17">
        <f t="shared" si="0"/>
        <v>0.12856080655932042</v>
      </c>
      <c r="M17">
        <f t="shared" si="1"/>
        <v>-8.6186147616283335E-2</v>
      </c>
      <c r="N17" t="s">
        <v>49</v>
      </c>
      <c r="O17">
        <v>13</v>
      </c>
      <c r="P17">
        <v>44</v>
      </c>
      <c r="Q17">
        <v>110</v>
      </c>
    </row>
    <row r="18" spans="1:17" x14ac:dyDescent="0.4">
      <c r="A18" t="s">
        <v>49</v>
      </c>
      <c r="B18">
        <v>2.3652000000000002</v>
      </c>
      <c r="C18">
        <v>1.5311999999999999</v>
      </c>
      <c r="D18">
        <v>0</v>
      </c>
      <c r="E18">
        <v>60</v>
      </c>
      <c r="F18">
        <v>133</v>
      </c>
      <c r="G18">
        <v>27132</v>
      </c>
      <c r="H18">
        <v>13617</v>
      </c>
      <c r="I18">
        <v>58</v>
      </c>
      <c r="J18">
        <v>58</v>
      </c>
      <c r="K18">
        <v>26</v>
      </c>
      <c r="L18">
        <f t="shared" si="0"/>
        <v>0.37386787032706809</v>
      </c>
      <c r="M18">
        <f t="shared" si="1"/>
        <v>0.18503192043276831</v>
      </c>
      <c r="N18" t="s">
        <v>49</v>
      </c>
      <c r="O18">
        <v>23</v>
      </c>
      <c r="P18">
        <v>43</v>
      </c>
      <c r="Q18">
        <v>173</v>
      </c>
    </row>
    <row r="19" spans="1:17" x14ac:dyDescent="0.4">
      <c r="A19" t="s">
        <v>49</v>
      </c>
      <c r="B19">
        <v>1.3420000000000001</v>
      </c>
      <c r="C19">
        <v>1.0434000000000001</v>
      </c>
      <c r="D19">
        <v>0</v>
      </c>
      <c r="E19">
        <v>78</v>
      </c>
      <c r="F19">
        <v>118</v>
      </c>
      <c r="G19">
        <v>21712</v>
      </c>
      <c r="H19">
        <v>11982</v>
      </c>
      <c r="I19">
        <v>58</v>
      </c>
      <c r="J19">
        <v>61</v>
      </c>
      <c r="K19">
        <v>7</v>
      </c>
      <c r="L19">
        <f t="shared" si="0"/>
        <v>0.12775251583297328</v>
      </c>
      <c r="M19">
        <f t="shared" si="1"/>
        <v>1.8450832386356138E-2</v>
      </c>
      <c r="N19" t="s">
        <v>49</v>
      </c>
      <c r="O19">
        <v>5</v>
      </c>
      <c r="P19">
        <v>33</v>
      </c>
      <c r="Q19">
        <v>120</v>
      </c>
    </row>
    <row r="20" spans="1:17" x14ac:dyDescent="0.4">
      <c r="A20" t="s">
        <v>49</v>
      </c>
      <c r="B20">
        <v>1.2193000000000001</v>
      </c>
      <c r="C20">
        <v>0.88880000000000003</v>
      </c>
      <c r="D20">
        <v>1</v>
      </c>
      <c r="E20">
        <v>72</v>
      </c>
      <c r="F20">
        <v>111</v>
      </c>
      <c r="G20">
        <v>18981</v>
      </c>
      <c r="H20">
        <v>6973</v>
      </c>
      <c r="I20">
        <v>123</v>
      </c>
      <c r="J20">
        <v>116</v>
      </c>
      <c r="K20">
        <v>61</v>
      </c>
      <c r="L20">
        <f t="shared" si="0"/>
        <v>8.6110573801319576E-2</v>
      </c>
      <c r="M20">
        <f t="shared" si="1"/>
        <v>-5.1195954067188784E-2</v>
      </c>
      <c r="N20" t="s">
        <v>49</v>
      </c>
      <c r="O20">
        <v>42</v>
      </c>
      <c r="P20">
        <v>37</v>
      </c>
      <c r="Q20">
        <v>179</v>
      </c>
    </row>
    <row r="21" spans="1:17" x14ac:dyDescent="0.4">
      <c r="A21" t="s">
        <v>49</v>
      </c>
      <c r="B21">
        <v>1.2539</v>
      </c>
      <c r="C21">
        <v>1.5555000000000001</v>
      </c>
      <c r="D21">
        <v>0</v>
      </c>
      <c r="E21">
        <v>78</v>
      </c>
      <c r="F21">
        <v>92</v>
      </c>
      <c r="G21">
        <v>16100</v>
      </c>
      <c r="H21">
        <v>6741</v>
      </c>
      <c r="I21">
        <v>112</v>
      </c>
      <c r="J21">
        <v>105</v>
      </c>
      <c r="K21">
        <v>36</v>
      </c>
      <c r="L21">
        <f t="shared" si="0"/>
        <v>9.8262902379929629E-2</v>
      </c>
      <c r="M21">
        <f t="shared" si="1"/>
        <v>0.19187001544472224</v>
      </c>
      <c r="N21" t="s">
        <v>49</v>
      </c>
      <c r="O21">
        <v>30</v>
      </c>
      <c r="P21">
        <v>62</v>
      </c>
      <c r="Q21">
        <v>192</v>
      </c>
    </row>
    <row r="22" spans="1:17" x14ac:dyDescent="0.4">
      <c r="A22" t="s">
        <v>49</v>
      </c>
      <c r="B22">
        <v>1.8826000000000001</v>
      </c>
      <c r="C22">
        <v>1.4061999999999999</v>
      </c>
      <c r="D22">
        <v>1</v>
      </c>
      <c r="E22">
        <v>64</v>
      </c>
      <c r="F22">
        <v>101</v>
      </c>
      <c r="G22">
        <v>17170</v>
      </c>
      <c r="H22">
        <v>8830</v>
      </c>
      <c r="I22">
        <v>68</v>
      </c>
      <c r="J22">
        <v>64</v>
      </c>
      <c r="K22">
        <v>22</v>
      </c>
      <c r="L22">
        <f t="shared" si="0"/>
        <v>0.27475805435200862</v>
      </c>
      <c r="M22">
        <f t="shared" si="1"/>
        <v>0.14804709359933538</v>
      </c>
      <c r="N22" t="s">
        <v>49</v>
      </c>
      <c r="O22">
        <v>20</v>
      </c>
      <c r="P22">
        <v>57</v>
      </c>
      <c r="Q22">
        <v>73</v>
      </c>
    </row>
    <row r="23" spans="1:17" x14ac:dyDescent="0.4">
      <c r="A23" t="s">
        <v>49</v>
      </c>
      <c r="B23">
        <v>2.6173999999999999</v>
      </c>
      <c r="C23">
        <v>1.9564999999999999</v>
      </c>
      <c r="D23">
        <v>1</v>
      </c>
      <c r="E23">
        <v>72</v>
      </c>
      <c r="F23">
        <v>133</v>
      </c>
      <c r="G23">
        <v>27132</v>
      </c>
      <c r="H23">
        <v>13617</v>
      </c>
      <c r="I23">
        <v>63</v>
      </c>
      <c r="J23">
        <v>52</v>
      </c>
      <c r="K23">
        <v>13</v>
      </c>
      <c r="L23">
        <f t="shared" si="0"/>
        <v>0.41787009807664521</v>
      </c>
      <c r="M23">
        <f t="shared" si="1"/>
        <v>0.29147985223669892</v>
      </c>
      <c r="N23" t="s">
        <v>49</v>
      </c>
      <c r="O23">
        <v>13</v>
      </c>
      <c r="P23">
        <v>61</v>
      </c>
      <c r="Q23">
        <v>166</v>
      </c>
    </row>
    <row r="24" spans="1:17" x14ac:dyDescent="0.4">
      <c r="A24" t="s">
        <v>49</v>
      </c>
      <c r="B24">
        <v>3.6193</v>
      </c>
      <c r="C24">
        <v>1.0857000000000001</v>
      </c>
      <c r="D24">
        <v>0</v>
      </c>
      <c r="E24">
        <v>75</v>
      </c>
      <c r="F24">
        <v>106</v>
      </c>
      <c r="G24">
        <v>16430</v>
      </c>
      <c r="H24">
        <v>7790</v>
      </c>
      <c r="I24">
        <v>59</v>
      </c>
      <c r="J24">
        <v>59</v>
      </c>
      <c r="K24">
        <v>18</v>
      </c>
      <c r="L24">
        <f t="shared" si="0"/>
        <v>0.55862458281659644</v>
      </c>
      <c r="M24">
        <f t="shared" si="1"/>
        <v>3.5709837827861815E-2</v>
      </c>
      <c r="N24" t="s">
        <v>49</v>
      </c>
      <c r="O24">
        <v>20</v>
      </c>
      <c r="P24">
        <v>35</v>
      </c>
      <c r="Q24">
        <v>112</v>
      </c>
    </row>
    <row r="25" spans="1:17" x14ac:dyDescent="0.4">
      <c r="A25" t="s">
        <v>49</v>
      </c>
      <c r="B25">
        <v>1.1942999999999999</v>
      </c>
      <c r="C25">
        <v>1.4736</v>
      </c>
      <c r="D25">
        <v>1</v>
      </c>
      <c r="E25">
        <v>82</v>
      </c>
      <c r="F25">
        <v>62</v>
      </c>
      <c r="G25">
        <v>17112</v>
      </c>
      <c r="H25">
        <v>10182</v>
      </c>
      <c r="I25">
        <v>114</v>
      </c>
      <c r="J25">
        <v>108</v>
      </c>
      <c r="K25">
        <v>40</v>
      </c>
      <c r="L25">
        <f t="shared" si="0"/>
        <v>7.711343230376036E-2</v>
      </c>
      <c r="M25">
        <f t="shared" si="1"/>
        <v>0.1683796128527737</v>
      </c>
      <c r="N25" t="s">
        <v>49</v>
      </c>
      <c r="O25">
        <v>39</v>
      </c>
      <c r="P25">
        <v>38</v>
      </c>
      <c r="Q25">
        <v>274</v>
      </c>
    </row>
    <row r="26" spans="1:17" x14ac:dyDescent="0.4">
      <c r="A26" t="s">
        <v>49</v>
      </c>
      <c r="B26">
        <v>1.1544000000000001</v>
      </c>
      <c r="C26">
        <v>0.82220000000000004</v>
      </c>
      <c r="D26">
        <v>1</v>
      </c>
      <c r="E26">
        <v>51</v>
      </c>
      <c r="F26">
        <v>97</v>
      </c>
      <c r="G26">
        <v>14744</v>
      </c>
      <c r="H26">
        <v>4086</v>
      </c>
      <c r="I26">
        <v>86</v>
      </c>
      <c r="J26">
        <v>91</v>
      </c>
      <c r="K26">
        <v>33</v>
      </c>
      <c r="L26">
        <f t="shared" si="0"/>
        <v>6.2356318085437824E-2</v>
      </c>
      <c r="M26">
        <f t="shared" si="1"/>
        <v>-8.5022527555669025E-2</v>
      </c>
      <c r="N26" t="s">
        <v>49</v>
      </c>
      <c r="O26">
        <v>25</v>
      </c>
      <c r="P26">
        <v>43</v>
      </c>
      <c r="Q26">
        <v>162</v>
      </c>
    </row>
    <row r="27" spans="1:17" x14ac:dyDescent="0.4">
      <c r="A27" t="s">
        <v>49</v>
      </c>
      <c r="B27">
        <v>1.7927999999999999</v>
      </c>
      <c r="C27">
        <v>1.0611999999999999</v>
      </c>
      <c r="D27">
        <v>0</v>
      </c>
      <c r="E27">
        <v>79</v>
      </c>
      <c r="F27">
        <v>140</v>
      </c>
      <c r="G27">
        <v>25060</v>
      </c>
      <c r="H27">
        <v>11536</v>
      </c>
      <c r="I27">
        <v>46</v>
      </c>
      <c r="J27">
        <v>48</v>
      </c>
      <c r="K27">
        <v>13</v>
      </c>
      <c r="L27">
        <f t="shared" si="0"/>
        <v>0.25353184352700481</v>
      </c>
      <c r="M27">
        <f t="shared" si="1"/>
        <v>2.5797241310291531E-2</v>
      </c>
      <c r="N27" t="s">
        <v>49</v>
      </c>
      <c r="O27">
        <v>15</v>
      </c>
      <c r="P27">
        <v>40</v>
      </c>
      <c r="Q27">
        <v>102</v>
      </c>
    </row>
    <row r="28" spans="1:17" x14ac:dyDescent="0.4">
      <c r="A28" t="s">
        <v>49</v>
      </c>
      <c r="B28">
        <v>1.6911</v>
      </c>
      <c r="C28">
        <v>1.2857000000000001</v>
      </c>
      <c r="D28">
        <v>1</v>
      </c>
      <c r="E28">
        <v>48</v>
      </c>
      <c r="F28">
        <v>113</v>
      </c>
      <c r="G28">
        <v>16272</v>
      </c>
      <c r="H28">
        <v>7000</v>
      </c>
      <c r="I28">
        <v>149</v>
      </c>
      <c r="J28">
        <v>154</v>
      </c>
      <c r="K28">
        <v>70</v>
      </c>
      <c r="L28">
        <f t="shared" si="0"/>
        <v>0.22816928953985049</v>
      </c>
      <c r="M28">
        <f t="shared" si="1"/>
        <v>0.10913964390401619</v>
      </c>
      <c r="N28" t="s">
        <v>49</v>
      </c>
      <c r="O28">
        <v>58</v>
      </c>
      <c r="P28">
        <v>66</v>
      </c>
      <c r="Q28">
        <v>107</v>
      </c>
    </row>
    <row r="29" spans="1:17" x14ac:dyDescent="0.4">
      <c r="A29" t="s">
        <v>49</v>
      </c>
      <c r="B29">
        <v>1.7521</v>
      </c>
      <c r="C29">
        <v>1.1763999999999999</v>
      </c>
      <c r="D29">
        <v>0</v>
      </c>
      <c r="E29">
        <v>72</v>
      </c>
      <c r="F29">
        <v>104</v>
      </c>
      <c r="G29">
        <v>16744</v>
      </c>
      <c r="H29">
        <v>2728</v>
      </c>
      <c r="I29">
        <v>63</v>
      </c>
      <c r="J29">
        <v>61</v>
      </c>
      <c r="K29">
        <v>16</v>
      </c>
      <c r="L29">
        <f t="shared" si="0"/>
        <v>0.24355888962248007</v>
      </c>
      <c r="M29">
        <f t="shared" si="1"/>
        <v>7.0555015835031695E-2</v>
      </c>
      <c r="N29" t="s">
        <v>49</v>
      </c>
      <c r="O29">
        <v>17</v>
      </c>
      <c r="P29">
        <v>60</v>
      </c>
      <c r="Q29">
        <v>155</v>
      </c>
    </row>
    <row r="30" spans="1:17" x14ac:dyDescent="0.4">
      <c r="A30" t="s">
        <v>49</v>
      </c>
      <c r="B30">
        <v>1.5919000000000001</v>
      </c>
      <c r="C30">
        <v>1.0303</v>
      </c>
      <c r="D30">
        <v>0</v>
      </c>
      <c r="E30">
        <v>75</v>
      </c>
      <c r="F30">
        <v>115</v>
      </c>
      <c r="G30">
        <v>21850</v>
      </c>
      <c r="H30">
        <v>9538</v>
      </c>
      <c r="I30">
        <v>60</v>
      </c>
      <c r="J30">
        <v>61</v>
      </c>
      <c r="K30">
        <v>15</v>
      </c>
      <c r="L30">
        <f t="shared" si="0"/>
        <v>0.20191578274069696</v>
      </c>
      <c r="M30">
        <f t="shared" si="1"/>
        <v>1.2963699825777723E-2</v>
      </c>
      <c r="N30" t="s">
        <v>49</v>
      </c>
      <c r="O30">
        <v>14</v>
      </c>
      <c r="P30">
        <v>23</v>
      </c>
      <c r="Q30">
        <v>109</v>
      </c>
    </row>
    <row r="31" spans="1:17" x14ac:dyDescent="0.4">
      <c r="A31" t="s">
        <v>49</v>
      </c>
      <c r="B31">
        <v>1.7204999999999999</v>
      </c>
      <c r="C31">
        <v>0.97050000000000003</v>
      </c>
      <c r="D31">
        <v>0</v>
      </c>
      <c r="E31">
        <v>73</v>
      </c>
      <c r="F31">
        <v>119</v>
      </c>
      <c r="G31">
        <v>22729</v>
      </c>
      <c r="H31">
        <v>11906</v>
      </c>
      <c r="I31">
        <v>54</v>
      </c>
      <c r="J31">
        <v>60</v>
      </c>
      <c r="K31">
        <v>14</v>
      </c>
      <c r="L31">
        <f t="shared" si="0"/>
        <v>0.23565467695694889</v>
      </c>
      <c r="M31">
        <f t="shared" si="1"/>
        <v>-1.300446027561836E-2</v>
      </c>
      <c r="N31" t="s">
        <v>49</v>
      </c>
      <c r="O31">
        <v>13</v>
      </c>
      <c r="P31">
        <v>43</v>
      </c>
      <c r="Q31">
        <v>141</v>
      </c>
    </row>
    <row r="32" spans="1:17" x14ac:dyDescent="0.4">
      <c r="A32" t="s">
        <v>50</v>
      </c>
      <c r="B32">
        <v>1.5241</v>
      </c>
      <c r="C32">
        <v>1.1000000000000001</v>
      </c>
      <c r="D32">
        <v>0</v>
      </c>
      <c r="E32">
        <v>77</v>
      </c>
      <c r="F32">
        <v>94</v>
      </c>
      <c r="G32">
        <v>21526</v>
      </c>
      <c r="H32">
        <v>8926</v>
      </c>
      <c r="I32">
        <v>51</v>
      </c>
      <c r="J32">
        <v>47</v>
      </c>
      <c r="K32">
        <v>10</v>
      </c>
      <c r="L32">
        <f t="shared" si="0"/>
        <v>0.18301346308192945</v>
      </c>
      <c r="M32">
        <f t="shared" si="1"/>
        <v>4.1392685158225077E-2</v>
      </c>
      <c r="N32" t="s">
        <v>50</v>
      </c>
      <c r="O32">
        <v>6</v>
      </c>
      <c r="P32">
        <v>45</v>
      </c>
      <c r="Q32">
        <v>109</v>
      </c>
    </row>
    <row r="33" spans="1:17" x14ac:dyDescent="0.4">
      <c r="A33" t="s">
        <v>50</v>
      </c>
      <c r="B33">
        <v>1.5821000000000001</v>
      </c>
      <c r="C33">
        <v>1.1033999999999999</v>
      </c>
      <c r="D33">
        <v>0</v>
      </c>
      <c r="E33">
        <v>68</v>
      </c>
      <c r="F33">
        <v>109</v>
      </c>
      <c r="G33">
        <v>10791</v>
      </c>
      <c r="H33">
        <v>1813</v>
      </c>
      <c r="I33">
        <v>78</v>
      </c>
      <c r="J33">
        <v>71</v>
      </c>
      <c r="K33">
        <v>26</v>
      </c>
      <c r="L33">
        <f t="shared" si="0"/>
        <v>0.19923393053690178</v>
      </c>
      <c r="M33">
        <f t="shared" si="1"/>
        <v>4.2732979621721082E-2</v>
      </c>
      <c r="N33" t="s">
        <v>50</v>
      </c>
      <c r="O33">
        <v>22</v>
      </c>
      <c r="P33">
        <v>45</v>
      </c>
      <c r="Q33">
        <v>148</v>
      </c>
    </row>
    <row r="34" spans="1:17" x14ac:dyDescent="0.4">
      <c r="A34" t="s">
        <v>50</v>
      </c>
      <c r="B34">
        <v>2.0283000000000002</v>
      </c>
      <c r="C34">
        <v>1.1212</v>
      </c>
      <c r="D34">
        <v>1</v>
      </c>
      <c r="E34">
        <v>76</v>
      </c>
      <c r="F34">
        <v>127</v>
      </c>
      <c r="G34">
        <v>23495</v>
      </c>
      <c r="H34">
        <v>11000</v>
      </c>
      <c r="I34">
        <v>51</v>
      </c>
      <c r="J34">
        <v>62</v>
      </c>
      <c r="K34">
        <v>13</v>
      </c>
      <c r="L34">
        <f t="shared" si="0"/>
        <v>0.30713219065578035</v>
      </c>
      <c r="M34">
        <f t="shared" si="1"/>
        <v>4.9683089088248505E-2</v>
      </c>
      <c r="N34" t="s">
        <v>50</v>
      </c>
      <c r="O34">
        <v>17</v>
      </c>
      <c r="P34">
        <v>53</v>
      </c>
      <c r="Q34">
        <v>165</v>
      </c>
    </row>
    <row r="35" spans="1:17" x14ac:dyDescent="0.4">
      <c r="A35" t="s">
        <v>50</v>
      </c>
      <c r="B35">
        <v>1.9340999999999999</v>
      </c>
      <c r="C35">
        <v>1.4838</v>
      </c>
      <c r="D35">
        <v>0</v>
      </c>
      <c r="E35">
        <v>75</v>
      </c>
      <c r="F35">
        <v>84</v>
      </c>
      <c r="G35">
        <v>13860</v>
      </c>
      <c r="H35">
        <v>5718</v>
      </c>
      <c r="I35">
        <v>64</v>
      </c>
      <c r="J35">
        <v>75</v>
      </c>
      <c r="K35">
        <v>19</v>
      </c>
      <c r="L35">
        <f t="shared" si="0"/>
        <v>0.28647892493076815</v>
      </c>
      <c r="M35">
        <f t="shared" si="1"/>
        <v>0.17137536674494092</v>
      </c>
      <c r="N35" t="s">
        <v>50</v>
      </c>
      <c r="O35">
        <v>24</v>
      </c>
      <c r="P35">
        <v>43</v>
      </c>
      <c r="Q35">
        <v>228</v>
      </c>
    </row>
    <row r="36" spans="1:17" x14ac:dyDescent="0.4">
      <c r="A36" t="s">
        <v>50</v>
      </c>
      <c r="B36">
        <v>2.7029999999999998</v>
      </c>
      <c r="C36">
        <v>1.75</v>
      </c>
      <c r="D36">
        <v>0</v>
      </c>
      <c r="E36">
        <v>74</v>
      </c>
      <c r="F36">
        <v>104</v>
      </c>
      <c r="G36">
        <v>18512</v>
      </c>
      <c r="H36">
        <v>11492</v>
      </c>
      <c r="I36">
        <v>68</v>
      </c>
      <c r="J36">
        <v>67</v>
      </c>
      <c r="K36">
        <v>23</v>
      </c>
      <c r="L36">
        <f t="shared" si="0"/>
        <v>0.43184604569872537</v>
      </c>
      <c r="M36">
        <f t="shared" si="1"/>
        <v>0.24303804868629444</v>
      </c>
      <c r="N36" t="s">
        <v>50</v>
      </c>
      <c r="O36">
        <v>18</v>
      </c>
      <c r="P36">
        <v>48</v>
      </c>
      <c r="Q36">
        <v>108</v>
      </c>
    </row>
    <row r="37" spans="1:17" x14ac:dyDescent="0.4">
      <c r="A37" t="s">
        <v>50</v>
      </c>
      <c r="B37">
        <v>1.9576</v>
      </c>
      <c r="C37">
        <v>1.7</v>
      </c>
      <c r="D37">
        <v>1</v>
      </c>
      <c r="E37">
        <v>66</v>
      </c>
      <c r="F37">
        <v>120</v>
      </c>
      <c r="G37">
        <v>24720</v>
      </c>
      <c r="H37">
        <v>9520</v>
      </c>
      <c r="I37">
        <v>67</v>
      </c>
      <c r="J37">
        <v>76</v>
      </c>
      <c r="K37">
        <v>16</v>
      </c>
      <c r="L37">
        <f t="shared" si="0"/>
        <v>0.29172395634373277</v>
      </c>
      <c r="M37">
        <f t="shared" si="1"/>
        <v>0.23044892137827391</v>
      </c>
      <c r="N37" t="s">
        <v>50</v>
      </c>
      <c r="O37">
        <v>26</v>
      </c>
      <c r="P37">
        <v>53</v>
      </c>
      <c r="Q37">
        <v>139</v>
      </c>
    </row>
    <row r="38" spans="1:17" x14ac:dyDescent="0.4">
      <c r="A38" t="s">
        <v>50</v>
      </c>
      <c r="B38">
        <v>2.1522000000000001</v>
      </c>
      <c r="C38">
        <v>1.9522999999999999</v>
      </c>
      <c r="D38">
        <v>1</v>
      </c>
      <c r="E38">
        <v>55</v>
      </c>
      <c r="F38">
        <v>122</v>
      </c>
      <c r="G38">
        <v>16470</v>
      </c>
      <c r="H38">
        <v>4050</v>
      </c>
      <c r="I38">
        <v>54</v>
      </c>
      <c r="J38">
        <v>64</v>
      </c>
      <c r="K38">
        <v>24</v>
      </c>
      <c r="L38">
        <f t="shared" si="0"/>
        <v>0.33288262705961025</v>
      </c>
      <c r="M38">
        <f t="shared" si="1"/>
        <v>0.29054655428030668</v>
      </c>
      <c r="N38" t="s">
        <v>50</v>
      </c>
      <c r="O38">
        <v>24</v>
      </c>
      <c r="P38">
        <v>55</v>
      </c>
      <c r="Q38">
        <v>110</v>
      </c>
    </row>
    <row r="39" spans="1:17" x14ac:dyDescent="0.4">
      <c r="A39" t="s">
        <v>50</v>
      </c>
      <c r="B39">
        <v>2.2130999999999998</v>
      </c>
      <c r="C39">
        <v>1.4814000000000001</v>
      </c>
      <c r="D39">
        <v>1</v>
      </c>
      <c r="E39">
        <v>74</v>
      </c>
      <c r="F39">
        <v>86</v>
      </c>
      <c r="G39">
        <v>18404</v>
      </c>
      <c r="H39">
        <v>8312</v>
      </c>
      <c r="I39">
        <v>103</v>
      </c>
      <c r="J39">
        <v>106</v>
      </c>
      <c r="K39">
        <v>48</v>
      </c>
      <c r="L39">
        <f t="shared" si="0"/>
        <v>0.34500103817804201</v>
      </c>
      <c r="M39">
        <f t="shared" si="1"/>
        <v>0.17067234031557593</v>
      </c>
      <c r="N39" t="s">
        <v>50</v>
      </c>
      <c r="O39">
        <v>43</v>
      </c>
      <c r="P39">
        <v>61</v>
      </c>
      <c r="Q39">
        <v>241</v>
      </c>
    </row>
    <row r="40" spans="1:17" x14ac:dyDescent="0.4">
      <c r="A40" t="s">
        <v>50</v>
      </c>
      <c r="B40">
        <v>1.5265</v>
      </c>
      <c r="C40">
        <v>1.96</v>
      </c>
      <c r="D40">
        <v>0</v>
      </c>
      <c r="E40">
        <v>79</v>
      </c>
      <c r="F40">
        <v>88</v>
      </c>
      <c r="G40">
        <v>15312</v>
      </c>
      <c r="H40">
        <v>6404</v>
      </c>
      <c r="I40">
        <v>57</v>
      </c>
      <c r="J40">
        <v>55</v>
      </c>
      <c r="K40">
        <v>17</v>
      </c>
      <c r="L40">
        <f t="shared" si="0"/>
        <v>0.1836968086346806</v>
      </c>
      <c r="M40">
        <f t="shared" si="1"/>
        <v>0.29225607135647602</v>
      </c>
      <c r="N40" t="s">
        <v>50</v>
      </c>
      <c r="O40">
        <v>19</v>
      </c>
      <c r="P40">
        <v>45</v>
      </c>
      <c r="Q40">
        <v>96</v>
      </c>
    </row>
    <row r="41" spans="1:17" x14ac:dyDescent="0.4">
      <c r="A41" t="s">
        <v>50</v>
      </c>
      <c r="B41">
        <v>2.9601000000000002</v>
      </c>
      <c r="C41">
        <v>2.5453999999999999</v>
      </c>
      <c r="D41">
        <v>0</v>
      </c>
      <c r="E41">
        <v>61</v>
      </c>
      <c r="F41">
        <v>106</v>
      </c>
      <c r="G41">
        <v>20564</v>
      </c>
      <c r="H41">
        <v>9614</v>
      </c>
      <c r="I41">
        <v>51</v>
      </c>
      <c r="J41">
        <v>47</v>
      </c>
      <c r="K41">
        <v>15</v>
      </c>
      <c r="L41">
        <f t="shared" si="0"/>
        <v>0.47130638292197957</v>
      </c>
      <c r="M41">
        <f t="shared" si="1"/>
        <v>0.40575603977395575</v>
      </c>
      <c r="N41" t="s">
        <v>50</v>
      </c>
      <c r="O41">
        <v>11</v>
      </c>
      <c r="P41">
        <v>46</v>
      </c>
      <c r="Q41">
        <v>118</v>
      </c>
    </row>
    <row r="42" spans="1:17" x14ac:dyDescent="0.4">
      <c r="A42" t="s">
        <v>50</v>
      </c>
      <c r="B42">
        <v>2.2109999999999999</v>
      </c>
      <c r="C42">
        <v>2</v>
      </c>
      <c r="D42">
        <v>0</v>
      </c>
      <c r="E42">
        <v>63</v>
      </c>
      <c r="F42">
        <v>122</v>
      </c>
      <c r="G42">
        <v>17080</v>
      </c>
      <c r="H42">
        <v>7180</v>
      </c>
      <c r="I42">
        <v>45</v>
      </c>
      <c r="J42">
        <v>45</v>
      </c>
      <c r="K42">
        <v>13</v>
      </c>
      <c r="L42">
        <f t="shared" si="0"/>
        <v>0.34458874257871386</v>
      </c>
      <c r="M42">
        <f t="shared" si="1"/>
        <v>0.3010299956639812</v>
      </c>
      <c r="N42" t="s">
        <v>50</v>
      </c>
      <c r="O42">
        <v>6</v>
      </c>
      <c r="P42">
        <v>48</v>
      </c>
      <c r="Q42">
        <v>106</v>
      </c>
    </row>
    <row r="43" spans="1:17" x14ac:dyDescent="0.4">
      <c r="A43" t="s">
        <v>50</v>
      </c>
      <c r="B43">
        <v>1.8922000000000001</v>
      </c>
      <c r="C43">
        <v>1.1071</v>
      </c>
      <c r="D43">
        <v>0</v>
      </c>
      <c r="E43">
        <v>73</v>
      </c>
      <c r="F43">
        <v>115</v>
      </c>
      <c r="G43">
        <v>20815</v>
      </c>
      <c r="H43">
        <v>11995</v>
      </c>
      <c r="I43">
        <v>45</v>
      </c>
      <c r="J43">
        <v>72</v>
      </c>
      <c r="K43">
        <v>14</v>
      </c>
      <c r="L43">
        <f t="shared" si="0"/>
        <v>0.27696703814709184</v>
      </c>
      <c r="M43">
        <f t="shared" si="1"/>
        <v>4.4186850767363652E-2</v>
      </c>
      <c r="N43" t="s">
        <v>50</v>
      </c>
      <c r="O43">
        <v>19</v>
      </c>
      <c r="P43">
        <v>49</v>
      </c>
      <c r="Q43">
        <v>190</v>
      </c>
    </row>
    <row r="44" spans="1:17" x14ac:dyDescent="0.4">
      <c r="A44" t="s">
        <v>50</v>
      </c>
      <c r="B44">
        <v>1.7556</v>
      </c>
      <c r="C44">
        <v>1</v>
      </c>
      <c r="D44">
        <v>0</v>
      </c>
      <c r="E44">
        <v>50</v>
      </c>
      <c r="F44">
        <v>116</v>
      </c>
      <c r="G44">
        <v>21692</v>
      </c>
      <c r="H44">
        <v>13950</v>
      </c>
      <c r="I44">
        <v>84</v>
      </c>
      <c r="J44">
        <v>70</v>
      </c>
      <c r="K44">
        <v>32</v>
      </c>
      <c r="L44">
        <f t="shared" si="0"/>
        <v>0.24442557217293567</v>
      </c>
      <c r="M44">
        <f t="shared" si="1"/>
        <v>0</v>
      </c>
      <c r="N44" t="s">
        <v>50</v>
      </c>
      <c r="O44">
        <v>19</v>
      </c>
      <c r="P44">
        <v>43</v>
      </c>
      <c r="Q44">
        <v>103</v>
      </c>
    </row>
    <row r="45" spans="1:17" x14ac:dyDescent="0.4">
      <c r="A45" t="s">
        <v>50</v>
      </c>
      <c r="B45">
        <v>1.7932999999999999</v>
      </c>
      <c r="C45">
        <v>1.2258</v>
      </c>
      <c r="D45">
        <v>0</v>
      </c>
      <c r="E45">
        <v>74</v>
      </c>
      <c r="F45">
        <v>107</v>
      </c>
      <c r="G45">
        <v>28676</v>
      </c>
      <c r="H45">
        <v>15536</v>
      </c>
      <c r="I45">
        <v>58</v>
      </c>
      <c r="J45">
        <v>52</v>
      </c>
      <c r="K45">
        <v>15</v>
      </c>
      <c r="L45">
        <f t="shared" si="0"/>
        <v>0.25365294848356412</v>
      </c>
      <c r="M45">
        <f t="shared" si="1"/>
        <v>8.8419617016091231E-2</v>
      </c>
      <c r="N45" t="s">
        <v>50</v>
      </c>
      <c r="O45">
        <v>11</v>
      </c>
      <c r="P45">
        <v>43</v>
      </c>
      <c r="Q45">
        <v>154</v>
      </c>
    </row>
    <row r="46" spans="1:17" x14ac:dyDescent="0.4">
      <c r="A46" t="s">
        <v>50</v>
      </c>
      <c r="B46">
        <v>2.5217999999999998</v>
      </c>
      <c r="C46">
        <v>1.45</v>
      </c>
      <c r="D46">
        <v>0</v>
      </c>
      <c r="E46">
        <v>68</v>
      </c>
      <c r="F46">
        <v>93</v>
      </c>
      <c r="G46">
        <v>15903</v>
      </c>
      <c r="H46">
        <v>7529</v>
      </c>
      <c r="I46">
        <v>71</v>
      </c>
      <c r="J46">
        <v>65</v>
      </c>
      <c r="K46">
        <v>20</v>
      </c>
      <c r="L46">
        <f t="shared" si="0"/>
        <v>0.40171064038908066</v>
      </c>
      <c r="M46">
        <f t="shared" si="1"/>
        <v>0.16136800223497488</v>
      </c>
      <c r="N46" t="s">
        <v>50</v>
      </c>
      <c r="O46">
        <v>17</v>
      </c>
      <c r="P46">
        <v>65</v>
      </c>
      <c r="Q46">
        <v>135</v>
      </c>
    </row>
    <row r="47" spans="1:17" x14ac:dyDescent="0.4">
      <c r="A47" t="s">
        <v>50</v>
      </c>
      <c r="B47">
        <v>3.0804</v>
      </c>
      <c r="C47">
        <v>1.6363000000000001</v>
      </c>
      <c r="D47">
        <v>1</v>
      </c>
      <c r="E47">
        <v>76</v>
      </c>
      <c r="F47">
        <v>103</v>
      </c>
      <c r="G47">
        <v>19158</v>
      </c>
      <c r="H47">
        <v>8670</v>
      </c>
      <c r="I47">
        <v>61</v>
      </c>
      <c r="J47">
        <v>61</v>
      </c>
      <c r="K47">
        <v>20</v>
      </c>
      <c r="L47">
        <f t="shared" si="0"/>
        <v>0.4886071147190682</v>
      </c>
      <c r="M47">
        <f t="shared" si="1"/>
        <v>0.21386293038681906</v>
      </c>
      <c r="N47" t="s">
        <v>50</v>
      </c>
      <c r="O47">
        <v>21</v>
      </c>
      <c r="P47">
        <v>51</v>
      </c>
      <c r="Q47">
        <v>114</v>
      </c>
    </row>
    <row r="48" spans="1:17" x14ac:dyDescent="0.4">
      <c r="A48" t="s">
        <v>50</v>
      </c>
      <c r="B48">
        <v>1.5410999999999999</v>
      </c>
      <c r="C48">
        <v>1.0391999999999999</v>
      </c>
      <c r="D48">
        <v>0</v>
      </c>
      <c r="E48">
        <v>64</v>
      </c>
      <c r="F48">
        <v>99</v>
      </c>
      <c r="G48">
        <v>10593</v>
      </c>
      <c r="H48">
        <v>3117</v>
      </c>
      <c r="I48">
        <v>40</v>
      </c>
      <c r="J48">
        <v>39</v>
      </c>
      <c r="K48">
        <v>9</v>
      </c>
      <c r="L48">
        <f t="shared" si="0"/>
        <v>0.18783082044399962</v>
      </c>
      <c r="M48">
        <f t="shared" si="1"/>
        <v>1.6699138064971423E-2</v>
      </c>
      <c r="N48" t="s">
        <v>50</v>
      </c>
      <c r="O48">
        <v>11</v>
      </c>
      <c r="P48">
        <v>52</v>
      </c>
      <c r="Q48">
        <v>134</v>
      </c>
    </row>
    <row r="49" spans="1:17" x14ac:dyDescent="0.4">
      <c r="A49" t="s">
        <v>50</v>
      </c>
      <c r="B49">
        <v>1.6184000000000001</v>
      </c>
      <c r="C49">
        <v>1.25</v>
      </c>
      <c r="D49">
        <v>1</v>
      </c>
      <c r="E49">
        <v>75</v>
      </c>
      <c r="F49">
        <v>83</v>
      </c>
      <c r="G49">
        <v>14774</v>
      </c>
      <c r="H49">
        <v>3853</v>
      </c>
      <c r="I49">
        <v>111</v>
      </c>
      <c r="J49">
        <v>108</v>
      </c>
      <c r="K49">
        <v>46</v>
      </c>
      <c r="L49">
        <f t="shared" si="0"/>
        <v>0.20908586976274829</v>
      </c>
      <c r="M49">
        <f t="shared" si="1"/>
        <v>9.691001300805642E-2</v>
      </c>
      <c r="N49" t="s">
        <v>50</v>
      </c>
      <c r="O49">
        <v>35</v>
      </c>
      <c r="P49">
        <v>58</v>
      </c>
      <c r="Q49">
        <v>181</v>
      </c>
    </row>
    <row r="50" spans="1:17" x14ac:dyDescent="0.4">
      <c r="A50" t="s">
        <v>50</v>
      </c>
      <c r="B50">
        <v>1.6037999999999999</v>
      </c>
      <c r="C50">
        <v>1.0322</v>
      </c>
      <c r="D50">
        <v>1</v>
      </c>
      <c r="E50">
        <v>53</v>
      </c>
      <c r="F50">
        <v>77</v>
      </c>
      <c r="G50">
        <v>11473</v>
      </c>
      <c r="H50">
        <v>4711</v>
      </c>
      <c r="I50">
        <v>134</v>
      </c>
      <c r="J50">
        <v>142</v>
      </c>
      <c r="K50">
        <v>39</v>
      </c>
      <c r="L50">
        <f t="shared" si="0"/>
        <v>0.20515020914018084</v>
      </c>
      <c r="M50">
        <f t="shared" si="1"/>
        <v>1.3763854733933033E-2</v>
      </c>
      <c r="N50" t="s">
        <v>50</v>
      </c>
      <c r="O50">
        <v>39</v>
      </c>
      <c r="P50">
        <v>39</v>
      </c>
      <c r="Q50">
        <v>184</v>
      </c>
    </row>
    <row r="51" spans="1:17" x14ac:dyDescent="0.4">
      <c r="A51" t="s">
        <v>50</v>
      </c>
      <c r="B51">
        <v>2.2946</v>
      </c>
      <c r="C51">
        <v>1.96</v>
      </c>
      <c r="D51">
        <v>1</v>
      </c>
      <c r="E51">
        <v>95</v>
      </c>
      <c r="F51">
        <v>95</v>
      </c>
      <c r="G51">
        <v>21375</v>
      </c>
      <c r="H51">
        <v>9207</v>
      </c>
      <c r="I51">
        <v>50</v>
      </c>
      <c r="J51">
        <v>51</v>
      </c>
      <c r="K51">
        <v>16</v>
      </c>
      <c r="L51">
        <f t="shared" si="0"/>
        <v>0.36070698924873712</v>
      </c>
      <c r="M51">
        <f t="shared" si="1"/>
        <v>0.29225607135647602</v>
      </c>
      <c r="N51" t="s">
        <v>50</v>
      </c>
      <c r="O51">
        <v>13</v>
      </c>
      <c r="P51">
        <v>48</v>
      </c>
      <c r="Q51">
        <v>96</v>
      </c>
    </row>
    <row r="52" spans="1:17" x14ac:dyDescent="0.4">
      <c r="A52" t="s">
        <v>50</v>
      </c>
      <c r="B52">
        <v>2.3369</v>
      </c>
      <c r="C52">
        <v>1.7367999999999999</v>
      </c>
      <c r="D52">
        <v>1</v>
      </c>
      <c r="E52">
        <v>78</v>
      </c>
      <c r="F52">
        <v>101</v>
      </c>
      <c r="G52">
        <v>17069</v>
      </c>
      <c r="H52">
        <v>9773</v>
      </c>
      <c r="I52">
        <v>57</v>
      </c>
      <c r="J52">
        <v>61</v>
      </c>
      <c r="K52">
        <v>16</v>
      </c>
      <c r="L52">
        <f t="shared" si="0"/>
        <v>0.36864012857648543</v>
      </c>
      <c r="M52">
        <f t="shared" si="1"/>
        <v>0.23974981044636362</v>
      </c>
      <c r="N52" t="s">
        <v>50</v>
      </c>
      <c r="O52">
        <v>18</v>
      </c>
      <c r="P52">
        <v>74</v>
      </c>
      <c r="Q52">
        <v>106</v>
      </c>
    </row>
    <row r="53" spans="1:17" x14ac:dyDescent="0.4">
      <c r="A53" t="s">
        <v>50</v>
      </c>
      <c r="B53">
        <v>2.1335000000000002</v>
      </c>
      <c r="C53">
        <v>1.2702</v>
      </c>
      <c r="D53">
        <v>0</v>
      </c>
      <c r="E53">
        <v>69</v>
      </c>
      <c r="F53">
        <v>123</v>
      </c>
      <c r="G53">
        <v>23985</v>
      </c>
      <c r="H53">
        <v>11819</v>
      </c>
      <c r="I53">
        <v>80</v>
      </c>
      <c r="J53">
        <v>85</v>
      </c>
      <c r="K53">
        <v>32</v>
      </c>
      <c r="L53">
        <f t="shared" si="0"/>
        <v>0.32909264719533093</v>
      </c>
      <c r="M53">
        <f t="shared" si="1"/>
        <v>0.10387210840305562</v>
      </c>
      <c r="N53" t="s">
        <v>50</v>
      </c>
      <c r="O53">
        <v>38</v>
      </c>
      <c r="P53">
        <v>65</v>
      </c>
      <c r="Q53">
        <v>144</v>
      </c>
    </row>
    <row r="54" spans="1:17" x14ac:dyDescent="0.4">
      <c r="A54" t="s">
        <v>50</v>
      </c>
      <c r="B54">
        <v>1.0495000000000001</v>
      </c>
      <c r="C54">
        <v>0.70830000000000004</v>
      </c>
      <c r="D54">
        <v>0</v>
      </c>
      <c r="E54">
        <v>64</v>
      </c>
      <c r="F54">
        <v>144</v>
      </c>
      <c r="G54">
        <v>23040</v>
      </c>
      <c r="H54">
        <v>10949</v>
      </c>
      <c r="I54">
        <v>50</v>
      </c>
      <c r="J54">
        <v>52</v>
      </c>
      <c r="K54">
        <v>11</v>
      </c>
      <c r="L54">
        <f t="shared" si="0"/>
        <v>2.0982442918419282E-2</v>
      </c>
      <c r="M54">
        <f t="shared" si="1"/>
        <v>-0.14978275820161055</v>
      </c>
      <c r="N54" t="s">
        <v>50</v>
      </c>
      <c r="O54">
        <v>5</v>
      </c>
      <c r="P54">
        <v>39</v>
      </c>
      <c r="Q54">
        <v>88</v>
      </c>
    </row>
    <row r="55" spans="1:17" x14ac:dyDescent="0.4">
      <c r="A55" t="s">
        <v>50</v>
      </c>
      <c r="B55">
        <v>1.4966999999999999</v>
      </c>
      <c r="C55">
        <v>1.7916000000000001</v>
      </c>
      <c r="D55">
        <v>1</v>
      </c>
      <c r="E55">
        <v>62</v>
      </c>
      <c r="F55">
        <v>127</v>
      </c>
      <c r="G55">
        <v>19685</v>
      </c>
      <c r="H55">
        <v>8432</v>
      </c>
      <c r="I55">
        <v>93</v>
      </c>
      <c r="J55">
        <v>92</v>
      </c>
      <c r="K55">
        <v>38</v>
      </c>
      <c r="L55">
        <f t="shared" si="0"/>
        <v>0.17513475865884409</v>
      </c>
      <c r="M55">
        <f t="shared" si="1"/>
        <v>0.25324105377265027</v>
      </c>
      <c r="N55" t="s">
        <v>50</v>
      </c>
      <c r="O55">
        <v>33</v>
      </c>
      <c r="P55">
        <v>63</v>
      </c>
      <c r="Q55">
        <v>151</v>
      </c>
    </row>
    <row r="56" spans="1:17" x14ac:dyDescent="0.4">
      <c r="A56" t="s">
        <v>50</v>
      </c>
      <c r="B56">
        <v>2.4836999999999998</v>
      </c>
      <c r="C56">
        <v>1.2121</v>
      </c>
      <c r="D56">
        <v>1</v>
      </c>
      <c r="E56">
        <v>49</v>
      </c>
      <c r="F56">
        <v>125</v>
      </c>
      <c r="G56">
        <v>19000</v>
      </c>
      <c r="H56">
        <v>6498</v>
      </c>
      <c r="I56">
        <v>61</v>
      </c>
      <c r="J56">
        <v>72</v>
      </c>
      <c r="K56">
        <v>27</v>
      </c>
      <c r="L56">
        <f t="shared" si="0"/>
        <v>0.39509913731257068</v>
      </c>
      <c r="M56">
        <f t="shared" si="1"/>
        <v>8.3538451230139477E-2</v>
      </c>
      <c r="N56" t="s">
        <v>50</v>
      </c>
      <c r="O56">
        <v>34</v>
      </c>
      <c r="P56">
        <v>47</v>
      </c>
      <c r="Q56">
        <v>127</v>
      </c>
    </row>
    <row r="57" spans="1:17" x14ac:dyDescent="0.4">
      <c r="A57" t="s">
        <v>51</v>
      </c>
      <c r="B57">
        <v>2.3805000000000001</v>
      </c>
      <c r="C57">
        <v>1.84</v>
      </c>
      <c r="D57">
        <v>1</v>
      </c>
      <c r="E57">
        <v>77</v>
      </c>
      <c r="F57">
        <v>159</v>
      </c>
      <c r="G57">
        <v>32277</v>
      </c>
      <c r="H57">
        <v>22109</v>
      </c>
      <c r="I57">
        <v>60</v>
      </c>
      <c r="J57">
        <v>62</v>
      </c>
      <c r="K57">
        <v>16</v>
      </c>
      <c r="L57">
        <f t="shared" si="0"/>
        <v>0.37666818581052947</v>
      </c>
      <c r="M57">
        <f t="shared" si="1"/>
        <v>0.26481782300953649</v>
      </c>
      <c r="N57" t="s">
        <v>51</v>
      </c>
      <c r="O57">
        <v>12</v>
      </c>
      <c r="P57">
        <v>48</v>
      </c>
      <c r="Q57">
        <v>154</v>
      </c>
    </row>
    <row r="58" spans="1:17" x14ac:dyDescent="0.4">
      <c r="A58" t="s">
        <v>51</v>
      </c>
      <c r="B58">
        <v>2.2725</v>
      </c>
      <c r="C58">
        <v>1.0769</v>
      </c>
      <c r="D58">
        <v>0</v>
      </c>
      <c r="E58">
        <v>83</v>
      </c>
      <c r="F58">
        <v>119</v>
      </c>
      <c r="G58">
        <v>24752</v>
      </c>
      <c r="H58">
        <v>14552</v>
      </c>
      <c r="I58">
        <v>58</v>
      </c>
      <c r="J58">
        <v>55</v>
      </c>
      <c r="K58">
        <v>11</v>
      </c>
      <c r="L58">
        <f t="shared" si="0"/>
        <v>0.35650389189400505</v>
      </c>
      <c r="M58">
        <f t="shared" si="1"/>
        <v>3.2175376961362856E-2</v>
      </c>
      <c r="N58" t="s">
        <v>51</v>
      </c>
      <c r="O58">
        <v>14</v>
      </c>
      <c r="P58">
        <v>45</v>
      </c>
      <c r="Q58">
        <v>108</v>
      </c>
    </row>
    <row r="59" spans="1:17" x14ac:dyDescent="0.4">
      <c r="A59" t="s">
        <v>51</v>
      </c>
      <c r="B59">
        <v>2.4666000000000001</v>
      </c>
      <c r="C59">
        <v>1.8260000000000001</v>
      </c>
      <c r="D59">
        <v>0</v>
      </c>
      <c r="E59">
        <v>78</v>
      </c>
      <c r="F59">
        <v>120</v>
      </c>
      <c r="G59">
        <v>27360</v>
      </c>
      <c r="H59">
        <v>17910</v>
      </c>
      <c r="I59">
        <v>50</v>
      </c>
      <c r="J59">
        <v>37</v>
      </c>
      <c r="K59">
        <v>11</v>
      </c>
      <c r="L59">
        <f t="shared" si="0"/>
        <v>0.39209872716399341</v>
      </c>
      <c r="M59">
        <f t="shared" si="1"/>
        <v>0.26150077319828013</v>
      </c>
      <c r="N59" t="s">
        <v>51</v>
      </c>
      <c r="O59">
        <v>8</v>
      </c>
      <c r="P59">
        <v>56</v>
      </c>
      <c r="Q59">
        <v>128</v>
      </c>
    </row>
    <row r="60" spans="1:17" x14ac:dyDescent="0.4">
      <c r="A60" t="s">
        <v>51</v>
      </c>
      <c r="B60">
        <v>1.9694</v>
      </c>
      <c r="C60">
        <v>1.4347000000000001</v>
      </c>
      <c r="D60">
        <v>1</v>
      </c>
      <c r="E60">
        <v>80</v>
      </c>
      <c r="F60">
        <v>104</v>
      </c>
      <c r="G60">
        <v>19032</v>
      </c>
      <c r="H60">
        <v>8240</v>
      </c>
      <c r="I60">
        <v>76</v>
      </c>
      <c r="J60">
        <v>86</v>
      </c>
      <c r="K60">
        <v>23</v>
      </c>
      <c r="L60">
        <f t="shared" si="0"/>
        <v>0.29433393358345572</v>
      </c>
      <c r="M60">
        <f t="shared" si="1"/>
        <v>0.15676109830662432</v>
      </c>
      <c r="N60" t="s">
        <v>51</v>
      </c>
      <c r="O60">
        <v>26</v>
      </c>
      <c r="P60">
        <v>55</v>
      </c>
      <c r="Q60">
        <v>149</v>
      </c>
    </row>
    <row r="61" spans="1:17" x14ac:dyDescent="0.4">
      <c r="A61" t="s">
        <v>51</v>
      </c>
      <c r="B61">
        <v>2.46</v>
      </c>
      <c r="C61">
        <v>0.9677</v>
      </c>
      <c r="D61">
        <v>1</v>
      </c>
      <c r="E61">
        <v>77</v>
      </c>
      <c r="F61">
        <v>105</v>
      </c>
      <c r="G61">
        <v>19005</v>
      </c>
      <c r="H61">
        <v>6363</v>
      </c>
      <c r="I61">
        <v>61</v>
      </c>
      <c r="J61">
        <v>61</v>
      </c>
      <c r="K61">
        <v>16</v>
      </c>
      <c r="L61">
        <f t="shared" si="0"/>
        <v>0.39093510710337914</v>
      </c>
      <c r="M61">
        <f t="shared" si="1"/>
        <v>-1.4259258949925425E-2</v>
      </c>
      <c r="N61" t="s">
        <v>51</v>
      </c>
      <c r="O61">
        <v>17</v>
      </c>
      <c r="P61">
        <v>45</v>
      </c>
      <c r="Q61">
        <v>122</v>
      </c>
    </row>
    <row r="62" spans="1:17" x14ac:dyDescent="0.4">
      <c r="A62" t="s">
        <v>51</v>
      </c>
      <c r="B62">
        <v>1.625</v>
      </c>
      <c r="C62">
        <v>1.3714</v>
      </c>
      <c r="D62">
        <v>1</v>
      </c>
      <c r="E62">
        <v>60</v>
      </c>
      <c r="F62">
        <v>126</v>
      </c>
      <c r="G62">
        <v>29106</v>
      </c>
      <c r="H62">
        <v>17013</v>
      </c>
      <c r="I62">
        <v>72</v>
      </c>
      <c r="J62">
        <v>76</v>
      </c>
      <c r="K62">
        <v>29</v>
      </c>
      <c r="L62">
        <f t="shared" si="0"/>
        <v>0.21085336531489318</v>
      </c>
      <c r="M62">
        <f t="shared" si="1"/>
        <v>0.13716414512935601</v>
      </c>
      <c r="N62" t="s">
        <v>51</v>
      </c>
      <c r="O62">
        <v>35</v>
      </c>
      <c r="P62">
        <v>45</v>
      </c>
      <c r="Q62">
        <v>136</v>
      </c>
    </row>
    <row r="63" spans="1:17" x14ac:dyDescent="0.4">
      <c r="A63" t="s">
        <v>51</v>
      </c>
      <c r="B63">
        <v>1.5837000000000001</v>
      </c>
      <c r="C63">
        <v>1.4166000000000001</v>
      </c>
      <c r="D63">
        <v>0</v>
      </c>
      <c r="E63">
        <v>69</v>
      </c>
      <c r="F63">
        <v>130</v>
      </c>
      <c r="G63">
        <v>33150</v>
      </c>
      <c r="H63">
        <v>23688</v>
      </c>
      <c r="I63">
        <v>59</v>
      </c>
      <c r="J63">
        <v>71</v>
      </c>
      <c r="K63">
        <v>16</v>
      </c>
      <c r="L63">
        <f t="shared" si="0"/>
        <v>0.19967291672062093</v>
      </c>
      <c r="M63">
        <f t="shared" si="1"/>
        <v>0.15124723746237065</v>
      </c>
      <c r="N63" t="s">
        <v>51</v>
      </c>
      <c r="O63">
        <v>17</v>
      </c>
      <c r="P63">
        <v>45</v>
      </c>
      <c r="Q63">
        <v>232</v>
      </c>
    </row>
    <row r="64" spans="1:17" x14ac:dyDescent="0.4">
      <c r="A64" t="s">
        <v>51</v>
      </c>
      <c r="B64">
        <v>2.3652000000000002</v>
      </c>
      <c r="C64">
        <v>1.6956</v>
      </c>
      <c r="D64">
        <v>1</v>
      </c>
      <c r="E64">
        <v>73</v>
      </c>
      <c r="F64">
        <v>131</v>
      </c>
      <c r="G64">
        <v>22925</v>
      </c>
      <c r="H64">
        <v>8390</v>
      </c>
      <c r="I64">
        <v>57</v>
      </c>
      <c r="J64">
        <v>59</v>
      </c>
      <c r="K64">
        <v>12</v>
      </c>
      <c r="L64">
        <f t="shared" si="0"/>
        <v>0.37386787032706809</v>
      </c>
      <c r="M64">
        <f t="shared" si="1"/>
        <v>0.22932340789618344</v>
      </c>
      <c r="N64" t="s">
        <v>51</v>
      </c>
      <c r="O64">
        <v>12</v>
      </c>
      <c r="P64">
        <v>45</v>
      </c>
      <c r="Q64">
        <v>108</v>
      </c>
    </row>
    <row r="65" spans="1:17" x14ac:dyDescent="0.4">
      <c r="A65" t="s">
        <v>51</v>
      </c>
      <c r="B65">
        <v>1.6120000000000001</v>
      </c>
      <c r="C65">
        <v>0.97770000000000001</v>
      </c>
      <c r="D65">
        <v>0</v>
      </c>
      <c r="E65">
        <v>77</v>
      </c>
      <c r="F65">
        <v>118</v>
      </c>
      <c r="G65">
        <v>27494</v>
      </c>
      <c r="H65">
        <v>15680</v>
      </c>
      <c r="I65">
        <v>64</v>
      </c>
      <c r="J65">
        <v>69</v>
      </c>
      <c r="K65">
        <v>15</v>
      </c>
      <c r="L65">
        <f t="shared" si="0"/>
        <v>0.20736503746907187</v>
      </c>
      <c r="M65">
        <f t="shared" si="1"/>
        <v>-9.7943848151933674E-3</v>
      </c>
      <c r="N65" t="s">
        <v>51</v>
      </c>
      <c r="O65">
        <v>11</v>
      </c>
      <c r="P65">
        <v>45</v>
      </c>
      <c r="Q65">
        <v>143</v>
      </c>
    </row>
    <row r="66" spans="1:17" x14ac:dyDescent="0.4">
      <c r="A66" t="s">
        <v>51</v>
      </c>
      <c r="B66">
        <v>2.5493000000000001</v>
      </c>
      <c r="C66">
        <v>1.9641999999999999</v>
      </c>
      <c r="D66">
        <v>0</v>
      </c>
      <c r="E66">
        <v>75</v>
      </c>
      <c r="F66">
        <v>149</v>
      </c>
      <c r="G66">
        <v>36207</v>
      </c>
      <c r="H66">
        <v>24454</v>
      </c>
      <c r="I66">
        <v>43</v>
      </c>
      <c r="J66">
        <v>43</v>
      </c>
      <c r="K66">
        <v>11</v>
      </c>
      <c r="L66">
        <f t="shared" si="0"/>
        <v>0.40642094597462081</v>
      </c>
      <c r="M66">
        <f t="shared" si="1"/>
        <v>0.29318570670659794</v>
      </c>
      <c r="N66" t="s">
        <v>51</v>
      </c>
      <c r="O66">
        <v>7</v>
      </c>
      <c r="P66">
        <v>45</v>
      </c>
      <c r="Q66">
        <v>117</v>
      </c>
    </row>
    <row r="67" spans="1:17" x14ac:dyDescent="0.4">
      <c r="A67" t="s">
        <v>51</v>
      </c>
      <c r="B67">
        <v>2.0068000000000001</v>
      </c>
      <c r="C67">
        <v>1.4443999999999999</v>
      </c>
      <c r="D67">
        <v>1</v>
      </c>
      <c r="E67">
        <v>63</v>
      </c>
      <c r="F67">
        <v>131</v>
      </c>
      <c r="G67">
        <v>28034</v>
      </c>
      <c r="H67">
        <v>14570</v>
      </c>
      <c r="I67">
        <v>61</v>
      </c>
      <c r="J67">
        <v>69</v>
      </c>
      <c r="K67">
        <v>15</v>
      </c>
      <c r="L67">
        <f t="shared" ref="L67:L108" si="2">LOG(B67)</f>
        <v>0.3025040923557139</v>
      </c>
      <c r="M67">
        <f t="shared" ref="M67:M108" si="3">LOG(C67)</f>
        <v>0.15968747975478897</v>
      </c>
      <c r="N67" t="s">
        <v>51</v>
      </c>
      <c r="O67">
        <v>16</v>
      </c>
      <c r="P67">
        <v>70</v>
      </c>
      <c r="Q67">
        <v>129</v>
      </c>
    </row>
    <row r="68" spans="1:17" x14ac:dyDescent="0.4">
      <c r="A68" t="s">
        <v>51</v>
      </c>
      <c r="B68">
        <v>2.0794999999999999</v>
      </c>
      <c r="C68">
        <v>1.2222</v>
      </c>
      <c r="D68">
        <v>0</v>
      </c>
      <c r="E68">
        <v>80</v>
      </c>
      <c r="F68">
        <v>150</v>
      </c>
      <c r="G68">
        <v>32850</v>
      </c>
      <c r="H68">
        <v>16860</v>
      </c>
      <c r="I68">
        <v>46</v>
      </c>
      <c r="J68">
        <v>52</v>
      </c>
      <c r="K68">
        <v>9</v>
      </c>
      <c r="L68">
        <f t="shared" si="2"/>
        <v>0.31795892470095238</v>
      </c>
      <c r="M68">
        <f t="shared" si="3"/>
        <v>8.7142279383807739E-2</v>
      </c>
      <c r="N68" t="s">
        <v>51</v>
      </c>
      <c r="O68">
        <v>12</v>
      </c>
      <c r="P68">
        <v>72</v>
      </c>
      <c r="Q68">
        <v>113</v>
      </c>
    </row>
    <row r="69" spans="1:17" x14ac:dyDescent="0.4">
      <c r="A69" t="s">
        <v>51</v>
      </c>
      <c r="B69">
        <v>1.7868999999999999</v>
      </c>
      <c r="C69">
        <v>1.375</v>
      </c>
      <c r="D69">
        <v>1</v>
      </c>
      <c r="E69">
        <v>67</v>
      </c>
      <c r="F69">
        <v>126</v>
      </c>
      <c r="G69">
        <v>28098</v>
      </c>
      <c r="H69">
        <v>16178</v>
      </c>
      <c r="I69">
        <v>79</v>
      </c>
      <c r="J69">
        <v>75</v>
      </c>
      <c r="K69">
        <v>28</v>
      </c>
      <c r="L69">
        <f t="shared" si="2"/>
        <v>0.25210024883279292</v>
      </c>
      <c r="M69">
        <f t="shared" si="3"/>
        <v>0.13830269816628146</v>
      </c>
      <c r="N69" t="s">
        <v>51</v>
      </c>
      <c r="O69">
        <v>24</v>
      </c>
      <c r="P69">
        <v>57</v>
      </c>
      <c r="Q69">
        <v>135</v>
      </c>
    </row>
    <row r="70" spans="1:17" x14ac:dyDescent="0.4">
      <c r="A70" t="s">
        <v>51</v>
      </c>
      <c r="B70">
        <v>1.5945</v>
      </c>
      <c r="C70">
        <v>1</v>
      </c>
      <c r="D70">
        <v>1</v>
      </c>
      <c r="E70">
        <v>70</v>
      </c>
      <c r="F70">
        <v>118</v>
      </c>
      <c r="G70">
        <v>23482</v>
      </c>
      <c r="H70">
        <v>11718</v>
      </c>
      <c r="I70">
        <v>81</v>
      </c>
      <c r="J70">
        <v>82</v>
      </c>
      <c r="K70">
        <v>28</v>
      </c>
      <c r="L70">
        <f t="shared" si="2"/>
        <v>0.20262452357897801</v>
      </c>
      <c r="M70">
        <f t="shared" si="3"/>
        <v>0</v>
      </c>
      <c r="N70" t="s">
        <v>51</v>
      </c>
      <c r="O70">
        <v>21</v>
      </c>
      <c r="P70">
        <v>54</v>
      </c>
      <c r="Q70">
        <v>187</v>
      </c>
    </row>
    <row r="71" spans="1:17" x14ac:dyDescent="0.4">
      <c r="A71" t="s">
        <v>51</v>
      </c>
      <c r="B71">
        <v>2.0621999999999998</v>
      </c>
      <c r="C71">
        <v>1.36</v>
      </c>
      <c r="D71">
        <v>0</v>
      </c>
      <c r="E71">
        <v>69</v>
      </c>
      <c r="F71">
        <v>113</v>
      </c>
      <c r="G71">
        <v>17176</v>
      </c>
      <c r="H71">
        <v>9520</v>
      </c>
      <c r="I71">
        <v>63</v>
      </c>
      <c r="J71">
        <v>58</v>
      </c>
      <c r="K71">
        <v>14</v>
      </c>
      <c r="L71">
        <f t="shared" si="2"/>
        <v>0.31433078252086888</v>
      </c>
      <c r="M71">
        <f t="shared" si="3"/>
        <v>0.13353890837021754</v>
      </c>
      <c r="N71" t="s">
        <v>51</v>
      </c>
      <c r="O71">
        <v>10</v>
      </c>
      <c r="P71">
        <v>57</v>
      </c>
      <c r="Q71">
        <v>127</v>
      </c>
    </row>
    <row r="72" spans="1:17" x14ac:dyDescent="0.4">
      <c r="A72" t="s">
        <v>51</v>
      </c>
      <c r="B72">
        <v>1.5852999999999999</v>
      </c>
      <c r="C72">
        <v>1.25</v>
      </c>
      <c r="D72">
        <v>0</v>
      </c>
      <c r="E72">
        <v>62</v>
      </c>
      <c r="F72">
        <v>130</v>
      </c>
      <c r="G72">
        <v>20800</v>
      </c>
      <c r="H72">
        <v>10451</v>
      </c>
      <c r="I72">
        <v>69</v>
      </c>
      <c r="J72">
        <v>66</v>
      </c>
      <c r="K72">
        <v>15</v>
      </c>
      <c r="L72">
        <f t="shared" si="2"/>
        <v>0.20011145962380142</v>
      </c>
      <c r="M72">
        <f t="shared" si="3"/>
        <v>9.691001300805642E-2</v>
      </c>
      <c r="N72" t="s">
        <v>51</v>
      </c>
      <c r="O72">
        <v>17</v>
      </c>
      <c r="P72">
        <v>59</v>
      </c>
      <c r="Q72">
        <v>128</v>
      </c>
    </row>
    <row r="73" spans="1:17" x14ac:dyDescent="0.4">
      <c r="A73" t="s">
        <v>51</v>
      </c>
      <c r="B73">
        <v>1.7881</v>
      </c>
      <c r="C73">
        <v>1.913</v>
      </c>
      <c r="D73">
        <v>0</v>
      </c>
      <c r="E73">
        <v>61</v>
      </c>
      <c r="F73">
        <v>150</v>
      </c>
      <c r="G73">
        <v>27450</v>
      </c>
      <c r="H73">
        <v>19426</v>
      </c>
      <c r="I73">
        <v>55</v>
      </c>
      <c r="J73">
        <v>60</v>
      </c>
      <c r="K73">
        <v>17</v>
      </c>
      <c r="L73">
        <f t="shared" si="2"/>
        <v>0.25239180318124427</v>
      </c>
      <c r="M73">
        <f t="shared" si="3"/>
        <v>0.28171497002729584</v>
      </c>
      <c r="N73" t="s">
        <v>51</v>
      </c>
      <c r="O73">
        <v>17</v>
      </c>
      <c r="P73">
        <v>52</v>
      </c>
      <c r="Q73">
        <v>83</v>
      </c>
    </row>
    <row r="74" spans="1:17" x14ac:dyDescent="0.4">
      <c r="A74" t="s">
        <v>51</v>
      </c>
      <c r="B74">
        <v>1.7576000000000001</v>
      </c>
      <c r="C74">
        <v>1.6363000000000001</v>
      </c>
      <c r="D74">
        <v>0</v>
      </c>
      <c r="E74">
        <v>70</v>
      </c>
      <c r="F74">
        <v>99</v>
      </c>
      <c r="G74">
        <v>11781</v>
      </c>
      <c r="H74">
        <v>-459</v>
      </c>
      <c r="I74">
        <v>52</v>
      </c>
      <c r="J74">
        <v>55</v>
      </c>
      <c r="K74">
        <v>5</v>
      </c>
      <c r="L74">
        <f t="shared" si="2"/>
        <v>0.24492004391245389</v>
      </c>
      <c r="M74">
        <f t="shared" si="3"/>
        <v>0.21386293038681906</v>
      </c>
      <c r="N74" t="s">
        <v>51</v>
      </c>
      <c r="O74">
        <v>5</v>
      </c>
      <c r="P74">
        <v>57</v>
      </c>
      <c r="Q74">
        <v>139</v>
      </c>
    </row>
    <row r="75" spans="1:17" x14ac:dyDescent="0.4">
      <c r="A75" t="s">
        <v>51</v>
      </c>
      <c r="B75">
        <v>1.7471000000000001</v>
      </c>
      <c r="C75">
        <v>1.85</v>
      </c>
      <c r="D75">
        <v>1</v>
      </c>
      <c r="E75">
        <v>61</v>
      </c>
      <c r="F75">
        <v>133</v>
      </c>
      <c r="G75">
        <v>30058</v>
      </c>
      <c r="H75">
        <v>14572</v>
      </c>
      <c r="I75">
        <v>101</v>
      </c>
      <c r="J75">
        <v>101</v>
      </c>
      <c r="K75">
        <v>37</v>
      </c>
      <c r="L75">
        <f t="shared" si="2"/>
        <v>0.24231776371519517</v>
      </c>
      <c r="M75">
        <f t="shared" si="3"/>
        <v>0.26717172840301384</v>
      </c>
      <c r="N75" t="s">
        <v>51</v>
      </c>
      <c r="O75">
        <v>36</v>
      </c>
      <c r="P75">
        <v>75</v>
      </c>
      <c r="Q75">
        <v>155</v>
      </c>
    </row>
    <row r="76" spans="1:17" x14ac:dyDescent="0.4">
      <c r="A76" t="s">
        <v>64</v>
      </c>
      <c r="B76">
        <v>1.6275999999999999</v>
      </c>
      <c r="C76">
        <v>1.1480999999999999</v>
      </c>
      <c r="D76">
        <v>1</v>
      </c>
      <c r="E76">
        <v>79</v>
      </c>
      <c r="F76">
        <v>87</v>
      </c>
      <c r="G76">
        <v>10092</v>
      </c>
      <c r="H76">
        <v>-1638</v>
      </c>
      <c r="I76">
        <v>63</v>
      </c>
      <c r="J76">
        <v>74</v>
      </c>
      <c r="K76">
        <v>25</v>
      </c>
      <c r="L76">
        <f t="shared" si="2"/>
        <v>0.21154768118124762</v>
      </c>
      <c r="M76">
        <f t="shared" si="3"/>
        <v>5.997971694416171E-2</v>
      </c>
      <c r="N76" t="s">
        <v>64</v>
      </c>
      <c r="O76">
        <v>32</v>
      </c>
      <c r="P76">
        <v>55</v>
      </c>
      <c r="Q76">
        <v>211</v>
      </c>
    </row>
    <row r="77" spans="1:17" x14ac:dyDescent="0.4">
      <c r="A77" t="s">
        <v>64</v>
      </c>
      <c r="B77">
        <v>1.7076</v>
      </c>
      <c r="C77">
        <v>1.1071</v>
      </c>
      <c r="D77">
        <v>1</v>
      </c>
      <c r="E77">
        <v>71</v>
      </c>
      <c r="F77">
        <v>67</v>
      </c>
      <c r="G77">
        <v>11725</v>
      </c>
      <c r="H77">
        <v>1433</v>
      </c>
      <c r="I77">
        <v>97</v>
      </c>
      <c r="J77">
        <v>91</v>
      </c>
      <c r="K77">
        <v>37</v>
      </c>
      <c r="L77">
        <f t="shared" si="2"/>
        <v>0.23238614613190917</v>
      </c>
      <c r="M77">
        <f t="shared" si="3"/>
        <v>4.4186850767363652E-2</v>
      </c>
      <c r="N77" t="s">
        <v>64</v>
      </c>
      <c r="O77">
        <v>26</v>
      </c>
      <c r="P77">
        <v>56</v>
      </c>
      <c r="Q77">
        <v>156</v>
      </c>
    </row>
    <row r="78" spans="1:17" x14ac:dyDescent="0.4">
      <c r="A78" t="s">
        <v>64</v>
      </c>
      <c r="B78">
        <v>1.9337</v>
      </c>
      <c r="C78">
        <v>0.878</v>
      </c>
      <c r="D78">
        <v>0</v>
      </c>
      <c r="E78">
        <v>83</v>
      </c>
      <c r="F78">
        <v>77</v>
      </c>
      <c r="G78">
        <v>10780</v>
      </c>
      <c r="H78">
        <v>2189</v>
      </c>
      <c r="I78">
        <v>39</v>
      </c>
      <c r="J78">
        <v>40</v>
      </c>
      <c r="K78">
        <v>6</v>
      </c>
      <c r="L78">
        <f t="shared" si="2"/>
        <v>0.28638909722851852</v>
      </c>
      <c r="M78">
        <f t="shared" si="3"/>
        <v>-5.6505484093897433E-2</v>
      </c>
      <c r="N78" t="s">
        <v>64</v>
      </c>
      <c r="O78">
        <v>6</v>
      </c>
      <c r="P78">
        <v>74</v>
      </c>
      <c r="Q78">
        <v>83</v>
      </c>
    </row>
    <row r="79" spans="1:17" x14ac:dyDescent="0.4">
      <c r="A79" t="s">
        <v>64</v>
      </c>
      <c r="B79">
        <v>1.6363000000000001</v>
      </c>
      <c r="C79">
        <v>1.5454000000000001</v>
      </c>
      <c r="D79">
        <v>1</v>
      </c>
      <c r="E79">
        <v>66</v>
      </c>
      <c r="F79">
        <v>87</v>
      </c>
      <c r="G79">
        <v>19575</v>
      </c>
      <c r="H79">
        <v>3831</v>
      </c>
      <c r="I79">
        <v>106</v>
      </c>
      <c r="J79">
        <v>113</v>
      </c>
      <c r="K79">
        <v>43</v>
      </c>
      <c r="L79">
        <f t="shared" si="2"/>
        <v>0.21386293038681906</v>
      </c>
      <c r="M79">
        <f t="shared" si="3"/>
        <v>0.18904090790900996</v>
      </c>
      <c r="N79" t="s">
        <v>64</v>
      </c>
      <c r="O79">
        <v>38</v>
      </c>
      <c r="P79">
        <v>57</v>
      </c>
      <c r="Q79">
        <v>206</v>
      </c>
    </row>
    <row r="80" spans="1:17" x14ac:dyDescent="0.4">
      <c r="A80" t="s">
        <v>64</v>
      </c>
      <c r="B80">
        <v>0.95830000000000004</v>
      </c>
      <c r="C80">
        <v>1.3142</v>
      </c>
      <c r="D80">
        <v>0</v>
      </c>
      <c r="E80">
        <v>76</v>
      </c>
      <c r="F80">
        <v>80</v>
      </c>
      <c r="G80">
        <v>10080</v>
      </c>
      <c r="H80">
        <v>-206</v>
      </c>
      <c r="I80">
        <v>38</v>
      </c>
      <c r="J80">
        <v>35</v>
      </c>
      <c r="K80">
        <v>17</v>
      </c>
      <c r="L80">
        <f t="shared" si="2"/>
        <v>-1.8498511851753156E-2</v>
      </c>
      <c r="M80">
        <f t="shared" si="3"/>
        <v>0.11866146285449657</v>
      </c>
      <c r="N80" t="s">
        <v>64</v>
      </c>
      <c r="O80">
        <v>10</v>
      </c>
      <c r="P80">
        <v>50</v>
      </c>
      <c r="Q80">
        <v>130</v>
      </c>
    </row>
    <row r="81" spans="1:17" x14ac:dyDescent="0.4">
      <c r="A81" t="s">
        <v>64</v>
      </c>
      <c r="B81">
        <v>1.274</v>
      </c>
      <c r="C81">
        <v>0.86950000000000005</v>
      </c>
      <c r="D81">
        <v>0</v>
      </c>
      <c r="E81">
        <v>64</v>
      </c>
      <c r="F81">
        <v>68</v>
      </c>
      <c r="G81">
        <v>9384</v>
      </c>
      <c r="H81">
        <v>-714</v>
      </c>
      <c r="I81">
        <v>84</v>
      </c>
      <c r="J81">
        <v>87</v>
      </c>
      <c r="K81">
        <v>35</v>
      </c>
      <c r="L81">
        <f t="shared" si="2"/>
        <v>0.10516942799933163</v>
      </c>
      <c r="M81">
        <f t="shared" si="3"/>
        <v>-6.073041366126871E-2</v>
      </c>
      <c r="N81" t="s">
        <v>64</v>
      </c>
      <c r="O81">
        <v>36</v>
      </c>
      <c r="P81">
        <v>52</v>
      </c>
      <c r="Q81">
        <v>195</v>
      </c>
    </row>
    <row r="82" spans="1:17" x14ac:dyDescent="0.4">
      <c r="A82" t="s">
        <v>64</v>
      </c>
      <c r="B82">
        <v>1.4075</v>
      </c>
      <c r="C82">
        <v>1</v>
      </c>
      <c r="D82">
        <v>0</v>
      </c>
      <c r="E82">
        <v>76</v>
      </c>
      <c r="F82">
        <v>65</v>
      </c>
      <c r="G82">
        <v>9165</v>
      </c>
      <c r="H82">
        <v>530</v>
      </c>
      <c r="I82">
        <v>48</v>
      </c>
      <c r="J82">
        <v>47</v>
      </c>
      <c r="K82">
        <v>14</v>
      </c>
      <c r="L82">
        <f t="shared" si="2"/>
        <v>0.14844840352338384</v>
      </c>
      <c r="M82">
        <f t="shared" si="3"/>
        <v>0</v>
      </c>
      <c r="N82" t="s">
        <v>64</v>
      </c>
      <c r="O82">
        <v>14</v>
      </c>
      <c r="P82">
        <v>57</v>
      </c>
      <c r="Q82">
        <v>81</v>
      </c>
    </row>
    <row r="83" spans="1:17" x14ac:dyDescent="0.4">
      <c r="A83" t="s">
        <v>64</v>
      </c>
      <c r="B83">
        <v>1.6596</v>
      </c>
      <c r="C83">
        <v>1</v>
      </c>
      <c r="D83">
        <v>0</v>
      </c>
      <c r="E83">
        <v>87</v>
      </c>
      <c r="F83">
        <v>88</v>
      </c>
      <c r="G83">
        <v>9680</v>
      </c>
      <c r="H83">
        <v>-114</v>
      </c>
      <c r="I83">
        <v>59</v>
      </c>
      <c r="J83">
        <v>51</v>
      </c>
      <c r="K83">
        <v>13</v>
      </c>
      <c r="L83">
        <f t="shared" si="2"/>
        <v>0.22000342615693541</v>
      </c>
      <c r="M83">
        <f t="shared" si="3"/>
        <v>0</v>
      </c>
      <c r="N83" t="s">
        <v>64</v>
      </c>
      <c r="O83">
        <v>9</v>
      </c>
      <c r="P83">
        <v>46</v>
      </c>
      <c r="Q83">
        <v>129</v>
      </c>
    </row>
    <row r="84" spans="1:17" x14ac:dyDescent="0.4">
      <c r="A84" t="s">
        <v>64</v>
      </c>
      <c r="B84">
        <v>1.6257999999999999</v>
      </c>
      <c r="C84">
        <v>1.5172000000000001</v>
      </c>
      <c r="D84">
        <v>0</v>
      </c>
      <c r="E84">
        <v>80</v>
      </c>
      <c r="F84">
        <v>69</v>
      </c>
      <c r="G84">
        <v>9384</v>
      </c>
      <c r="H84">
        <v>-5520</v>
      </c>
      <c r="I84">
        <v>83</v>
      </c>
      <c r="J84">
        <v>85</v>
      </c>
      <c r="K84">
        <v>42</v>
      </c>
      <c r="L84">
        <f t="shared" si="2"/>
        <v>0.21106711921703195</v>
      </c>
      <c r="M84">
        <f t="shared" si="3"/>
        <v>0.18104283403075297</v>
      </c>
      <c r="N84" t="s">
        <v>64</v>
      </c>
      <c r="O84">
        <v>45</v>
      </c>
      <c r="P84">
        <v>51</v>
      </c>
      <c r="Q84">
        <v>198</v>
      </c>
    </row>
    <row r="85" spans="1:17" x14ac:dyDescent="0.4">
      <c r="A85" t="s">
        <v>64</v>
      </c>
      <c r="B85">
        <v>2.1055999999999999</v>
      </c>
      <c r="C85">
        <v>1.9032</v>
      </c>
      <c r="D85">
        <v>1</v>
      </c>
      <c r="E85">
        <v>68</v>
      </c>
      <c r="F85">
        <v>96</v>
      </c>
      <c r="G85">
        <v>15264</v>
      </c>
      <c r="H85">
        <v>3258</v>
      </c>
      <c r="I85">
        <v>40</v>
      </c>
      <c r="J85">
        <v>36</v>
      </c>
      <c r="K85">
        <v>20</v>
      </c>
      <c r="L85">
        <f t="shared" si="2"/>
        <v>0.32337587193386147</v>
      </c>
      <c r="M85">
        <f t="shared" si="3"/>
        <v>0.27948442902920984</v>
      </c>
      <c r="N85" t="s">
        <v>64</v>
      </c>
      <c r="O85">
        <v>11</v>
      </c>
      <c r="P85">
        <v>59</v>
      </c>
      <c r="Q85">
        <v>62</v>
      </c>
    </row>
    <row r="86" spans="1:17" x14ac:dyDescent="0.4">
      <c r="A86" t="s">
        <v>64</v>
      </c>
      <c r="B86">
        <v>1.7689999999999999</v>
      </c>
      <c r="C86">
        <v>0.63629999999999998</v>
      </c>
      <c r="D86">
        <v>0</v>
      </c>
      <c r="E86">
        <v>83</v>
      </c>
      <c r="F86">
        <v>87</v>
      </c>
      <c r="G86">
        <v>10788</v>
      </c>
      <c r="H86">
        <v>738</v>
      </c>
      <c r="I86">
        <v>46</v>
      </c>
      <c r="J86">
        <v>46</v>
      </c>
      <c r="K86">
        <v>13</v>
      </c>
      <c r="L86">
        <f t="shared" si="2"/>
        <v>0.24772783290972311</v>
      </c>
      <c r="M86">
        <f t="shared" si="3"/>
        <v>-0.19633807676377574</v>
      </c>
      <c r="N86" t="s">
        <v>64</v>
      </c>
      <c r="O86">
        <v>13</v>
      </c>
      <c r="P86">
        <v>48</v>
      </c>
      <c r="Q86">
        <v>160</v>
      </c>
    </row>
    <row r="87" spans="1:17" x14ac:dyDescent="0.4">
      <c r="A87" t="s">
        <v>64</v>
      </c>
      <c r="B87">
        <v>1.6017999999999999</v>
      </c>
      <c r="C87">
        <v>1.0322</v>
      </c>
      <c r="D87">
        <v>0</v>
      </c>
      <c r="E87">
        <v>62</v>
      </c>
      <c r="F87">
        <v>82</v>
      </c>
      <c r="G87">
        <v>11890</v>
      </c>
      <c r="H87">
        <v>1090</v>
      </c>
      <c r="I87">
        <v>63</v>
      </c>
      <c r="J87">
        <v>63</v>
      </c>
      <c r="K87">
        <v>14</v>
      </c>
      <c r="L87">
        <f t="shared" si="2"/>
        <v>0.20460828932703556</v>
      </c>
      <c r="M87">
        <f t="shared" si="3"/>
        <v>1.3763854733933033E-2</v>
      </c>
      <c r="N87" t="s">
        <v>64</v>
      </c>
      <c r="O87">
        <v>16</v>
      </c>
      <c r="P87">
        <v>37</v>
      </c>
      <c r="Q87">
        <v>139</v>
      </c>
    </row>
    <row r="88" spans="1:17" x14ac:dyDescent="0.4">
      <c r="A88" t="s">
        <v>64</v>
      </c>
      <c r="B88">
        <v>1.6148</v>
      </c>
      <c r="C88">
        <v>0.87090000000000001</v>
      </c>
      <c r="D88">
        <v>0</v>
      </c>
      <c r="E88">
        <v>69</v>
      </c>
      <c r="F88">
        <v>85</v>
      </c>
      <c r="G88">
        <v>13345</v>
      </c>
      <c r="H88">
        <v>3429</v>
      </c>
      <c r="I88">
        <v>46</v>
      </c>
      <c r="J88">
        <v>48</v>
      </c>
      <c r="K88">
        <v>12</v>
      </c>
      <c r="L88">
        <f t="shared" si="2"/>
        <v>0.20811874073827677</v>
      </c>
      <c r="M88">
        <f t="shared" si="3"/>
        <v>-6.0031709448663831E-2</v>
      </c>
      <c r="N88" t="s">
        <v>64</v>
      </c>
      <c r="O88">
        <v>11</v>
      </c>
      <c r="P88">
        <v>49</v>
      </c>
      <c r="Q88">
        <v>156</v>
      </c>
    </row>
    <row r="89" spans="1:17" x14ac:dyDescent="0.4">
      <c r="A89" t="s">
        <v>64</v>
      </c>
      <c r="B89">
        <v>1.9882</v>
      </c>
      <c r="C89">
        <v>1.0357000000000001</v>
      </c>
      <c r="D89">
        <v>1</v>
      </c>
      <c r="E89">
        <v>66</v>
      </c>
      <c r="F89">
        <v>103</v>
      </c>
      <c r="G89">
        <v>11948</v>
      </c>
      <c r="H89">
        <v>-394</v>
      </c>
      <c r="I89">
        <v>38</v>
      </c>
      <c r="J89">
        <v>51</v>
      </c>
      <c r="K89">
        <v>7</v>
      </c>
      <c r="L89">
        <f t="shared" si="2"/>
        <v>0.29846006946145237</v>
      </c>
      <c r="M89">
        <f t="shared" si="3"/>
        <v>1.5233976246708409E-2</v>
      </c>
      <c r="N89" t="s">
        <v>64</v>
      </c>
      <c r="O89">
        <v>11</v>
      </c>
      <c r="P89">
        <v>41</v>
      </c>
      <c r="Q89">
        <v>93</v>
      </c>
    </row>
    <row r="90" spans="1:17" x14ac:dyDescent="0.4">
      <c r="A90" t="s">
        <v>64</v>
      </c>
      <c r="B90" s="1">
        <v>1.4650000000000001</v>
      </c>
      <c r="C90" s="1">
        <v>0.94869999999999999</v>
      </c>
      <c r="D90">
        <v>1</v>
      </c>
      <c r="E90">
        <v>83</v>
      </c>
      <c r="F90">
        <v>64</v>
      </c>
      <c r="G90">
        <v>8064</v>
      </c>
      <c r="H90">
        <v>-1728</v>
      </c>
      <c r="I90">
        <v>66</v>
      </c>
      <c r="J90">
        <v>72</v>
      </c>
      <c r="K90">
        <v>13</v>
      </c>
      <c r="L90">
        <f t="shared" si="2"/>
        <v>0.16583762469012828</v>
      </c>
      <c r="M90">
        <f t="shared" si="3"/>
        <v>-2.2871099419317791E-2</v>
      </c>
      <c r="N90" t="s">
        <v>64</v>
      </c>
      <c r="O90">
        <v>15</v>
      </c>
      <c r="P90">
        <v>36</v>
      </c>
      <c r="Q90">
        <v>142</v>
      </c>
    </row>
    <row r="91" spans="1:17" x14ac:dyDescent="0.4">
      <c r="A91" t="s">
        <v>64</v>
      </c>
      <c r="B91" s="1">
        <v>1.4316</v>
      </c>
      <c r="C91" s="1">
        <v>0.56330000000000002</v>
      </c>
      <c r="D91">
        <v>0</v>
      </c>
      <c r="E91">
        <v>74</v>
      </c>
      <c r="F91">
        <v>86</v>
      </c>
      <c r="G91">
        <v>13244</v>
      </c>
      <c r="H91">
        <v>-866</v>
      </c>
      <c r="I91">
        <v>45</v>
      </c>
      <c r="J91">
        <v>50</v>
      </c>
      <c r="K91">
        <v>12</v>
      </c>
      <c r="L91">
        <f t="shared" si="2"/>
        <v>0.1558216897179667</v>
      </c>
      <c r="M91">
        <f t="shared" si="3"/>
        <v>-0.24926024876464919</v>
      </c>
      <c r="N91" t="s">
        <v>64</v>
      </c>
      <c r="O91">
        <v>14</v>
      </c>
      <c r="P91">
        <v>30</v>
      </c>
      <c r="Q91">
        <v>117</v>
      </c>
    </row>
    <row r="92" spans="1:17" x14ac:dyDescent="0.4">
      <c r="A92" t="s">
        <v>64</v>
      </c>
      <c r="B92" s="1">
        <v>1.0128999999999999</v>
      </c>
      <c r="C92" s="1">
        <v>0.80640000000000001</v>
      </c>
      <c r="D92">
        <v>0</v>
      </c>
      <c r="E92">
        <v>71</v>
      </c>
      <c r="F92">
        <v>92</v>
      </c>
      <c r="G92">
        <v>18400</v>
      </c>
      <c r="H92">
        <v>4048</v>
      </c>
      <c r="I92">
        <v>117</v>
      </c>
      <c r="J92">
        <v>124</v>
      </c>
      <c r="K92">
        <v>48</v>
      </c>
      <c r="L92">
        <f t="shared" si="2"/>
        <v>5.5665711332942638E-3</v>
      </c>
      <c r="M92">
        <f t="shared" si="3"/>
        <v>-9.344948089854993E-2</v>
      </c>
      <c r="N92" t="s">
        <v>64</v>
      </c>
      <c r="O92">
        <v>47</v>
      </c>
      <c r="P92">
        <v>28</v>
      </c>
      <c r="Q92">
        <v>285</v>
      </c>
    </row>
    <row r="93" spans="1:17" x14ac:dyDescent="0.4">
      <c r="A93" t="s">
        <v>64</v>
      </c>
      <c r="B93" s="1">
        <v>1.6011</v>
      </c>
      <c r="C93" s="1">
        <v>1.0511999999999999</v>
      </c>
      <c r="D93">
        <v>1</v>
      </c>
      <c r="E93">
        <v>83</v>
      </c>
      <c r="F93">
        <v>92</v>
      </c>
      <c r="G93">
        <v>12788</v>
      </c>
      <c r="H93">
        <v>818</v>
      </c>
      <c r="I93">
        <v>65</v>
      </c>
      <c r="J93">
        <v>60</v>
      </c>
      <c r="K93">
        <v>28</v>
      </c>
      <c r="L93">
        <f t="shared" si="2"/>
        <v>0.20441845752324991</v>
      </c>
      <c r="M93">
        <f t="shared" si="3"/>
        <v>2.1685352215705521E-2</v>
      </c>
      <c r="N93" t="s">
        <v>64</v>
      </c>
      <c r="O93">
        <v>21</v>
      </c>
      <c r="P93">
        <v>40</v>
      </c>
      <c r="Q93">
        <v>137</v>
      </c>
    </row>
    <row r="94" spans="1:17" x14ac:dyDescent="0.4">
      <c r="A94" t="s">
        <v>64</v>
      </c>
      <c r="B94" s="1">
        <v>1.3866000000000001</v>
      </c>
      <c r="C94" s="1">
        <v>0.81479999999999997</v>
      </c>
      <c r="D94">
        <v>1</v>
      </c>
      <c r="E94">
        <v>84</v>
      </c>
      <c r="F94">
        <v>46</v>
      </c>
      <c r="G94">
        <v>7268</v>
      </c>
      <c r="H94">
        <v>968</v>
      </c>
      <c r="I94">
        <v>104</v>
      </c>
      <c r="J94">
        <v>96</v>
      </c>
      <c r="K94">
        <v>27</v>
      </c>
      <c r="L94">
        <f t="shared" si="2"/>
        <v>0.14195119586275295</v>
      </c>
      <c r="M94">
        <f t="shared" si="3"/>
        <v>-8.8948979671873513E-2</v>
      </c>
      <c r="N94" t="s">
        <v>64</v>
      </c>
      <c r="O94">
        <v>24</v>
      </c>
      <c r="P94">
        <v>29</v>
      </c>
      <c r="Q94">
        <v>164</v>
      </c>
    </row>
    <row r="95" spans="1:17" x14ac:dyDescent="0.4">
      <c r="A95" t="s">
        <v>64</v>
      </c>
      <c r="B95" s="1">
        <v>1.4003000000000001</v>
      </c>
      <c r="C95" s="1">
        <v>0.83579999999999999</v>
      </c>
      <c r="D95">
        <v>0</v>
      </c>
      <c r="E95">
        <v>75</v>
      </c>
      <c r="F95">
        <v>78</v>
      </c>
      <c r="G95">
        <v>11466</v>
      </c>
      <c r="H95">
        <v>514</v>
      </c>
      <c r="I95">
        <v>52</v>
      </c>
      <c r="J95">
        <v>53</v>
      </c>
      <c r="K95">
        <v>16</v>
      </c>
      <c r="L95">
        <f t="shared" si="2"/>
        <v>0.14622108881188048</v>
      </c>
      <c r="M95">
        <f t="shared" si="3"/>
        <v>-7.7897633192392887E-2</v>
      </c>
      <c r="N95" t="s">
        <v>64</v>
      </c>
      <c r="O95">
        <v>14</v>
      </c>
      <c r="P95">
        <v>25</v>
      </c>
      <c r="Q95">
        <v>103</v>
      </c>
    </row>
    <row r="96" spans="1:17" x14ac:dyDescent="0.4">
      <c r="A96" t="s">
        <v>64</v>
      </c>
      <c r="B96" s="1">
        <v>1.9054</v>
      </c>
      <c r="C96" s="1">
        <v>1.1020000000000001</v>
      </c>
      <c r="D96">
        <v>1</v>
      </c>
      <c r="E96">
        <v>89</v>
      </c>
      <c r="F96">
        <v>80</v>
      </c>
      <c r="G96">
        <v>10640</v>
      </c>
      <c r="H96">
        <v>1406</v>
      </c>
      <c r="I96">
        <v>42</v>
      </c>
      <c r="J96">
        <v>43</v>
      </c>
      <c r="K96">
        <v>9</v>
      </c>
      <c r="L96">
        <f>LOG(B96)</f>
        <v>0.27998616088157269</v>
      </c>
      <c r="M96">
        <f>LOG(C96)</f>
        <v>4.218159451576628E-2</v>
      </c>
      <c r="N96" t="s">
        <v>64</v>
      </c>
      <c r="O96">
        <v>8</v>
      </c>
      <c r="P96">
        <v>35</v>
      </c>
      <c r="Q96">
        <v>107</v>
      </c>
    </row>
    <row r="97" spans="1:17" x14ac:dyDescent="0.4">
      <c r="A97" t="s">
        <v>49</v>
      </c>
      <c r="B97">
        <v>1.5126999999999999</v>
      </c>
      <c r="C97">
        <v>1.4516</v>
      </c>
      <c r="D97">
        <v>1</v>
      </c>
      <c r="E97">
        <v>47</v>
      </c>
      <c r="F97">
        <v>118</v>
      </c>
      <c r="G97">
        <v>19706</v>
      </c>
      <c r="H97">
        <v>8174</v>
      </c>
      <c r="I97">
        <v>91</v>
      </c>
      <c r="J97">
        <v>94</v>
      </c>
      <c r="K97">
        <v>57</v>
      </c>
      <c r="L97">
        <f t="shared" si="2"/>
        <v>0.17975280689749815</v>
      </c>
      <c r="M97">
        <f t="shared" si="3"/>
        <v>0.16184695952851888</v>
      </c>
      <c r="N97" t="s">
        <v>49</v>
      </c>
      <c r="O97">
        <v>48</v>
      </c>
      <c r="P97">
        <v>46</v>
      </c>
      <c r="Q97">
        <v>274</v>
      </c>
    </row>
    <row r="98" spans="1:17" x14ac:dyDescent="0.4">
      <c r="A98" t="s">
        <v>49</v>
      </c>
      <c r="B98">
        <v>2.0674999999999999</v>
      </c>
      <c r="C98">
        <v>1.0689</v>
      </c>
      <c r="D98">
        <v>1</v>
      </c>
      <c r="E98">
        <v>46</v>
      </c>
      <c r="F98">
        <v>102</v>
      </c>
      <c r="G98">
        <v>24684</v>
      </c>
      <c r="H98">
        <v>10604</v>
      </c>
      <c r="I98">
        <v>80</v>
      </c>
      <c r="J98">
        <v>84</v>
      </c>
      <c r="K98">
        <v>30</v>
      </c>
      <c r="L98">
        <f t="shared" si="2"/>
        <v>0.31544551822458428</v>
      </c>
      <c r="M98">
        <f t="shared" si="3"/>
        <v>2.8937077070678E-2</v>
      </c>
      <c r="N98" t="s">
        <v>49</v>
      </c>
      <c r="O98">
        <v>29</v>
      </c>
      <c r="P98">
        <v>51</v>
      </c>
      <c r="Q98">
        <v>141</v>
      </c>
    </row>
    <row r="99" spans="1:17" x14ac:dyDescent="0.4">
      <c r="A99" t="s">
        <v>49</v>
      </c>
      <c r="B99">
        <v>1.9424999999999999</v>
      </c>
      <c r="C99">
        <v>1.0625</v>
      </c>
      <c r="D99">
        <v>0</v>
      </c>
      <c r="E99">
        <v>54</v>
      </c>
      <c r="F99">
        <v>84</v>
      </c>
      <c r="G99">
        <v>15372</v>
      </c>
      <c r="H99">
        <v>5362</v>
      </c>
      <c r="I99">
        <v>62</v>
      </c>
      <c r="J99">
        <v>60</v>
      </c>
      <c r="K99">
        <v>19</v>
      </c>
      <c r="L99">
        <f t="shared" si="2"/>
        <v>0.28836102747295184</v>
      </c>
      <c r="M99">
        <f t="shared" si="3"/>
        <v>2.6328938722349149E-2</v>
      </c>
      <c r="N99" t="s">
        <v>49</v>
      </c>
      <c r="O99">
        <v>18</v>
      </c>
      <c r="P99">
        <v>45</v>
      </c>
      <c r="Q99">
        <v>224</v>
      </c>
    </row>
    <row r="100" spans="1:17" x14ac:dyDescent="0.4">
      <c r="A100" t="s">
        <v>51</v>
      </c>
      <c r="B100">
        <v>1.9836</v>
      </c>
      <c r="C100">
        <v>4.3075999999999999</v>
      </c>
      <c r="D100">
        <v>1</v>
      </c>
      <c r="E100">
        <v>72</v>
      </c>
      <c r="F100">
        <v>133</v>
      </c>
      <c r="G100">
        <v>23940</v>
      </c>
      <c r="H100">
        <v>10476</v>
      </c>
      <c r="I100">
        <v>96</v>
      </c>
      <c r="J100">
        <v>104</v>
      </c>
      <c r="K100">
        <v>36</v>
      </c>
      <c r="L100">
        <f t="shared" ref="L100:M100" si="4">LOG(B100)</f>
        <v>0.29745409961907232</v>
      </c>
      <c r="M100">
        <f t="shared" si="4"/>
        <v>0.63423536828932525</v>
      </c>
      <c r="N100" t="s">
        <v>51</v>
      </c>
      <c r="O100">
        <v>36</v>
      </c>
      <c r="P100">
        <v>56</v>
      </c>
      <c r="Q100">
        <v>108</v>
      </c>
    </row>
    <row r="101" spans="1:17" x14ac:dyDescent="0.4">
      <c r="A101" t="s">
        <v>49</v>
      </c>
      <c r="B101">
        <v>1.4420999999999999</v>
      </c>
      <c r="C101">
        <v>1.5806</v>
      </c>
      <c r="D101">
        <v>0</v>
      </c>
      <c r="E101">
        <v>74</v>
      </c>
      <c r="F101">
        <v>111</v>
      </c>
      <c r="G101">
        <v>21978</v>
      </c>
      <c r="H101">
        <v>11352</v>
      </c>
      <c r="I101">
        <v>86</v>
      </c>
      <c r="J101">
        <v>82</v>
      </c>
      <c r="K101">
        <v>34</v>
      </c>
      <c r="L101">
        <f t="shared" si="2"/>
        <v>0.15899537684830931</v>
      </c>
      <c r="M101">
        <f t="shared" si="3"/>
        <v>0.19882197760320588</v>
      </c>
      <c r="N101" t="s">
        <v>49</v>
      </c>
      <c r="O101">
        <v>33</v>
      </c>
      <c r="P101">
        <v>51</v>
      </c>
    </row>
    <row r="102" spans="1:17" x14ac:dyDescent="0.4">
      <c r="A102" t="s">
        <v>50</v>
      </c>
      <c r="B102">
        <v>1.7827999999999999</v>
      </c>
      <c r="C102">
        <v>1.3611</v>
      </c>
      <c r="D102">
        <v>0</v>
      </c>
      <c r="E102">
        <v>78</v>
      </c>
      <c r="F102">
        <v>99</v>
      </c>
      <c r="G102">
        <v>22176</v>
      </c>
      <c r="H102">
        <v>10928</v>
      </c>
      <c r="I102">
        <v>37</v>
      </c>
      <c r="J102">
        <v>40</v>
      </c>
      <c r="K102">
        <v>5</v>
      </c>
      <c r="L102">
        <f t="shared" si="2"/>
        <v>0.25110262541413875</v>
      </c>
      <c r="M102">
        <f t="shared" si="3"/>
        <v>0.13389003398567909</v>
      </c>
      <c r="N102" t="s">
        <v>50</v>
      </c>
      <c r="O102">
        <v>7</v>
      </c>
      <c r="P102">
        <v>45</v>
      </c>
    </row>
    <row r="103" spans="1:17" x14ac:dyDescent="0.4">
      <c r="A103" t="s">
        <v>50</v>
      </c>
      <c r="B103">
        <v>1.4544999999999999</v>
      </c>
      <c r="C103">
        <v>0.90559999999999996</v>
      </c>
      <c r="D103">
        <v>0</v>
      </c>
      <c r="E103">
        <v>83</v>
      </c>
      <c r="F103">
        <v>89</v>
      </c>
      <c r="G103">
        <v>15753</v>
      </c>
      <c r="H103">
        <v>4413</v>
      </c>
      <c r="I103">
        <v>49</v>
      </c>
      <c r="J103">
        <v>54</v>
      </c>
      <c r="K103">
        <v>11</v>
      </c>
      <c r="L103">
        <f t="shared" si="2"/>
        <v>0.16271372558307795</v>
      </c>
      <c r="M103">
        <f t="shared" si="3"/>
        <v>-4.3063586155803808E-2</v>
      </c>
      <c r="N103" t="s">
        <v>50</v>
      </c>
      <c r="O103">
        <v>9</v>
      </c>
      <c r="P103">
        <v>54</v>
      </c>
    </row>
    <row r="104" spans="1:17" x14ac:dyDescent="0.4">
      <c r="A104" t="s">
        <v>51</v>
      </c>
      <c r="B104">
        <v>1.6175999999999999</v>
      </c>
      <c r="C104">
        <v>1.4285000000000001</v>
      </c>
      <c r="D104">
        <v>1</v>
      </c>
      <c r="E104">
        <v>65</v>
      </c>
      <c r="F104">
        <v>108</v>
      </c>
      <c r="G104">
        <v>32163</v>
      </c>
      <c r="H104">
        <v>20690</v>
      </c>
      <c r="I104">
        <v>71</v>
      </c>
      <c r="J104">
        <v>65</v>
      </c>
      <c r="K104">
        <v>22</v>
      </c>
      <c r="L104">
        <f t="shared" si="2"/>
        <v>0.20887113824692582</v>
      </c>
      <c r="M104">
        <f t="shared" si="3"/>
        <v>0.15488024471876183</v>
      </c>
      <c r="N104" t="s">
        <v>51</v>
      </c>
      <c r="O104">
        <v>20</v>
      </c>
      <c r="P104">
        <v>60</v>
      </c>
    </row>
    <row r="105" spans="1:17" x14ac:dyDescent="0.4">
      <c r="A105" t="s">
        <v>51</v>
      </c>
      <c r="B105">
        <v>1.7994000000000001</v>
      </c>
      <c r="C105">
        <v>1.6785000000000001</v>
      </c>
      <c r="D105">
        <v>0</v>
      </c>
      <c r="E105">
        <v>78</v>
      </c>
      <c r="F105">
        <v>87</v>
      </c>
      <c r="G105">
        <v>12528</v>
      </c>
      <c r="H105">
        <v>4662</v>
      </c>
      <c r="I105">
        <v>37</v>
      </c>
      <c r="J105">
        <v>37</v>
      </c>
      <c r="K105">
        <v>7</v>
      </c>
      <c r="L105">
        <f t="shared" si="2"/>
        <v>0.25512771614317081</v>
      </c>
      <c r="M105">
        <f t="shared" si="3"/>
        <v>0.22492134558403132</v>
      </c>
      <c r="N105" t="s">
        <v>51</v>
      </c>
      <c r="O105">
        <v>5</v>
      </c>
      <c r="P105">
        <v>62</v>
      </c>
    </row>
    <row r="106" spans="1:17" x14ac:dyDescent="0.4">
      <c r="A106" t="s">
        <v>51</v>
      </c>
      <c r="B106">
        <v>1.7230000000000001</v>
      </c>
      <c r="C106">
        <v>1.7575000000000001</v>
      </c>
      <c r="D106">
        <v>0</v>
      </c>
      <c r="E106">
        <v>80</v>
      </c>
      <c r="F106">
        <v>115</v>
      </c>
      <c r="G106">
        <v>24871</v>
      </c>
      <c r="H106">
        <v>15235</v>
      </c>
      <c r="I106">
        <v>57</v>
      </c>
      <c r="J106">
        <v>43</v>
      </c>
      <c r="K106">
        <v>13</v>
      </c>
      <c r="L106">
        <f t="shared" si="2"/>
        <v>0.23628527744802852</v>
      </c>
      <c r="M106">
        <f t="shared" si="3"/>
        <v>0.24489533369186159</v>
      </c>
      <c r="N106" t="s">
        <v>51</v>
      </c>
      <c r="O106">
        <v>8</v>
      </c>
      <c r="P106">
        <v>55</v>
      </c>
    </row>
    <row r="107" spans="1:17" x14ac:dyDescent="0.4">
      <c r="A107" t="s">
        <v>51</v>
      </c>
      <c r="B107">
        <v>1.8016000000000001</v>
      </c>
      <c r="C107">
        <v>1.2726999999999999</v>
      </c>
      <c r="D107">
        <v>1</v>
      </c>
      <c r="E107">
        <v>56</v>
      </c>
      <c r="F107">
        <v>116</v>
      </c>
      <c r="G107">
        <v>31900</v>
      </c>
      <c r="H107">
        <v>18728</v>
      </c>
      <c r="I107">
        <v>84</v>
      </c>
      <c r="J107">
        <v>88</v>
      </c>
      <c r="K107">
        <v>28</v>
      </c>
      <c r="L107">
        <f t="shared" si="2"/>
        <v>0.25565837317125223</v>
      </c>
      <c r="M107">
        <f t="shared" si="3"/>
        <v>0.10472604410997458</v>
      </c>
      <c r="N107" t="s">
        <v>51</v>
      </c>
      <c r="O107">
        <v>20</v>
      </c>
      <c r="P107">
        <v>55</v>
      </c>
    </row>
    <row r="108" spans="1:17" x14ac:dyDescent="0.4">
      <c r="A108" t="s">
        <v>64</v>
      </c>
      <c r="B108">
        <v>1.4248000000000001</v>
      </c>
      <c r="C108">
        <v>1.2971999999999999</v>
      </c>
      <c r="D108">
        <v>1</v>
      </c>
      <c r="E108">
        <v>55</v>
      </c>
      <c r="F108">
        <v>82</v>
      </c>
      <c r="G108">
        <v>13858</v>
      </c>
      <c r="H108">
        <v>4852</v>
      </c>
      <c r="J108" t="s">
        <v>48</v>
      </c>
      <c r="L108">
        <f t="shared" si="2"/>
        <v>0.15375390645518713</v>
      </c>
      <c r="M108">
        <f t="shared" si="3"/>
        <v>0.11300694000093514</v>
      </c>
      <c r="N108" t="s">
        <v>64</v>
      </c>
      <c r="O108" t="s">
        <v>48</v>
      </c>
      <c r="P108">
        <v>57</v>
      </c>
    </row>
    <row r="109" spans="1:17" x14ac:dyDescent="0.4">
      <c r="A109" t="s">
        <v>64</v>
      </c>
      <c r="B109">
        <v>2.3938000000000001</v>
      </c>
      <c r="C109">
        <v>2.1739000000000002</v>
      </c>
      <c r="D109">
        <v>1</v>
      </c>
      <c r="E109">
        <v>79</v>
      </c>
      <c r="F109">
        <v>79</v>
      </c>
      <c r="G109">
        <v>10033</v>
      </c>
      <c r="H109">
        <v>1301</v>
      </c>
      <c r="J109">
        <v>66</v>
      </c>
      <c r="L109">
        <f>LOG(B109)</f>
        <v>0.37908786264316802</v>
      </c>
      <c r="M109">
        <f>LOG(C109)</f>
        <v>0.33723956254371723</v>
      </c>
      <c r="N109" t="s">
        <v>64</v>
      </c>
      <c r="O109">
        <v>22</v>
      </c>
      <c r="P109">
        <v>53</v>
      </c>
      <c r="Q109">
        <v>138</v>
      </c>
    </row>
    <row r="110" spans="1:17" x14ac:dyDescent="0.4">
      <c r="A110" t="s">
        <v>50</v>
      </c>
      <c r="B110">
        <v>1.8082</v>
      </c>
      <c r="C110">
        <v>0.9032</v>
      </c>
      <c r="D110">
        <v>0</v>
      </c>
      <c r="E110">
        <v>64</v>
      </c>
      <c r="F110">
        <v>95</v>
      </c>
      <c r="G110">
        <v>8645</v>
      </c>
      <c r="H110">
        <v>1701</v>
      </c>
      <c r="J110" t="s">
        <v>48</v>
      </c>
      <c r="L110">
        <f>LOG(B110)</f>
        <v>0.2572464649073713</v>
      </c>
      <c r="M110">
        <f>LOG(C110)</f>
        <v>-4.4216071083088553E-2</v>
      </c>
      <c r="N110" t="s">
        <v>50</v>
      </c>
      <c r="O110" t="s">
        <v>48</v>
      </c>
      <c r="P110">
        <v>39</v>
      </c>
      <c r="Q110">
        <v>158</v>
      </c>
    </row>
    <row r="111" spans="1:17" x14ac:dyDescent="0.4">
      <c r="A111" t="s">
        <v>55</v>
      </c>
      <c r="B111" t="s">
        <v>46</v>
      </c>
      <c r="C111" t="s">
        <v>47</v>
      </c>
      <c r="D111" t="s">
        <v>0</v>
      </c>
      <c r="E111" t="s">
        <v>1</v>
      </c>
      <c r="F111" t="s">
        <v>31</v>
      </c>
      <c r="G111" t="s">
        <v>54</v>
      </c>
      <c r="H111" t="s">
        <v>57</v>
      </c>
      <c r="I111" t="s">
        <v>33</v>
      </c>
      <c r="J111" t="s">
        <v>36</v>
      </c>
      <c r="K111" t="s">
        <v>34</v>
      </c>
      <c r="L111" t="s">
        <v>98</v>
      </c>
      <c r="M111" t="s">
        <v>100</v>
      </c>
      <c r="N111" t="s">
        <v>55</v>
      </c>
      <c r="O111" t="s">
        <v>37</v>
      </c>
      <c r="P111" t="s">
        <v>32</v>
      </c>
      <c r="Q111" t="s">
        <v>58</v>
      </c>
    </row>
    <row r="113" spans="2:17" x14ac:dyDescent="0.4">
      <c r="B113">
        <v>1</v>
      </c>
      <c r="C113">
        <f t="shared" ref="C113:M113" si="5">CORREL($B2:$B108,C2:C108)</f>
        <v>0.39922382479812529</v>
      </c>
      <c r="D113">
        <f t="shared" si="5"/>
        <v>9.4554125597491864E-2</v>
      </c>
      <c r="E113">
        <f t="shared" si="5"/>
        <v>2.5943748398883769E-2</v>
      </c>
      <c r="F113">
        <f t="shared" si="5"/>
        <v>0.31225159253099738</v>
      </c>
      <c r="G113">
        <f t="shared" si="5"/>
        <v>0.25994496778047499</v>
      </c>
      <c r="H113">
        <f t="shared" si="5"/>
        <v>0.27002568698396817</v>
      </c>
      <c r="I113">
        <f t="shared" si="5"/>
        <v>-0.27655261507812429</v>
      </c>
      <c r="J113">
        <f t="shared" si="5"/>
        <v>-0.26572879180964043</v>
      </c>
      <c r="K113">
        <f t="shared" si="5"/>
        <v>-0.2330825190274694</v>
      </c>
      <c r="L113">
        <f t="shared" si="5"/>
        <v>0.98313208657698814</v>
      </c>
      <c r="M113">
        <f t="shared" si="5"/>
        <v>0.45056892041506574</v>
      </c>
      <c r="O113">
        <f>CORREL($B2:$B108,O2:O108)</f>
        <v>-0.16446442126721714</v>
      </c>
      <c r="P113">
        <f>CORREL($B2:$B108,P2:P108)</f>
        <v>0.17460515378538413</v>
      </c>
      <c r="Q113">
        <f>CORREL($B2:$B108,Q2:Q108)</f>
        <v>-0.26422678629587104</v>
      </c>
    </row>
    <row r="114" spans="2:17" x14ac:dyDescent="0.4">
      <c r="B114">
        <f t="shared" ref="B114:M114" si="6">CORREL($C2:$C108,B2:B108)</f>
        <v>0.39922382479812529</v>
      </c>
      <c r="C114">
        <f t="shared" si="6"/>
        <v>1.0000000000000002</v>
      </c>
      <c r="D114">
        <f t="shared" si="6"/>
        <v>0.16468620989004401</v>
      </c>
      <c r="E114">
        <f t="shared" si="6"/>
        <v>-2.8373358333121667E-2</v>
      </c>
      <c r="F114">
        <f t="shared" si="6"/>
        <v>0.28169613380315978</v>
      </c>
      <c r="G114">
        <f t="shared" si="6"/>
        <v>0.24544241851515275</v>
      </c>
      <c r="H114">
        <f t="shared" si="6"/>
        <v>0.24721562974900332</v>
      </c>
      <c r="I114">
        <f t="shared" si="6"/>
        <v>3.6120379802299356E-3</v>
      </c>
      <c r="J114">
        <f t="shared" si="6"/>
        <v>-2.2406561453115684E-5</v>
      </c>
      <c r="K114">
        <f t="shared" si="6"/>
        <v>5.9351069723996251E-2</v>
      </c>
      <c r="L114">
        <f t="shared" si="6"/>
        <v>0.41386780284828356</v>
      </c>
      <c r="M114">
        <f t="shared" si="6"/>
        <v>0.95263985643036508</v>
      </c>
      <c r="O114">
        <f>CORREL($C2:$C108,O2:O108)</f>
        <v>6.8427829941838506E-2</v>
      </c>
      <c r="P114">
        <f>CORREL($C2:$C108,P2:P108)</f>
        <v>0.33266733432185996</v>
      </c>
      <c r="Q114">
        <f>CORREL($C2:$C108,Q2:Q108)</f>
        <v>-0.12755943857989802</v>
      </c>
    </row>
    <row r="115" spans="2:17" x14ac:dyDescent="0.4">
      <c r="B115">
        <f t="shared" ref="B115:K115" si="7">CORREL($L2:$L110,B2:B110)</f>
        <v>0.98333519570498262</v>
      </c>
      <c r="C115">
        <f t="shared" si="7"/>
        <v>0.42358731114333525</v>
      </c>
      <c r="D115">
        <f t="shared" si="7"/>
        <v>0.12696582855891889</v>
      </c>
      <c r="E115">
        <f t="shared" si="7"/>
        <v>2.7887312232841816E-2</v>
      </c>
      <c r="F115">
        <f t="shared" si="7"/>
        <v>0.30753408789272652</v>
      </c>
      <c r="G115">
        <f t="shared" si="7"/>
        <v>0.25250543561070704</v>
      </c>
      <c r="H115">
        <f t="shared" si="7"/>
        <v>0.26358177893914742</v>
      </c>
      <c r="I115">
        <f t="shared" si="7"/>
        <v>-0.28934149467106729</v>
      </c>
      <c r="J115">
        <f t="shared" si="7"/>
        <v>-0.27016221043395122</v>
      </c>
      <c r="K115">
        <f t="shared" si="7"/>
        <v>-0.25029688790894811</v>
      </c>
      <c r="L115">
        <f>CORREL($L2:$L110,L2:L110)</f>
        <v>1</v>
      </c>
      <c r="M115">
        <f t="shared" ref="M115:Q115" si="8">CORREL($L2:$L110,M2:M110)</f>
        <v>0.47902523565972749</v>
      </c>
      <c r="O115">
        <f t="shared" si="8"/>
        <v>-0.16847491985545948</v>
      </c>
      <c r="P115">
        <f t="shared" si="8"/>
        <v>0.22263288512474996</v>
      </c>
      <c r="Q115">
        <f t="shared" si="8"/>
        <v>-0.27474406841565618</v>
      </c>
    </row>
    <row r="116" spans="2:17" x14ac:dyDescent="0.4">
      <c r="B116">
        <f t="shared" ref="B116:L116" si="9">CORREL($M2:$M110,B2:B110)</f>
        <v>0.45954616970145651</v>
      </c>
      <c r="C116">
        <f t="shared" si="9"/>
        <v>0.95429393219263625</v>
      </c>
      <c r="D116">
        <f t="shared" si="9"/>
        <v>0.19646555004003241</v>
      </c>
      <c r="E116">
        <f t="shared" si="9"/>
        <v>-3.0489380297789366E-2</v>
      </c>
      <c r="F116">
        <f t="shared" si="9"/>
        <v>0.2699232128833805</v>
      </c>
      <c r="G116">
        <f t="shared" si="9"/>
        <v>0.26501612575716749</v>
      </c>
      <c r="H116">
        <f t="shared" si="9"/>
        <v>0.28309075136887263</v>
      </c>
      <c r="I116">
        <f t="shared" si="9"/>
        <v>-1.1053820736715039E-2</v>
      </c>
      <c r="J116">
        <f t="shared" si="9"/>
        <v>-2.311832958985419E-2</v>
      </c>
      <c r="K116">
        <f t="shared" si="9"/>
        <v>5.2891588172666038E-2</v>
      </c>
      <c r="L116">
        <f t="shared" si="9"/>
        <v>0.47902523565972749</v>
      </c>
      <c r="M116">
        <f>CORREL($M2:$M110,M2:M110)</f>
        <v>1.0000000000000002</v>
      </c>
      <c r="O116">
        <f t="shared" ref="O116:Q116" si="10">CORREL($M2:$M110,O2:O110)</f>
        <v>6.4880982374295265E-2</v>
      </c>
      <c r="P116">
        <f t="shared" si="10"/>
        <v>0.41047917687460705</v>
      </c>
      <c r="Q116">
        <f t="shared" si="10"/>
        <v>-0.1003462580368925</v>
      </c>
    </row>
    <row r="118" spans="2:17" x14ac:dyDescent="0.4">
      <c r="K118">
        <f>CORREL(I2:I107,K2:K107)</f>
        <v>0.89619007103353132</v>
      </c>
      <c r="O118">
        <f>CORREL(J2:J107,O2:O107)</f>
        <v>0.89040323397536081</v>
      </c>
    </row>
    <row r="119" spans="2:17" x14ac:dyDescent="0.4">
      <c r="J119">
        <f>CORREL(I2:I107,J2:J107)</f>
        <v>0.96443821035365596</v>
      </c>
      <c r="O119">
        <f>CORREL(K2:K107,O2:O107)</f>
        <v>0.93179092161554289</v>
      </c>
    </row>
    <row r="120" spans="2:17" x14ac:dyDescent="0.4">
      <c r="C120">
        <f>CORREL(B2:B108,C2:C108)</f>
        <v>0.39922382479812529</v>
      </c>
    </row>
  </sheetData>
  <phoneticPr fontId="1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workbookViewId="0">
      <selection activeCell="O1" sqref="O1:Q1048576"/>
    </sheetView>
  </sheetViews>
  <sheetFormatPr defaultRowHeight="18.75" x14ac:dyDescent="0.4"/>
  <cols>
    <col min="2" max="2" width="19.375" bestFit="1" customWidth="1"/>
    <col min="3" max="3" width="17.625" bestFit="1" customWidth="1"/>
  </cols>
  <sheetData>
    <row r="1" spans="1:14" x14ac:dyDescent="0.4">
      <c r="A1" t="s">
        <v>55</v>
      </c>
      <c r="B1" t="s">
        <v>46</v>
      </c>
      <c r="C1" t="s">
        <v>47</v>
      </c>
      <c r="D1" t="s">
        <v>0</v>
      </c>
      <c r="E1" t="s">
        <v>1</v>
      </c>
      <c r="F1" t="s">
        <v>31</v>
      </c>
      <c r="G1" t="s">
        <v>54</v>
      </c>
      <c r="H1" t="s">
        <v>57</v>
      </c>
      <c r="I1" t="s">
        <v>33</v>
      </c>
      <c r="J1" t="s">
        <v>36</v>
      </c>
      <c r="K1" t="s">
        <v>34</v>
      </c>
      <c r="L1" t="s">
        <v>98</v>
      </c>
      <c r="M1" t="s">
        <v>100</v>
      </c>
      <c r="N1" t="s">
        <v>55</v>
      </c>
    </row>
    <row r="2" spans="1:14" x14ac:dyDescent="0.4">
      <c r="A2" t="s">
        <v>49</v>
      </c>
      <c r="B2">
        <v>1.8385</v>
      </c>
      <c r="C2">
        <v>1.2765</v>
      </c>
      <c r="D2">
        <v>0</v>
      </c>
      <c r="E2">
        <v>68</v>
      </c>
      <c r="F2">
        <v>104</v>
      </c>
      <c r="G2">
        <v>17784</v>
      </c>
      <c r="H2">
        <v>6630</v>
      </c>
      <c r="I2">
        <v>60</v>
      </c>
      <c r="J2">
        <v>64</v>
      </c>
      <c r="K2">
        <v>12</v>
      </c>
      <c r="L2">
        <f>LOG(B2)</f>
        <v>0.26446363420488123</v>
      </c>
      <c r="M2">
        <f>LOG(C2)</f>
        <v>0.1060208191402691</v>
      </c>
      <c r="N2" t="s">
        <v>49</v>
      </c>
    </row>
    <row r="3" spans="1:14" x14ac:dyDescent="0.4">
      <c r="A3" t="s">
        <v>49</v>
      </c>
      <c r="B3">
        <v>1.1936</v>
      </c>
      <c r="C3">
        <v>0.95</v>
      </c>
      <c r="D3">
        <v>0</v>
      </c>
      <c r="E3">
        <v>67</v>
      </c>
      <c r="F3">
        <v>120</v>
      </c>
      <c r="G3">
        <v>21240</v>
      </c>
      <c r="H3">
        <v>8424</v>
      </c>
      <c r="I3">
        <v>65</v>
      </c>
      <c r="J3">
        <v>64</v>
      </c>
      <c r="K3">
        <v>15</v>
      </c>
      <c r="L3">
        <f t="shared" ref="L3:M66" si="0">LOG(B3)</f>
        <v>7.685881012859358E-2</v>
      </c>
      <c r="M3">
        <f t="shared" si="0"/>
        <v>-2.2276394711152253E-2</v>
      </c>
      <c r="N3" t="s">
        <v>49</v>
      </c>
    </row>
    <row r="4" spans="1:14" x14ac:dyDescent="0.4">
      <c r="A4" t="s">
        <v>49</v>
      </c>
      <c r="B4">
        <v>1.5932999999999999</v>
      </c>
      <c r="C4">
        <v>1.1922999999999999</v>
      </c>
      <c r="D4">
        <v>0</v>
      </c>
      <c r="E4">
        <v>65</v>
      </c>
      <c r="F4">
        <v>101</v>
      </c>
      <c r="G4">
        <v>21311</v>
      </c>
      <c r="H4">
        <v>12141</v>
      </c>
      <c r="I4">
        <v>58</v>
      </c>
      <c r="J4">
        <v>54</v>
      </c>
      <c r="K4">
        <v>15</v>
      </c>
      <c r="L4">
        <f t="shared" si="0"/>
        <v>0.2022975561387996</v>
      </c>
      <c r="M4">
        <f t="shared" si="0"/>
        <v>7.6385543954533008E-2</v>
      </c>
      <c r="N4" t="s">
        <v>49</v>
      </c>
    </row>
    <row r="5" spans="1:14" x14ac:dyDescent="0.4">
      <c r="A5" t="s">
        <v>49</v>
      </c>
      <c r="B5">
        <v>1.9774</v>
      </c>
      <c r="C5">
        <v>1.5454000000000001</v>
      </c>
      <c r="D5">
        <v>0</v>
      </c>
      <c r="E5">
        <v>67</v>
      </c>
      <c r="F5">
        <v>85</v>
      </c>
      <c r="G5">
        <v>12665</v>
      </c>
      <c r="H5">
        <v>510</v>
      </c>
      <c r="I5">
        <v>52</v>
      </c>
      <c r="J5">
        <v>49</v>
      </c>
      <c r="K5">
        <v>12</v>
      </c>
      <c r="L5">
        <f t="shared" si="0"/>
        <v>0.29609452982012274</v>
      </c>
      <c r="M5">
        <f t="shared" si="0"/>
        <v>0.18904090790900996</v>
      </c>
      <c r="N5" t="s">
        <v>49</v>
      </c>
    </row>
    <row r="6" spans="1:14" x14ac:dyDescent="0.4">
      <c r="A6" t="s">
        <v>49</v>
      </c>
      <c r="B6">
        <v>1.8010999999999999</v>
      </c>
      <c r="C6">
        <v>1.2306999999999999</v>
      </c>
      <c r="D6">
        <v>1</v>
      </c>
      <c r="E6">
        <v>55</v>
      </c>
      <c r="F6">
        <v>107</v>
      </c>
      <c r="G6">
        <v>13589</v>
      </c>
      <c r="H6">
        <v>4191</v>
      </c>
      <c r="I6">
        <v>113</v>
      </c>
      <c r="J6">
        <v>107</v>
      </c>
      <c r="K6">
        <v>38</v>
      </c>
      <c r="L6">
        <f t="shared" si="0"/>
        <v>0.25553782622460341</v>
      </c>
      <c r="M6">
        <f t="shared" si="0"/>
        <v>9.0152200597387711E-2</v>
      </c>
      <c r="N6" t="s">
        <v>49</v>
      </c>
    </row>
    <row r="7" spans="1:14" x14ac:dyDescent="0.4">
      <c r="A7" t="s">
        <v>49</v>
      </c>
      <c r="B7">
        <v>1.3766</v>
      </c>
      <c r="C7">
        <v>1.6561999999999999</v>
      </c>
      <c r="D7">
        <v>0</v>
      </c>
      <c r="E7">
        <v>80</v>
      </c>
      <c r="F7">
        <v>67</v>
      </c>
      <c r="G7">
        <v>9045</v>
      </c>
      <c r="H7">
        <v>1269</v>
      </c>
      <c r="I7">
        <v>48</v>
      </c>
      <c r="J7">
        <v>48</v>
      </c>
      <c r="K7">
        <v>21</v>
      </c>
      <c r="L7">
        <f t="shared" si="0"/>
        <v>0.13880776521771451</v>
      </c>
      <c r="M7">
        <f t="shared" si="0"/>
        <v>0.21911278030616838</v>
      </c>
      <c r="N7" t="s">
        <v>49</v>
      </c>
    </row>
    <row r="8" spans="1:14" x14ac:dyDescent="0.4">
      <c r="A8" t="s">
        <v>49</v>
      </c>
      <c r="B8">
        <v>1.6297999999999999</v>
      </c>
      <c r="C8">
        <v>1.3448</v>
      </c>
      <c r="D8">
        <v>0</v>
      </c>
      <c r="E8">
        <v>58</v>
      </c>
      <c r="F8">
        <v>123</v>
      </c>
      <c r="G8">
        <v>24600</v>
      </c>
      <c r="H8">
        <v>15780</v>
      </c>
      <c r="I8">
        <v>64</v>
      </c>
      <c r="J8">
        <v>69</v>
      </c>
      <c r="K8">
        <v>15</v>
      </c>
      <c r="L8">
        <f t="shared" si="0"/>
        <v>0.21213431346801714</v>
      </c>
      <c r="M8">
        <f t="shared" si="0"/>
        <v>0.12865770043141458</v>
      </c>
      <c r="N8" t="s">
        <v>49</v>
      </c>
    </row>
    <row r="9" spans="1:14" x14ac:dyDescent="0.4">
      <c r="A9" t="s">
        <v>49</v>
      </c>
      <c r="B9">
        <v>1.1788000000000001</v>
      </c>
      <c r="C9">
        <v>0.85409999999999997</v>
      </c>
      <c r="D9">
        <v>0</v>
      </c>
      <c r="E9">
        <v>64</v>
      </c>
      <c r="F9">
        <v>99</v>
      </c>
      <c r="G9">
        <v>25641</v>
      </c>
      <c r="H9">
        <v>13287</v>
      </c>
      <c r="I9">
        <v>78</v>
      </c>
      <c r="J9">
        <v>74</v>
      </c>
      <c r="K9">
        <v>21</v>
      </c>
      <c r="L9">
        <f t="shared" si="0"/>
        <v>7.1440127177887558E-2</v>
      </c>
      <c r="M9">
        <f t="shared" si="0"/>
        <v>-6.8491278133382474E-2</v>
      </c>
      <c r="N9" t="s">
        <v>49</v>
      </c>
    </row>
    <row r="10" spans="1:14" x14ac:dyDescent="0.4">
      <c r="A10" t="s">
        <v>49</v>
      </c>
      <c r="B10">
        <v>1.4624999999999999</v>
      </c>
      <c r="C10">
        <v>1.0384</v>
      </c>
      <c r="D10">
        <v>0</v>
      </c>
      <c r="E10">
        <v>78</v>
      </c>
      <c r="F10">
        <v>89</v>
      </c>
      <c r="G10">
        <v>18601</v>
      </c>
      <c r="H10">
        <v>9745</v>
      </c>
      <c r="I10">
        <v>74</v>
      </c>
      <c r="J10">
        <v>70</v>
      </c>
      <c r="K10">
        <v>27</v>
      </c>
      <c r="L10">
        <f t="shared" si="0"/>
        <v>0.16509587475421802</v>
      </c>
      <c r="M10">
        <f t="shared" si="0"/>
        <v>1.6364679456294006E-2</v>
      </c>
      <c r="N10" t="s">
        <v>49</v>
      </c>
    </row>
    <row r="11" spans="1:14" x14ac:dyDescent="0.4">
      <c r="A11" t="s">
        <v>49</v>
      </c>
      <c r="B11">
        <v>1.9632000000000001</v>
      </c>
      <c r="C11">
        <v>1.6666000000000001</v>
      </c>
      <c r="D11">
        <v>0</v>
      </c>
      <c r="E11">
        <v>76</v>
      </c>
      <c r="F11">
        <v>87</v>
      </c>
      <c r="G11">
        <v>12354</v>
      </c>
      <c r="H11">
        <v>1185</v>
      </c>
      <c r="I11">
        <v>50</v>
      </c>
      <c r="J11">
        <v>47</v>
      </c>
      <c r="K11">
        <v>8</v>
      </c>
      <c r="L11">
        <f t="shared" si="0"/>
        <v>0.29296454538292904</v>
      </c>
      <c r="M11">
        <f t="shared" si="0"/>
        <v>0.22183137748963541</v>
      </c>
      <c r="N11" t="s">
        <v>49</v>
      </c>
    </row>
    <row r="12" spans="1:14" x14ac:dyDescent="0.4">
      <c r="A12" t="s">
        <v>49</v>
      </c>
      <c r="B12">
        <v>1.4721</v>
      </c>
      <c r="C12">
        <v>0.97950000000000004</v>
      </c>
      <c r="D12">
        <v>1</v>
      </c>
      <c r="E12">
        <v>66</v>
      </c>
      <c r="F12">
        <v>111</v>
      </c>
      <c r="G12">
        <v>17649</v>
      </c>
      <c r="H12">
        <v>5100</v>
      </c>
      <c r="I12">
        <v>103</v>
      </c>
      <c r="J12">
        <v>102</v>
      </c>
      <c r="K12">
        <v>31</v>
      </c>
      <c r="L12">
        <f t="shared" si="0"/>
        <v>0.16793731270057791</v>
      </c>
      <c r="M12">
        <f t="shared" si="0"/>
        <v>-8.9955596692448195E-3</v>
      </c>
      <c r="N12" t="s">
        <v>49</v>
      </c>
    </row>
    <row r="13" spans="1:14" x14ac:dyDescent="0.4">
      <c r="A13" t="s">
        <v>49</v>
      </c>
      <c r="B13">
        <v>2.0274000000000001</v>
      </c>
      <c r="C13">
        <v>1.1875</v>
      </c>
      <c r="D13">
        <v>0</v>
      </c>
      <c r="E13">
        <v>72</v>
      </c>
      <c r="F13">
        <v>139</v>
      </c>
      <c r="G13">
        <v>30024</v>
      </c>
      <c r="H13">
        <v>13704</v>
      </c>
      <c r="I13">
        <v>35</v>
      </c>
      <c r="J13">
        <v>36</v>
      </c>
      <c r="K13">
        <v>9</v>
      </c>
      <c r="L13">
        <f t="shared" si="0"/>
        <v>0.30693944215853997</v>
      </c>
      <c r="M13">
        <f t="shared" si="0"/>
        <v>7.4633618296904181E-2</v>
      </c>
      <c r="N13" t="s">
        <v>49</v>
      </c>
    </row>
    <row r="14" spans="1:14" x14ac:dyDescent="0.4">
      <c r="A14" t="s">
        <v>49</v>
      </c>
      <c r="B14">
        <v>2.0615000000000001</v>
      </c>
      <c r="C14">
        <v>1.0713999999999999</v>
      </c>
      <c r="D14">
        <v>0</v>
      </c>
      <c r="E14">
        <v>69</v>
      </c>
      <c r="F14">
        <v>122</v>
      </c>
      <c r="G14">
        <v>34282</v>
      </c>
      <c r="H14">
        <v>18379</v>
      </c>
      <c r="I14">
        <v>44</v>
      </c>
      <c r="J14">
        <v>46</v>
      </c>
      <c r="K14">
        <v>2</v>
      </c>
      <c r="L14">
        <f t="shared" si="0"/>
        <v>0.31418333913737728</v>
      </c>
      <c r="M14">
        <f t="shared" si="0"/>
        <v>2.9951642036840531E-2</v>
      </c>
      <c r="N14" t="s">
        <v>49</v>
      </c>
    </row>
    <row r="15" spans="1:14" x14ac:dyDescent="0.4">
      <c r="A15" t="s">
        <v>49</v>
      </c>
      <c r="B15">
        <v>1.7454000000000001</v>
      </c>
      <c r="C15">
        <v>0.9375</v>
      </c>
      <c r="D15">
        <v>1</v>
      </c>
      <c r="E15">
        <v>84</v>
      </c>
      <c r="F15">
        <v>108</v>
      </c>
      <c r="G15">
        <v>18036</v>
      </c>
      <c r="H15">
        <v>8040</v>
      </c>
      <c r="I15">
        <v>78</v>
      </c>
      <c r="J15">
        <v>82</v>
      </c>
      <c r="K15">
        <v>28</v>
      </c>
      <c r="L15">
        <f t="shared" si="0"/>
        <v>0.24189497163070284</v>
      </c>
      <c r="M15">
        <f t="shared" si="0"/>
        <v>-2.8028723600243537E-2</v>
      </c>
      <c r="N15" t="s">
        <v>49</v>
      </c>
    </row>
    <row r="16" spans="1:14" x14ac:dyDescent="0.4">
      <c r="A16" t="s">
        <v>49</v>
      </c>
      <c r="B16">
        <v>2.0034000000000001</v>
      </c>
      <c r="C16">
        <v>1.3142</v>
      </c>
      <c r="D16">
        <v>0</v>
      </c>
      <c r="E16">
        <v>67</v>
      </c>
      <c r="F16">
        <v>119</v>
      </c>
      <c r="G16">
        <v>29512</v>
      </c>
      <c r="H16">
        <v>21166</v>
      </c>
      <c r="I16">
        <v>38</v>
      </c>
      <c r="J16">
        <v>44</v>
      </c>
      <c r="K16">
        <v>10</v>
      </c>
      <c r="L16">
        <f t="shared" si="0"/>
        <v>0.30176766943801442</v>
      </c>
      <c r="M16">
        <f t="shared" si="0"/>
        <v>0.11866146285449657</v>
      </c>
      <c r="N16" t="s">
        <v>49</v>
      </c>
    </row>
    <row r="17" spans="1:14" x14ac:dyDescent="0.4">
      <c r="A17" t="s">
        <v>49</v>
      </c>
      <c r="B17">
        <v>1.3445</v>
      </c>
      <c r="C17">
        <v>0.82</v>
      </c>
      <c r="D17">
        <v>0</v>
      </c>
      <c r="E17">
        <v>75</v>
      </c>
      <c r="F17">
        <v>112</v>
      </c>
      <c r="G17">
        <v>15792</v>
      </c>
      <c r="H17">
        <v>5639</v>
      </c>
      <c r="I17">
        <v>58</v>
      </c>
      <c r="J17">
        <v>54</v>
      </c>
      <c r="K17">
        <v>13</v>
      </c>
      <c r="L17">
        <f t="shared" si="0"/>
        <v>0.12856080655932042</v>
      </c>
      <c r="M17">
        <f t="shared" si="0"/>
        <v>-8.6186147616283335E-2</v>
      </c>
      <c r="N17" t="s">
        <v>49</v>
      </c>
    </row>
    <row r="18" spans="1:14" x14ac:dyDescent="0.4">
      <c r="A18" t="s">
        <v>49</v>
      </c>
      <c r="B18">
        <v>2.3652000000000002</v>
      </c>
      <c r="C18">
        <v>1.5311999999999999</v>
      </c>
      <c r="D18">
        <v>0</v>
      </c>
      <c r="E18">
        <v>60</v>
      </c>
      <c r="F18">
        <v>133</v>
      </c>
      <c r="G18">
        <v>27132</v>
      </c>
      <c r="H18">
        <v>13617</v>
      </c>
      <c r="I18">
        <v>58</v>
      </c>
      <c r="J18">
        <v>58</v>
      </c>
      <c r="K18">
        <v>26</v>
      </c>
      <c r="L18">
        <f t="shared" si="0"/>
        <v>0.37386787032706809</v>
      </c>
      <c r="M18">
        <f t="shared" si="0"/>
        <v>0.18503192043276831</v>
      </c>
      <c r="N18" t="s">
        <v>49</v>
      </c>
    </row>
    <row r="19" spans="1:14" x14ac:dyDescent="0.4">
      <c r="A19" t="s">
        <v>49</v>
      </c>
      <c r="B19">
        <v>1.3420000000000001</v>
      </c>
      <c r="C19">
        <v>1.0434000000000001</v>
      </c>
      <c r="D19">
        <v>0</v>
      </c>
      <c r="E19">
        <v>78</v>
      </c>
      <c r="F19">
        <v>118</v>
      </c>
      <c r="G19">
        <v>21712</v>
      </c>
      <c r="H19">
        <v>11982</v>
      </c>
      <c r="I19">
        <v>58</v>
      </c>
      <c r="J19">
        <v>61</v>
      </c>
      <c r="K19">
        <v>7</v>
      </c>
      <c r="L19">
        <f t="shared" si="0"/>
        <v>0.12775251583297328</v>
      </c>
      <c r="M19">
        <f t="shared" si="0"/>
        <v>1.8450832386356138E-2</v>
      </c>
      <c r="N19" t="s">
        <v>49</v>
      </c>
    </row>
    <row r="20" spans="1:14" x14ac:dyDescent="0.4">
      <c r="A20" t="s">
        <v>49</v>
      </c>
      <c r="B20">
        <v>1.2193000000000001</v>
      </c>
      <c r="C20">
        <v>0.88880000000000003</v>
      </c>
      <c r="D20">
        <v>1</v>
      </c>
      <c r="E20">
        <v>72</v>
      </c>
      <c r="F20">
        <v>111</v>
      </c>
      <c r="G20">
        <v>18981</v>
      </c>
      <c r="H20">
        <v>6973</v>
      </c>
      <c r="I20">
        <v>123</v>
      </c>
      <c r="J20">
        <v>116</v>
      </c>
      <c r="K20">
        <v>61</v>
      </c>
      <c r="L20">
        <f t="shared" si="0"/>
        <v>8.6110573801319576E-2</v>
      </c>
      <c r="M20">
        <f t="shared" si="0"/>
        <v>-5.1195954067188784E-2</v>
      </c>
      <c r="N20" t="s">
        <v>49</v>
      </c>
    </row>
    <row r="21" spans="1:14" x14ac:dyDescent="0.4">
      <c r="A21" t="s">
        <v>49</v>
      </c>
      <c r="B21">
        <v>1.2539</v>
      </c>
      <c r="C21">
        <v>1.5555000000000001</v>
      </c>
      <c r="D21">
        <v>0</v>
      </c>
      <c r="E21">
        <v>78</v>
      </c>
      <c r="F21">
        <v>92</v>
      </c>
      <c r="G21">
        <v>16100</v>
      </c>
      <c r="H21">
        <v>6741</v>
      </c>
      <c r="I21">
        <v>112</v>
      </c>
      <c r="J21">
        <v>105</v>
      </c>
      <c r="K21">
        <v>36</v>
      </c>
      <c r="L21">
        <f t="shared" si="0"/>
        <v>9.8262902379929629E-2</v>
      </c>
      <c r="M21">
        <f t="shared" si="0"/>
        <v>0.19187001544472224</v>
      </c>
      <c r="N21" t="s">
        <v>49</v>
      </c>
    </row>
    <row r="22" spans="1:14" x14ac:dyDescent="0.4">
      <c r="A22" t="s">
        <v>49</v>
      </c>
      <c r="B22">
        <v>1.8826000000000001</v>
      </c>
      <c r="C22">
        <v>1.4061999999999999</v>
      </c>
      <c r="D22">
        <v>1</v>
      </c>
      <c r="E22">
        <v>64</v>
      </c>
      <c r="F22">
        <v>101</v>
      </c>
      <c r="G22">
        <v>17170</v>
      </c>
      <c r="H22">
        <v>8830</v>
      </c>
      <c r="I22">
        <v>68</v>
      </c>
      <c r="J22">
        <v>64</v>
      </c>
      <c r="K22">
        <v>22</v>
      </c>
      <c r="L22">
        <f t="shared" si="0"/>
        <v>0.27475805435200862</v>
      </c>
      <c r="M22">
        <f t="shared" si="0"/>
        <v>0.14804709359933538</v>
      </c>
      <c r="N22" t="s">
        <v>49</v>
      </c>
    </row>
    <row r="23" spans="1:14" x14ac:dyDescent="0.4">
      <c r="A23" t="s">
        <v>49</v>
      </c>
      <c r="B23">
        <v>2.6173999999999999</v>
      </c>
      <c r="C23">
        <v>1.9564999999999999</v>
      </c>
      <c r="D23">
        <v>1</v>
      </c>
      <c r="E23">
        <v>72</v>
      </c>
      <c r="F23">
        <v>133</v>
      </c>
      <c r="G23">
        <v>27132</v>
      </c>
      <c r="H23">
        <v>13617</v>
      </c>
      <c r="I23">
        <v>63</v>
      </c>
      <c r="J23">
        <v>52</v>
      </c>
      <c r="K23">
        <v>13</v>
      </c>
      <c r="L23">
        <f t="shared" si="0"/>
        <v>0.41787009807664521</v>
      </c>
      <c r="M23">
        <f t="shared" si="0"/>
        <v>0.29147985223669892</v>
      </c>
      <c r="N23" t="s">
        <v>49</v>
      </c>
    </row>
    <row r="24" spans="1:14" x14ac:dyDescent="0.4">
      <c r="A24" t="s">
        <v>49</v>
      </c>
      <c r="B24">
        <v>3.6193</v>
      </c>
      <c r="C24">
        <v>1.0857000000000001</v>
      </c>
      <c r="D24">
        <v>0</v>
      </c>
      <c r="E24">
        <v>75</v>
      </c>
      <c r="F24">
        <v>106</v>
      </c>
      <c r="G24">
        <v>16430</v>
      </c>
      <c r="H24">
        <v>7790</v>
      </c>
      <c r="I24">
        <v>59</v>
      </c>
      <c r="J24">
        <v>59</v>
      </c>
      <c r="K24">
        <v>18</v>
      </c>
      <c r="L24">
        <f t="shared" si="0"/>
        <v>0.55862458281659644</v>
      </c>
      <c r="M24">
        <f t="shared" si="0"/>
        <v>3.5709837827861815E-2</v>
      </c>
      <c r="N24" t="s">
        <v>49</v>
      </c>
    </row>
    <row r="25" spans="1:14" x14ac:dyDescent="0.4">
      <c r="A25" t="s">
        <v>49</v>
      </c>
      <c r="B25">
        <v>1.1942999999999999</v>
      </c>
      <c r="C25">
        <v>1.4736</v>
      </c>
      <c r="D25">
        <v>1</v>
      </c>
      <c r="E25">
        <v>82</v>
      </c>
      <c r="F25">
        <v>62</v>
      </c>
      <c r="G25">
        <v>17112</v>
      </c>
      <c r="H25">
        <v>10182</v>
      </c>
      <c r="I25">
        <v>114</v>
      </c>
      <c r="J25">
        <v>108</v>
      </c>
      <c r="K25">
        <v>40</v>
      </c>
      <c r="L25">
        <f t="shared" si="0"/>
        <v>7.711343230376036E-2</v>
      </c>
      <c r="M25">
        <f t="shared" si="0"/>
        <v>0.1683796128527737</v>
      </c>
      <c r="N25" t="s">
        <v>49</v>
      </c>
    </row>
    <row r="26" spans="1:14" x14ac:dyDescent="0.4">
      <c r="A26" t="s">
        <v>49</v>
      </c>
      <c r="B26">
        <v>1.1544000000000001</v>
      </c>
      <c r="C26">
        <v>0.82220000000000004</v>
      </c>
      <c r="D26">
        <v>1</v>
      </c>
      <c r="E26">
        <v>51</v>
      </c>
      <c r="F26">
        <v>97</v>
      </c>
      <c r="G26">
        <v>14744</v>
      </c>
      <c r="H26">
        <v>4086</v>
      </c>
      <c r="I26">
        <v>86</v>
      </c>
      <c r="J26">
        <v>91</v>
      </c>
      <c r="K26">
        <v>33</v>
      </c>
      <c r="L26">
        <f t="shared" si="0"/>
        <v>6.2356318085437824E-2</v>
      </c>
      <c r="M26">
        <f t="shared" si="0"/>
        <v>-8.5022527555669025E-2</v>
      </c>
      <c r="N26" t="s">
        <v>49</v>
      </c>
    </row>
    <row r="27" spans="1:14" x14ac:dyDescent="0.4">
      <c r="A27" t="s">
        <v>49</v>
      </c>
      <c r="B27">
        <v>1.7927999999999999</v>
      </c>
      <c r="C27">
        <v>1.0611999999999999</v>
      </c>
      <c r="D27">
        <v>0</v>
      </c>
      <c r="E27">
        <v>79</v>
      </c>
      <c r="F27">
        <v>140</v>
      </c>
      <c r="G27">
        <v>25060</v>
      </c>
      <c r="H27">
        <v>11536</v>
      </c>
      <c r="I27">
        <v>46</v>
      </c>
      <c r="J27">
        <v>48</v>
      </c>
      <c r="K27">
        <v>13</v>
      </c>
      <c r="L27">
        <f t="shared" si="0"/>
        <v>0.25353184352700481</v>
      </c>
      <c r="M27">
        <f t="shared" si="0"/>
        <v>2.5797241310291531E-2</v>
      </c>
      <c r="N27" t="s">
        <v>49</v>
      </c>
    </row>
    <row r="28" spans="1:14" x14ac:dyDescent="0.4">
      <c r="A28" t="s">
        <v>49</v>
      </c>
      <c r="B28">
        <v>1.6911</v>
      </c>
      <c r="C28">
        <v>1.2857000000000001</v>
      </c>
      <c r="D28">
        <v>1</v>
      </c>
      <c r="E28">
        <v>48</v>
      </c>
      <c r="F28">
        <v>113</v>
      </c>
      <c r="G28">
        <v>16272</v>
      </c>
      <c r="H28">
        <v>7000</v>
      </c>
      <c r="I28">
        <v>149</v>
      </c>
      <c r="J28">
        <v>154</v>
      </c>
      <c r="K28">
        <v>70</v>
      </c>
      <c r="L28">
        <f t="shared" si="0"/>
        <v>0.22816928953985049</v>
      </c>
      <c r="M28">
        <f t="shared" si="0"/>
        <v>0.10913964390401619</v>
      </c>
      <c r="N28" t="s">
        <v>49</v>
      </c>
    </row>
    <row r="29" spans="1:14" x14ac:dyDescent="0.4">
      <c r="A29" t="s">
        <v>49</v>
      </c>
      <c r="B29">
        <v>1.7521</v>
      </c>
      <c r="C29">
        <v>1.1763999999999999</v>
      </c>
      <c r="D29">
        <v>0</v>
      </c>
      <c r="E29">
        <v>72</v>
      </c>
      <c r="F29">
        <v>104</v>
      </c>
      <c r="G29">
        <v>16744</v>
      </c>
      <c r="H29">
        <v>2728</v>
      </c>
      <c r="I29">
        <v>63</v>
      </c>
      <c r="J29">
        <v>61</v>
      </c>
      <c r="K29">
        <v>16</v>
      </c>
      <c r="L29">
        <f t="shared" si="0"/>
        <v>0.24355888962248007</v>
      </c>
      <c r="M29">
        <f t="shared" si="0"/>
        <v>7.0555015835031695E-2</v>
      </c>
      <c r="N29" t="s">
        <v>49</v>
      </c>
    </row>
    <row r="30" spans="1:14" x14ac:dyDescent="0.4">
      <c r="A30" t="s">
        <v>49</v>
      </c>
      <c r="B30">
        <v>1.5919000000000001</v>
      </c>
      <c r="C30">
        <v>1.0303</v>
      </c>
      <c r="D30">
        <v>0</v>
      </c>
      <c r="E30">
        <v>75</v>
      </c>
      <c r="F30">
        <v>115</v>
      </c>
      <c r="G30">
        <v>21850</v>
      </c>
      <c r="H30">
        <v>9538</v>
      </c>
      <c r="I30">
        <v>60</v>
      </c>
      <c r="J30">
        <v>61</v>
      </c>
      <c r="K30">
        <v>15</v>
      </c>
      <c r="L30">
        <f t="shared" si="0"/>
        <v>0.20191578274069696</v>
      </c>
      <c r="M30">
        <f t="shared" si="0"/>
        <v>1.2963699825777723E-2</v>
      </c>
      <c r="N30" t="s">
        <v>49</v>
      </c>
    </row>
    <row r="31" spans="1:14" x14ac:dyDescent="0.4">
      <c r="A31" t="s">
        <v>49</v>
      </c>
      <c r="B31">
        <v>1.7204999999999999</v>
      </c>
      <c r="C31">
        <v>0.97050000000000003</v>
      </c>
      <c r="D31">
        <v>0</v>
      </c>
      <c r="E31">
        <v>73</v>
      </c>
      <c r="F31">
        <v>119</v>
      </c>
      <c r="G31">
        <v>22729</v>
      </c>
      <c r="H31">
        <v>11906</v>
      </c>
      <c r="I31">
        <v>54</v>
      </c>
      <c r="J31">
        <v>60</v>
      </c>
      <c r="K31">
        <v>14</v>
      </c>
      <c r="L31">
        <f t="shared" si="0"/>
        <v>0.23565467695694889</v>
      </c>
      <c r="M31">
        <f t="shared" si="0"/>
        <v>-1.300446027561836E-2</v>
      </c>
      <c r="N31" t="s">
        <v>49</v>
      </c>
    </row>
    <row r="32" spans="1:14" x14ac:dyDescent="0.4">
      <c r="A32" t="s">
        <v>50</v>
      </c>
      <c r="B32">
        <v>1.5241</v>
      </c>
      <c r="C32">
        <v>1.1000000000000001</v>
      </c>
      <c r="D32">
        <v>0</v>
      </c>
      <c r="E32">
        <v>77</v>
      </c>
      <c r="F32">
        <v>94</v>
      </c>
      <c r="G32">
        <v>21526</v>
      </c>
      <c r="H32">
        <v>8926</v>
      </c>
      <c r="I32">
        <v>51</v>
      </c>
      <c r="J32">
        <v>47</v>
      </c>
      <c r="K32">
        <v>10</v>
      </c>
      <c r="L32">
        <f t="shared" si="0"/>
        <v>0.18301346308192945</v>
      </c>
      <c r="M32">
        <f t="shared" si="0"/>
        <v>4.1392685158225077E-2</v>
      </c>
      <c r="N32" t="s">
        <v>50</v>
      </c>
    </row>
    <row r="33" spans="1:14" x14ac:dyDescent="0.4">
      <c r="A33" t="s">
        <v>50</v>
      </c>
      <c r="B33">
        <v>1.5821000000000001</v>
      </c>
      <c r="C33">
        <v>1.1033999999999999</v>
      </c>
      <c r="D33">
        <v>0</v>
      </c>
      <c r="E33">
        <v>68</v>
      </c>
      <c r="F33">
        <v>109</v>
      </c>
      <c r="G33">
        <v>10791</v>
      </c>
      <c r="H33">
        <v>1813</v>
      </c>
      <c r="I33">
        <v>78</v>
      </c>
      <c r="J33">
        <v>71</v>
      </c>
      <c r="K33">
        <v>26</v>
      </c>
      <c r="L33">
        <f t="shared" si="0"/>
        <v>0.19923393053690178</v>
      </c>
      <c r="M33">
        <f t="shared" si="0"/>
        <v>4.2732979621721082E-2</v>
      </c>
      <c r="N33" t="s">
        <v>50</v>
      </c>
    </row>
    <row r="34" spans="1:14" x14ac:dyDescent="0.4">
      <c r="A34" t="s">
        <v>50</v>
      </c>
      <c r="B34">
        <v>2.0283000000000002</v>
      </c>
      <c r="C34">
        <v>1.1212</v>
      </c>
      <c r="D34">
        <v>1</v>
      </c>
      <c r="E34">
        <v>76</v>
      </c>
      <c r="F34">
        <v>127</v>
      </c>
      <c r="G34">
        <v>23495</v>
      </c>
      <c r="H34">
        <v>11000</v>
      </c>
      <c r="I34">
        <v>51</v>
      </c>
      <c r="J34">
        <v>62</v>
      </c>
      <c r="K34">
        <v>13</v>
      </c>
      <c r="L34">
        <f t="shared" si="0"/>
        <v>0.30713219065578035</v>
      </c>
      <c r="M34">
        <f t="shared" si="0"/>
        <v>4.9683089088248505E-2</v>
      </c>
      <c r="N34" t="s">
        <v>50</v>
      </c>
    </row>
    <row r="35" spans="1:14" x14ac:dyDescent="0.4">
      <c r="A35" t="s">
        <v>50</v>
      </c>
      <c r="B35">
        <v>1.9340999999999999</v>
      </c>
      <c r="C35">
        <v>1.4838</v>
      </c>
      <c r="D35">
        <v>0</v>
      </c>
      <c r="E35">
        <v>75</v>
      </c>
      <c r="F35">
        <v>84</v>
      </c>
      <c r="G35">
        <v>13860</v>
      </c>
      <c r="H35">
        <v>5718</v>
      </c>
      <c r="I35">
        <v>64</v>
      </c>
      <c r="J35">
        <v>75</v>
      </c>
      <c r="K35">
        <v>19</v>
      </c>
      <c r="L35">
        <f t="shared" si="0"/>
        <v>0.28647892493076815</v>
      </c>
      <c r="M35">
        <f t="shared" si="0"/>
        <v>0.17137536674494092</v>
      </c>
      <c r="N35" t="s">
        <v>50</v>
      </c>
    </row>
    <row r="36" spans="1:14" x14ac:dyDescent="0.4">
      <c r="A36" t="s">
        <v>50</v>
      </c>
      <c r="B36">
        <v>2.7029999999999998</v>
      </c>
      <c r="C36">
        <v>1.75</v>
      </c>
      <c r="D36">
        <v>0</v>
      </c>
      <c r="E36">
        <v>74</v>
      </c>
      <c r="F36">
        <v>104</v>
      </c>
      <c r="G36">
        <v>18512</v>
      </c>
      <c r="H36">
        <v>11492</v>
      </c>
      <c r="I36">
        <v>68</v>
      </c>
      <c r="J36">
        <v>67</v>
      </c>
      <c r="K36">
        <v>23</v>
      </c>
      <c r="L36">
        <f t="shared" si="0"/>
        <v>0.43184604569872537</v>
      </c>
      <c r="M36">
        <f t="shared" si="0"/>
        <v>0.24303804868629444</v>
      </c>
      <c r="N36" t="s">
        <v>50</v>
      </c>
    </row>
    <row r="37" spans="1:14" x14ac:dyDescent="0.4">
      <c r="A37" t="s">
        <v>50</v>
      </c>
      <c r="B37">
        <v>1.9576</v>
      </c>
      <c r="C37">
        <v>1.7</v>
      </c>
      <c r="D37">
        <v>1</v>
      </c>
      <c r="E37">
        <v>66</v>
      </c>
      <c r="F37">
        <v>120</v>
      </c>
      <c r="G37">
        <v>24720</v>
      </c>
      <c r="H37">
        <v>9520</v>
      </c>
      <c r="I37">
        <v>67</v>
      </c>
      <c r="J37">
        <v>76</v>
      </c>
      <c r="K37">
        <v>16</v>
      </c>
      <c r="L37">
        <f t="shared" si="0"/>
        <v>0.29172395634373277</v>
      </c>
      <c r="M37">
        <f t="shared" si="0"/>
        <v>0.23044892137827391</v>
      </c>
      <c r="N37" t="s">
        <v>50</v>
      </c>
    </row>
    <row r="38" spans="1:14" x14ac:dyDescent="0.4">
      <c r="A38" t="s">
        <v>50</v>
      </c>
      <c r="B38">
        <v>2.1522000000000001</v>
      </c>
      <c r="C38">
        <v>1.9522999999999999</v>
      </c>
      <c r="D38">
        <v>1</v>
      </c>
      <c r="E38">
        <v>55</v>
      </c>
      <c r="F38">
        <v>122</v>
      </c>
      <c r="G38">
        <v>16470</v>
      </c>
      <c r="H38">
        <v>4050</v>
      </c>
      <c r="I38">
        <v>54</v>
      </c>
      <c r="J38">
        <v>64</v>
      </c>
      <c r="K38">
        <v>24</v>
      </c>
      <c r="L38">
        <f t="shared" si="0"/>
        <v>0.33288262705961025</v>
      </c>
      <c r="M38">
        <f t="shared" si="0"/>
        <v>0.29054655428030668</v>
      </c>
      <c r="N38" t="s">
        <v>50</v>
      </c>
    </row>
    <row r="39" spans="1:14" x14ac:dyDescent="0.4">
      <c r="A39" t="s">
        <v>50</v>
      </c>
      <c r="B39">
        <v>2.2130999999999998</v>
      </c>
      <c r="C39">
        <v>1.4814000000000001</v>
      </c>
      <c r="D39">
        <v>1</v>
      </c>
      <c r="E39">
        <v>74</v>
      </c>
      <c r="F39">
        <v>86</v>
      </c>
      <c r="G39">
        <v>18404</v>
      </c>
      <c r="H39">
        <v>8312</v>
      </c>
      <c r="I39">
        <v>103</v>
      </c>
      <c r="J39">
        <v>106</v>
      </c>
      <c r="K39">
        <v>48</v>
      </c>
      <c r="L39">
        <f t="shared" si="0"/>
        <v>0.34500103817804201</v>
      </c>
      <c r="M39">
        <f t="shared" si="0"/>
        <v>0.17067234031557593</v>
      </c>
      <c r="N39" t="s">
        <v>50</v>
      </c>
    </row>
    <row r="40" spans="1:14" x14ac:dyDescent="0.4">
      <c r="A40" t="s">
        <v>50</v>
      </c>
      <c r="B40">
        <v>1.5265</v>
      </c>
      <c r="C40">
        <v>1.96</v>
      </c>
      <c r="D40">
        <v>0</v>
      </c>
      <c r="E40">
        <v>79</v>
      </c>
      <c r="F40">
        <v>88</v>
      </c>
      <c r="G40">
        <v>15312</v>
      </c>
      <c r="H40">
        <v>6404</v>
      </c>
      <c r="I40">
        <v>57</v>
      </c>
      <c r="J40">
        <v>55</v>
      </c>
      <c r="K40">
        <v>17</v>
      </c>
      <c r="L40">
        <f t="shared" si="0"/>
        <v>0.1836968086346806</v>
      </c>
      <c r="M40">
        <f t="shared" si="0"/>
        <v>0.29225607135647602</v>
      </c>
      <c r="N40" t="s">
        <v>50</v>
      </c>
    </row>
    <row r="41" spans="1:14" x14ac:dyDescent="0.4">
      <c r="A41" t="s">
        <v>50</v>
      </c>
      <c r="B41">
        <v>2.9601000000000002</v>
      </c>
      <c r="C41">
        <v>2.5453999999999999</v>
      </c>
      <c r="D41">
        <v>0</v>
      </c>
      <c r="E41">
        <v>61</v>
      </c>
      <c r="F41">
        <v>106</v>
      </c>
      <c r="G41">
        <v>20564</v>
      </c>
      <c r="H41">
        <v>9614</v>
      </c>
      <c r="I41">
        <v>51</v>
      </c>
      <c r="J41">
        <v>47</v>
      </c>
      <c r="K41">
        <v>15</v>
      </c>
      <c r="L41">
        <f t="shared" si="0"/>
        <v>0.47130638292197957</v>
      </c>
      <c r="M41">
        <f t="shared" si="0"/>
        <v>0.40575603977395575</v>
      </c>
      <c r="N41" t="s">
        <v>50</v>
      </c>
    </row>
    <row r="42" spans="1:14" x14ac:dyDescent="0.4">
      <c r="A42" t="s">
        <v>50</v>
      </c>
      <c r="B42">
        <v>2.2109999999999999</v>
      </c>
      <c r="C42">
        <v>2</v>
      </c>
      <c r="D42">
        <v>0</v>
      </c>
      <c r="E42">
        <v>63</v>
      </c>
      <c r="F42">
        <v>122</v>
      </c>
      <c r="G42">
        <v>17080</v>
      </c>
      <c r="H42">
        <v>7180</v>
      </c>
      <c r="I42">
        <v>45</v>
      </c>
      <c r="J42">
        <v>45</v>
      </c>
      <c r="K42">
        <v>13</v>
      </c>
      <c r="L42">
        <f t="shared" si="0"/>
        <v>0.34458874257871386</v>
      </c>
      <c r="M42">
        <f t="shared" si="0"/>
        <v>0.3010299956639812</v>
      </c>
      <c r="N42" t="s">
        <v>50</v>
      </c>
    </row>
    <row r="43" spans="1:14" x14ac:dyDescent="0.4">
      <c r="A43" t="s">
        <v>50</v>
      </c>
      <c r="B43">
        <v>1.8922000000000001</v>
      </c>
      <c r="C43">
        <v>1.1071</v>
      </c>
      <c r="D43">
        <v>0</v>
      </c>
      <c r="E43">
        <v>73</v>
      </c>
      <c r="F43">
        <v>115</v>
      </c>
      <c r="G43">
        <v>20815</v>
      </c>
      <c r="H43">
        <v>11995</v>
      </c>
      <c r="I43">
        <v>45</v>
      </c>
      <c r="J43">
        <v>72</v>
      </c>
      <c r="K43">
        <v>14</v>
      </c>
      <c r="L43">
        <f t="shared" si="0"/>
        <v>0.27696703814709184</v>
      </c>
      <c r="M43">
        <f t="shared" si="0"/>
        <v>4.4186850767363652E-2</v>
      </c>
      <c r="N43" t="s">
        <v>50</v>
      </c>
    </row>
    <row r="44" spans="1:14" x14ac:dyDescent="0.4">
      <c r="A44" t="s">
        <v>50</v>
      </c>
      <c r="B44">
        <v>1.7556</v>
      </c>
      <c r="C44">
        <v>1</v>
      </c>
      <c r="D44">
        <v>0</v>
      </c>
      <c r="E44">
        <v>50</v>
      </c>
      <c r="F44">
        <v>116</v>
      </c>
      <c r="G44">
        <v>21692</v>
      </c>
      <c r="H44">
        <v>13950</v>
      </c>
      <c r="I44">
        <v>84</v>
      </c>
      <c r="J44">
        <v>70</v>
      </c>
      <c r="K44">
        <v>32</v>
      </c>
      <c r="L44">
        <f t="shared" si="0"/>
        <v>0.24442557217293567</v>
      </c>
      <c r="M44">
        <f t="shared" si="0"/>
        <v>0</v>
      </c>
      <c r="N44" t="s">
        <v>50</v>
      </c>
    </row>
    <row r="45" spans="1:14" x14ac:dyDescent="0.4">
      <c r="A45" t="s">
        <v>50</v>
      </c>
      <c r="B45">
        <v>1.7932999999999999</v>
      </c>
      <c r="C45">
        <v>1.2258</v>
      </c>
      <c r="D45">
        <v>0</v>
      </c>
      <c r="E45">
        <v>74</v>
      </c>
      <c r="F45">
        <v>107</v>
      </c>
      <c r="G45">
        <v>28676</v>
      </c>
      <c r="H45">
        <v>15536</v>
      </c>
      <c r="I45">
        <v>58</v>
      </c>
      <c r="J45">
        <v>52</v>
      </c>
      <c r="K45">
        <v>15</v>
      </c>
      <c r="L45">
        <f t="shared" si="0"/>
        <v>0.25365294848356412</v>
      </c>
      <c r="M45">
        <f t="shared" si="0"/>
        <v>8.8419617016091231E-2</v>
      </c>
      <c r="N45" t="s">
        <v>50</v>
      </c>
    </row>
    <row r="46" spans="1:14" x14ac:dyDescent="0.4">
      <c r="A46" t="s">
        <v>50</v>
      </c>
      <c r="B46">
        <v>2.5217999999999998</v>
      </c>
      <c r="C46">
        <v>1.45</v>
      </c>
      <c r="D46">
        <v>0</v>
      </c>
      <c r="E46">
        <v>68</v>
      </c>
      <c r="F46">
        <v>93</v>
      </c>
      <c r="G46">
        <v>15903</v>
      </c>
      <c r="H46">
        <v>7529</v>
      </c>
      <c r="I46">
        <v>71</v>
      </c>
      <c r="J46">
        <v>65</v>
      </c>
      <c r="K46">
        <v>20</v>
      </c>
      <c r="L46">
        <f t="shared" si="0"/>
        <v>0.40171064038908066</v>
      </c>
      <c r="M46">
        <f t="shared" si="0"/>
        <v>0.16136800223497488</v>
      </c>
      <c r="N46" t="s">
        <v>50</v>
      </c>
    </row>
    <row r="47" spans="1:14" x14ac:dyDescent="0.4">
      <c r="A47" t="s">
        <v>50</v>
      </c>
      <c r="B47">
        <v>3.0804</v>
      </c>
      <c r="C47">
        <v>1.6363000000000001</v>
      </c>
      <c r="D47">
        <v>1</v>
      </c>
      <c r="E47">
        <v>76</v>
      </c>
      <c r="F47">
        <v>103</v>
      </c>
      <c r="G47">
        <v>19158</v>
      </c>
      <c r="H47">
        <v>8670</v>
      </c>
      <c r="I47">
        <v>61</v>
      </c>
      <c r="J47">
        <v>61</v>
      </c>
      <c r="K47">
        <v>20</v>
      </c>
      <c r="L47">
        <f t="shared" si="0"/>
        <v>0.4886071147190682</v>
      </c>
      <c r="M47">
        <f t="shared" si="0"/>
        <v>0.21386293038681906</v>
      </c>
      <c r="N47" t="s">
        <v>50</v>
      </c>
    </row>
    <row r="48" spans="1:14" x14ac:dyDescent="0.4">
      <c r="A48" t="s">
        <v>50</v>
      </c>
      <c r="B48">
        <v>1.5410999999999999</v>
      </c>
      <c r="C48">
        <v>1.0391999999999999</v>
      </c>
      <c r="D48">
        <v>0</v>
      </c>
      <c r="E48">
        <v>64</v>
      </c>
      <c r="F48">
        <v>99</v>
      </c>
      <c r="G48">
        <v>10593</v>
      </c>
      <c r="H48">
        <v>3117</v>
      </c>
      <c r="I48">
        <v>40</v>
      </c>
      <c r="J48">
        <v>39</v>
      </c>
      <c r="K48">
        <v>9</v>
      </c>
      <c r="L48">
        <f t="shared" si="0"/>
        <v>0.18783082044399962</v>
      </c>
      <c r="M48">
        <f t="shared" si="0"/>
        <v>1.6699138064971423E-2</v>
      </c>
      <c r="N48" t="s">
        <v>50</v>
      </c>
    </row>
    <row r="49" spans="1:14" x14ac:dyDescent="0.4">
      <c r="A49" t="s">
        <v>50</v>
      </c>
      <c r="B49">
        <v>1.6184000000000001</v>
      </c>
      <c r="C49">
        <v>1.25</v>
      </c>
      <c r="D49">
        <v>1</v>
      </c>
      <c r="E49">
        <v>75</v>
      </c>
      <c r="F49">
        <v>83</v>
      </c>
      <c r="G49">
        <v>14774</v>
      </c>
      <c r="H49">
        <v>3853</v>
      </c>
      <c r="I49">
        <v>111</v>
      </c>
      <c r="J49">
        <v>108</v>
      </c>
      <c r="K49">
        <v>46</v>
      </c>
      <c r="L49">
        <f t="shared" si="0"/>
        <v>0.20908586976274829</v>
      </c>
      <c r="M49">
        <f t="shared" si="0"/>
        <v>9.691001300805642E-2</v>
      </c>
      <c r="N49" t="s">
        <v>50</v>
      </c>
    </row>
    <row r="50" spans="1:14" x14ac:dyDescent="0.4">
      <c r="A50" t="s">
        <v>50</v>
      </c>
      <c r="B50">
        <v>1.6037999999999999</v>
      </c>
      <c r="C50">
        <v>1.0322</v>
      </c>
      <c r="D50">
        <v>1</v>
      </c>
      <c r="E50">
        <v>53</v>
      </c>
      <c r="F50">
        <v>77</v>
      </c>
      <c r="G50">
        <v>11473</v>
      </c>
      <c r="H50">
        <v>4711</v>
      </c>
      <c r="I50">
        <v>134</v>
      </c>
      <c r="J50">
        <v>142</v>
      </c>
      <c r="K50">
        <v>39</v>
      </c>
      <c r="L50">
        <f t="shared" si="0"/>
        <v>0.20515020914018084</v>
      </c>
      <c r="M50">
        <f t="shared" si="0"/>
        <v>1.3763854733933033E-2</v>
      </c>
      <c r="N50" t="s">
        <v>50</v>
      </c>
    </row>
    <row r="51" spans="1:14" x14ac:dyDescent="0.4">
      <c r="A51" t="s">
        <v>50</v>
      </c>
      <c r="B51">
        <v>2.2946</v>
      </c>
      <c r="C51">
        <v>1.96</v>
      </c>
      <c r="D51">
        <v>1</v>
      </c>
      <c r="E51">
        <v>95</v>
      </c>
      <c r="F51">
        <v>95</v>
      </c>
      <c r="G51">
        <v>21375</v>
      </c>
      <c r="H51">
        <v>9207</v>
      </c>
      <c r="I51">
        <v>50</v>
      </c>
      <c r="J51">
        <v>51</v>
      </c>
      <c r="K51">
        <v>16</v>
      </c>
      <c r="L51">
        <f t="shared" si="0"/>
        <v>0.36070698924873712</v>
      </c>
      <c r="M51">
        <f t="shared" si="0"/>
        <v>0.29225607135647602</v>
      </c>
      <c r="N51" t="s">
        <v>50</v>
      </c>
    </row>
    <row r="52" spans="1:14" x14ac:dyDescent="0.4">
      <c r="A52" t="s">
        <v>50</v>
      </c>
      <c r="B52">
        <v>2.3369</v>
      </c>
      <c r="C52">
        <v>1.7367999999999999</v>
      </c>
      <c r="D52">
        <v>1</v>
      </c>
      <c r="E52">
        <v>78</v>
      </c>
      <c r="F52">
        <v>101</v>
      </c>
      <c r="G52">
        <v>17069</v>
      </c>
      <c r="H52">
        <v>9773</v>
      </c>
      <c r="I52">
        <v>57</v>
      </c>
      <c r="J52">
        <v>61</v>
      </c>
      <c r="K52">
        <v>16</v>
      </c>
      <c r="L52">
        <f t="shared" si="0"/>
        <v>0.36864012857648543</v>
      </c>
      <c r="M52">
        <f t="shared" si="0"/>
        <v>0.23974981044636362</v>
      </c>
      <c r="N52" t="s">
        <v>50</v>
      </c>
    </row>
    <row r="53" spans="1:14" x14ac:dyDescent="0.4">
      <c r="A53" t="s">
        <v>50</v>
      </c>
      <c r="B53">
        <v>2.1335000000000002</v>
      </c>
      <c r="C53">
        <v>1.2702</v>
      </c>
      <c r="D53">
        <v>0</v>
      </c>
      <c r="E53">
        <v>69</v>
      </c>
      <c r="F53">
        <v>123</v>
      </c>
      <c r="G53">
        <v>23985</v>
      </c>
      <c r="H53">
        <v>11819</v>
      </c>
      <c r="I53">
        <v>80</v>
      </c>
      <c r="J53">
        <v>85</v>
      </c>
      <c r="K53">
        <v>32</v>
      </c>
      <c r="L53">
        <f t="shared" si="0"/>
        <v>0.32909264719533093</v>
      </c>
      <c r="M53">
        <f t="shared" si="0"/>
        <v>0.10387210840305562</v>
      </c>
      <c r="N53" t="s">
        <v>50</v>
      </c>
    </row>
    <row r="54" spans="1:14" x14ac:dyDescent="0.4">
      <c r="A54" t="s">
        <v>50</v>
      </c>
      <c r="B54">
        <v>1.0495000000000001</v>
      </c>
      <c r="C54">
        <v>0.70830000000000004</v>
      </c>
      <c r="D54">
        <v>0</v>
      </c>
      <c r="E54">
        <v>64</v>
      </c>
      <c r="F54">
        <v>144</v>
      </c>
      <c r="G54">
        <v>23040</v>
      </c>
      <c r="H54">
        <v>10949</v>
      </c>
      <c r="I54">
        <v>50</v>
      </c>
      <c r="J54">
        <v>52</v>
      </c>
      <c r="K54">
        <v>11</v>
      </c>
      <c r="L54">
        <f t="shared" si="0"/>
        <v>2.0982442918419282E-2</v>
      </c>
      <c r="M54">
        <f t="shared" si="0"/>
        <v>-0.14978275820161055</v>
      </c>
      <c r="N54" t="s">
        <v>50</v>
      </c>
    </row>
    <row r="55" spans="1:14" x14ac:dyDescent="0.4">
      <c r="A55" t="s">
        <v>50</v>
      </c>
      <c r="B55">
        <v>1.4966999999999999</v>
      </c>
      <c r="C55">
        <v>1.7916000000000001</v>
      </c>
      <c r="D55">
        <v>1</v>
      </c>
      <c r="E55">
        <v>62</v>
      </c>
      <c r="F55">
        <v>127</v>
      </c>
      <c r="G55">
        <v>19685</v>
      </c>
      <c r="H55">
        <v>8432</v>
      </c>
      <c r="I55">
        <v>93</v>
      </c>
      <c r="J55">
        <v>92</v>
      </c>
      <c r="K55">
        <v>38</v>
      </c>
      <c r="L55">
        <f t="shared" si="0"/>
        <v>0.17513475865884409</v>
      </c>
      <c r="M55">
        <f t="shared" si="0"/>
        <v>0.25324105377265027</v>
      </c>
      <c r="N55" t="s">
        <v>50</v>
      </c>
    </row>
    <row r="56" spans="1:14" x14ac:dyDescent="0.4">
      <c r="A56" t="s">
        <v>50</v>
      </c>
      <c r="B56">
        <v>2.4836999999999998</v>
      </c>
      <c r="C56">
        <v>1.2121</v>
      </c>
      <c r="D56">
        <v>1</v>
      </c>
      <c r="E56">
        <v>49</v>
      </c>
      <c r="F56">
        <v>125</v>
      </c>
      <c r="G56">
        <v>19000</v>
      </c>
      <c r="H56">
        <v>6498</v>
      </c>
      <c r="I56">
        <v>61</v>
      </c>
      <c r="J56">
        <v>72</v>
      </c>
      <c r="K56">
        <v>27</v>
      </c>
      <c r="L56">
        <f t="shared" si="0"/>
        <v>0.39509913731257068</v>
      </c>
      <c r="M56">
        <f t="shared" si="0"/>
        <v>8.3538451230139477E-2</v>
      </c>
      <c r="N56" t="s">
        <v>50</v>
      </c>
    </row>
    <row r="57" spans="1:14" x14ac:dyDescent="0.4">
      <c r="A57" t="s">
        <v>51</v>
      </c>
      <c r="B57">
        <v>2.3805000000000001</v>
      </c>
      <c r="C57">
        <v>1.84</v>
      </c>
      <c r="D57">
        <v>1</v>
      </c>
      <c r="E57">
        <v>77</v>
      </c>
      <c r="F57">
        <v>159</v>
      </c>
      <c r="G57">
        <v>32277</v>
      </c>
      <c r="H57">
        <v>22109</v>
      </c>
      <c r="I57">
        <v>60</v>
      </c>
      <c r="J57">
        <v>62</v>
      </c>
      <c r="K57">
        <v>16</v>
      </c>
      <c r="L57">
        <f t="shared" si="0"/>
        <v>0.37666818581052947</v>
      </c>
      <c r="M57">
        <f t="shared" si="0"/>
        <v>0.26481782300953649</v>
      </c>
      <c r="N57" t="s">
        <v>51</v>
      </c>
    </row>
    <row r="58" spans="1:14" x14ac:dyDescent="0.4">
      <c r="A58" t="s">
        <v>51</v>
      </c>
      <c r="B58">
        <v>2.2725</v>
      </c>
      <c r="C58">
        <v>1.0769</v>
      </c>
      <c r="D58">
        <v>0</v>
      </c>
      <c r="E58">
        <v>83</v>
      </c>
      <c r="F58">
        <v>119</v>
      </c>
      <c r="G58">
        <v>24752</v>
      </c>
      <c r="H58">
        <v>14552</v>
      </c>
      <c r="I58">
        <v>58</v>
      </c>
      <c r="J58">
        <v>55</v>
      </c>
      <c r="K58">
        <v>11</v>
      </c>
      <c r="L58">
        <f t="shared" si="0"/>
        <v>0.35650389189400505</v>
      </c>
      <c r="M58">
        <f t="shared" si="0"/>
        <v>3.2175376961362856E-2</v>
      </c>
      <c r="N58" t="s">
        <v>51</v>
      </c>
    </row>
    <row r="59" spans="1:14" x14ac:dyDescent="0.4">
      <c r="A59" t="s">
        <v>51</v>
      </c>
      <c r="B59">
        <v>2.4666000000000001</v>
      </c>
      <c r="C59">
        <v>1.8260000000000001</v>
      </c>
      <c r="D59">
        <v>0</v>
      </c>
      <c r="E59">
        <v>78</v>
      </c>
      <c r="F59">
        <v>120</v>
      </c>
      <c r="G59">
        <v>27360</v>
      </c>
      <c r="H59">
        <v>17910</v>
      </c>
      <c r="I59">
        <v>50</v>
      </c>
      <c r="J59">
        <v>37</v>
      </c>
      <c r="K59">
        <v>11</v>
      </c>
      <c r="L59">
        <f t="shared" si="0"/>
        <v>0.39209872716399341</v>
      </c>
      <c r="M59">
        <f t="shared" si="0"/>
        <v>0.26150077319828013</v>
      </c>
      <c r="N59" t="s">
        <v>51</v>
      </c>
    </row>
    <row r="60" spans="1:14" x14ac:dyDescent="0.4">
      <c r="A60" t="s">
        <v>51</v>
      </c>
      <c r="B60">
        <v>1.9694</v>
      </c>
      <c r="C60">
        <v>1.4347000000000001</v>
      </c>
      <c r="D60">
        <v>1</v>
      </c>
      <c r="E60">
        <v>80</v>
      </c>
      <c r="F60">
        <v>104</v>
      </c>
      <c r="G60">
        <v>19032</v>
      </c>
      <c r="H60">
        <v>8240</v>
      </c>
      <c r="I60">
        <v>76</v>
      </c>
      <c r="J60">
        <v>86</v>
      </c>
      <c r="K60">
        <v>23</v>
      </c>
      <c r="L60">
        <f t="shared" si="0"/>
        <v>0.29433393358345572</v>
      </c>
      <c r="M60">
        <f t="shared" si="0"/>
        <v>0.15676109830662432</v>
      </c>
      <c r="N60" t="s">
        <v>51</v>
      </c>
    </row>
    <row r="61" spans="1:14" x14ac:dyDescent="0.4">
      <c r="A61" t="s">
        <v>51</v>
      </c>
      <c r="B61">
        <v>2.46</v>
      </c>
      <c r="C61">
        <v>0.9677</v>
      </c>
      <c r="D61">
        <v>1</v>
      </c>
      <c r="E61">
        <v>77</v>
      </c>
      <c r="F61">
        <v>105</v>
      </c>
      <c r="G61">
        <v>19005</v>
      </c>
      <c r="H61">
        <v>6363</v>
      </c>
      <c r="I61">
        <v>61</v>
      </c>
      <c r="J61">
        <v>61</v>
      </c>
      <c r="K61">
        <v>16</v>
      </c>
      <c r="L61">
        <f t="shared" si="0"/>
        <v>0.39093510710337914</v>
      </c>
      <c r="M61">
        <f t="shared" si="0"/>
        <v>-1.4259258949925425E-2</v>
      </c>
      <c r="N61" t="s">
        <v>51</v>
      </c>
    </row>
    <row r="62" spans="1:14" x14ac:dyDescent="0.4">
      <c r="A62" t="s">
        <v>51</v>
      </c>
      <c r="B62">
        <v>1.625</v>
      </c>
      <c r="C62">
        <v>1.3714</v>
      </c>
      <c r="D62">
        <v>1</v>
      </c>
      <c r="E62">
        <v>60</v>
      </c>
      <c r="F62">
        <v>126</v>
      </c>
      <c r="G62">
        <v>29106</v>
      </c>
      <c r="H62">
        <v>17013</v>
      </c>
      <c r="I62">
        <v>72</v>
      </c>
      <c r="J62">
        <v>76</v>
      </c>
      <c r="K62">
        <v>29</v>
      </c>
      <c r="L62">
        <f t="shared" si="0"/>
        <v>0.21085336531489318</v>
      </c>
      <c r="M62">
        <f t="shared" si="0"/>
        <v>0.13716414512935601</v>
      </c>
      <c r="N62" t="s">
        <v>51</v>
      </c>
    </row>
    <row r="63" spans="1:14" x14ac:dyDescent="0.4">
      <c r="A63" t="s">
        <v>51</v>
      </c>
      <c r="B63">
        <v>1.5837000000000001</v>
      </c>
      <c r="C63">
        <v>1.4166000000000001</v>
      </c>
      <c r="D63">
        <v>0</v>
      </c>
      <c r="E63">
        <v>69</v>
      </c>
      <c r="F63">
        <v>130</v>
      </c>
      <c r="G63">
        <v>33150</v>
      </c>
      <c r="H63">
        <v>23688</v>
      </c>
      <c r="I63">
        <v>59</v>
      </c>
      <c r="J63">
        <v>71</v>
      </c>
      <c r="K63">
        <v>16</v>
      </c>
      <c r="L63">
        <f t="shared" si="0"/>
        <v>0.19967291672062093</v>
      </c>
      <c r="M63">
        <f t="shared" si="0"/>
        <v>0.15124723746237065</v>
      </c>
      <c r="N63" t="s">
        <v>51</v>
      </c>
    </row>
    <row r="64" spans="1:14" x14ac:dyDescent="0.4">
      <c r="A64" t="s">
        <v>51</v>
      </c>
      <c r="B64">
        <v>2.3652000000000002</v>
      </c>
      <c r="C64">
        <v>1.6956</v>
      </c>
      <c r="D64">
        <v>1</v>
      </c>
      <c r="E64">
        <v>73</v>
      </c>
      <c r="F64">
        <v>131</v>
      </c>
      <c r="G64">
        <v>22925</v>
      </c>
      <c r="H64">
        <v>8390</v>
      </c>
      <c r="I64">
        <v>57</v>
      </c>
      <c r="J64">
        <v>59</v>
      </c>
      <c r="K64">
        <v>12</v>
      </c>
      <c r="L64">
        <f t="shared" si="0"/>
        <v>0.37386787032706809</v>
      </c>
      <c r="M64">
        <f t="shared" si="0"/>
        <v>0.22932340789618344</v>
      </c>
      <c r="N64" t="s">
        <v>51</v>
      </c>
    </row>
    <row r="65" spans="1:14" x14ac:dyDescent="0.4">
      <c r="A65" t="s">
        <v>51</v>
      </c>
      <c r="B65">
        <v>1.6120000000000001</v>
      </c>
      <c r="C65">
        <v>0.97770000000000001</v>
      </c>
      <c r="D65">
        <v>0</v>
      </c>
      <c r="E65">
        <v>77</v>
      </c>
      <c r="F65">
        <v>118</v>
      </c>
      <c r="G65">
        <v>27494</v>
      </c>
      <c r="H65">
        <v>15680</v>
      </c>
      <c r="I65">
        <v>64</v>
      </c>
      <c r="J65">
        <v>69</v>
      </c>
      <c r="K65">
        <v>15</v>
      </c>
      <c r="L65">
        <f t="shared" si="0"/>
        <v>0.20736503746907187</v>
      </c>
      <c r="M65">
        <f t="shared" si="0"/>
        <v>-9.7943848151933674E-3</v>
      </c>
      <c r="N65" t="s">
        <v>51</v>
      </c>
    </row>
    <row r="66" spans="1:14" x14ac:dyDescent="0.4">
      <c r="A66" t="s">
        <v>51</v>
      </c>
      <c r="B66">
        <v>2.5493000000000001</v>
      </c>
      <c r="C66">
        <v>1.9641999999999999</v>
      </c>
      <c r="D66">
        <v>0</v>
      </c>
      <c r="E66">
        <v>75</v>
      </c>
      <c r="F66">
        <v>149</v>
      </c>
      <c r="G66">
        <v>36207</v>
      </c>
      <c r="H66">
        <v>24454</v>
      </c>
      <c r="I66">
        <v>43</v>
      </c>
      <c r="J66">
        <v>43</v>
      </c>
      <c r="K66">
        <v>11</v>
      </c>
      <c r="L66">
        <f t="shared" si="0"/>
        <v>0.40642094597462081</v>
      </c>
      <c r="M66">
        <f t="shared" si="0"/>
        <v>0.29318570670659794</v>
      </c>
      <c r="N66" t="s">
        <v>51</v>
      </c>
    </row>
    <row r="67" spans="1:14" x14ac:dyDescent="0.4">
      <c r="A67" t="s">
        <v>51</v>
      </c>
      <c r="B67">
        <v>2.0068000000000001</v>
      </c>
      <c r="C67">
        <v>1.4443999999999999</v>
      </c>
      <c r="D67">
        <v>1</v>
      </c>
      <c r="E67">
        <v>63</v>
      </c>
      <c r="F67">
        <v>131</v>
      </c>
      <c r="G67">
        <v>28034</v>
      </c>
      <c r="H67">
        <v>14570</v>
      </c>
      <c r="I67">
        <v>61</v>
      </c>
      <c r="J67">
        <v>69</v>
      </c>
      <c r="K67">
        <v>15</v>
      </c>
      <c r="L67">
        <f t="shared" ref="L67:M108" si="1">LOG(B67)</f>
        <v>0.3025040923557139</v>
      </c>
      <c r="M67">
        <f t="shared" si="1"/>
        <v>0.15968747975478897</v>
      </c>
      <c r="N67" t="s">
        <v>51</v>
      </c>
    </row>
    <row r="68" spans="1:14" x14ac:dyDescent="0.4">
      <c r="A68" t="s">
        <v>51</v>
      </c>
      <c r="B68">
        <v>2.0794999999999999</v>
      </c>
      <c r="C68">
        <v>1.2222</v>
      </c>
      <c r="D68">
        <v>0</v>
      </c>
      <c r="E68">
        <v>80</v>
      </c>
      <c r="F68">
        <v>150</v>
      </c>
      <c r="G68">
        <v>32850</v>
      </c>
      <c r="H68">
        <v>16860</v>
      </c>
      <c r="I68">
        <v>46</v>
      </c>
      <c r="J68">
        <v>52</v>
      </c>
      <c r="K68">
        <v>9</v>
      </c>
      <c r="L68">
        <f t="shared" si="1"/>
        <v>0.31795892470095238</v>
      </c>
      <c r="M68">
        <f t="shared" si="1"/>
        <v>8.7142279383807739E-2</v>
      </c>
      <c r="N68" t="s">
        <v>51</v>
      </c>
    </row>
    <row r="69" spans="1:14" x14ac:dyDescent="0.4">
      <c r="A69" t="s">
        <v>51</v>
      </c>
      <c r="B69">
        <v>1.7868999999999999</v>
      </c>
      <c r="C69">
        <v>1.375</v>
      </c>
      <c r="D69">
        <v>1</v>
      </c>
      <c r="E69">
        <v>67</v>
      </c>
      <c r="F69">
        <v>126</v>
      </c>
      <c r="G69">
        <v>28098</v>
      </c>
      <c r="H69">
        <v>16178</v>
      </c>
      <c r="I69">
        <v>79</v>
      </c>
      <c r="J69">
        <v>75</v>
      </c>
      <c r="K69">
        <v>28</v>
      </c>
      <c r="L69">
        <f t="shared" si="1"/>
        <v>0.25210024883279292</v>
      </c>
      <c r="M69">
        <f t="shared" si="1"/>
        <v>0.13830269816628146</v>
      </c>
      <c r="N69" t="s">
        <v>51</v>
      </c>
    </row>
    <row r="70" spans="1:14" x14ac:dyDescent="0.4">
      <c r="A70" t="s">
        <v>51</v>
      </c>
      <c r="B70">
        <v>1.5945</v>
      </c>
      <c r="C70">
        <v>1</v>
      </c>
      <c r="D70">
        <v>1</v>
      </c>
      <c r="E70">
        <v>70</v>
      </c>
      <c r="F70">
        <v>118</v>
      </c>
      <c r="G70">
        <v>23482</v>
      </c>
      <c r="H70">
        <v>11718</v>
      </c>
      <c r="I70">
        <v>81</v>
      </c>
      <c r="J70">
        <v>82</v>
      </c>
      <c r="K70">
        <v>28</v>
      </c>
      <c r="L70">
        <f t="shared" si="1"/>
        <v>0.20262452357897801</v>
      </c>
      <c r="M70">
        <f t="shared" si="1"/>
        <v>0</v>
      </c>
      <c r="N70" t="s">
        <v>51</v>
      </c>
    </row>
    <row r="71" spans="1:14" x14ac:dyDescent="0.4">
      <c r="A71" t="s">
        <v>51</v>
      </c>
      <c r="B71">
        <v>2.0621999999999998</v>
      </c>
      <c r="C71">
        <v>1.36</v>
      </c>
      <c r="D71">
        <v>0</v>
      </c>
      <c r="E71">
        <v>69</v>
      </c>
      <c r="F71">
        <v>113</v>
      </c>
      <c r="G71">
        <v>17176</v>
      </c>
      <c r="H71">
        <v>9520</v>
      </c>
      <c r="I71">
        <v>63</v>
      </c>
      <c r="J71">
        <v>58</v>
      </c>
      <c r="K71">
        <v>14</v>
      </c>
      <c r="L71">
        <f t="shared" si="1"/>
        <v>0.31433078252086888</v>
      </c>
      <c r="M71">
        <f t="shared" si="1"/>
        <v>0.13353890837021754</v>
      </c>
      <c r="N71" t="s">
        <v>51</v>
      </c>
    </row>
    <row r="72" spans="1:14" x14ac:dyDescent="0.4">
      <c r="A72" t="s">
        <v>51</v>
      </c>
      <c r="B72">
        <v>1.5852999999999999</v>
      </c>
      <c r="C72">
        <v>1.25</v>
      </c>
      <c r="D72">
        <v>0</v>
      </c>
      <c r="E72">
        <v>62</v>
      </c>
      <c r="F72">
        <v>130</v>
      </c>
      <c r="G72">
        <v>20800</v>
      </c>
      <c r="H72">
        <v>10451</v>
      </c>
      <c r="I72">
        <v>69</v>
      </c>
      <c r="J72">
        <v>66</v>
      </c>
      <c r="K72">
        <v>15</v>
      </c>
      <c r="L72">
        <f t="shared" si="1"/>
        <v>0.20011145962380142</v>
      </c>
      <c r="M72">
        <f t="shared" si="1"/>
        <v>9.691001300805642E-2</v>
      </c>
      <c r="N72" t="s">
        <v>51</v>
      </c>
    </row>
    <row r="73" spans="1:14" x14ac:dyDescent="0.4">
      <c r="A73" t="s">
        <v>51</v>
      </c>
      <c r="B73">
        <v>1.7881</v>
      </c>
      <c r="C73">
        <v>1.913</v>
      </c>
      <c r="D73">
        <v>0</v>
      </c>
      <c r="E73">
        <v>61</v>
      </c>
      <c r="F73">
        <v>150</v>
      </c>
      <c r="G73">
        <v>27450</v>
      </c>
      <c r="H73">
        <v>19426</v>
      </c>
      <c r="I73">
        <v>55</v>
      </c>
      <c r="J73">
        <v>60</v>
      </c>
      <c r="K73">
        <v>17</v>
      </c>
      <c r="L73">
        <f t="shared" si="1"/>
        <v>0.25239180318124427</v>
      </c>
      <c r="M73">
        <f t="shared" si="1"/>
        <v>0.28171497002729584</v>
      </c>
      <c r="N73" t="s">
        <v>51</v>
      </c>
    </row>
    <row r="74" spans="1:14" x14ac:dyDescent="0.4">
      <c r="A74" t="s">
        <v>51</v>
      </c>
      <c r="B74">
        <v>1.7576000000000001</v>
      </c>
      <c r="C74">
        <v>1.6363000000000001</v>
      </c>
      <c r="D74">
        <v>0</v>
      </c>
      <c r="E74">
        <v>70</v>
      </c>
      <c r="F74">
        <v>99</v>
      </c>
      <c r="G74">
        <v>11781</v>
      </c>
      <c r="H74">
        <v>-459</v>
      </c>
      <c r="I74">
        <v>52</v>
      </c>
      <c r="J74">
        <v>55</v>
      </c>
      <c r="K74">
        <v>5</v>
      </c>
      <c r="L74">
        <f t="shared" si="1"/>
        <v>0.24492004391245389</v>
      </c>
      <c r="M74">
        <f t="shared" si="1"/>
        <v>0.21386293038681906</v>
      </c>
      <c r="N74" t="s">
        <v>51</v>
      </c>
    </row>
    <row r="75" spans="1:14" x14ac:dyDescent="0.4">
      <c r="A75" t="s">
        <v>51</v>
      </c>
      <c r="B75">
        <v>1.7471000000000001</v>
      </c>
      <c r="C75">
        <v>1.85</v>
      </c>
      <c r="D75">
        <v>1</v>
      </c>
      <c r="E75">
        <v>61</v>
      </c>
      <c r="F75">
        <v>133</v>
      </c>
      <c r="G75">
        <v>30058</v>
      </c>
      <c r="H75">
        <v>14572</v>
      </c>
      <c r="I75">
        <v>101</v>
      </c>
      <c r="J75">
        <v>101</v>
      </c>
      <c r="K75">
        <v>37</v>
      </c>
      <c r="L75">
        <f t="shared" si="1"/>
        <v>0.24231776371519517</v>
      </c>
      <c r="M75">
        <f t="shared" si="1"/>
        <v>0.26717172840301384</v>
      </c>
      <c r="N75" t="s">
        <v>51</v>
      </c>
    </row>
    <row r="76" spans="1:14" x14ac:dyDescent="0.4">
      <c r="A76" t="s">
        <v>64</v>
      </c>
      <c r="B76">
        <v>1.6275999999999999</v>
      </c>
      <c r="C76">
        <v>1.1480999999999999</v>
      </c>
      <c r="D76">
        <v>1</v>
      </c>
      <c r="E76">
        <v>79</v>
      </c>
      <c r="F76">
        <v>87</v>
      </c>
      <c r="G76">
        <v>10092</v>
      </c>
      <c r="H76">
        <v>-1638</v>
      </c>
      <c r="I76">
        <v>63</v>
      </c>
      <c r="J76">
        <v>74</v>
      </c>
      <c r="K76">
        <v>25</v>
      </c>
      <c r="L76">
        <f t="shared" si="1"/>
        <v>0.21154768118124762</v>
      </c>
      <c r="M76">
        <f t="shared" si="1"/>
        <v>5.997971694416171E-2</v>
      </c>
      <c r="N76" t="s">
        <v>64</v>
      </c>
    </row>
    <row r="77" spans="1:14" x14ac:dyDescent="0.4">
      <c r="A77" t="s">
        <v>64</v>
      </c>
      <c r="B77">
        <v>1.7076</v>
      </c>
      <c r="C77">
        <v>1.1071</v>
      </c>
      <c r="D77">
        <v>1</v>
      </c>
      <c r="E77">
        <v>71</v>
      </c>
      <c r="F77">
        <v>67</v>
      </c>
      <c r="G77">
        <v>11725</v>
      </c>
      <c r="H77">
        <v>1433</v>
      </c>
      <c r="I77">
        <v>97</v>
      </c>
      <c r="J77">
        <v>91</v>
      </c>
      <c r="K77">
        <v>37</v>
      </c>
      <c r="L77">
        <f t="shared" si="1"/>
        <v>0.23238614613190917</v>
      </c>
      <c r="M77">
        <f t="shared" si="1"/>
        <v>4.4186850767363652E-2</v>
      </c>
      <c r="N77" t="s">
        <v>64</v>
      </c>
    </row>
    <row r="78" spans="1:14" x14ac:dyDescent="0.4">
      <c r="A78" t="s">
        <v>64</v>
      </c>
      <c r="B78">
        <v>1.9337</v>
      </c>
      <c r="C78">
        <v>0.878</v>
      </c>
      <c r="D78">
        <v>0</v>
      </c>
      <c r="E78">
        <v>83</v>
      </c>
      <c r="F78">
        <v>77</v>
      </c>
      <c r="G78">
        <v>10780</v>
      </c>
      <c r="H78">
        <v>2189</v>
      </c>
      <c r="I78">
        <v>39</v>
      </c>
      <c r="J78">
        <v>40</v>
      </c>
      <c r="K78">
        <v>6</v>
      </c>
      <c r="L78">
        <f t="shared" si="1"/>
        <v>0.28638909722851852</v>
      </c>
      <c r="M78">
        <f t="shared" si="1"/>
        <v>-5.6505484093897433E-2</v>
      </c>
      <c r="N78" t="s">
        <v>64</v>
      </c>
    </row>
    <row r="79" spans="1:14" x14ac:dyDescent="0.4">
      <c r="A79" t="s">
        <v>64</v>
      </c>
      <c r="B79">
        <v>1.6363000000000001</v>
      </c>
      <c r="C79">
        <v>1.5454000000000001</v>
      </c>
      <c r="D79">
        <v>1</v>
      </c>
      <c r="E79">
        <v>66</v>
      </c>
      <c r="F79">
        <v>87</v>
      </c>
      <c r="G79">
        <v>19575</v>
      </c>
      <c r="H79">
        <v>3831</v>
      </c>
      <c r="I79">
        <v>106</v>
      </c>
      <c r="J79">
        <v>113</v>
      </c>
      <c r="K79">
        <v>43</v>
      </c>
      <c r="L79">
        <f t="shared" si="1"/>
        <v>0.21386293038681906</v>
      </c>
      <c r="M79">
        <f t="shared" si="1"/>
        <v>0.18904090790900996</v>
      </c>
      <c r="N79" t="s">
        <v>64</v>
      </c>
    </row>
    <row r="80" spans="1:14" x14ac:dyDescent="0.4">
      <c r="A80" t="s">
        <v>64</v>
      </c>
      <c r="B80">
        <v>0.95830000000000004</v>
      </c>
      <c r="C80">
        <v>1.3142</v>
      </c>
      <c r="D80">
        <v>0</v>
      </c>
      <c r="E80">
        <v>76</v>
      </c>
      <c r="F80">
        <v>80</v>
      </c>
      <c r="G80">
        <v>10080</v>
      </c>
      <c r="H80">
        <v>-206</v>
      </c>
      <c r="I80">
        <v>38</v>
      </c>
      <c r="J80">
        <v>35</v>
      </c>
      <c r="K80">
        <v>17</v>
      </c>
      <c r="L80">
        <f t="shared" si="1"/>
        <v>-1.8498511851753156E-2</v>
      </c>
      <c r="M80">
        <f t="shared" si="1"/>
        <v>0.11866146285449657</v>
      </c>
      <c r="N80" t="s">
        <v>64</v>
      </c>
    </row>
    <row r="81" spans="1:14" x14ac:dyDescent="0.4">
      <c r="A81" t="s">
        <v>64</v>
      </c>
      <c r="B81">
        <v>1.274</v>
      </c>
      <c r="C81">
        <v>0.86950000000000005</v>
      </c>
      <c r="D81">
        <v>0</v>
      </c>
      <c r="E81">
        <v>64</v>
      </c>
      <c r="F81">
        <v>68</v>
      </c>
      <c r="G81">
        <v>9384</v>
      </c>
      <c r="H81">
        <v>-714</v>
      </c>
      <c r="I81">
        <v>84</v>
      </c>
      <c r="J81">
        <v>87</v>
      </c>
      <c r="K81">
        <v>35</v>
      </c>
      <c r="L81">
        <f t="shared" si="1"/>
        <v>0.10516942799933163</v>
      </c>
      <c r="M81">
        <f t="shared" si="1"/>
        <v>-6.073041366126871E-2</v>
      </c>
      <c r="N81" t="s">
        <v>64</v>
      </c>
    </row>
    <row r="82" spans="1:14" x14ac:dyDescent="0.4">
      <c r="A82" t="s">
        <v>64</v>
      </c>
      <c r="B82">
        <v>1.4075</v>
      </c>
      <c r="C82">
        <v>1</v>
      </c>
      <c r="D82">
        <v>0</v>
      </c>
      <c r="E82">
        <v>76</v>
      </c>
      <c r="F82">
        <v>65</v>
      </c>
      <c r="G82">
        <v>9165</v>
      </c>
      <c r="H82">
        <v>530</v>
      </c>
      <c r="I82">
        <v>48</v>
      </c>
      <c r="J82">
        <v>47</v>
      </c>
      <c r="K82">
        <v>14</v>
      </c>
      <c r="L82">
        <f t="shared" si="1"/>
        <v>0.14844840352338384</v>
      </c>
      <c r="M82">
        <f t="shared" si="1"/>
        <v>0</v>
      </c>
      <c r="N82" t="s">
        <v>64</v>
      </c>
    </row>
    <row r="83" spans="1:14" x14ac:dyDescent="0.4">
      <c r="A83" t="s">
        <v>64</v>
      </c>
      <c r="B83">
        <v>1.6596</v>
      </c>
      <c r="C83">
        <v>1</v>
      </c>
      <c r="D83">
        <v>0</v>
      </c>
      <c r="E83">
        <v>87</v>
      </c>
      <c r="F83">
        <v>88</v>
      </c>
      <c r="G83">
        <v>9680</v>
      </c>
      <c r="H83">
        <v>-114</v>
      </c>
      <c r="I83">
        <v>59</v>
      </c>
      <c r="J83">
        <v>51</v>
      </c>
      <c r="K83">
        <v>13</v>
      </c>
      <c r="L83">
        <f t="shared" si="1"/>
        <v>0.22000342615693541</v>
      </c>
      <c r="M83">
        <f t="shared" si="1"/>
        <v>0</v>
      </c>
      <c r="N83" t="s">
        <v>64</v>
      </c>
    </row>
    <row r="84" spans="1:14" x14ac:dyDescent="0.4">
      <c r="A84" t="s">
        <v>64</v>
      </c>
      <c r="B84">
        <v>1.6257999999999999</v>
      </c>
      <c r="C84">
        <v>1.5172000000000001</v>
      </c>
      <c r="D84">
        <v>0</v>
      </c>
      <c r="E84">
        <v>80</v>
      </c>
      <c r="F84">
        <v>69</v>
      </c>
      <c r="G84">
        <v>9384</v>
      </c>
      <c r="H84">
        <v>-5520</v>
      </c>
      <c r="I84">
        <v>83</v>
      </c>
      <c r="J84">
        <v>85</v>
      </c>
      <c r="K84">
        <v>42</v>
      </c>
      <c r="L84">
        <f t="shared" si="1"/>
        <v>0.21106711921703195</v>
      </c>
      <c r="M84">
        <f t="shared" si="1"/>
        <v>0.18104283403075297</v>
      </c>
      <c r="N84" t="s">
        <v>64</v>
      </c>
    </row>
    <row r="85" spans="1:14" x14ac:dyDescent="0.4">
      <c r="A85" t="s">
        <v>64</v>
      </c>
      <c r="B85">
        <v>2.1055999999999999</v>
      </c>
      <c r="C85">
        <v>1.9032</v>
      </c>
      <c r="D85">
        <v>1</v>
      </c>
      <c r="E85">
        <v>68</v>
      </c>
      <c r="F85">
        <v>96</v>
      </c>
      <c r="G85">
        <v>15264</v>
      </c>
      <c r="H85">
        <v>3258</v>
      </c>
      <c r="I85">
        <v>40</v>
      </c>
      <c r="J85">
        <v>36</v>
      </c>
      <c r="K85">
        <v>20</v>
      </c>
      <c r="L85">
        <f t="shared" si="1"/>
        <v>0.32337587193386147</v>
      </c>
      <c r="M85">
        <f t="shared" si="1"/>
        <v>0.27948442902920984</v>
      </c>
      <c r="N85" t="s">
        <v>64</v>
      </c>
    </row>
    <row r="86" spans="1:14" x14ac:dyDescent="0.4">
      <c r="A86" t="s">
        <v>64</v>
      </c>
      <c r="B86">
        <v>1.7689999999999999</v>
      </c>
      <c r="C86">
        <v>0.63629999999999998</v>
      </c>
      <c r="D86">
        <v>0</v>
      </c>
      <c r="E86">
        <v>83</v>
      </c>
      <c r="F86">
        <v>87</v>
      </c>
      <c r="G86">
        <v>10788</v>
      </c>
      <c r="H86">
        <v>738</v>
      </c>
      <c r="I86">
        <v>46</v>
      </c>
      <c r="J86">
        <v>46</v>
      </c>
      <c r="K86">
        <v>13</v>
      </c>
      <c r="L86">
        <f t="shared" si="1"/>
        <v>0.24772783290972311</v>
      </c>
      <c r="M86">
        <f t="shared" si="1"/>
        <v>-0.19633807676377574</v>
      </c>
      <c r="N86" t="s">
        <v>64</v>
      </c>
    </row>
    <row r="87" spans="1:14" x14ac:dyDescent="0.4">
      <c r="A87" t="s">
        <v>64</v>
      </c>
      <c r="B87">
        <v>1.6017999999999999</v>
      </c>
      <c r="C87">
        <v>1.0322</v>
      </c>
      <c r="D87">
        <v>0</v>
      </c>
      <c r="E87">
        <v>62</v>
      </c>
      <c r="F87">
        <v>82</v>
      </c>
      <c r="G87">
        <v>11890</v>
      </c>
      <c r="H87">
        <v>1090</v>
      </c>
      <c r="I87">
        <v>63</v>
      </c>
      <c r="J87">
        <v>63</v>
      </c>
      <c r="K87">
        <v>14</v>
      </c>
      <c r="L87">
        <f t="shared" si="1"/>
        <v>0.20460828932703556</v>
      </c>
      <c r="M87">
        <f t="shared" si="1"/>
        <v>1.3763854733933033E-2</v>
      </c>
      <c r="N87" t="s">
        <v>64</v>
      </c>
    </row>
    <row r="88" spans="1:14" x14ac:dyDescent="0.4">
      <c r="A88" t="s">
        <v>64</v>
      </c>
      <c r="B88">
        <v>1.6148</v>
      </c>
      <c r="C88">
        <v>0.87090000000000001</v>
      </c>
      <c r="D88">
        <v>0</v>
      </c>
      <c r="E88">
        <v>69</v>
      </c>
      <c r="F88">
        <v>85</v>
      </c>
      <c r="G88">
        <v>13345</v>
      </c>
      <c r="H88">
        <v>3429</v>
      </c>
      <c r="I88">
        <v>46</v>
      </c>
      <c r="J88">
        <v>48</v>
      </c>
      <c r="K88">
        <v>12</v>
      </c>
      <c r="L88">
        <f t="shared" si="1"/>
        <v>0.20811874073827677</v>
      </c>
      <c r="M88">
        <f t="shared" si="1"/>
        <v>-6.0031709448663831E-2</v>
      </c>
      <c r="N88" t="s">
        <v>64</v>
      </c>
    </row>
    <row r="89" spans="1:14" x14ac:dyDescent="0.4">
      <c r="A89" t="s">
        <v>64</v>
      </c>
      <c r="B89">
        <v>1.9882</v>
      </c>
      <c r="C89">
        <v>1.0357000000000001</v>
      </c>
      <c r="D89">
        <v>1</v>
      </c>
      <c r="E89">
        <v>66</v>
      </c>
      <c r="F89">
        <v>103</v>
      </c>
      <c r="G89">
        <v>11948</v>
      </c>
      <c r="H89">
        <v>-394</v>
      </c>
      <c r="I89">
        <v>38</v>
      </c>
      <c r="J89">
        <v>51</v>
      </c>
      <c r="K89">
        <v>7</v>
      </c>
      <c r="L89">
        <f t="shared" si="1"/>
        <v>0.29846006946145237</v>
      </c>
      <c r="M89">
        <f t="shared" si="1"/>
        <v>1.5233976246708409E-2</v>
      </c>
      <c r="N89" t="s">
        <v>64</v>
      </c>
    </row>
    <row r="90" spans="1:14" x14ac:dyDescent="0.4">
      <c r="A90" t="s">
        <v>64</v>
      </c>
      <c r="B90" s="1">
        <v>1.4650000000000001</v>
      </c>
      <c r="C90" s="1">
        <v>0.94869999999999999</v>
      </c>
      <c r="D90">
        <v>1</v>
      </c>
      <c r="E90">
        <v>83</v>
      </c>
      <c r="F90">
        <v>64</v>
      </c>
      <c r="G90">
        <v>8064</v>
      </c>
      <c r="H90">
        <v>-1728</v>
      </c>
      <c r="I90">
        <v>66</v>
      </c>
      <c r="J90">
        <v>72</v>
      </c>
      <c r="K90">
        <v>13</v>
      </c>
      <c r="L90">
        <f t="shared" si="1"/>
        <v>0.16583762469012828</v>
      </c>
      <c r="M90">
        <f t="shared" si="1"/>
        <v>-2.2871099419317791E-2</v>
      </c>
      <c r="N90" t="s">
        <v>64</v>
      </c>
    </row>
    <row r="91" spans="1:14" x14ac:dyDescent="0.4">
      <c r="A91" t="s">
        <v>64</v>
      </c>
      <c r="B91" s="1">
        <v>1.4316</v>
      </c>
      <c r="C91" s="1">
        <v>0.56330000000000002</v>
      </c>
      <c r="D91">
        <v>0</v>
      </c>
      <c r="E91">
        <v>74</v>
      </c>
      <c r="F91">
        <v>86</v>
      </c>
      <c r="G91">
        <v>13244</v>
      </c>
      <c r="H91">
        <v>-866</v>
      </c>
      <c r="I91">
        <v>45</v>
      </c>
      <c r="J91">
        <v>50</v>
      </c>
      <c r="K91">
        <v>12</v>
      </c>
      <c r="L91">
        <f t="shared" si="1"/>
        <v>0.1558216897179667</v>
      </c>
      <c r="M91">
        <f t="shared" si="1"/>
        <v>-0.24926024876464919</v>
      </c>
      <c r="N91" t="s">
        <v>64</v>
      </c>
    </row>
    <row r="92" spans="1:14" x14ac:dyDescent="0.4">
      <c r="A92" t="s">
        <v>64</v>
      </c>
      <c r="B92" s="1">
        <v>1.0128999999999999</v>
      </c>
      <c r="C92" s="1">
        <v>0.80640000000000001</v>
      </c>
      <c r="D92">
        <v>0</v>
      </c>
      <c r="E92">
        <v>71</v>
      </c>
      <c r="F92">
        <v>92</v>
      </c>
      <c r="G92">
        <v>18400</v>
      </c>
      <c r="H92">
        <v>4048</v>
      </c>
      <c r="I92">
        <v>117</v>
      </c>
      <c r="J92">
        <v>124</v>
      </c>
      <c r="K92">
        <v>48</v>
      </c>
      <c r="L92">
        <f t="shared" si="1"/>
        <v>5.5665711332942638E-3</v>
      </c>
      <c r="M92">
        <f t="shared" si="1"/>
        <v>-9.344948089854993E-2</v>
      </c>
      <c r="N92" t="s">
        <v>64</v>
      </c>
    </row>
    <row r="93" spans="1:14" x14ac:dyDescent="0.4">
      <c r="A93" t="s">
        <v>64</v>
      </c>
      <c r="B93" s="1">
        <v>1.6011</v>
      </c>
      <c r="C93" s="1">
        <v>1.0511999999999999</v>
      </c>
      <c r="D93">
        <v>1</v>
      </c>
      <c r="E93">
        <v>83</v>
      </c>
      <c r="F93">
        <v>92</v>
      </c>
      <c r="G93">
        <v>12788</v>
      </c>
      <c r="H93">
        <v>818</v>
      </c>
      <c r="I93">
        <v>65</v>
      </c>
      <c r="J93">
        <v>60</v>
      </c>
      <c r="K93">
        <v>28</v>
      </c>
      <c r="L93">
        <f t="shared" si="1"/>
        <v>0.20441845752324991</v>
      </c>
      <c r="M93">
        <f t="shared" si="1"/>
        <v>2.1685352215705521E-2</v>
      </c>
      <c r="N93" t="s">
        <v>64</v>
      </c>
    </row>
    <row r="94" spans="1:14" x14ac:dyDescent="0.4">
      <c r="A94" t="s">
        <v>64</v>
      </c>
      <c r="B94" s="1">
        <v>1.3866000000000001</v>
      </c>
      <c r="C94" s="1">
        <v>0.81479999999999997</v>
      </c>
      <c r="D94">
        <v>1</v>
      </c>
      <c r="E94">
        <v>84</v>
      </c>
      <c r="F94">
        <v>46</v>
      </c>
      <c r="G94">
        <v>7268</v>
      </c>
      <c r="H94">
        <v>968</v>
      </c>
      <c r="I94">
        <v>104</v>
      </c>
      <c r="J94">
        <v>96</v>
      </c>
      <c r="K94">
        <v>27</v>
      </c>
      <c r="L94">
        <f t="shared" si="1"/>
        <v>0.14195119586275295</v>
      </c>
      <c r="M94">
        <f t="shared" si="1"/>
        <v>-8.8948979671873513E-2</v>
      </c>
      <c r="N94" t="s">
        <v>64</v>
      </c>
    </row>
    <row r="95" spans="1:14" x14ac:dyDescent="0.4">
      <c r="A95" t="s">
        <v>64</v>
      </c>
      <c r="B95" s="1">
        <v>1.4003000000000001</v>
      </c>
      <c r="C95" s="1">
        <v>0.83579999999999999</v>
      </c>
      <c r="D95">
        <v>0</v>
      </c>
      <c r="E95">
        <v>75</v>
      </c>
      <c r="F95">
        <v>78</v>
      </c>
      <c r="G95">
        <v>11466</v>
      </c>
      <c r="H95">
        <v>514</v>
      </c>
      <c r="I95">
        <v>52</v>
      </c>
      <c r="J95">
        <v>53</v>
      </c>
      <c r="K95">
        <v>16</v>
      </c>
      <c r="L95">
        <f t="shared" si="1"/>
        <v>0.14622108881188048</v>
      </c>
      <c r="M95">
        <f t="shared" si="1"/>
        <v>-7.7897633192392887E-2</v>
      </c>
      <c r="N95" t="s">
        <v>64</v>
      </c>
    </row>
    <row r="96" spans="1:14" x14ac:dyDescent="0.4">
      <c r="A96" t="s">
        <v>64</v>
      </c>
      <c r="B96" s="1">
        <v>1.9054</v>
      </c>
      <c r="C96" s="1">
        <v>1.1020000000000001</v>
      </c>
      <c r="D96">
        <v>1</v>
      </c>
      <c r="E96">
        <v>89</v>
      </c>
      <c r="F96">
        <v>80</v>
      </c>
      <c r="G96">
        <v>10640</v>
      </c>
      <c r="H96">
        <v>1406</v>
      </c>
      <c r="I96">
        <v>42</v>
      </c>
      <c r="J96">
        <v>43</v>
      </c>
      <c r="K96">
        <v>9</v>
      </c>
      <c r="L96">
        <f>LOG(B96)</f>
        <v>0.27998616088157269</v>
      </c>
      <c r="M96">
        <f>LOG(C96)</f>
        <v>4.218159451576628E-2</v>
      </c>
      <c r="N96" t="s">
        <v>64</v>
      </c>
    </row>
    <row r="97" spans="1:14" x14ac:dyDescent="0.4">
      <c r="A97" t="s">
        <v>49</v>
      </c>
      <c r="B97">
        <v>1.5126999999999999</v>
      </c>
      <c r="C97">
        <v>1.4516</v>
      </c>
      <c r="D97">
        <v>1</v>
      </c>
      <c r="E97">
        <v>47</v>
      </c>
      <c r="F97">
        <v>118</v>
      </c>
      <c r="G97">
        <v>19706</v>
      </c>
      <c r="H97">
        <v>8174</v>
      </c>
      <c r="I97">
        <v>91</v>
      </c>
      <c r="J97">
        <v>94</v>
      </c>
      <c r="K97">
        <v>57</v>
      </c>
      <c r="L97">
        <f t="shared" si="1"/>
        <v>0.17975280689749815</v>
      </c>
      <c r="M97">
        <f t="shared" si="1"/>
        <v>0.16184695952851888</v>
      </c>
      <c r="N97" t="s">
        <v>49</v>
      </c>
    </row>
    <row r="98" spans="1:14" x14ac:dyDescent="0.4">
      <c r="A98" t="s">
        <v>49</v>
      </c>
      <c r="B98">
        <v>2.0674999999999999</v>
      </c>
      <c r="C98">
        <v>1.0689</v>
      </c>
      <c r="D98">
        <v>1</v>
      </c>
      <c r="E98">
        <v>46</v>
      </c>
      <c r="F98">
        <v>102</v>
      </c>
      <c r="G98">
        <v>24684</v>
      </c>
      <c r="H98">
        <v>10604</v>
      </c>
      <c r="I98">
        <v>80</v>
      </c>
      <c r="J98">
        <v>84</v>
      </c>
      <c r="K98">
        <v>30</v>
      </c>
      <c r="L98">
        <f t="shared" si="1"/>
        <v>0.31544551822458428</v>
      </c>
      <c r="M98">
        <f t="shared" si="1"/>
        <v>2.8937077070678E-2</v>
      </c>
      <c r="N98" t="s">
        <v>49</v>
      </c>
    </row>
    <row r="99" spans="1:14" x14ac:dyDescent="0.4">
      <c r="A99" t="s">
        <v>49</v>
      </c>
      <c r="B99">
        <v>1.9424999999999999</v>
      </c>
      <c r="C99">
        <v>1.0625</v>
      </c>
      <c r="D99">
        <v>0</v>
      </c>
      <c r="E99">
        <v>54</v>
      </c>
      <c r="F99">
        <v>84</v>
      </c>
      <c r="G99">
        <v>15372</v>
      </c>
      <c r="H99">
        <v>5362</v>
      </c>
      <c r="I99">
        <v>62</v>
      </c>
      <c r="J99">
        <v>60</v>
      </c>
      <c r="K99">
        <v>19</v>
      </c>
      <c r="L99">
        <f t="shared" si="1"/>
        <v>0.28836102747295184</v>
      </c>
      <c r="M99">
        <f t="shared" si="1"/>
        <v>2.6328938722349149E-2</v>
      </c>
      <c r="N99" t="s">
        <v>49</v>
      </c>
    </row>
    <row r="100" spans="1:14" x14ac:dyDescent="0.4">
      <c r="A100" t="s">
        <v>51</v>
      </c>
      <c r="B100">
        <v>1.9836</v>
      </c>
      <c r="C100">
        <v>4.3075999999999999</v>
      </c>
      <c r="D100">
        <v>1</v>
      </c>
      <c r="E100">
        <v>72</v>
      </c>
      <c r="F100">
        <v>133</v>
      </c>
      <c r="G100">
        <v>23940</v>
      </c>
      <c r="H100">
        <v>10476</v>
      </c>
      <c r="I100">
        <v>96</v>
      </c>
      <c r="J100">
        <v>104</v>
      </c>
      <c r="K100">
        <v>36</v>
      </c>
      <c r="L100">
        <f t="shared" si="1"/>
        <v>0.29745409961907232</v>
      </c>
      <c r="M100">
        <f t="shared" si="1"/>
        <v>0.63423536828932525</v>
      </c>
      <c r="N100" t="s">
        <v>51</v>
      </c>
    </row>
    <row r="101" spans="1:14" x14ac:dyDescent="0.4">
      <c r="A101" t="s">
        <v>49</v>
      </c>
      <c r="B101">
        <v>1.4420999999999999</v>
      </c>
      <c r="C101">
        <v>1.5806</v>
      </c>
      <c r="D101">
        <v>0</v>
      </c>
      <c r="E101">
        <v>74</v>
      </c>
      <c r="F101">
        <v>111</v>
      </c>
      <c r="G101">
        <v>21978</v>
      </c>
      <c r="H101">
        <v>11352</v>
      </c>
      <c r="I101">
        <v>86</v>
      </c>
      <c r="J101">
        <v>82</v>
      </c>
      <c r="K101">
        <v>34</v>
      </c>
      <c r="L101">
        <f t="shared" si="1"/>
        <v>0.15899537684830931</v>
      </c>
      <c r="M101">
        <f t="shared" si="1"/>
        <v>0.19882197760320588</v>
      </c>
      <c r="N101" t="s">
        <v>49</v>
      </c>
    </row>
    <row r="102" spans="1:14" x14ac:dyDescent="0.4">
      <c r="A102" t="s">
        <v>50</v>
      </c>
      <c r="B102">
        <v>1.7827999999999999</v>
      </c>
      <c r="C102">
        <v>1.3611</v>
      </c>
      <c r="D102">
        <v>0</v>
      </c>
      <c r="E102">
        <v>78</v>
      </c>
      <c r="F102">
        <v>99</v>
      </c>
      <c r="G102">
        <v>22176</v>
      </c>
      <c r="H102">
        <v>10928</v>
      </c>
      <c r="I102">
        <v>37</v>
      </c>
      <c r="J102">
        <v>40</v>
      </c>
      <c r="K102">
        <v>5</v>
      </c>
      <c r="L102">
        <f t="shared" si="1"/>
        <v>0.25110262541413875</v>
      </c>
      <c r="M102">
        <f t="shared" si="1"/>
        <v>0.13389003398567909</v>
      </c>
      <c r="N102" t="s">
        <v>50</v>
      </c>
    </row>
    <row r="103" spans="1:14" x14ac:dyDescent="0.4">
      <c r="A103" t="s">
        <v>50</v>
      </c>
      <c r="B103">
        <v>1.4544999999999999</v>
      </c>
      <c r="C103">
        <v>0.90559999999999996</v>
      </c>
      <c r="D103">
        <v>0</v>
      </c>
      <c r="E103">
        <v>83</v>
      </c>
      <c r="F103">
        <v>89</v>
      </c>
      <c r="G103">
        <v>15753</v>
      </c>
      <c r="H103">
        <v>4413</v>
      </c>
      <c r="I103">
        <v>49</v>
      </c>
      <c r="J103">
        <v>54</v>
      </c>
      <c r="K103">
        <v>11</v>
      </c>
      <c r="L103">
        <f t="shared" si="1"/>
        <v>0.16271372558307795</v>
      </c>
      <c r="M103">
        <f t="shared" si="1"/>
        <v>-4.3063586155803808E-2</v>
      </c>
      <c r="N103" t="s">
        <v>50</v>
      </c>
    </row>
    <row r="104" spans="1:14" x14ac:dyDescent="0.4">
      <c r="A104" t="s">
        <v>51</v>
      </c>
      <c r="B104">
        <v>1.6175999999999999</v>
      </c>
      <c r="C104">
        <v>1.4285000000000001</v>
      </c>
      <c r="D104">
        <v>1</v>
      </c>
      <c r="E104">
        <v>65</v>
      </c>
      <c r="F104">
        <v>108</v>
      </c>
      <c r="G104">
        <v>32163</v>
      </c>
      <c r="H104">
        <v>20690</v>
      </c>
      <c r="I104">
        <v>71</v>
      </c>
      <c r="J104">
        <v>65</v>
      </c>
      <c r="K104">
        <v>22</v>
      </c>
      <c r="L104">
        <f t="shared" si="1"/>
        <v>0.20887113824692582</v>
      </c>
      <c r="M104">
        <f t="shared" si="1"/>
        <v>0.15488024471876183</v>
      </c>
      <c r="N104" t="s">
        <v>51</v>
      </c>
    </row>
    <row r="105" spans="1:14" x14ac:dyDescent="0.4">
      <c r="A105" t="s">
        <v>51</v>
      </c>
      <c r="B105">
        <v>1.7994000000000001</v>
      </c>
      <c r="C105">
        <v>1.6785000000000001</v>
      </c>
      <c r="D105">
        <v>0</v>
      </c>
      <c r="E105">
        <v>78</v>
      </c>
      <c r="F105">
        <v>87</v>
      </c>
      <c r="G105">
        <v>12528</v>
      </c>
      <c r="H105">
        <v>4662</v>
      </c>
      <c r="I105">
        <v>37</v>
      </c>
      <c r="J105">
        <v>37</v>
      </c>
      <c r="K105">
        <v>7</v>
      </c>
      <c r="L105">
        <f t="shared" si="1"/>
        <v>0.25512771614317081</v>
      </c>
      <c r="M105">
        <f t="shared" si="1"/>
        <v>0.22492134558403132</v>
      </c>
      <c r="N105" t="s">
        <v>51</v>
      </c>
    </row>
    <row r="106" spans="1:14" x14ac:dyDescent="0.4">
      <c r="A106" t="s">
        <v>51</v>
      </c>
      <c r="B106">
        <v>1.7230000000000001</v>
      </c>
      <c r="C106">
        <v>1.7575000000000001</v>
      </c>
      <c r="D106">
        <v>0</v>
      </c>
      <c r="E106">
        <v>80</v>
      </c>
      <c r="F106">
        <v>115</v>
      </c>
      <c r="G106">
        <v>24871</v>
      </c>
      <c r="H106">
        <v>15235</v>
      </c>
      <c r="I106">
        <v>57</v>
      </c>
      <c r="J106">
        <v>43</v>
      </c>
      <c r="K106">
        <v>13</v>
      </c>
      <c r="L106">
        <f t="shared" si="1"/>
        <v>0.23628527744802852</v>
      </c>
      <c r="M106">
        <f t="shared" si="1"/>
        <v>0.24489533369186159</v>
      </c>
      <c r="N106" t="s">
        <v>51</v>
      </c>
    </row>
    <row r="107" spans="1:14" x14ac:dyDescent="0.4">
      <c r="A107" t="s">
        <v>51</v>
      </c>
      <c r="B107">
        <v>1.8016000000000001</v>
      </c>
      <c r="C107">
        <v>1.2726999999999999</v>
      </c>
      <c r="D107">
        <v>1</v>
      </c>
      <c r="E107">
        <v>56</v>
      </c>
      <c r="F107">
        <v>116</v>
      </c>
      <c r="G107">
        <v>31900</v>
      </c>
      <c r="H107">
        <v>18728</v>
      </c>
      <c r="I107">
        <v>84</v>
      </c>
      <c r="J107">
        <v>88</v>
      </c>
      <c r="K107">
        <v>28</v>
      </c>
      <c r="L107">
        <f t="shared" si="1"/>
        <v>0.25565837317125223</v>
      </c>
      <c r="M107">
        <f t="shared" si="1"/>
        <v>0.10472604410997458</v>
      </c>
      <c r="N107" t="s">
        <v>51</v>
      </c>
    </row>
    <row r="108" spans="1:14" x14ac:dyDescent="0.4">
      <c r="A108" t="s">
        <v>64</v>
      </c>
      <c r="B108">
        <v>1.4248000000000001</v>
      </c>
      <c r="C108">
        <v>1.2971999999999999</v>
      </c>
      <c r="D108">
        <v>1</v>
      </c>
      <c r="E108">
        <v>55</v>
      </c>
      <c r="F108">
        <v>82</v>
      </c>
      <c r="G108">
        <v>13858</v>
      </c>
      <c r="H108">
        <v>4852</v>
      </c>
      <c r="J108" t="s">
        <v>48</v>
      </c>
      <c r="L108">
        <f t="shared" si="1"/>
        <v>0.15375390645518713</v>
      </c>
      <c r="M108">
        <f t="shared" si="1"/>
        <v>0.11300694000093514</v>
      </c>
      <c r="N108" t="s">
        <v>64</v>
      </c>
    </row>
    <row r="109" spans="1:14" x14ac:dyDescent="0.4">
      <c r="A109" t="s">
        <v>64</v>
      </c>
      <c r="B109">
        <v>2.3938000000000001</v>
      </c>
      <c r="C109">
        <v>2.1739000000000002</v>
      </c>
      <c r="D109">
        <v>1</v>
      </c>
      <c r="E109">
        <v>79</v>
      </c>
      <c r="F109">
        <v>79</v>
      </c>
      <c r="G109">
        <v>10033</v>
      </c>
      <c r="H109">
        <v>1301</v>
      </c>
      <c r="J109">
        <v>66</v>
      </c>
      <c r="L109">
        <f>LOG(B109)</f>
        <v>0.37908786264316802</v>
      </c>
      <c r="M109">
        <f>LOG(C109)</f>
        <v>0.33723956254371723</v>
      </c>
      <c r="N109" t="s">
        <v>64</v>
      </c>
    </row>
    <row r="110" spans="1:14" x14ac:dyDescent="0.4">
      <c r="A110" t="s">
        <v>50</v>
      </c>
      <c r="B110">
        <v>1.8082</v>
      </c>
      <c r="C110">
        <v>0.9032</v>
      </c>
      <c r="D110">
        <v>0</v>
      </c>
      <c r="E110">
        <v>64</v>
      </c>
      <c r="F110">
        <v>95</v>
      </c>
      <c r="G110">
        <v>8645</v>
      </c>
      <c r="H110">
        <v>1701</v>
      </c>
      <c r="J110" t="s">
        <v>48</v>
      </c>
      <c r="L110">
        <f>LOG(B110)</f>
        <v>0.2572464649073713</v>
      </c>
      <c r="M110">
        <f>LOG(C110)</f>
        <v>-4.4216071083088553E-2</v>
      </c>
      <c r="N110" t="s">
        <v>50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</vt:i4>
      </vt:variant>
    </vt:vector>
  </HeadingPairs>
  <TitlesOfParts>
    <vt:vector size="16" baseType="lpstr">
      <vt:lpstr>104data</vt:lpstr>
      <vt:lpstr>104data2</vt:lpstr>
      <vt:lpstr>dDPHbH</vt:lpstr>
      <vt:lpstr>postDPHbH</vt:lpstr>
      <vt:lpstr>postHRHbH</vt:lpstr>
      <vt:lpstr>EDVexHbH</vt:lpstr>
      <vt:lpstr>dDPHL</vt:lpstr>
      <vt:lpstr>postHRHL</vt:lpstr>
      <vt:lpstr>postDPHL</vt:lpstr>
      <vt:lpstr>EDVexHL</vt:lpstr>
      <vt:lpstr>EDVexlogHbH</vt:lpstr>
      <vt:lpstr>重6mulMagelogHbH</vt:lpstr>
      <vt:lpstr>重5mulMagelogHL</vt:lpstr>
      <vt:lpstr>multidata</vt:lpstr>
      <vt:lpstr>ANOVAdata</vt:lpstr>
      <vt:lpstr>'104data2'!Print_Area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篠田幸紀</dc:creator>
  <cp:lastModifiedBy>星田</cp:lastModifiedBy>
  <dcterms:created xsi:type="dcterms:W3CDTF">2017-03-20T05:30:28Z</dcterms:created>
  <dcterms:modified xsi:type="dcterms:W3CDTF">2020-06-05T03:56:47Z</dcterms:modified>
</cp:coreProperties>
</file>