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21765" yWindow="375" windowWidth="22695" windowHeight="15375"/>
  </bookViews>
  <sheets>
    <sheet name="00_Info" sheetId="2" r:id="rId1"/>
    <sheet name="01_System_of_equations" sheetId="1" r:id="rId2"/>
    <sheet name="01a_Process_names_units" sheetId="3" r:id="rId3"/>
    <sheet name="01b_Coefficient_names_units" sheetId="4" r:id="rId4"/>
    <sheet name="01c_Output_names_units" sheetId="5" r:id="rId5"/>
  </sheets>
  <definedNames>
    <definedName name="_xlnm._FilterDatabase" localSheetId="1" hidden="1">'01_System_of_equations'!$B$14:$K$158</definedName>
    <definedName name="_Key1" localSheetId="4" hidden="1">#REF!</definedName>
    <definedName name="_Key1" hidden="1">#REF!</definedName>
    <definedName name="_Order1" hidden="1">255</definedName>
    <definedName name="_Sort" localSheetId="4" hidden="1">#REF!</definedName>
    <definedName name="_Sort" hidden="1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7" i="1" l="1"/>
  <c r="J76" i="1"/>
  <c r="J38" i="1"/>
  <c r="J37" i="1"/>
  <c r="J36" i="1"/>
  <c r="J35" i="1"/>
  <c r="J34" i="1"/>
  <c r="J20" i="1" l="1"/>
  <c r="J21" i="1"/>
  <c r="J22" i="1"/>
  <c r="J23" i="1"/>
  <c r="J24" i="1"/>
  <c r="J25" i="1"/>
  <c r="J26" i="1"/>
  <c r="J27" i="1"/>
  <c r="J28" i="1"/>
  <c r="J29" i="1"/>
  <c r="J30" i="1"/>
  <c r="J31" i="1"/>
  <c r="J32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" i="1"/>
  <c r="J16" i="1"/>
  <c r="J17" i="1"/>
  <c r="J18" i="1"/>
  <c r="J19" i="1"/>
</calcChain>
</file>

<file path=xl/sharedStrings.xml><?xml version="1.0" encoding="utf-8"?>
<sst xmlns="http://schemas.openxmlformats.org/spreadsheetml/2006/main" count="1935" uniqueCount="822">
  <si>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</si>
  <si>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</si>
  <si>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</si>
  <si>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</si>
  <si>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</si>
  <si>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</si>
  <si>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</si>
  <si>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</si>
  <si>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</si>
  <si>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</si>
  <si>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</si>
  <si>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P13</t>
  </si>
  <si>
    <t>P14</t>
  </si>
  <si>
    <t>P15</t>
  </si>
  <si>
    <t>C1</t>
  </si>
  <si>
    <t>C2</t>
  </si>
  <si>
    <t>C3</t>
  </si>
  <si>
    <t>C4</t>
  </si>
  <si>
    <t>C5</t>
  </si>
  <si>
    <t xml:space="preserve">Description </t>
  </si>
  <si>
    <t>Component code</t>
  </si>
  <si>
    <t>Uncollected litter</t>
  </si>
  <si>
    <t>P14a</t>
  </si>
  <si>
    <t>P15a</t>
  </si>
  <si>
    <t>tP1</t>
  </si>
  <si>
    <t>tP2</t>
  </si>
  <si>
    <t>tP3</t>
  </si>
  <si>
    <t>tP4</t>
  </si>
  <si>
    <t>tP5</t>
  </si>
  <si>
    <t>tC1</t>
  </si>
  <si>
    <t>P6a</t>
  </si>
  <si>
    <t>P2a</t>
  </si>
  <si>
    <t>P100</t>
  </si>
  <si>
    <t>P20a</t>
  </si>
  <si>
    <t>P19a</t>
  </si>
  <si>
    <t>C7</t>
  </si>
  <si>
    <t>C8</t>
  </si>
  <si>
    <t>C9</t>
  </si>
  <si>
    <t>C10</t>
  </si>
  <si>
    <t>C11</t>
  </si>
  <si>
    <t>C12</t>
  </si>
  <si>
    <t>Process</t>
  </si>
  <si>
    <t>Transfer coefficient</t>
  </si>
  <si>
    <t>Material</t>
  </si>
  <si>
    <t>MSW</t>
  </si>
  <si>
    <t>Unit</t>
  </si>
  <si>
    <t>Input</t>
  </si>
  <si>
    <t>Equation</t>
  </si>
  <si>
    <t>Type</t>
  </si>
  <si>
    <t>Rigid plastics</t>
  </si>
  <si>
    <t>Plastics</t>
  </si>
  <si>
    <t>Flexible plastics</t>
  </si>
  <si>
    <t>NA</t>
  </si>
  <si>
    <t>tP8</t>
  </si>
  <si>
    <t>tP9</t>
  </si>
  <si>
    <t>tP8 = tP1 × (1-(tC1/100))</t>
  </si>
  <si>
    <t>P2ab</t>
  </si>
  <si>
    <t>P2aa</t>
  </si>
  <si>
    <t>Plastics MFA</t>
  </si>
  <si>
    <t>Tributary MSW MFA</t>
  </si>
  <si>
    <t>P6aa</t>
  </si>
  <si>
    <t>P6ab</t>
  </si>
  <si>
    <t>P16</t>
  </si>
  <si>
    <t>P17</t>
  </si>
  <si>
    <t>P18</t>
  </si>
  <si>
    <t>P19</t>
  </si>
  <si>
    <t>P20</t>
  </si>
  <si>
    <t>P21</t>
  </si>
  <si>
    <t>tC2</t>
  </si>
  <si>
    <t>tC3</t>
  </si>
  <si>
    <t>P100 = P2 + P4 + P6 + P10</t>
  </si>
  <si>
    <t>P14aa</t>
  </si>
  <si>
    <t>P14ab</t>
  </si>
  <si>
    <t>P15aa</t>
  </si>
  <si>
    <t>P15ab</t>
  </si>
  <si>
    <t>P19aa</t>
  </si>
  <si>
    <t>P19ab</t>
  </si>
  <si>
    <t>P20aa</t>
  </si>
  <si>
    <t>P20ab</t>
  </si>
  <si>
    <t>P22aa</t>
  </si>
  <si>
    <t>P22ab</t>
  </si>
  <si>
    <t>P23aa</t>
  </si>
  <si>
    <t>P23ab</t>
  </si>
  <si>
    <t>P24aa</t>
  </si>
  <si>
    <t>P24ab</t>
  </si>
  <si>
    <t>P25aa</t>
  </si>
  <si>
    <t>P25ab</t>
  </si>
  <si>
    <t>P26aa</t>
  </si>
  <si>
    <t>P26ab</t>
  </si>
  <si>
    <t>P27aa</t>
  </si>
  <si>
    <t>P27ab</t>
  </si>
  <si>
    <t>P28aa</t>
  </si>
  <si>
    <t>P28ab</t>
  </si>
  <si>
    <t>P29aa</t>
  </si>
  <si>
    <t>P29ab</t>
  </si>
  <si>
    <t>P30aa</t>
  </si>
  <si>
    <t>P30ab</t>
  </si>
  <si>
    <t>P31aa</t>
  </si>
  <si>
    <t>P31ab</t>
  </si>
  <si>
    <t>P32aa</t>
  </si>
  <si>
    <t>P32ab</t>
  </si>
  <si>
    <t>P33aa</t>
  </si>
  <si>
    <t>P33ab</t>
  </si>
  <si>
    <t>C13</t>
  </si>
  <si>
    <t>C14</t>
  </si>
  <si>
    <t>C15</t>
  </si>
  <si>
    <t>C16</t>
  </si>
  <si>
    <t xml:space="preserve">Rigid plastic in uncollected litter as % of uncollected plastic litter </t>
  </si>
  <si>
    <t xml:space="preserve">% uncollected and unburned plastic </t>
  </si>
  <si>
    <t>C21a</t>
  </si>
  <si>
    <t>C22a</t>
  </si>
  <si>
    <t>C23aa</t>
  </si>
  <si>
    <t>C23ab</t>
  </si>
  <si>
    <t>C24aa</t>
  </si>
  <si>
    <t>C24ab</t>
  </si>
  <si>
    <t>Collected MSW</t>
  </si>
  <si>
    <t>Collected MSW for disposal</t>
  </si>
  <si>
    <t>Uncollected MSW</t>
  </si>
  <si>
    <t>Controlled disposal of MSW</t>
  </si>
  <si>
    <t>Uncontrolled disposal of MSW</t>
  </si>
  <si>
    <t>Controlled disposal of MSW as % of collected MSW for disposal</t>
  </si>
  <si>
    <t>Uncontrolled disposal of MSW unburnt</t>
  </si>
  <si>
    <t>Uncollected MSW unburnt</t>
  </si>
  <si>
    <t>Uncollected litter as % of generated MSW</t>
  </si>
  <si>
    <t>Collected MSW for recovery as % of collected &amp; delivered MSW</t>
  </si>
  <si>
    <t>Mismanaged MSW</t>
  </si>
  <si>
    <t>Uncollected plastic litter</t>
  </si>
  <si>
    <t>Uncollected rigid plastic litter</t>
  </si>
  <si>
    <t>Uncollected flexible plastic litter</t>
  </si>
  <si>
    <t>Collection system plastic debris emissions</t>
  </si>
  <si>
    <t>Collection system rigid plastic debris emissions</t>
  </si>
  <si>
    <t>Collection system flexible plastic debris emissions</t>
  </si>
  <si>
    <t>Disposal system plastic debris emissions</t>
  </si>
  <si>
    <t>% disposal system plastic debris emissions</t>
  </si>
  <si>
    <t>Informal sector collection of plastic for dry recycling</t>
  </si>
  <si>
    <t>Informal sector collection of rigid plastic for dry recycling</t>
  </si>
  <si>
    <t>Informal sector collection of flexible plastic for dry recycling</t>
  </si>
  <si>
    <t>Formal sector collection of plastic for dry recycling</t>
  </si>
  <si>
    <t>Formal sector collection of rigid plastic for dry recycling</t>
  </si>
  <si>
    <t xml:space="preserve">Plastic collected by informal sector as % of informal sector collection of MSW for dry recycling </t>
  </si>
  <si>
    <t xml:space="preserve">Plastic collected by formal sector as % of formal sector collection of MSW for dry recycling </t>
  </si>
  <si>
    <t xml:space="preserve">Formal sector sorting losses of rigid plastic as % of formal collection of rigid plastic for dry recycling </t>
  </si>
  <si>
    <t>C25aa</t>
  </si>
  <si>
    <t>C25ab</t>
  </si>
  <si>
    <t>C26aa</t>
  </si>
  <si>
    <t>C26ab</t>
  </si>
  <si>
    <t>C27aa</t>
  </si>
  <si>
    <t>C27ab</t>
  </si>
  <si>
    <t>C28aa</t>
  </si>
  <si>
    <t>C28ab</t>
  </si>
  <si>
    <t>Formal mismanaged sorting losses of flexible plastic as % of sorting losses of flexible plastic from formal collection for dry recycling</t>
  </si>
  <si>
    <t xml:space="preserve">Informal mismanaged sorting losses of rigid plastic openly burnt as % of mismanaged sorting losses of rigid plastic from informal collection for dry recycling </t>
  </si>
  <si>
    <t xml:space="preserve">Informal mismanaged sorting losses of flexible plastic openly burnt as % of mismanaged sorting losses of flexible plastic from informal collection for dry recycling </t>
  </si>
  <si>
    <t xml:space="preserve">Formal mismanaged sorting losses of rigid plastic openly burnt as % of mismanaged sorting losses of rigid plastic from formal collection for dry recycling </t>
  </si>
  <si>
    <t xml:space="preserve">Formal mismanaged sorting losses of flexible plastic openly burnt as % of mismanaged sorting losses of flexible plastic from formal collection for dry recycling </t>
  </si>
  <si>
    <t>tP2 = tP1 × (tC1 / 100)</t>
  </si>
  <si>
    <t>tP3 = tP2 × (1- (tC2/100))</t>
  </si>
  <si>
    <t>tP4 = tP2 × (tC2/100)</t>
  </si>
  <si>
    <t>tP5 = tP3 × (tC3/100)</t>
  </si>
  <si>
    <t>tP9 = tP3 × (1-(tC3/100))</t>
  </si>
  <si>
    <t xml:space="preserve">P13 = P14 + P15 </t>
  </si>
  <si>
    <t>P11 = tP5</t>
  </si>
  <si>
    <t>P10 = tP9</t>
  </si>
  <si>
    <t>P8 = P10 + P11</t>
  </si>
  <si>
    <t>P7 = P8 + P9</t>
  </si>
  <si>
    <t>P5 = P7 / (1-(C3/100))</t>
  </si>
  <si>
    <t>P6 = P5 × (C3/100)</t>
  </si>
  <si>
    <t>P4 = tP8</t>
  </si>
  <si>
    <t>P3 = P4 + P5</t>
  </si>
  <si>
    <t>P1 = P3 / (1-(C1/100))</t>
  </si>
  <si>
    <t>P16 = P10 × (1-(C8/100))</t>
  </si>
  <si>
    <t>P17 = P10 × (C8/100)</t>
  </si>
  <si>
    <t>P18 = P16 × (1-(C9/100))</t>
  </si>
  <si>
    <t>P19 = P16 × (C9/100)</t>
  </si>
  <si>
    <t>P20 = P4 × (1-(C10/100))</t>
  </si>
  <si>
    <t>P21 = P4 × (C10/100)</t>
  </si>
  <si>
    <t>C2 = (P5 / P3) × 100</t>
  </si>
  <si>
    <t>C4 = (P9 / P7) × 100</t>
  </si>
  <si>
    <t>C5 = (P11 / P8) × 100</t>
  </si>
  <si>
    <t>C7 = (P15 / P13) × 100</t>
  </si>
  <si>
    <t>P2a = P2 × (C11/100)</t>
  </si>
  <si>
    <t>P6a = P6 × (C13/100)</t>
  </si>
  <si>
    <t>P14a = P14 × (C15/100)</t>
  </si>
  <si>
    <t>P14aa = P14a × (C21a/100)</t>
  </si>
  <si>
    <t>C17a</t>
  </si>
  <si>
    <t>C18a</t>
  </si>
  <si>
    <t>P14ab = P14a × (1-(C21a/100))</t>
  </si>
  <si>
    <t>P15a = P15 × (C16/100)</t>
  </si>
  <si>
    <t>P15aa = P15a × (C22a/100)</t>
  </si>
  <si>
    <t>P15ab = P15a × (1-(C22a/100))</t>
  </si>
  <si>
    <t>P19a = P19 × (C14/100)</t>
  </si>
  <si>
    <t>P20aa = P20a × (C18a/100)</t>
  </si>
  <si>
    <t>P20ab = P20a × (1-(C18a/100))</t>
  </si>
  <si>
    <t>P22aa = P14aa × (C23aa/100)</t>
  </si>
  <si>
    <t>P23aa = P14aa × (1-(C23aa/100))</t>
  </si>
  <si>
    <t>P22ab = P14ab × (C23ab/100)</t>
  </si>
  <si>
    <t>P23ab = P14ab × (1-(C23ab/100))</t>
  </si>
  <si>
    <t>P24aa = P15aa × (C24aa/100)</t>
  </si>
  <si>
    <t>P24ab = P15ab × (C24ab/100)</t>
  </si>
  <si>
    <t>P25aa = P15aa × (1-(C24aa/100))</t>
  </si>
  <si>
    <t>P25ab = P15ab × (1-(C24ab/100)</t>
  </si>
  <si>
    <t>P26aa = P22aa × (C25aa/100)</t>
  </si>
  <si>
    <t>P26ab = P22ab × (C25ab/100)</t>
  </si>
  <si>
    <t>P27aa = P22aa × (1-(C25aa/100))</t>
  </si>
  <si>
    <t>P27ab = P22ab × (1-(C25ab/100))</t>
  </si>
  <si>
    <t>P28aa = P24aa × (C26aa/100)</t>
  </si>
  <si>
    <t>P28ab = P24ab ×  (C26ab/100)</t>
  </si>
  <si>
    <t>P29aa = P24aa × (1-(C26aa/100))</t>
  </si>
  <si>
    <t>P29ab = P24ab × (1-(C26ab/100))</t>
  </si>
  <si>
    <t>P30aa = P26aa × (C27aa/100)</t>
  </si>
  <si>
    <t>P30ab = P26ab × (C27ab/100)</t>
  </si>
  <si>
    <t>P31aa = P26aa × (1-(C27aa/100))</t>
  </si>
  <si>
    <t>P31ab = P26ab × (1-(C27ab/100))</t>
  </si>
  <si>
    <t>P32aa = P28aa × (C28aa/100)</t>
  </si>
  <si>
    <t>P32ab = P28ab × (C28ab/100)</t>
  </si>
  <si>
    <t>P33aa = P28aa × (1-(C28aa/100))</t>
  </si>
  <si>
    <t>P33ab = P28ab × (1-(C28ab/100))</t>
  </si>
  <si>
    <t>P = Process</t>
  </si>
  <si>
    <t>tP = Tributary model process</t>
  </si>
  <si>
    <t>tC = Tributary model transfer coefficient</t>
  </si>
  <si>
    <t>C = Transfer coefficient</t>
  </si>
  <si>
    <t>Component code naming convention:</t>
  </si>
  <si>
    <t>Pa = Process for material type of plastic</t>
  </si>
  <si>
    <t>Paa = Process for material type rigid plastic</t>
  </si>
  <si>
    <t>Pab = Process for material type flexible plastic</t>
  </si>
  <si>
    <t>Ca = Transfer coefficient applied to process of material type plastic</t>
  </si>
  <si>
    <t>Caa = Transfer coefficient applied to process of material type rigid plastic</t>
  </si>
  <si>
    <t>Cab = Transfer coefficient applied to process of material type flexible plastic</t>
  </si>
  <si>
    <t>P2 = P1 × (C1/100)</t>
  </si>
  <si>
    <t>Mass balance check</t>
  </si>
  <si>
    <t>Mass balance for tributary MSW MFA</t>
  </si>
  <si>
    <t>Mass balance for MSW MFA</t>
  </si>
  <si>
    <t>Mass balance for Plastics MFA</t>
  </si>
  <si>
    <t>-</t>
  </si>
  <si>
    <t>tP1pc</t>
  </si>
  <si>
    <t>Pop</t>
  </si>
  <si>
    <t>Population of municipality</t>
  </si>
  <si>
    <t>People</t>
  </si>
  <si>
    <t>MSW generation rate</t>
  </si>
  <si>
    <t>Collected MSW for treatment or recovery</t>
  </si>
  <si>
    <t>tP4i</t>
  </si>
  <si>
    <t>tP4ii</t>
  </si>
  <si>
    <t>tP4iii</t>
  </si>
  <si>
    <t>Collection coverage as % of MSW generated</t>
  </si>
  <si>
    <t>tC2i</t>
  </si>
  <si>
    <t>tC2ii</t>
  </si>
  <si>
    <t>tC2iii</t>
  </si>
  <si>
    <t>Yes</t>
  </si>
  <si>
    <t>No</t>
  </si>
  <si>
    <t>Formal sector collection of MSW for dry recycling as % of collected MSW</t>
  </si>
  <si>
    <t>Formal sector collection of MSW for other recovery as % of collected MSW</t>
  </si>
  <si>
    <t>Formal sector collection of MSW for incineration as % of collected MSW</t>
  </si>
  <si>
    <t>Collected MSW for treatment or recovery as % of  collected MSW</t>
  </si>
  <si>
    <t>tC2 = tC2i+tC2ii+tC2iii</t>
  </si>
  <si>
    <t>tP4i = tP2 × (tC2i/100)</t>
  </si>
  <si>
    <t>tP4i = tP2 × (tC2ii/100)</t>
  </si>
  <si>
    <t>tP4i = tP2 × (tC2iii/100)</t>
  </si>
  <si>
    <t>tP1 - (tP4i + tP4ii + tP4iii + tP5 +  tP8 + tP9) = 0</t>
  </si>
  <si>
    <t>tP1 = (tP1pc × Pop × 365)/1000</t>
  </si>
  <si>
    <t>P9 = P12i + P12ii + P13</t>
  </si>
  <si>
    <t>P12i = tP4ii</t>
  </si>
  <si>
    <t>P15 = tP4i</t>
  </si>
  <si>
    <t>P12ii = tP4iii</t>
  </si>
  <si>
    <t>P12i</t>
  </si>
  <si>
    <t>P12ii</t>
  </si>
  <si>
    <t>Incineration</t>
  </si>
  <si>
    <t>Uncontrolled disposal of MSW unburnt and retained</t>
  </si>
  <si>
    <t>C6i</t>
  </si>
  <si>
    <t>C6ii</t>
  </si>
  <si>
    <t>C6iii</t>
  </si>
  <si>
    <t>Full MSA MFA</t>
  </si>
  <si>
    <t>Incineration as % of collected MSW for recovery</t>
  </si>
  <si>
    <t>C6i = (P13 / P9) × 100</t>
  </si>
  <si>
    <t>C6ii = (P12i / P9) × 100</t>
  </si>
  <si>
    <t>C6iii = (P12ii/ P9) × 100</t>
  </si>
  <si>
    <t>Collected MSW for dry recycling as % of collected MSW for recovery</t>
  </si>
  <si>
    <t>P21a</t>
  </si>
  <si>
    <t>P21aa</t>
  </si>
  <si>
    <t>P21ab</t>
  </si>
  <si>
    <t>P21a = P21 × (C12/100)</t>
  </si>
  <si>
    <t>P17a</t>
  </si>
  <si>
    <t>P17aa</t>
  </si>
  <si>
    <t>P17ab</t>
  </si>
  <si>
    <t>Uncontrolled disposal of plastic openly burnt</t>
  </si>
  <si>
    <t>Uncontrolled disposal of rigid plastic openly burnt</t>
  </si>
  <si>
    <t>Uncontrolled disposal of flexible plastic openly burnt</t>
  </si>
  <si>
    <t>Name</t>
  </si>
  <si>
    <t>Plastic in MSW as % of MSW generation</t>
  </si>
  <si>
    <t>(P2a + P20a + P21a + P17a + P6a + P19a + P14a + P15a) - (P2aa + P2ab + P20aa + P20ab + P21aa + P21ab + P6aa + P6ab + P17aa + P17ab + P19aa + P19ab + P23aa + P23ab + P27aa + P27ab + P30aa + P31aa + P30ab + P31ab + P25aa + P25ab + P29aa + P29ab + P32aa + P33aa + P32ab + P33ab) = 0</t>
  </si>
  <si>
    <t>P1 - (P2 + P20 + P21 + P6 + P18 + P19 + P17 + P11 + P12i + P12ii + P14 + P15) = 0</t>
  </si>
  <si>
    <t>C17</t>
  </si>
  <si>
    <t>C18</t>
  </si>
  <si>
    <t>C0</t>
  </si>
  <si>
    <t>% of MSW generation</t>
  </si>
  <si>
    <t>Plastic in uncollected MSW unburnt as % of uncollected MSW unburnt</t>
  </si>
  <si>
    <t>C11a</t>
  </si>
  <si>
    <t>C12a</t>
  </si>
  <si>
    <t>C13a</t>
  </si>
  <si>
    <t>C14a</t>
  </si>
  <si>
    <t>WP</t>
  </si>
  <si>
    <t>WPp</t>
  </si>
  <si>
    <t>Number of waste pickers</t>
  </si>
  <si>
    <t>Productivity of waste pickers</t>
  </si>
  <si>
    <t>people</t>
  </si>
  <si>
    <t>P2aa = P2a × (C11a/100)</t>
  </si>
  <si>
    <t>P2ab = P2a × (1-(C11a/100))</t>
  </si>
  <si>
    <t>P6aa = P6a × (C13a/100)</t>
  </si>
  <si>
    <t>P6ab = P6a × (1-(C13a/100)))</t>
  </si>
  <si>
    <t>P17a = P17 × (C17/100)</t>
  </si>
  <si>
    <t>P17aa = P17a × (C17a/100)</t>
  </si>
  <si>
    <t>P17ab = P17a × (1-(C17a/100))</t>
  </si>
  <si>
    <t>P19aa = P19a × (C14a/100)</t>
  </si>
  <si>
    <t>P19ab = P19a × (1-(C14a/100))</t>
  </si>
  <si>
    <t>P20a = P20 × (C18/100)</t>
  </si>
  <si>
    <t>P21aa = P21a × (C12a/100)</t>
  </si>
  <si>
    <t>P21ab = P21a × (1-(C12a/100))</t>
  </si>
  <si>
    <t>C0a</t>
  </si>
  <si>
    <t>Rigid plastic in MSW as % of plastic generation</t>
  </si>
  <si>
    <t>Input type</t>
  </si>
  <si>
    <t>Random forest output</t>
  </si>
  <si>
    <t>Tributary MFA output</t>
  </si>
  <si>
    <t>Constant for each municipality</t>
  </si>
  <si>
    <t>Probability density function</t>
  </si>
  <si>
    <t>Street sweeping efficiency by income level and rurality</t>
  </si>
  <si>
    <t>% of street litter collected</t>
  </si>
  <si>
    <t>C3i</t>
  </si>
  <si>
    <t>Debris emissions from collection system (prior to street sweeping) as % of collected MSW</t>
  </si>
  <si>
    <t>MSw</t>
  </si>
  <si>
    <t>C12 = C0</t>
  </si>
  <si>
    <t>C13 = C0</t>
  </si>
  <si>
    <t>C17 = C0</t>
  </si>
  <si>
    <t>C18 = C0</t>
  </si>
  <si>
    <t>C12a = C0a</t>
  </si>
  <si>
    <t>C13a = C0a</t>
  </si>
  <si>
    <t>C17a = C0a</t>
  </si>
  <si>
    <t>C18a = C0a</t>
  </si>
  <si>
    <t>C22a = C0a</t>
  </si>
  <si>
    <t>C27aa = C10</t>
  </si>
  <si>
    <t>C27ab = C10</t>
  </si>
  <si>
    <t>C28aa = C10</t>
  </si>
  <si>
    <t>C28ab = C10</t>
  </si>
  <si>
    <t>C3 = C3i × (1 - (S/100))</t>
  </si>
  <si>
    <t>S</t>
  </si>
  <si>
    <t>C25aa = (100 - C2) × (1 - (S/100))</t>
  </si>
  <si>
    <t>C25ab = (100 - C2) × (1 - (S/100))</t>
  </si>
  <si>
    <t>C26aa = (100 - C2) × (1 - (S/100))</t>
  </si>
  <si>
    <t>C26ab = (100 - C2) × (1 - (S/100))</t>
  </si>
  <si>
    <t>Total litter as % of MSW generation</t>
  </si>
  <si>
    <t>P14 = WP × (Pop × (1 - (Pop_r/100))) × WPp</t>
  </si>
  <si>
    <t>% of population</t>
  </si>
  <si>
    <r>
      <t>C1 = L</t>
    </r>
    <r>
      <rPr>
        <vertAlign val="subscript"/>
        <sz val="11"/>
        <rFont val="Calibri"/>
        <family val="2"/>
        <scheme val="minor"/>
      </rPr>
      <t>T</t>
    </r>
    <r>
      <rPr>
        <sz val="11"/>
        <rFont val="Calibri"/>
        <family val="2"/>
        <scheme val="minor"/>
      </rPr>
      <t xml:space="preserve"> × (1 - (S/100))</t>
    </r>
  </si>
  <si>
    <r>
      <t>L</t>
    </r>
    <r>
      <rPr>
        <vertAlign val="subscript"/>
        <sz val="11"/>
        <rFont val="Calibri"/>
        <family val="2"/>
        <scheme val="minor"/>
      </rPr>
      <t>T</t>
    </r>
  </si>
  <si>
    <t xml:space="preserve">Supplementary material for </t>
  </si>
  <si>
    <t xml:space="preserve">Software </t>
  </si>
  <si>
    <t xml:space="preserve">Spatio-temporal plastic pollution origins and transport model (SPOT) </t>
  </si>
  <si>
    <t xml:space="preserve">Software version number </t>
  </si>
  <si>
    <t>Release date</t>
  </si>
  <si>
    <t>Dataset name</t>
  </si>
  <si>
    <t xml:space="preserve">Authors </t>
  </si>
  <si>
    <t xml:space="preserve">Correspondence </t>
  </si>
  <si>
    <t>Correspondence to</t>
  </si>
  <si>
    <t>Dataset description</t>
  </si>
  <si>
    <t xml:space="preserve">Contents </t>
  </si>
  <si>
    <t>Process_ID</t>
  </si>
  <si>
    <t>Process_short_name</t>
  </si>
  <si>
    <t>Process_long_name</t>
  </si>
  <si>
    <t>Generated_MSW_trib</t>
  </si>
  <si>
    <t>MSW generated (tributary model)</t>
  </si>
  <si>
    <r>
      <t>t·y</t>
    </r>
    <r>
      <rPr>
        <vertAlign val="superscript"/>
        <sz val="11"/>
        <rFont val="Calibri"/>
        <family val="2"/>
        <scheme val="minor"/>
      </rPr>
      <t>-1</t>
    </r>
  </si>
  <si>
    <t>Collected_MSW_trib</t>
  </si>
  <si>
    <t>MSW collected (tributary model)</t>
  </si>
  <si>
    <t>Disp_MSW_trib</t>
  </si>
  <si>
    <t>MSW collected for diposal (tributary model)</t>
  </si>
  <si>
    <t>Dry_recy_form_trib</t>
  </si>
  <si>
    <t>Dry recyclables collected by formal sector (tributary model)</t>
  </si>
  <si>
    <t>Other_recv_trib</t>
  </si>
  <si>
    <t>Other recovery of MSW (tributary model)</t>
  </si>
  <si>
    <t>Incin_trib</t>
  </si>
  <si>
    <t>Incineration (tributary model)</t>
  </si>
  <si>
    <t>Treat_recover_trib</t>
  </si>
  <si>
    <t>MSW collected for treatment or recovery (tributary model)</t>
  </si>
  <si>
    <t>Controlled_disp_trib</t>
  </si>
  <si>
    <t>Controlled disposal of MSW (tributary model)</t>
  </si>
  <si>
    <t>Uncollected_trib</t>
  </si>
  <si>
    <t>Uncollected MSW (tributary model)</t>
  </si>
  <si>
    <t>Uncontrolled_disp_trib</t>
  </si>
  <si>
    <t>Uncontrolled disposal of MSW (tributary model)</t>
  </si>
  <si>
    <t>Generated_MSW</t>
  </si>
  <si>
    <t>MSW generated</t>
  </si>
  <si>
    <t>Litter</t>
  </si>
  <si>
    <t>Generated_MSW_exc_litter</t>
  </si>
  <si>
    <t>Generated MSW excluding uncollected litter</t>
  </si>
  <si>
    <t>Uncollected_MSW</t>
  </si>
  <si>
    <t>Collected_MSW</t>
  </si>
  <si>
    <t>Col_emissions</t>
  </si>
  <si>
    <t>Collection system debris emissions</t>
  </si>
  <si>
    <t>Col_deliver</t>
  </si>
  <si>
    <t>Collected and delivered MSW</t>
  </si>
  <si>
    <t>Disp_MSW</t>
  </si>
  <si>
    <t>Treat_recover_MSW</t>
  </si>
  <si>
    <t>Uncontrolled_disp</t>
  </si>
  <si>
    <t>Controlled_disp</t>
  </si>
  <si>
    <t>Other_treat_MSW</t>
  </si>
  <si>
    <t>Other treatement of MSW (composting, AD)</t>
  </si>
  <si>
    <t>Incin</t>
  </si>
  <si>
    <t>Dry_recy</t>
  </si>
  <si>
    <t>Collected for dry recycling</t>
  </si>
  <si>
    <t>Dry_recy_inf</t>
  </si>
  <si>
    <t>Informal sector collection for dry recycling</t>
  </si>
  <si>
    <t>Formal sector collection for dry recycling</t>
  </si>
  <si>
    <t>Disp_uncontrolled_unburnt</t>
  </si>
  <si>
    <t>Disp_uncontrolled_burnt</t>
  </si>
  <si>
    <t>Uncontrolled disposal of MSW openly burnt</t>
  </si>
  <si>
    <t>Disp_uncontrolled_unburnt_retained</t>
  </si>
  <si>
    <t>Disp_emissions</t>
  </si>
  <si>
    <t>Disposal system MSW debris emissions</t>
  </si>
  <si>
    <t>Uncol_unburnt</t>
  </si>
  <si>
    <t>Uncol_burnt</t>
  </si>
  <si>
    <t>Uncollected MSW openly burnt</t>
  </si>
  <si>
    <t>Misman</t>
  </si>
  <si>
    <t>Litter_plastic</t>
  </si>
  <si>
    <t>Litter_rigid</t>
  </si>
  <si>
    <t>Litter_flex</t>
  </si>
  <si>
    <t>Col_emissions_plastic</t>
  </si>
  <si>
    <t>Col_emissions_rigid</t>
  </si>
  <si>
    <t>Col_emissions_flex</t>
  </si>
  <si>
    <t>Dry_recy_inf_plastic</t>
  </si>
  <si>
    <t>Dry_recy_inf_rigid</t>
  </si>
  <si>
    <t>Dry_recy_inf_flex</t>
  </si>
  <si>
    <t>Dry_recy_form_plastic</t>
  </si>
  <si>
    <t>Dry_recy_form_rigid</t>
  </si>
  <si>
    <t>Dry_recy_form_flex</t>
  </si>
  <si>
    <t>Formal sector collection of flexible plastic for dry recycling</t>
  </si>
  <si>
    <t>Disp_uncontrolled_burnt_plastic</t>
  </si>
  <si>
    <t>Disp_uncontrolled_burnt_rigid</t>
  </si>
  <si>
    <t>Disp_uncontrolled_burnt_flex</t>
  </si>
  <si>
    <t>Disp_emissions_plastic</t>
  </si>
  <si>
    <t>Disp_emissions_rigid</t>
  </si>
  <si>
    <t>Disposal system plastic rigid debris emissions</t>
  </si>
  <si>
    <t>Disp_emissions_flex</t>
  </si>
  <si>
    <t>Disposal system plastic flexible debris emissions</t>
  </si>
  <si>
    <t>Uncol_unburnt_plastic</t>
  </si>
  <si>
    <t xml:space="preserve">Uncollected unburnt plastic </t>
  </si>
  <si>
    <t>Uncol_unburnt_rigid</t>
  </si>
  <si>
    <t xml:space="preserve">Uncollected unburnt rigid plastic </t>
  </si>
  <si>
    <t>Uncol_unburnt_flex</t>
  </si>
  <si>
    <t xml:space="preserve">Uncollected unburnt flexible plastic </t>
  </si>
  <si>
    <t>Uncol_burnt_plastic</t>
  </si>
  <si>
    <t>Uncollected plastic openly burnt</t>
  </si>
  <si>
    <t>Uncol_burnt_rigid</t>
  </si>
  <si>
    <t>Uncollected rigid plastic openly burnt</t>
  </si>
  <si>
    <t>Uncol_burnt_flex</t>
  </si>
  <si>
    <t>Uncollected flexible plastic openly burnt</t>
  </si>
  <si>
    <t>Dry_recy_inf_loss_rigid</t>
  </si>
  <si>
    <t>Sorting losses of rigid plastic from informal collection for dry recycling</t>
  </si>
  <si>
    <t>Dry_recy_inf_loss_flex</t>
  </si>
  <si>
    <t>Sorting losses of flexible plastic from informal collection for dry recycling</t>
  </si>
  <si>
    <t>Dry_recy_inf_sorted_rigid</t>
  </si>
  <si>
    <t>Sorted rigid plastic from informal collection for dry recycling</t>
  </si>
  <si>
    <t>Dry_recy_inf_sorted_flex</t>
  </si>
  <si>
    <t>Sorted flexible plastic from informal collection for dry recycling</t>
  </si>
  <si>
    <t>Dry_recy_form_loss_rigid</t>
  </si>
  <si>
    <t>Sorting losses of rigid plastic from formal collection for dry recycling</t>
  </si>
  <si>
    <t>Dry_recy_form_loss_flex</t>
  </si>
  <si>
    <t>Sorting losses of flexible plastic from formal collection for dry recycling</t>
  </si>
  <si>
    <t>Dry_recy_form_sorted_rigid</t>
  </si>
  <si>
    <t>Sorted rigid plastic from formal collection for dry recycling</t>
  </si>
  <si>
    <t>Dry_recy_form_sorted_flex</t>
  </si>
  <si>
    <t>Sorted flexible plastic from formal collection for dry recycling</t>
  </si>
  <si>
    <t>Dry_recy_inf_loss_mis_rigid</t>
  </si>
  <si>
    <t>Mismanaged sorting losses of rigid plastic from informal collection for dry recycling</t>
  </si>
  <si>
    <t>Dry_recy_inf_loss_mis_flex</t>
  </si>
  <si>
    <t>Mismanaged sorting losses of flexible plastic from informal collection for dry recycling</t>
  </si>
  <si>
    <t>Dry_recy_inf_loss_man_rigid</t>
  </si>
  <si>
    <t>Managed sorting losses of rigid plastic from informal collection for dry recycling</t>
  </si>
  <si>
    <t>Dry_recy_inf_loss_man_flex</t>
  </si>
  <si>
    <t>Managed sorting losses of flexible plastic from informal collection for dry recycling</t>
  </si>
  <si>
    <t>Dry_recy_form_loss_mis_rigid</t>
  </si>
  <si>
    <t>Mismanaged sorting losses of rigid plastic from formal collection for dry recycling</t>
  </si>
  <si>
    <t>Dry_recy_form_loss_mis_flex</t>
  </si>
  <si>
    <t>Mismanaged sorting losses of flexible plastic from formal collection for dry recycling</t>
  </si>
  <si>
    <t>Dry_recy_form_loss_man_rigid</t>
  </si>
  <si>
    <t>Managed sorting losses of rigid plastic from formal collection for dry recycling</t>
  </si>
  <si>
    <t>Dry_recy_form_loss_man_flex</t>
  </si>
  <si>
    <t>Managed sorting losses of flexible plastic from formal collection for dry recycling</t>
  </si>
  <si>
    <t>Dry_recy_inf_loss_mis_burnt_rigid</t>
  </si>
  <si>
    <t>Informal sector mismanaged sorting losses of rigid plastic open burnt</t>
  </si>
  <si>
    <t>Dry_recy_inf_loss_mis_burnt_flex</t>
  </si>
  <si>
    <t>Informal sector mismanaged sorting losses of flexible plastic open burnt</t>
  </si>
  <si>
    <t>Dry_recy_inf_loss_mis_unburnt_rigid</t>
  </si>
  <si>
    <t>Informal sector mismanaged sorting losses of rigid plastic unburnt</t>
  </si>
  <si>
    <t>Dry_recy_inf_loss_mis_unburnt_flex</t>
  </si>
  <si>
    <t>Informal sector mismanaged sorting losses of flexible plastic unburnt</t>
  </si>
  <si>
    <t>Dry_recy_form_loss_mis_burnt_rigid</t>
  </si>
  <si>
    <t>Formal sector mismanaged sorting losses of rigid plastic open burnt</t>
  </si>
  <si>
    <t>Dry_recy_form_loss_mis_burnt_flex</t>
  </si>
  <si>
    <t>Formal sector mismanaged sorting losses of flexible plastic open burnt</t>
  </si>
  <si>
    <t>Dry_recy_form_loss_mis_unburnt_rigid</t>
  </si>
  <si>
    <t>Formal sector mismanaged sorting losses of rigid plastic unburnt</t>
  </si>
  <si>
    <t>Dry_recy_form_loss_mis_unburnt_flex</t>
  </si>
  <si>
    <t>Formal sector mismanaged sorting losses of flexible plastic unburnt</t>
  </si>
  <si>
    <t>Coeff_ID</t>
  </si>
  <si>
    <t>Coeff_short_name</t>
  </si>
  <si>
    <t>Coeff_long_name</t>
  </si>
  <si>
    <t>Plastic_MSW</t>
  </si>
  <si>
    <t>Rigid_plastic</t>
  </si>
  <si>
    <t>Uncol_litter_pct</t>
  </si>
  <si>
    <t>MSW_col_pct</t>
  </si>
  <si>
    <t xml:space="preserve">Collected MSW as % of generated MSW exc. uncollected litter </t>
  </si>
  <si>
    <t>Col_sys_deb_em_pct</t>
  </si>
  <si>
    <t xml:space="preserve">Debris emissions from collection system as % of collected MSW </t>
  </si>
  <si>
    <t>MSW_recv_pct</t>
  </si>
  <si>
    <t>Cont_disp_pct</t>
  </si>
  <si>
    <t xml:space="preserve">Controlled disposal of MSW as % of collected MSW for disposal </t>
  </si>
  <si>
    <t>MSW_recy_pct</t>
  </si>
  <si>
    <t>Comp_pct</t>
  </si>
  <si>
    <t>Composting and AD as % of collected MSW for recovery</t>
  </si>
  <si>
    <t>Incin_pct</t>
  </si>
  <si>
    <t>Form_dry_recy_pct</t>
  </si>
  <si>
    <t xml:space="preserve">Collected MSW for dry recycling by formal sector as % of collected MSW for dry recycling </t>
  </si>
  <si>
    <t>Disp_open_burn_pct</t>
  </si>
  <si>
    <t xml:space="preserve">Open burning of uncontrolled disposal of MSW as % of uncontrolled disposal of MSW </t>
  </si>
  <si>
    <t>Disp_debris_em_pct</t>
  </si>
  <si>
    <t xml:space="preserve">Debris emissions from uncontrolled disposal as a % of uncontrolled disposal of MSW unburnt </t>
  </si>
  <si>
    <t>Uncol_burnt_pct</t>
  </si>
  <si>
    <t xml:space="preserve">Uncollected MSW open burnt as % of uncollected MSW </t>
  </si>
  <si>
    <t>Uncol_litter_plas_pct</t>
  </si>
  <si>
    <t>Plastic in litter as % of uncollected litter</t>
  </si>
  <si>
    <t>Uncol_burnt_plas_pct</t>
  </si>
  <si>
    <t xml:space="preserve">Uncollected plastic burnt as % of uncollected MSW burnt </t>
  </si>
  <si>
    <t>Col_sys_deb_em_plas_pct</t>
  </si>
  <si>
    <t xml:space="preserve">Plastic in collection system debris emissions as % of collection system MSW debris emissions </t>
  </si>
  <si>
    <t>Disp_debris_em_plas_pct</t>
  </si>
  <si>
    <t xml:space="preserve">Disposal system plastic debris emissions as % of disposal system MSW debris emissions of MSW </t>
  </si>
  <si>
    <t>Inf_plas_col_pct</t>
  </si>
  <si>
    <t>Form_plas_col_pct</t>
  </si>
  <si>
    <t>Uncon_disp_burnt_plas_pct</t>
  </si>
  <si>
    <t>Plastic in uncontrolled disposal of MSW burnt as % of uncontrolled diposal of MSW burnt</t>
  </si>
  <si>
    <t>Uncol_unburnt_plas_pct</t>
  </si>
  <si>
    <t>Uncol_litter_plas_rig_pct</t>
  </si>
  <si>
    <t>Uncol_burnt_plas_rig_pct</t>
  </si>
  <si>
    <t xml:space="preserve">Uncollected rigid plastic burnt as % uncollected plastics burnt </t>
  </si>
  <si>
    <t>Col_sys_deb_em_plas_rig_pct</t>
  </si>
  <si>
    <t xml:space="preserve">Rigid plastic collection system debris emissions as % of collection system plastic debris emissions </t>
  </si>
  <si>
    <t>Disp_debris_em_plas_rig_pct</t>
  </si>
  <si>
    <t xml:space="preserve">Disposal system rigid plastic debris emissions as % disposal system plastic debris emissions </t>
  </si>
  <si>
    <t>Uncon_disp_burnt_plas_rig_pct</t>
  </si>
  <si>
    <t>Rigid plastic in uncontrolled disposal of MSW burnt as % of uncontrolled diposal of plastic burnt</t>
  </si>
  <si>
    <t>Uncol_unburnt_plas_rig_pct</t>
  </si>
  <si>
    <t xml:space="preserve">Uncollected rigid plastic unburnt as % uncollected plastics unburnt </t>
  </si>
  <si>
    <t>Inf_plas_rig_col_pct</t>
  </si>
  <si>
    <t xml:space="preserve">Rigid plastic in informal collection for recycling as % of informal sector collection of plastic for dry recycling </t>
  </si>
  <si>
    <t>Form_plas_rig_col_pct</t>
  </si>
  <si>
    <t xml:space="preserve">Rigid plastic in formal collection for recycling as % of formal sector collection of plastic for dry recycling </t>
  </si>
  <si>
    <t>Inf_rig_sort_loss_pct</t>
  </si>
  <si>
    <t xml:space="preserve">Informal sector sorting losses of rigid plastic as % of informal collection of rigid plastic for dry recycling </t>
  </si>
  <si>
    <t>Inf_flex_sort_loss_pct</t>
  </si>
  <si>
    <t xml:space="preserve">Informal sector sorting losses of flexible plastic as % of informal collection of flexible plastic for dry recycling </t>
  </si>
  <si>
    <t>Form_rig_sort_loss_pct</t>
  </si>
  <si>
    <t>Form_flex_sort_loss_pct</t>
  </si>
  <si>
    <t>Formal sector sorting losses of flexible plastic as % of formal collection of flexible plastic for dry recycling</t>
  </si>
  <si>
    <t>Inf_rig_mis_sort_loss_pct</t>
  </si>
  <si>
    <t xml:space="preserve">Informal mismanaged sorting losses of rigid plastic as % of sorting losses of rigid plastic from informal collection for dry recycling </t>
  </si>
  <si>
    <t>Inf_flex_mis_sort_loss_pct</t>
  </si>
  <si>
    <t xml:space="preserve">Informal mismanaged sorting losses of flexible plastic as % of sorting losses of flexible plastic from informal collection for dry recycling </t>
  </si>
  <si>
    <t>Form_rig_mis_sort_loss_pct</t>
  </si>
  <si>
    <t xml:space="preserve">Formal mismanaged sorting losses of rigid plastic as % of sorting losses of rigid plastic from formal collection for dry recycling </t>
  </si>
  <si>
    <t>Form_flex_mis_sort_loss_pct</t>
  </si>
  <si>
    <t>Inf_rig_mis_sort_loss_burnt_pct</t>
  </si>
  <si>
    <t>Inf_flex_mis_sort_loss_burnt_pct</t>
  </si>
  <si>
    <t>Form_rig_mis_sort_loss_burnt_pct</t>
  </si>
  <si>
    <t>Form_flex_mis_sort_loss_burnt_pct</t>
  </si>
  <si>
    <t>Output_ID</t>
  </si>
  <si>
    <t>Output_short_name</t>
  </si>
  <si>
    <t>Output_long_name</t>
  </si>
  <si>
    <t>wg</t>
  </si>
  <si>
    <t>Waste_gen</t>
  </si>
  <si>
    <t>MSW generation</t>
  </si>
  <si>
    <t>wg_per_cap</t>
  </si>
  <si>
    <t>Waste_gen_per_cap</t>
  </si>
  <si>
    <r>
      <t>kg·cap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·d</t>
    </r>
    <r>
      <rPr>
        <vertAlign val="superscript"/>
        <sz val="11"/>
        <rFont val="Calibri"/>
        <family val="2"/>
        <scheme val="minor"/>
      </rPr>
      <t>-1</t>
    </r>
  </si>
  <si>
    <t>pwg</t>
  </si>
  <si>
    <t>Plastic_waste_gen</t>
  </si>
  <si>
    <t>Plastic waste generation</t>
  </si>
  <si>
    <t>pwg_per_cap</t>
  </si>
  <si>
    <t>Plastic_waste_gen_rate_per_cap</t>
  </si>
  <si>
    <t>Plastic waste generation rate</t>
  </si>
  <si>
    <t>col_cov_pct_gen_exc_lit</t>
  </si>
  <si>
    <t>Collection_coverage_pct_gen_exc_litter</t>
  </si>
  <si>
    <t>MSW collection coverage (service coverage) as percent of generation excluding uncollected litter</t>
  </si>
  <si>
    <t>% MSW generation exc. uncollected litter</t>
  </si>
  <si>
    <t>col_del_pct_gen</t>
  </si>
  <si>
    <t>Collection_delivered_pct_gen</t>
  </si>
  <si>
    <t>MSW collected and delivered as percent of total waste generation</t>
  </si>
  <si>
    <t>% MSW generation</t>
  </si>
  <si>
    <t>litter_em_pct_gen</t>
  </si>
  <si>
    <t>Litter_pct_gen</t>
  </si>
  <si>
    <t>Litter as percentage of MSW generation</t>
  </si>
  <si>
    <t>uncol_em_pct_gen</t>
  </si>
  <si>
    <t>Uncollected_waste_pct_gen</t>
  </si>
  <si>
    <t>Uncollected waste as a percentage of MSW generation</t>
  </si>
  <si>
    <t>collection_em_pct_gen</t>
  </si>
  <si>
    <t>Collection_emissions_pct_gen</t>
  </si>
  <si>
    <t>Collection system emissions as a percentage of MSW generation</t>
  </si>
  <si>
    <t>cont_disp_pct_gen</t>
  </si>
  <si>
    <t>Controlled_disp_pct_gen</t>
  </si>
  <si>
    <t>Controlled disposal of MSW as percentage of MSW generation</t>
  </si>
  <si>
    <t>uncont_disp_pct_gen</t>
  </si>
  <si>
    <t>Uncontrolled_disp_pct_gen</t>
  </si>
  <si>
    <t>Uncontrolled disposal of MSW as percentage of MSW generation</t>
  </si>
  <si>
    <t>compost_pct_gen</t>
  </si>
  <si>
    <t>Composting_pct_gen</t>
  </si>
  <si>
    <t>MSW collection for composting or AD as percentage of MSW generation</t>
  </si>
  <si>
    <t>incin_pct_gen</t>
  </si>
  <si>
    <t>Incineration_pct_gen</t>
  </si>
  <si>
    <t>MSW collection for incineration as percentage of MSW generation</t>
  </si>
  <si>
    <t>recy_pct_gen</t>
  </si>
  <si>
    <t>Recycling_pct_gen</t>
  </si>
  <si>
    <t>MSW collection for dry recycling as percentage of MSW generation</t>
  </si>
  <si>
    <t>recy_form_pct_recy</t>
  </si>
  <si>
    <t>Recycling_formal_pct_recy</t>
  </si>
  <si>
    <t>MSW formal collection for dry recycling as percentage of collection for recycling</t>
  </si>
  <si>
    <t>% collected for recycling</t>
  </si>
  <si>
    <t>recy_inform_pct_recy</t>
  </si>
  <si>
    <t>Recycling_informal_pct_recy</t>
  </si>
  <si>
    <t>MSW informal collection for dry recycling as percentage of collection for recycling</t>
  </si>
  <si>
    <t>cont_disp_pct_disp</t>
  </si>
  <si>
    <t>Controlled_disp_pct_disp</t>
  </si>
  <si>
    <t>Controlled disposal of MSW as percentage of MSW disposed</t>
  </si>
  <si>
    <t>% MSW disposed</t>
  </si>
  <si>
    <t>uncont_disp_pct_disp</t>
  </si>
  <si>
    <t>Uncontrolled_disp_pct_disp</t>
  </si>
  <si>
    <t>Uncontrolled disposal of MSW as percentage of MSW disposed</t>
  </si>
  <si>
    <t>man_cont_pct_gen</t>
  </si>
  <si>
    <t>Managed_controlled_facilities_pct_gen</t>
  </si>
  <si>
    <t>MSW managed in controlled facilities (SDG11.6.1)</t>
  </si>
  <si>
    <t>open_burn_MSW</t>
  </si>
  <si>
    <t>Openly_burned_MSW</t>
  </si>
  <si>
    <t>MSW openly burned (includes burning of plastic sorting rejects)</t>
  </si>
  <si>
    <t>open_burn_MSW_pct_gen</t>
  </si>
  <si>
    <t>Openly_burned_MSW_pct_gen</t>
  </si>
  <si>
    <t>MSW openly burned as pct of gen (includes burning of plastic sorting rejects)</t>
  </si>
  <si>
    <t>plas_debris_em</t>
  </si>
  <si>
    <t>Plastic_debris_emissions</t>
  </si>
  <si>
    <t>Plastic debris emissions</t>
  </si>
  <si>
    <t>plas_burn_em</t>
  </si>
  <si>
    <t>Plastic_openly_burned</t>
  </si>
  <si>
    <t>Openly burned plastic emissions</t>
  </si>
  <si>
    <t>plas_em</t>
  </si>
  <si>
    <t>Plastic_emissions</t>
  </si>
  <si>
    <t>Plastic emissions (debris + openly burned)</t>
  </si>
  <si>
    <t>plas_debris_em_pct_em</t>
  </si>
  <si>
    <t>Plastic_debris_emissions_pct_emissions</t>
  </si>
  <si>
    <t>Plastic debris emissions as percentage of plastic emissions</t>
  </si>
  <si>
    <t>% plastic emissions</t>
  </si>
  <si>
    <t>plas_burn_em_pct_em</t>
  </si>
  <si>
    <t>Openly_burnt_plastic_pct_emissions</t>
  </si>
  <si>
    <t>Openly burnt plastic emissions as percentage of plastic emissions</t>
  </si>
  <si>
    <t>plas_debris_em_per_cap</t>
  </si>
  <si>
    <t>Plastic_debris_emissions_per_cap</t>
  </si>
  <si>
    <t>Per capita plastic debris emissions</t>
  </si>
  <si>
    <r>
      <t>kg·cap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·y</t>
    </r>
    <r>
      <rPr>
        <vertAlign val="superscript"/>
        <sz val="11"/>
        <rFont val="Calibri"/>
        <family val="2"/>
        <scheme val="minor"/>
      </rPr>
      <t>-1</t>
    </r>
  </si>
  <si>
    <t>plas_burn_em_per_cap</t>
  </si>
  <si>
    <t>Plastic_openly_burned_emissions_per_cap</t>
  </si>
  <si>
    <t>Per capita openly burned plastic</t>
  </si>
  <si>
    <t>plas_em_per_cap</t>
  </si>
  <si>
    <t>Plastic_emissions_per_cap</t>
  </si>
  <si>
    <t>Per capita plastic emissions (debris + openly burned)</t>
  </si>
  <si>
    <t>rigid_plas_deb_em</t>
  </si>
  <si>
    <t>Rigid_plastic_debris_emissions</t>
  </si>
  <si>
    <t>Rigid plastic debris emissions</t>
  </si>
  <si>
    <t>flex_plas_deb_em</t>
  </si>
  <si>
    <t>Flex_plastic_debris_emissions</t>
  </si>
  <si>
    <t>Flexible plastic debris emissions</t>
  </si>
  <si>
    <t>rigid_plas_ob_em</t>
  </si>
  <si>
    <t>Rigid_plastic_openly_burned_emissions</t>
  </si>
  <si>
    <t>Rigid plastic openly burned emissions</t>
  </si>
  <si>
    <t>flex_plas_ob_em</t>
  </si>
  <si>
    <t>Flex_plastic_openly_burned_emissions</t>
  </si>
  <si>
    <t>Flexible plastic openly burned emissions</t>
  </si>
  <si>
    <t>rigid_plas_deb_em_pct_em</t>
  </si>
  <si>
    <t>Rigid_plastic_debris_emissions_pct_em</t>
  </si>
  <si>
    <t>Rigid plastic debris emissions as percentage of plastic emissions</t>
  </si>
  <si>
    <t>flex_plas_deb_em_pct_em</t>
  </si>
  <si>
    <t>Flex_plastic_debris_emissions_pct_em</t>
  </si>
  <si>
    <t>Flexible plastic debris emissions as percentage of plastic emissions</t>
  </si>
  <si>
    <t>rigid_plas_ob_em_pct_em</t>
  </si>
  <si>
    <t>Rigid_plastic_openly_burned_emissions_pct_em</t>
  </si>
  <si>
    <t>Rigid plastic openly burned emissions as percentage of plastic emissions</t>
  </si>
  <si>
    <t>flex_plas_ob_em_pct_em</t>
  </si>
  <si>
    <t>Flex_plastic_openly_burned_emissions_pct_em</t>
  </si>
  <si>
    <t>Flexible plastic openly burned emissions as percentage of plastic emissions</t>
  </si>
  <si>
    <t>plas_litter_em</t>
  </si>
  <si>
    <t>Plastic_litter_em</t>
  </si>
  <si>
    <t>Plastic emissions from litter</t>
  </si>
  <si>
    <t>plas_uncol_em</t>
  </si>
  <si>
    <t>Plastic_uncol_waste_em</t>
  </si>
  <si>
    <t>Plastic emissions from uncollected waste</t>
  </si>
  <si>
    <t>plas_collection_em</t>
  </si>
  <si>
    <t>Plastic_collection_system_em</t>
  </si>
  <si>
    <t>Plastic collection system emissions</t>
  </si>
  <si>
    <t>plas_disp_em</t>
  </si>
  <si>
    <t>Plastic_disposal_system_em</t>
  </si>
  <si>
    <t>Plastic disposal system emissions</t>
  </si>
  <si>
    <t>plas_recy_em</t>
  </si>
  <si>
    <t>Plastic_recycling_system_em</t>
  </si>
  <si>
    <t>Plastic recycling system emissions</t>
  </si>
  <si>
    <t>plas_litter_em_pct_em</t>
  </si>
  <si>
    <t>Plastic_litter_em_pct_em</t>
  </si>
  <si>
    <t>Plastic emissions from litter as a percentage of plastic emissions</t>
  </si>
  <si>
    <t>plas_uncol_em_pct_em</t>
  </si>
  <si>
    <t>Plastic_uncol_waste_em_pct_em</t>
  </si>
  <si>
    <t>Plastic emissions from uncollected waste as a percentage of plastic emissions</t>
  </si>
  <si>
    <t>plas_collection_em_pct_em</t>
  </si>
  <si>
    <t>Plastic_collection_system_em_pct_em</t>
  </si>
  <si>
    <t>Plastic collection system emissions as a percentage of plastic emissions</t>
  </si>
  <si>
    <t>plas_disp_em_pct_em</t>
  </si>
  <si>
    <t>Plastic_disposal_system_em_pct_em</t>
  </si>
  <si>
    <t>Plastic disposal system emissions as a percentage of plastic emissions</t>
  </si>
  <si>
    <t>plas_recy_em_pct_em</t>
  </si>
  <si>
    <t>Plastic_recycling_system_em_pct_em</t>
  </si>
  <si>
    <t>Plastic recycling system emissions as a percentage of plastic emissions</t>
  </si>
  <si>
    <t>plas_litter_deb_em_pct_em</t>
  </si>
  <si>
    <t>Plastic_litter_debris_em_pct_em</t>
  </si>
  <si>
    <t>Debris plastic emissions from litter as a percentage of plastic emissions</t>
  </si>
  <si>
    <t>plas_uncol_deb_em_pct_em</t>
  </si>
  <si>
    <t>Plastic_uncol_waste_debris_em_pct_em</t>
  </si>
  <si>
    <t>Debris plastic emissions from uncollected waste as a percentage of plastic emissions</t>
  </si>
  <si>
    <t>plas_uncol_ob_em_pct_em</t>
  </si>
  <si>
    <t>Plastic_uncol_waste_burn_em_pct_em</t>
  </si>
  <si>
    <t>Openly burned plastic emissions from uncollected waste as a percentage of plastic emissions</t>
  </si>
  <si>
    <t>plas_collection_deb_em_pct_em</t>
  </si>
  <si>
    <t>Plastic_collection_system_debris_em_pct_em</t>
  </si>
  <si>
    <t>Debris plastic collection system emissions as a percentage of plastic emissions</t>
  </si>
  <si>
    <t>plas_disp_deb_em_pct_em</t>
  </si>
  <si>
    <t>Plastic_disposal_system_debris_em_pct_em</t>
  </si>
  <si>
    <t>Debris plastic emissions from disposal system as a percentage of plastic emissions</t>
  </si>
  <si>
    <t>plas_disp_ob_em_pct_em</t>
  </si>
  <si>
    <t>Plastic_disposal_system_burn_em_pct_em</t>
  </si>
  <si>
    <t>Openly burned plastic emissions from disposal system as a percentage of plastic emissions</t>
  </si>
  <si>
    <t>plas_inf_deb_em_pct_em</t>
  </si>
  <si>
    <t>Plastic_informal_recycling_system_debris_em_pct_em</t>
  </si>
  <si>
    <t>Debris plastic emissions from informal recycling system emissions as a percentage of plastic emissions</t>
  </si>
  <si>
    <t>plas_inf_ob_em_pct_em</t>
  </si>
  <si>
    <t>Plastic_informal_recycling_system_burn_em_pct_em</t>
  </si>
  <si>
    <t>Openly burned plastic emissions from informal recycling system emissions as a percentage of plastic emissions</t>
  </si>
  <si>
    <t>plas_form_deb_em_pct_em</t>
  </si>
  <si>
    <t>Plastic_formal_recycling_system_debris_em_pct_em</t>
  </si>
  <si>
    <t>Debris plastic emissions from formal recycling system emissions as a percentage of plastic emissions</t>
  </si>
  <si>
    <t>plas_form_ob_em_pct_em</t>
  </si>
  <si>
    <t>Plastic_formal_recycling_system_burn_em_pct_em</t>
  </si>
  <si>
    <t>Openly burned plastic emissions from formal recycling system emissions as a percentage of plastic emissions</t>
  </si>
  <si>
    <t>people_no_col</t>
  </si>
  <si>
    <t>People_without_collection</t>
  </si>
  <si>
    <t>People without MSW collection</t>
  </si>
  <si>
    <t>people_no_col_pct_pop</t>
  </si>
  <si>
    <t>People_without_collection_pct</t>
  </si>
  <si>
    <t>Percent of population without MSW collection</t>
  </si>
  <si>
    <t>% population</t>
  </si>
  <si>
    <t>MSW generation rate (per capita)</t>
  </si>
  <si>
    <t>01_System_of_equations</t>
  </si>
  <si>
    <t>01a_Process_names_units</t>
  </si>
  <si>
    <t>01b_Coefficient_names_units</t>
  </si>
  <si>
    <t>01c_Output_names_units</t>
  </si>
  <si>
    <r>
      <t>kg</t>
    </r>
    <r>
      <rPr>
        <sz val="11"/>
        <rFont val="Calibri"/>
        <family val="2"/>
      </rPr>
      <t>·</t>
    </r>
    <r>
      <rPr>
        <sz val="11"/>
        <rFont val="Calibri"/>
        <family val="2"/>
        <scheme val="minor"/>
      </rPr>
      <t>cap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·d</t>
    </r>
    <r>
      <rPr>
        <vertAlign val="superscript"/>
        <sz val="11"/>
        <rFont val="Calibri"/>
        <family val="2"/>
        <scheme val="minor"/>
      </rPr>
      <t>-1</t>
    </r>
  </si>
  <si>
    <t>% generated MSW</t>
  </si>
  <si>
    <t>% generated MSW exc. uncollected litter</t>
  </si>
  <si>
    <t>% collected MSW</t>
  </si>
  <si>
    <t>% collected &amp; delivered MSW</t>
  </si>
  <si>
    <t>% collected MSW for disposal</t>
  </si>
  <si>
    <t>% collected MSW for recovery</t>
  </si>
  <si>
    <t>% collected MSW for dry recycling</t>
  </si>
  <si>
    <t>% uncontrolled disposal MSW</t>
  </si>
  <si>
    <t>% uncontrolled disposal MSW unburnt</t>
  </si>
  <si>
    <t>% uncollected MSW</t>
  </si>
  <si>
    <t>% plastic generation</t>
  </si>
  <si>
    <t>% uncollected litter</t>
  </si>
  <si>
    <t>% uncollected MSW open burnt</t>
  </si>
  <si>
    <t>% collection system MSW debris emissions</t>
  </si>
  <si>
    <t>% disposal system MSW debris emissions</t>
  </si>
  <si>
    <t>% MSW collected by informal sector</t>
  </si>
  <si>
    <t xml:space="preserve">% MSW collected by formal sector </t>
  </si>
  <si>
    <t>% uncontrolled disposal MSW burnt</t>
  </si>
  <si>
    <t>% uncollected MSW unburnt</t>
  </si>
  <si>
    <t>% uncollected plastic open burnt</t>
  </si>
  <si>
    <t>% collection system plastic debris emissions</t>
  </si>
  <si>
    <t>% informal sector collection plastic for dry recycling</t>
  </si>
  <si>
    <t>% formal sector collection plastic for dry recycling</t>
  </si>
  <si>
    <t>% informal collection rigid plastic for dry recycling</t>
  </si>
  <si>
    <t>% informal collection flexible plastic for dry recycling</t>
  </si>
  <si>
    <t>% formal collection rigid plastic for dry recycling</t>
  </si>
  <si>
    <t>% formal collection flexible plastic for dry recycling</t>
  </si>
  <si>
    <t>% sorting losses rigid plastic from informal collection for dry recycling</t>
  </si>
  <si>
    <t>% sorting losses flexible plastic from informal collection for dry recycling</t>
  </si>
  <si>
    <t>% sorting losses rigid plastic from formal collection for dry recycling</t>
  </si>
  <si>
    <t>% sorting losses flexible plastic from formal collection for dry recycling</t>
  </si>
  <si>
    <t xml:space="preserve">% mismanaged sorting losses rigid plastic from informal collection for dry recycling </t>
  </si>
  <si>
    <t xml:space="preserve">% mismanaged sorting losses flexible plastic from informal collection for dry recycling </t>
  </si>
  <si>
    <t xml:space="preserve">% mismanaged sorting losses rigid plastic from formal collection for dry recycling </t>
  </si>
  <si>
    <t xml:space="preserve">% mismanaged sorting losses flexible plastic from formal collection for dry recycling </t>
  </si>
  <si>
    <t xml:space="preserve">% uncollected plastic litter </t>
  </si>
  <si>
    <r>
      <t>kg</t>
    </r>
    <r>
      <rPr>
        <sz val="11"/>
        <rFont val="Calibri"/>
        <family val="2"/>
      </rPr>
      <t>·</t>
    </r>
    <r>
      <rPr>
        <sz val="11"/>
        <rFont val="Calibri"/>
        <family val="2"/>
        <scheme val="minor"/>
      </rPr>
      <t>cap</t>
    </r>
    <r>
      <rPr>
        <vertAlign val="superscript"/>
        <sz val="11"/>
        <rFont val="Calibri"/>
        <family val="2"/>
        <scheme val="minor"/>
      </rPr>
      <t>-1</t>
    </r>
    <r>
      <rPr>
        <sz val="11"/>
        <rFont val="Calibri"/>
        <family val="2"/>
        <scheme val="minor"/>
      </rPr>
      <t>·y</t>
    </r>
    <r>
      <rPr>
        <vertAlign val="superscript"/>
        <sz val="11"/>
        <rFont val="Calibri"/>
        <family val="2"/>
        <scheme val="minor"/>
      </rPr>
      <t>-1</t>
    </r>
  </si>
  <si>
    <t>UCentre_share_2020</t>
  </si>
  <si>
    <t>Fraction of municipal population classified as living in an urban centre for year 2020</t>
  </si>
  <si>
    <t>DUC_share_2020</t>
  </si>
  <si>
    <t>Fraction of municipal population classified as living in an dense urban cluster for year 2020</t>
  </si>
  <si>
    <t>SDUC_share_2020</t>
  </si>
  <si>
    <t>Fraction of municipal population classified as living in an semi-dense urban cluster for year 2020</t>
  </si>
  <si>
    <t>Surb_share_2020</t>
  </si>
  <si>
    <t>Fraction of municipal population classified as living in an suburban area for year 2020</t>
  </si>
  <si>
    <t>Rural_share_2020</t>
  </si>
  <si>
    <t>Fraction of municipal population classified as in rural area for year 2020</t>
  </si>
  <si>
    <t>MFA model</t>
  </si>
  <si>
    <t>Naming convention and units for processes.</t>
  </si>
  <si>
    <t>Naming convention and units for Coefficients.</t>
  </si>
  <si>
    <t>Naming convention and units for Outputs.</t>
  </si>
  <si>
    <t>System of equations through which the mass of material is modelled through probabilistic MFA.</t>
  </si>
  <si>
    <t>System of equations for the material flow system.</t>
  </si>
  <si>
    <t>A local-to-global emissions inventory of macroplastic pollution</t>
  </si>
  <si>
    <t>V1.0.0-G-092023</t>
  </si>
  <si>
    <t>ST_02_SPOT_System_of_Equations.xls</t>
  </si>
  <si>
    <t>DBPR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</si>
</sst>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1"/>
      <name val="Calibri"/>
      <family val="2"/>
    </font>
    <font>
      <i/>
      <sz val="11"/>
      <color rgb="FF000000"/>
      <name val="Calibri"/>
      <family val="2"/>
      <scheme val="minor"/>
    </font>
    <font>
      <i/>
      <sz val="11"/>
      <color theme="8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6" fillId="0" borderId="0"/>
    <xf numFmtId="0" fontId="8" fillId="0" borderId="0" applyNumberFormat="0" applyFill="0" applyBorder="0" applyAlignment="0" applyProtection="0"/>
    <xf numFmtId="0" fontId="2" fillId="0" borderId="0"/>
    <xf numFmtId="0" fontId="6" fillId="0" borderId="0"/>
  </cellStyleXfs>
  <cellXfs count="46">
    <xf numFmtId="0" fontId="0" fillId="0" borderId="0" xfId="0"/>
    <xf numFmtId="0" fontId="5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7" fillId="3" borderId="1" xfId="1" applyFont="1" applyFill="1" applyBorder="1"/>
    <xf numFmtId="0" fontId="7" fillId="3" borderId="2" xfId="1" applyFont="1" applyFill="1" applyBorder="1"/>
    <xf numFmtId="0" fontId="9" fillId="3" borderId="0" xfId="3" applyFont="1" applyFill="1"/>
    <xf numFmtId="0" fontId="1" fillId="0" borderId="0" xfId="3" applyFont="1"/>
    <xf numFmtId="0" fontId="3" fillId="0" borderId="0" xfId="3" applyFont="1" applyAlignment="1">
      <alignment horizontal="left" vertical="center"/>
    </xf>
    <xf numFmtId="0" fontId="3" fillId="0" borderId="0" xfId="3" applyFont="1"/>
    <xf numFmtId="0" fontId="3" fillId="0" borderId="0" xfId="3" applyFont="1" applyAlignment="1">
      <alignment vertical="center"/>
    </xf>
    <xf numFmtId="0" fontId="9" fillId="3" borderId="9" xfId="3" applyFont="1" applyFill="1" applyBorder="1"/>
    <xf numFmtId="0" fontId="3" fillId="0" borderId="9" xfId="3" applyFont="1" applyBorder="1" applyAlignment="1">
      <alignment horizontal="left" vertical="center"/>
    </xf>
    <xf numFmtId="0" fontId="3" fillId="0" borderId="9" xfId="3" applyFont="1" applyBorder="1"/>
    <xf numFmtId="0" fontId="3" fillId="0" borderId="10" xfId="3" applyFont="1" applyBorder="1" applyAlignment="1">
      <alignment horizontal="left" vertical="center"/>
    </xf>
    <xf numFmtId="0" fontId="3" fillId="0" borderId="10" xfId="3" applyFont="1" applyBorder="1"/>
    <xf numFmtId="0" fontId="6" fillId="0" borderId="0" xfId="1" applyFont="1"/>
    <xf numFmtId="0" fontId="6" fillId="0" borderId="3" xfId="1" applyFont="1" applyBorder="1"/>
    <xf numFmtId="0" fontId="6" fillId="0" borderId="4" xfId="1" applyFont="1" applyBorder="1" applyAlignment="1">
      <alignment horizontal="left"/>
    </xf>
    <xf numFmtId="0" fontId="6" fillId="0" borderId="5" xfId="1" applyFont="1" applyBorder="1"/>
    <xf numFmtId="0" fontId="6" fillId="0" borderId="6" xfId="1" applyFont="1" applyBorder="1" applyAlignment="1">
      <alignment horizontal="left"/>
    </xf>
    <xf numFmtId="164" fontId="6" fillId="0" borderId="6" xfId="1" applyNumberFormat="1" applyFont="1" applyBorder="1" applyAlignment="1">
      <alignment horizontal="left"/>
    </xf>
    <xf numFmtId="0" fontId="6" fillId="0" borderId="7" xfId="1" applyFont="1" applyBorder="1"/>
    <xf numFmtId="0" fontId="6" fillId="0" borderId="8" xfId="1" applyFont="1" applyFill="1" applyBorder="1" applyAlignment="1">
      <alignment wrapText="1"/>
    </xf>
    <xf numFmtId="0" fontId="6" fillId="3" borderId="2" xfId="1" applyFont="1" applyFill="1" applyBorder="1"/>
    <xf numFmtId="0" fontId="3" fillId="0" borderId="3" xfId="1" applyFont="1" applyBorder="1"/>
    <xf numFmtId="0" fontId="3" fillId="0" borderId="4" xfId="1" applyFont="1" applyBorder="1"/>
    <xf numFmtId="0" fontId="3" fillId="0" borderId="5" xfId="1" applyFont="1" applyBorder="1"/>
    <xf numFmtId="0" fontId="3" fillId="0" borderId="6" xfId="0" applyFont="1" applyBorder="1"/>
    <xf numFmtId="0" fontId="3" fillId="0" borderId="7" xfId="1" applyFont="1" applyBorder="1"/>
    <xf numFmtId="0" fontId="3" fillId="0" borderId="8" xfId="0" applyFont="1" applyBorder="1"/>
    <xf numFmtId="0" fontId="9" fillId="0" borderId="0" xfId="0" applyFont="1" applyAlignment="1">
      <alignment vertical="top"/>
    </xf>
    <xf numFmtId="0" fontId="9" fillId="2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quotePrefix="1" applyFont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4" borderId="0" xfId="0" applyFont="1" applyFill="1" applyBorder="1" applyAlignment="1">
      <alignment vertical="center" wrapText="1"/>
    </xf>
    <xf numFmtId="0" fontId="3" fillId="4" borderId="0" xfId="0" quotePrefix="1" applyFont="1" applyFill="1" applyBorder="1" applyAlignment="1">
      <alignment horizontal="left" vertical="center" wrapText="1"/>
    </xf>
    <xf numFmtId="0" fontId="3" fillId="4" borderId="0" xfId="0" applyFont="1" applyFill="1" applyBorder="1" applyAlignment="1">
      <alignment horizontal="left" vertical="center" wrapText="1"/>
    </xf>
    <xf numFmtId="0" fontId="12" fillId="0" borderId="6" xfId="1" applyFont="1" applyBorder="1"/>
    <xf numFmtId="0" fontId="13" fillId="0" borderId="6" xfId="4" applyFont="1" applyBorder="1"/>
  </cellXfs>
  <cellStyles count="5">
    <cellStyle name="Hyperlink 2" xfId="2"/>
    <cellStyle name="Normal" xfId="0" builtinId="0"/>
    <cellStyle name="Normal 2" xfId="1"/>
    <cellStyle name="Normal 2 2" xfId="3"/>
    <cellStyle name="Normal 2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SPOT 2023 Light">
      <a:dk1>
        <a:srgbClr val="404040"/>
      </a:dk1>
      <a:lt1>
        <a:srgbClr val="FFFFFF"/>
      </a:lt1>
      <a:dk2>
        <a:srgbClr val="44546A"/>
      </a:dk2>
      <a:lt2>
        <a:srgbClr val="FFFF66"/>
      </a:lt2>
      <a:accent1>
        <a:srgbClr val="404040"/>
      </a:accent1>
      <a:accent2>
        <a:srgbClr val="A6CEE3"/>
      </a:accent2>
      <a:accent3>
        <a:srgbClr val="B2DF8A"/>
      </a:accent3>
      <a:accent4>
        <a:srgbClr val="FB9A99"/>
      </a:accent4>
      <a:accent5>
        <a:srgbClr val="FDBF6F"/>
      </a:accent5>
      <a:accent6>
        <a:srgbClr val="CAB2D6"/>
      </a:accent6>
      <a:hlink>
        <a:srgbClr val="A176B6"/>
      </a:hlink>
      <a:folHlink>
        <a:srgbClr val="CAB2D6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B2:C17"/>
  <sheetViews>
    <sheetView showGridLines="0" tabSelected="1" workbookViewId="0"/>
  </sheetViews>
  <sheetFormatPr defaultRowHeight="15" x14ac:dyDescent="0.25"/>
  <cols>
    <col min="1" max="1" width="4" style="20" customWidth="1"/>
    <col min="2" max="2" width="33.85546875" style="20" bestFit="1" customWidth="1"/>
    <col min="3" max="3" width="109.42578125" style="20" bestFit="1" customWidth="1"/>
    <col min="4" max="16384" width="9.140625" style="20"/>
  </cols>
  <sheetData>
    <row r="2" spans="2:3" x14ac:dyDescent="0.25">
      <c r="B2" s="8" t="s">
        <v>352</v>
      </c>
      <c r="C2" s="9" t="s">
        <v>818</v>
      </c>
    </row>
    <row r="3" spans="2:3" x14ac:dyDescent="0.25">
      <c r="B3" s="21" t="s">
        <v>353</v>
      </c>
      <c r="C3" s="22" t="s">
        <v>354</v>
      </c>
    </row>
    <row r="4" spans="2:3" x14ac:dyDescent="0.25">
      <c r="B4" s="23" t="s">
        <v>355</v>
      </c>
      <c r="C4" s="24" t="s">
        <v>819</v>
      </c>
    </row>
    <row r="5" spans="2:3" x14ac:dyDescent="0.25">
      <c r="B5" s="23" t="s">
        <v>356</v>
      </c>
      <c r="C5" s="25">
        <v>45190</v>
      </c>
    </row>
    <row r="6" spans="2:3" x14ac:dyDescent="0.25">
      <c r="B6" s="23" t="s">
        <v>357</v>
      </c>
      <c r="C6" s="44" t="s">
        <v>820</v>
      </c>
    </row>
    <row r="7" spans="2:3" x14ac:dyDescent="0.25">
      <c r="B7" s="23" t="s">
        <v>358</v>
      </c>
      <c r="C7" s="45" t="s">
        <v>821</v>
      </c>
    </row>
    <row r="8" spans="2:3" x14ac:dyDescent="0.25">
      <c r="B8" s="23" t="s">
        <v>359</v>
      </c>
      <c r="C8" s="45" t="s">
        <v>821</v>
      </c>
    </row>
    <row r="9" spans="2:3" x14ac:dyDescent="0.25">
      <c r="B9" s="23" t="s">
        <v>360</v>
      </c>
      <c r="C9" s="45" t="s">
        <v>821</v>
      </c>
    </row>
    <row r="10" spans="2:3" x14ac:dyDescent="0.25">
      <c r="B10" s="26" t="s">
        <v>361</v>
      </c>
      <c r="C10" s="27" t="s">
        <v>817</v>
      </c>
    </row>
    <row r="11" spans="2:3" ht="9" customHeight="1" x14ac:dyDescent="0.25"/>
    <row r="12" spans="2:3" ht="9" customHeight="1" x14ac:dyDescent="0.25"/>
    <row r="13" spans="2:3" x14ac:dyDescent="0.25">
      <c r="B13" s="8" t="s">
        <v>362</v>
      </c>
      <c r="C13" s="28"/>
    </row>
    <row r="14" spans="2:3" x14ac:dyDescent="0.25">
      <c r="B14" s="29" t="s">
        <v>760</v>
      </c>
      <c r="C14" s="30" t="s">
        <v>816</v>
      </c>
    </row>
    <row r="15" spans="2:3" x14ac:dyDescent="0.25">
      <c r="B15" s="31" t="s">
        <v>761</v>
      </c>
      <c r="C15" s="32" t="s">
        <v>813</v>
      </c>
    </row>
    <row r="16" spans="2:3" x14ac:dyDescent="0.25">
      <c r="B16" s="31" t="s">
        <v>762</v>
      </c>
      <c r="C16" s="32" t="s">
        <v>814</v>
      </c>
    </row>
    <row r="17" spans="2:3" x14ac:dyDescent="0.25">
      <c r="B17" s="33" t="s">
        <v>763</v>
      </c>
      <c r="C17" s="34" t="s">
        <v>815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B2:O158"/>
  <sheetViews>
    <sheetView showGridLines="0" zoomScaleNormal="100" workbookViewId="0"/>
  </sheetViews>
  <sheetFormatPr defaultColWidth="9" defaultRowHeight="15" x14ac:dyDescent="0.2"/>
  <cols>
    <col min="1" max="1" width="2.7109375" style="3" customWidth="1"/>
    <col min="2" max="2" width="27.42578125" style="5" customWidth="1"/>
    <col min="3" max="3" width="8.28515625" style="5" bestFit="1" customWidth="1"/>
    <col min="4" max="4" width="33" style="5" customWidth="1"/>
    <col min="5" max="5" width="19.7109375" style="5" customWidth="1"/>
    <col min="6" max="6" width="23.42578125" style="3" customWidth="1"/>
    <col min="7" max="7" width="154" style="3" bestFit="1" customWidth="1"/>
    <col min="8" max="8" width="20.7109375" style="3" customWidth="1"/>
    <col min="9" max="9" width="82.5703125" style="3" bestFit="1" customWidth="1"/>
    <col min="10" max="10" width="162" style="3" bestFit="1" customWidth="1"/>
    <col min="11" max="11" width="95.7109375" style="3" customWidth="1"/>
    <col min="12" max="12" width="11" style="3" customWidth="1"/>
    <col min="13" max="16384" width="9" style="3"/>
  </cols>
  <sheetData>
    <row r="2" spans="2:11" x14ac:dyDescent="0.2">
      <c r="B2" s="35" t="s">
        <v>221</v>
      </c>
      <c r="C2" s="1"/>
      <c r="D2" s="1"/>
      <c r="E2" s="2"/>
      <c r="F2" s="2"/>
      <c r="G2" s="2"/>
    </row>
    <row r="3" spans="2:11" x14ac:dyDescent="0.2">
      <c r="B3" s="4" t="s">
        <v>218</v>
      </c>
      <c r="C3" s="4"/>
      <c r="D3" s="4"/>
      <c r="E3" s="2"/>
      <c r="F3" s="2"/>
      <c r="G3" s="2"/>
    </row>
    <row r="4" spans="2:11" x14ac:dyDescent="0.2">
      <c r="B4" s="3" t="s">
        <v>219</v>
      </c>
      <c r="C4" s="3"/>
      <c r="D4" s="3"/>
      <c r="E4" s="2"/>
      <c r="F4" s="2"/>
      <c r="G4" s="2"/>
    </row>
    <row r="5" spans="2:11" x14ac:dyDescent="0.2">
      <c r="B5" s="4" t="s">
        <v>217</v>
      </c>
      <c r="C5" s="4"/>
      <c r="D5" s="4"/>
      <c r="E5" s="2"/>
      <c r="F5" s="2"/>
      <c r="G5" s="2"/>
    </row>
    <row r="6" spans="2:11" x14ac:dyDescent="0.2">
      <c r="B6" s="4" t="s">
        <v>222</v>
      </c>
      <c r="C6" s="4"/>
      <c r="D6" s="4"/>
      <c r="E6" s="2"/>
      <c r="F6" s="2"/>
      <c r="G6" s="2"/>
    </row>
    <row r="7" spans="2:11" x14ac:dyDescent="0.2">
      <c r="B7" s="4" t="s">
        <v>223</v>
      </c>
      <c r="C7" s="4"/>
      <c r="D7" s="4"/>
      <c r="E7" s="2"/>
      <c r="F7" s="2"/>
      <c r="G7" s="2"/>
    </row>
    <row r="8" spans="2:11" x14ac:dyDescent="0.2">
      <c r="B8" s="4" t="s">
        <v>224</v>
      </c>
      <c r="C8" s="4"/>
      <c r="D8" s="4"/>
      <c r="E8" s="2"/>
      <c r="F8" s="2"/>
      <c r="G8" s="2"/>
    </row>
    <row r="9" spans="2:11" x14ac:dyDescent="0.2">
      <c r="B9" s="4" t="s">
        <v>220</v>
      </c>
      <c r="C9" s="4"/>
      <c r="D9" s="4"/>
      <c r="E9" s="2"/>
      <c r="F9" s="2"/>
      <c r="G9" s="2"/>
    </row>
    <row r="10" spans="2:11" x14ac:dyDescent="0.2">
      <c r="B10" s="4" t="s">
        <v>225</v>
      </c>
      <c r="C10" s="4"/>
      <c r="D10" s="4"/>
      <c r="E10" s="2"/>
      <c r="F10" s="2"/>
      <c r="G10" s="2"/>
    </row>
    <row r="11" spans="2:11" x14ac:dyDescent="0.2">
      <c r="B11" s="4" t="s">
        <v>226</v>
      </c>
      <c r="C11" s="4"/>
      <c r="D11" s="4"/>
      <c r="E11" s="2"/>
      <c r="F11" s="2"/>
      <c r="G11" s="2"/>
    </row>
    <row r="12" spans="2:11" x14ac:dyDescent="0.2">
      <c r="B12" s="4" t="s">
        <v>227</v>
      </c>
      <c r="C12" s="4"/>
      <c r="D12" s="4"/>
    </row>
    <row r="13" spans="2:11" x14ac:dyDescent="0.2">
      <c r="B13" s="3"/>
      <c r="C13" s="3"/>
      <c r="D13" s="3"/>
    </row>
    <row r="14" spans="2:11" s="5" customFormat="1" x14ac:dyDescent="0.2">
      <c r="B14" s="36" t="s">
        <v>48</v>
      </c>
      <c r="C14" s="36" t="s">
        <v>46</v>
      </c>
      <c r="D14" s="36" t="s">
        <v>318</v>
      </c>
      <c r="E14" s="36" t="s">
        <v>812</v>
      </c>
      <c r="F14" s="36" t="s">
        <v>20</v>
      </c>
      <c r="G14" s="36" t="s">
        <v>19</v>
      </c>
      <c r="H14" s="36" t="s">
        <v>43</v>
      </c>
      <c r="I14" s="36" t="s">
        <v>45</v>
      </c>
      <c r="J14" s="36" t="s">
        <v>286</v>
      </c>
      <c r="K14" s="36" t="s">
        <v>47</v>
      </c>
    </row>
    <row r="15" spans="2:11" s="5" customFormat="1" ht="15.75" customHeight="1" x14ac:dyDescent="0.2">
      <c r="B15" s="6" t="s">
        <v>46</v>
      </c>
      <c r="C15" s="6" t="s">
        <v>247</v>
      </c>
      <c r="D15" s="6" t="s">
        <v>319</v>
      </c>
      <c r="E15" s="6" t="s">
        <v>59</v>
      </c>
      <c r="F15" s="37" t="s">
        <v>234</v>
      </c>
      <c r="G15" s="38" t="s">
        <v>759</v>
      </c>
      <c r="H15" s="38" t="s">
        <v>44</v>
      </c>
      <c r="I15" s="38" t="s">
        <v>764</v>
      </c>
      <c r="J15" s="38" t="str">
        <f t="shared" ref="J15:J17" si="0">CONCATENATE(F15,"_",G15)</f>
        <v>tP1pc_MSW generation rate (per capita)</v>
      </c>
      <c r="K15" s="38" t="s">
        <v>52</v>
      </c>
    </row>
    <row r="16" spans="2:11" s="5" customFormat="1" ht="15.75" customHeight="1" x14ac:dyDescent="0.2">
      <c r="B16" s="6" t="s">
        <v>46</v>
      </c>
      <c r="C16" s="6" t="s">
        <v>247</v>
      </c>
      <c r="D16" s="6" t="s">
        <v>321</v>
      </c>
      <c r="E16" s="6" t="s">
        <v>59</v>
      </c>
      <c r="F16" s="37" t="s">
        <v>235</v>
      </c>
      <c r="G16" s="38" t="s">
        <v>236</v>
      </c>
      <c r="H16" s="39" t="s">
        <v>52</v>
      </c>
      <c r="I16" s="38" t="s">
        <v>237</v>
      </c>
      <c r="J16" s="38" t="str">
        <f t="shared" si="0"/>
        <v>Pop_Population of municipality</v>
      </c>
      <c r="K16" s="38" t="s">
        <v>52</v>
      </c>
    </row>
    <row r="17" spans="2:11" s="5" customFormat="1" ht="15.75" customHeight="1" x14ac:dyDescent="0.2">
      <c r="B17" s="6" t="s">
        <v>41</v>
      </c>
      <c r="C17" s="6" t="s">
        <v>248</v>
      </c>
      <c r="D17" s="6"/>
      <c r="E17" s="6" t="s">
        <v>59</v>
      </c>
      <c r="F17" s="37" t="s">
        <v>24</v>
      </c>
      <c r="G17" s="37" t="s">
        <v>367</v>
      </c>
      <c r="H17" s="38" t="s">
        <v>44</v>
      </c>
      <c r="I17" s="38" t="s">
        <v>368</v>
      </c>
      <c r="J17" s="38" t="str">
        <f t="shared" si="0"/>
        <v>tP1_MSW generated (tributary model)</v>
      </c>
      <c r="K17" s="38" t="s">
        <v>258</v>
      </c>
    </row>
    <row r="18" spans="2:11" s="5" customFormat="1" ht="15.75" customHeight="1" x14ac:dyDescent="0.2">
      <c r="B18" s="6" t="s">
        <v>41</v>
      </c>
      <c r="C18" s="6" t="s">
        <v>248</v>
      </c>
      <c r="D18" s="6"/>
      <c r="E18" s="6" t="s">
        <v>59</v>
      </c>
      <c r="F18" s="37" t="s">
        <v>25</v>
      </c>
      <c r="G18" s="37" t="s">
        <v>370</v>
      </c>
      <c r="H18" s="38" t="s">
        <v>44</v>
      </c>
      <c r="I18" s="38" t="s">
        <v>368</v>
      </c>
      <c r="J18" s="38" t="str">
        <f t="shared" ref="J18:J84" si="1">CONCATENATE(F18,"_",G18)</f>
        <v>tP2_MSW collected (tributary model)</v>
      </c>
      <c r="K18" s="38" t="s">
        <v>155</v>
      </c>
    </row>
    <row r="19" spans="2:11" s="5" customFormat="1" ht="15.75" customHeight="1" x14ac:dyDescent="0.2">
      <c r="B19" s="6" t="s">
        <v>41</v>
      </c>
      <c r="C19" s="6" t="s">
        <v>248</v>
      </c>
      <c r="D19" s="6"/>
      <c r="E19" s="6" t="s">
        <v>59</v>
      </c>
      <c r="F19" s="37" t="s">
        <v>26</v>
      </c>
      <c r="G19" s="37" t="s">
        <v>372</v>
      </c>
      <c r="H19" s="38" t="s">
        <v>44</v>
      </c>
      <c r="I19" s="38" t="s">
        <v>368</v>
      </c>
      <c r="J19" s="38" t="str">
        <f t="shared" si="1"/>
        <v>tP3_MSW collected for diposal (tributary model)</v>
      </c>
      <c r="K19" s="38" t="s">
        <v>156</v>
      </c>
    </row>
    <row r="20" spans="2:11" s="5" customFormat="1" ht="15.75" customHeight="1" x14ac:dyDescent="0.2">
      <c r="B20" s="6" t="s">
        <v>41</v>
      </c>
      <c r="C20" s="6" t="s">
        <v>248</v>
      </c>
      <c r="D20" s="6"/>
      <c r="E20" s="6" t="s">
        <v>59</v>
      </c>
      <c r="F20" s="37" t="s">
        <v>27</v>
      </c>
      <c r="G20" s="37" t="s">
        <v>380</v>
      </c>
      <c r="H20" s="38" t="s">
        <v>44</v>
      </c>
      <c r="I20" s="38" t="s">
        <v>368</v>
      </c>
      <c r="J20" s="38" t="str">
        <f t="shared" si="1"/>
        <v>tP4_MSW collected for treatment or recovery (tributary model)</v>
      </c>
      <c r="K20" s="38" t="s">
        <v>157</v>
      </c>
    </row>
    <row r="21" spans="2:11" s="5" customFormat="1" ht="15.75" customHeight="1" x14ac:dyDescent="0.2">
      <c r="B21" s="6" t="s">
        <v>41</v>
      </c>
      <c r="C21" s="6" t="s">
        <v>248</v>
      </c>
      <c r="D21" s="6"/>
      <c r="E21" s="6" t="s">
        <v>59</v>
      </c>
      <c r="F21" s="37" t="s">
        <v>28</v>
      </c>
      <c r="G21" s="37" t="s">
        <v>382</v>
      </c>
      <c r="H21" s="38" t="s">
        <v>44</v>
      </c>
      <c r="I21" s="38" t="s">
        <v>368</v>
      </c>
      <c r="J21" s="38" t="str">
        <f t="shared" si="1"/>
        <v>tP5_Controlled disposal of MSW (tributary model)</v>
      </c>
      <c r="K21" s="38" t="s">
        <v>158</v>
      </c>
    </row>
    <row r="22" spans="2:11" s="5" customFormat="1" ht="15.75" customHeight="1" x14ac:dyDescent="0.2">
      <c r="B22" s="6" t="s">
        <v>41</v>
      </c>
      <c r="C22" s="6" t="s">
        <v>248</v>
      </c>
      <c r="D22" s="6"/>
      <c r="E22" s="6" t="s">
        <v>59</v>
      </c>
      <c r="F22" s="37" t="s">
        <v>240</v>
      </c>
      <c r="G22" s="37" t="s">
        <v>374</v>
      </c>
      <c r="H22" s="38" t="s">
        <v>44</v>
      </c>
      <c r="I22" s="38" t="s">
        <v>368</v>
      </c>
      <c r="J22" s="38" t="str">
        <f t="shared" si="1"/>
        <v>tP4i_Dry recyclables collected by formal sector (tributary model)</v>
      </c>
      <c r="K22" s="38" t="s">
        <v>254</v>
      </c>
    </row>
    <row r="23" spans="2:11" s="5" customFormat="1" ht="15.75" customHeight="1" x14ac:dyDescent="0.2">
      <c r="B23" s="6" t="s">
        <v>41</v>
      </c>
      <c r="C23" s="6" t="s">
        <v>248</v>
      </c>
      <c r="D23" s="6"/>
      <c r="E23" s="6" t="s">
        <v>59</v>
      </c>
      <c r="F23" s="37" t="s">
        <v>241</v>
      </c>
      <c r="G23" s="37" t="s">
        <v>376</v>
      </c>
      <c r="H23" s="38" t="s">
        <v>44</v>
      </c>
      <c r="I23" s="38" t="s">
        <v>368</v>
      </c>
      <c r="J23" s="38" t="str">
        <f t="shared" si="1"/>
        <v>tP4ii_Other recovery of MSW (tributary model)</v>
      </c>
      <c r="K23" s="38" t="s">
        <v>255</v>
      </c>
    </row>
    <row r="24" spans="2:11" s="5" customFormat="1" ht="15.75" customHeight="1" x14ac:dyDescent="0.2">
      <c r="B24" s="6" t="s">
        <v>41</v>
      </c>
      <c r="C24" s="6" t="s">
        <v>248</v>
      </c>
      <c r="D24" s="6"/>
      <c r="E24" s="6" t="s">
        <v>59</v>
      </c>
      <c r="F24" s="37" t="s">
        <v>242</v>
      </c>
      <c r="G24" s="37" t="s">
        <v>378</v>
      </c>
      <c r="H24" s="38" t="s">
        <v>44</v>
      </c>
      <c r="I24" s="38" t="s">
        <v>368</v>
      </c>
      <c r="J24" s="38" t="str">
        <f t="shared" si="1"/>
        <v>tP4iii_Incineration (tributary model)</v>
      </c>
      <c r="K24" s="38" t="s">
        <v>256</v>
      </c>
    </row>
    <row r="25" spans="2:11" s="5" customFormat="1" ht="15.75" customHeight="1" x14ac:dyDescent="0.2">
      <c r="B25" s="6" t="s">
        <v>41</v>
      </c>
      <c r="C25" s="6" t="s">
        <v>248</v>
      </c>
      <c r="D25" s="6"/>
      <c r="E25" s="6" t="s">
        <v>59</v>
      </c>
      <c r="F25" s="40" t="s">
        <v>53</v>
      </c>
      <c r="G25" s="37" t="s">
        <v>384</v>
      </c>
      <c r="H25" s="38" t="s">
        <v>44</v>
      </c>
      <c r="I25" s="38" t="s">
        <v>368</v>
      </c>
      <c r="J25" s="38" t="str">
        <f t="shared" si="1"/>
        <v>tP8_Uncollected MSW (tributary model)</v>
      </c>
      <c r="K25" s="38" t="s">
        <v>55</v>
      </c>
    </row>
    <row r="26" spans="2:11" s="5" customFormat="1" ht="15.75" customHeight="1" x14ac:dyDescent="0.2">
      <c r="B26" s="6" t="s">
        <v>41</v>
      </c>
      <c r="C26" s="6" t="s">
        <v>248</v>
      </c>
      <c r="D26" s="6"/>
      <c r="E26" s="6" t="s">
        <v>59</v>
      </c>
      <c r="F26" s="40" t="s">
        <v>54</v>
      </c>
      <c r="G26" s="37" t="s">
        <v>386</v>
      </c>
      <c r="H26" s="38" t="s">
        <v>44</v>
      </c>
      <c r="I26" s="38" t="s">
        <v>368</v>
      </c>
      <c r="J26" s="38" t="str">
        <f t="shared" si="1"/>
        <v>tP9_Uncontrolled disposal of MSW (tributary model)</v>
      </c>
      <c r="K26" s="38" t="s">
        <v>159</v>
      </c>
    </row>
    <row r="27" spans="2:11" s="5" customFormat="1" ht="15.75" customHeight="1" x14ac:dyDescent="0.2">
      <c r="B27" s="6" t="s">
        <v>42</v>
      </c>
      <c r="C27" s="6" t="s">
        <v>247</v>
      </c>
      <c r="D27" s="6" t="s">
        <v>319</v>
      </c>
      <c r="E27" s="6" t="s">
        <v>59</v>
      </c>
      <c r="F27" s="37" t="s">
        <v>29</v>
      </c>
      <c r="G27" s="38" t="s">
        <v>243</v>
      </c>
      <c r="H27" s="38" t="s">
        <v>44</v>
      </c>
      <c r="I27" s="38" t="s">
        <v>765</v>
      </c>
      <c r="J27" s="38" t="str">
        <f t="shared" si="1"/>
        <v>tC1_Collection coverage as % of MSW generated</v>
      </c>
      <c r="K27" s="38" t="s">
        <v>52</v>
      </c>
    </row>
    <row r="28" spans="2:11" s="5" customFormat="1" ht="15.75" customHeight="1" x14ac:dyDescent="0.2">
      <c r="B28" s="6" t="s">
        <v>42</v>
      </c>
      <c r="C28" s="6" t="s">
        <v>247</v>
      </c>
      <c r="D28" s="6" t="s">
        <v>319</v>
      </c>
      <c r="E28" s="6" t="s">
        <v>59</v>
      </c>
      <c r="F28" s="37" t="s">
        <v>244</v>
      </c>
      <c r="G28" s="38" t="s">
        <v>249</v>
      </c>
      <c r="H28" s="38" t="s">
        <v>44</v>
      </c>
      <c r="I28" s="38" t="s">
        <v>767</v>
      </c>
      <c r="J28" s="38" t="str">
        <f t="shared" si="1"/>
        <v>tC2i_Formal sector collection of MSW for dry recycling as % of collected MSW</v>
      </c>
      <c r="K28" s="38" t="s">
        <v>52</v>
      </c>
    </row>
    <row r="29" spans="2:11" s="5" customFormat="1" ht="15.75" customHeight="1" x14ac:dyDescent="0.2">
      <c r="B29" s="6" t="s">
        <v>42</v>
      </c>
      <c r="C29" s="6" t="s">
        <v>247</v>
      </c>
      <c r="D29" s="6" t="s">
        <v>319</v>
      </c>
      <c r="E29" s="6" t="s">
        <v>59</v>
      </c>
      <c r="F29" s="37" t="s">
        <v>245</v>
      </c>
      <c r="G29" s="38" t="s">
        <v>250</v>
      </c>
      <c r="H29" s="38" t="s">
        <v>44</v>
      </c>
      <c r="I29" s="38" t="s">
        <v>767</v>
      </c>
      <c r="J29" s="38" t="str">
        <f t="shared" si="1"/>
        <v>tC2ii_Formal sector collection of MSW for other recovery as % of collected MSW</v>
      </c>
      <c r="K29" s="38" t="s">
        <v>52</v>
      </c>
    </row>
    <row r="30" spans="2:11" s="5" customFormat="1" ht="15.75" customHeight="1" x14ac:dyDescent="0.2">
      <c r="B30" s="6" t="s">
        <v>42</v>
      </c>
      <c r="C30" s="6" t="s">
        <v>247</v>
      </c>
      <c r="D30" s="6" t="s">
        <v>319</v>
      </c>
      <c r="E30" s="6" t="s">
        <v>59</v>
      </c>
      <c r="F30" s="37" t="s">
        <v>246</v>
      </c>
      <c r="G30" s="38" t="s">
        <v>251</v>
      </c>
      <c r="H30" s="38" t="s">
        <v>44</v>
      </c>
      <c r="I30" s="38" t="s">
        <v>767</v>
      </c>
      <c r="J30" s="38" t="str">
        <f t="shared" si="1"/>
        <v>tC2iii_Formal sector collection of MSW for incineration as % of collected MSW</v>
      </c>
      <c r="K30" s="38" t="s">
        <v>52</v>
      </c>
    </row>
    <row r="31" spans="2:11" s="5" customFormat="1" ht="15.75" customHeight="1" x14ac:dyDescent="0.2">
      <c r="B31" s="6" t="s">
        <v>42</v>
      </c>
      <c r="C31" s="6" t="s">
        <v>248</v>
      </c>
      <c r="D31" s="6"/>
      <c r="E31" s="6" t="s">
        <v>59</v>
      </c>
      <c r="F31" s="37" t="s">
        <v>68</v>
      </c>
      <c r="G31" s="38" t="s">
        <v>252</v>
      </c>
      <c r="H31" s="38" t="s">
        <v>44</v>
      </c>
      <c r="I31" s="38" t="s">
        <v>767</v>
      </c>
      <c r="J31" s="38" t="str">
        <f t="shared" si="1"/>
        <v>tC2_Collected MSW for treatment or recovery as % of  collected MSW</v>
      </c>
      <c r="K31" s="38" t="s">
        <v>253</v>
      </c>
    </row>
    <row r="32" spans="2:11" s="5" customFormat="1" ht="15.75" customHeight="1" x14ac:dyDescent="0.2">
      <c r="B32" s="6" t="s">
        <v>42</v>
      </c>
      <c r="C32" s="6" t="s">
        <v>247</v>
      </c>
      <c r="D32" s="6" t="s">
        <v>319</v>
      </c>
      <c r="E32" s="6" t="s">
        <v>59</v>
      </c>
      <c r="F32" s="37" t="s">
        <v>69</v>
      </c>
      <c r="G32" s="38" t="s">
        <v>120</v>
      </c>
      <c r="H32" s="38" t="s">
        <v>44</v>
      </c>
      <c r="I32" s="38" t="s">
        <v>769</v>
      </c>
      <c r="J32" s="38" t="str">
        <f t="shared" si="1"/>
        <v>tC3_Controlled disposal of MSW as % of collected MSW for disposal</v>
      </c>
      <c r="K32" s="38" t="s">
        <v>52</v>
      </c>
    </row>
    <row r="33" spans="2:15" s="5" customFormat="1" ht="15.75" customHeight="1" x14ac:dyDescent="0.2">
      <c r="B33" s="41" t="s">
        <v>229</v>
      </c>
      <c r="C33" s="41" t="s">
        <v>248</v>
      </c>
      <c r="D33" s="41"/>
      <c r="E33" s="41" t="s">
        <v>59</v>
      </c>
      <c r="F33" s="42" t="s">
        <v>233</v>
      </c>
      <c r="G33" s="43" t="s">
        <v>230</v>
      </c>
      <c r="H33" s="43" t="s">
        <v>44</v>
      </c>
      <c r="I33" s="43" t="s">
        <v>368</v>
      </c>
      <c r="J33" s="43"/>
      <c r="K33" s="43" t="s">
        <v>257</v>
      </c>
    </row>
    <row r="34" spans="2:15" customFormat="1" ht="15.75" customHeight="1" x14ac:dyDescent="0.2">
      <c r="B34" s="6" t="s">
        <v>46</v>
      </c>
      <c r="C34" s="6" t="s">
        <v>247</v>
      </c>
      <c r="D34" s="6" t="s">
        <v>321</v>
      </c>
      <c r="E34" s="6" t="s">
        <v>270</v>
      </c>
      <c r="F34" s="38" t="s">
        <v>802</v>
      </c>
      <c r="G34" s="38" t="s">
        <v>803</v>
      </c>
      <c r="H34" s="39" t="s">
        <v>52</v>
      </c>
      <c r="I34" s="38" t="s">
        <v>349</v>
      </c>
      <c r="J34" s="38" t="str">
        <f>CONCATENATE(F34,"_",G34)</f>
        <v>UCentre_share_2020_Fraction of municipal population classified as living in an urban centre for year 2020</v>
      </c>
      <c r="K34" s="38" t="s">
        <v>52</v>
      </c>
    </row>
    <row r="35" spans="2:15" customFormat="1" ht="15.75" customHeight="1" x14ac:dyDescent="0.2">
      <c r="B35" s="6" t="s">
        <v>46</v>
      </c>
      <c r="C35" s="6" t="s">
        <v>247</v>
      </c>
      <c r="D35" s="6" t="s">
        <v>321</v>
      </c>
      <c r="E35" s="6" t="s">
        <v>270</v>
      </c>
      <c r="F35" s="38" t="s">
        <v>804</v>
      </c>
      <c r="G35" s="38" t="s">
        <v>805</v>
      </c>
      <c r="H35" s="39" t="s">
        <v>52</v>
      </c>
      <c r="I35" s="38" t="s">
        <v>349</v>
      </c>
      <c r="J35" s="38" t="str">
        <f>CONCATENATE(F35,"_",G35)</f>
        <v>DUC_share_2020_Fraction of municipal population classified as living in an dense urban cluster for year 2020</v>
      </c>
      <c r="K35" s="38" t="s">
        <v>52</v>
      </c>
    </row>
    <row r="36" spans="2:15" customFormat="1" ht="15.75" customHeight="1" x14ac:dyDescent="0.2">
      <c r="B36" s="6" t="s">
        <v>46</v>
      </c>
      <c r="C36" s="6" t="s">
        <v>247</v>
      </c>
      <c r="D36" s="6" t="s">
        <v>321</v>
      </c>
      <c r="E36" s="6" t="s">
        <v>270</v>
      </c>
      <c r="F36" s="38" t="s">
        <v>806</v>
      </c>
      <c r="G36" s="38" t="s">
        <v>807</v>
      </c>
      <c r="H36" s="39" t="s">
        <v>52</v>
      </c>
      <c r="I36" s="38" t="s">
        <v>349</v>
      </c>
      <c r="J36" s="38" t="str">
        <f t="shared" ref="J36:J38" si="2">CONCATENATE(F36,"_",G36)</f>
        <v>SDUC_share_2020_Fraction of municipal population classified as living in an semi-dense urban cluster for year 2020</v>
      </c>
      <c r="K36" s="38" t="s">
        <v>52</v>
      </c>
    </row>
    <row r="37" spans="2:15" customFormat="1" ht="15.75" customHeight="1" x14ac:dyDescent="0.2">
      <c r="B37" s="6" t="s">
        <v>46</v>
      </c>
      <c r="C37" s="6" t="s">
        <v>247</v>
      </c>
      <c r="D37" s="6" t="s">
        <v>321</v>
      </c>
      <c r="E37" s="6" t="s">
        <v>270</v>
      </c>
      <c r="F37" s="38" t="s">
        <v>808</v>
      </c>
      <c r="G37" s="38" t="s">
        <v>809</v>
      </c>
      <c r="H37" s="39" t="s">
        <v>52</v>
      </c>
      <c r="I37" s="38" t="s">
        <v>349</v>
      </c>
      <c r="J37" s="38" t="str">
        <f t="shared" si="2"/>
        <v>Surb_share_2020_Fraction of municipal population classified as living in an suburban area for year 2020</v>
      </c>
      <c r="K37" s="38" t="s">
        <v>52</v>
      </c>
    </row>
    <row r="38" spans="2:15" customFormat="1" ht="15.75" customHeight="1" x14ac:dyDescent="0.2">
      <c r="B38" s="6" t="s">
        <v>46</v>
      </c>
      <c r="C38" s="6" t="s">
        <v>247</v>
      </c>
      <c r="D38" s="6" t="s">
        <v>321</v>
      </c>
      <c r="E38" s="6" t="s">
        <v>270</v>
      </c>
      <c r="F38" s="38" t="s">
        <v>810</v>
      </c>
      <c r="G38" s="38" t="s">
        <v>811</v>
      </c>
      <c r="H38" s="39" t="s">
        <v>52</v>
      </c>
      <c r="I38" s="38" t="s">
        <v>349</v>
      </c>
      <c r="J38" s="38" t="str">
        <f t="shared" si="2"/>
        <v>Rural_share_2020_Fraction of municipal population classified as in rural area for year 2020</v>
      </c>
      <c r="K38" s="38" t="s">
        <v>52</v>
      </c>
    </row>
    <row r="39" spans="2:15" ht="15.75" customHeight="1" x14ac:dyDescent="0.2">
      <c r="B39" s="6" t="s">
        <v>41</v>
      </c>
      <c r="C39" s="6" t="s">
        <v>248</v>
      </c>
      <c r="D39" s="6"/>
      <c r="E39" s="6" t="s">
        <v>270</v>
      </c>
      <c r="F39" s="37" t="s">
        <v>0</v>
      </c>
      <c r="G39" s="37" t="s">
        <v>388</v>
      </c>
      <c r="H39" s="38" t="s">
        <v>44</v>
      </c>
      <c r="I39" s="38" t="s">
        <v>368</v>
      </c>
      <c r="J39" s="38" t="str">
        <f t="shared" si="1"/>
        <v>P1_MSW generated</v>
      </c>
      <c r="K39" s="38" t="s">
        <v>169</v>
      </c>
      <c r="O39" s="6"/>
    </row>
    <row r="40" spans="2:15" ht="15.75" customHeight="1" x14ac:dyDescent="0.2">
      <c r="B40" s="6" t="s">
        <v>41</v>
      </c>
      <c r="C40" s="6" t="s">
        <v>248</v>
      </c>
      <c r="D40" s="6"/>
      <c r="E40" s="6" t="s">
        <v>270</v>
      </c>
      <c r="F40" s="37" t="s">
        <v>1</v>
      </c>
      <c r="G40" s="37" t="s">
        <v>21</v>
      </c>
      <c r="H40" s="38" t="s">
        <v>44</v>
      </c>
      <c r="I40" s="38" t="s">
        <v>368</v>
      </c>
      <c r="J40" s="38" t="str">
        <f t="shared" si="1"/>
        <v>P2_Uncollected litter</v>
      </c>
      <c r="K40" s="38" t="s">
        <v>228</v>
      </c>
      <c r="O40" s="6"/>
    </row>
    <row r="41" spans="2:15" ht="15.75" customHeight="1" x14ac:dyDescent="0.2">
      <c r="B41" s="6" t="s">
        <v>41</v>
      </c>
      <c r="C41" s="6" t="s">
        <v>248</v>
      </c>
      <c r="D41" s="6"/>
      <c r="E41" s="6" t="s">
        <v>270</v>
      </c>
      <c r="F41" s="37" t="s">
        <v>2</v>
      </c>
      <c r="G41" s="37" t="s">
        <v>391</v>
      </c>
      <c r="H41" s="38" t="s">
        <v>44</v>
      </c>
      <c r="I41" s="38" t="s">
        <v>368</v>
      </c>
      <c r="J41" s="38" t="str">
        <f t="shared" si="1"/>
        <v>P3_Generated MSW excluding uncollected litter</v>
      </c>
      <c r="K41" s="38" t="s">
        <v>168</v>
      </c>
      <c r="O41" s="6"/>
    </row>
    <row r="42" spans="2:15" ht="15.75" customHeight="1" x14ac:dyDescent="0.2">
      <c r="B42" s="6" t="s">
        <v>41</v>
      </c>
      <c r="C42" s="6" t="s">
        <v>247</v>
      </c>
      <c r="D42" s="6" t="s">
        <v>320</v>
      </c>
      <c r="E42" s="6" t="s">
        <v>270</v>
      </c>
      <c r="F42" s="37" t="s">
        <v>3</v>
      </c>
      <c r="G42" s="37" t="s">
        <v>117</v>
      </c>
      <c r="H42" s="38" t="s">
        <v>44</v>
      </c>
      <c r="I42" s="38" t="s">
        <v>368</v>
      </c>
      <c r="J42" s="38" t="str">
        <f t="shared" si="1"/>
        <v>P4_Uncollected MSW</v>
      </c>
      <c r="K42" s="38" t="s">
        <v>167</v>
      </c>
      <c r="O42" s="6"/>
    </row>
    <row r="43" spans="2:15" ht="15.75" customHeight="1" x14ac:dyDescent="0.2">
      <c r="B43" s="6" t="s">
        <v>41</v>
      </c>
      <c r="C43" s="6" t="s">
        <v>248</v>
      </c>
      <c r="D43" s="6"/>
      <c r="E43" s="6" t="s">
        <v>270</v>
      </c>
      <c r="F43" s="37" t="s">
        <v>4</v>
      </c>
      <c r="G43" s="37" t="s">
        <v>115</v>
      </c>
      <c r="H43" s="38" t="s">
        <v>44</v>
      </c>
      <c r="I43" s="38" t="s">
        <v>368</v>
      </c>
      <c r="J43" s="38" t="str">
        <f t="shared" si="1"/>
        <v>P5_Collected MSW</v>
      </c>
      <c r="K43" s="38" t="s">
        <v>165</v>
      </c>
      <c r="O43" s="6"/>
    </row>
    <row r="44" spans="2:15" ht="15.75" customHeight="1" x14ac:dyDescent="0.2">
      <c r="B44" s="6" t="s">
        <v>41</v>
      </c>
      <c r="C44" s="6" t="s">
        <v>248</v>
      </c>
      <c r="D44" s="6"/>
      <c r="E44" s="6" t="s">
        <v>270</v>
      </c>
      <c r="F44" s="37" t="s">
        <v>5</v>
      </c>
      <c r="G44" s="37" t="s">
        <v>395</v>
      </c>
      <c r="H44" s="38" t="s">
        <v>44</v>
      </c>
      <c r="I44" s="38" t="s">
        <v>368</v>
      </c>
      <c r="J44" s="38" t="str">
        <f t="shared" si="1"/>
        <v>P6_Collection system debris emissions</v>
      </c>
      <c r="K44" s="38" t="s">
        <v>166</v>
      </c>
      <c r="O44" s="6"/>
    </row>
    <row r="45" spans="2:15" ht="15.75" customHeight="1" x14ac:dyDescent="0.2">
      <c r="B45" s="6" t="s">
        <v>41</v>
      </c>
      <c r="C45" s="6" t="s">
        <v>248</v>
      </c>
      <c r="D45" s="6"/>
      <c r="E45" s="6" t="s">
        <v>270</v>
      </c>
      <c r="F45" s="37" t="s">
        <v>6</v>
      </c>
      <c r="G45" s="37" t="s">
        <v>397</v>
      </c>
      <c r="H45" s="38" t="s">
        <v>44</v>
      </c>
      <c r="I45" s="38" t="s">
        <v>368</v>
      </c>
      <c r="J45" s="38" t="str">
        <f t="shared" si="1"/>
        <v>P7_Collected and delivered MSW</v>
      </c>
      <c r="K45" s="38" t="s">
        <v>164</v>
      </c>
      <c r="O45" s="7"/>
    </row>
    <row r="46" spans="2:15" ht="15.75" customHeight="1" x14ac:dyDescent="0.2">
      <c r="B46" s="6" t="s">
        <v>41</v>
      </c>
      <c r="C46" s="6" t="s">
        <v>248</v>
      </c>
      <c r="D46" s="6"/>
      <c r="E46" s="6" t="s">
        <v>270</v>
      </c>
      <c r="F46" s="37" t="s">
        <v>7</v>
      </c>
      <c r="G46" s="37" t="s">
        <v>116</v>
      </c>
      <c r="H46" s="38" t="s">
        <v>44</v>
      </c>
      <c r="I46" s="38" t="s">
        <v>368</v>
      </c>
      <c r="J46" s="38" t="str">
        <f t="shared" si="1"/>
        <v>P8_Collected MSW for disposal</v>
      </c>
      <c r="K46" s="38" t="s">
        <v>163</v>
      </c>
    </row>
    <row r="47" spans="2:15" ht="15.75" customHeight="1" x14ac:dyDescent="0.2">
      <c r="B47" s="6" t="s">
        <v>41</v>
      </c>
      <c r="C47" s="6" t="s">
        <v>248</v>
      </c>
      <c r="D47" s="6"/>
      <c r="E47" s="6" t="s">
        <v>270</v>
      </c>
      <c r="F47" s="37" t="s">
        <v>8</v>
      </c>
      <c r="G47" s="37" t="s">
        <v>239</v>
      </c>
      <c r="H47" s="38" t="s">
        <v>44</v>
      </c>
      <c r="I47" s="38" t="s">
        <v>368</v>
      </c>
      <c r="J47" s="38" t="str">
        <f t="shared" si="1"/>
        <v>P9_Collected MSW for treatment or recovery</v>
      </c>
      <c r="K47" s="38" t="s">
        <v>259</v>
      </c>
    </row>
    <row r="48" spans="2:15" ht="15.75" customHeight="1" x14ac:dyDescent="0.2">
      <c r="B48" s="6" t="s">
        <v>41</v>
      </c>
      <c r="C48" s="6" t="s">
        <v>247</v>
      </c>
      <c r="D48" s="6" t="s">
        <v>320</v>
      </c>
      <c r="E48" s="6" t="s">
        <v>270</v>
      </c>
      <c r="F48" s="37" t="s">
        <v>9</v>
      </c>
      <c r="G48" s="37" t="s">
        <v>119</v>
      </c>
      <c r="H48" s="38" t="s">
        <v>44</v>
      </c>
      <c r="I48" s="38" t="s">
        <v>368</v>
      </c>
      <c r="J48" s="38" t="str">
        <f t="shared" si="1"/>
        <v>P10_Uncontrolled disposal of MSW</v>
      </c>
      <c r="K48" s="38" t="s">
        <v>162</v>
      </c>
    </row>
    <row r="49" spans="2:11" ht="15.75" customHeight="1" x14ac:dyDescent="0.2">
      <c r="B49" s="6" t="s">
        <v>41</v>
      </c>
      <c r="C49" s="6" t="s">
        <v>247</v>
      </c>
      <c r="D49" s="6" t="s">
        <v>320</v>
      </c>
      <c r="E49" s="6" t="s">
        <v>270</v>
      </c>
      <c r="F49" s="37" t="s">
        <v>10</v>
      </c>
      <c r="G49" s="37" t="s">
        <v>118</v>
      </c>
      <c r="H49" s="38" t="s">
        <v>44</v>
      </c>
      <c r="I49" s="38" t="s">
        <v>368</v>
      </c>
      <c r="J49" s="38" t="str">
        <f t="shared" si="1"/>
        <v>P11_Controlled disposal of MSW</v>
      </c>
      <c r="K49" s="38" t="s">
        <v>161</v>
      </c>
    </row>
    <row r="50" spans="2:11" ht="15.75" customHeight="1" x14ac:dyDescent="0.2">
      <c r="B50" s="6" t="s">
        <v>41</v>
      </c>
      <c r="C50" s="6" t="s">
        <v>247</v>
      </c>
      <c r="D50" s="6" t="s">
        <v>320</v>
      </c>
      <c r="E50" s="6" t="s">
        <v>270</v>
      </c>
      <c r="F50" s="37" t="s">
        <v>263</v>
      </c>
      <c r="G50" s="37" t="s">
        <v>403</v>
      </c>
      <c r="H50" s="38" t="s">
        <v>44</v>
      </c>
      <c r="I50" s="38" t="s">
        <v>368</v>
      </c>
      <c r="J50" s="38" t="str">
        <f t="shared" si="1"/>
        <v>P12i_Other treatement of MSW (composting, AD)</v>
      </c>
      <c r="K50" s="38" t="s">
        <v>260</v>
      </c>
    </row>
    <row r="51" spans="2:11" ht="15.75" customHeight="1" x14ac:dyDescent="0.2">
      <c r="B51" s="6" t="s">
        <v>41</v>
      </c>
      <c r="C51" s="6" t="s">
        <v>248</v>
      </c>
      <c r="D51" s="6"/>
      <c r="E51" s="6" t="s">
        <v>270</v>
      </c>
      <c r="F51" s="37" t="s">
        <v>11</v>
      </c>
      <c r="G51" s="37" t="s">
        <v>406</v>
      </c>
      <c r="H51" s="38" t="s">
        <v>44</v>
      </c>
      <c r="I51" s="38" t="s">
        <v>368</v>
      </c>
      <c r="J51" s="38" t="str">
        <f t="shared" si="1"/>
        <v>P13_Collected for dry recycling</v>
      </c>
      <c r="K51" s="38" t="s">
        <v>160</v>
      </c>
    </row>
    <row r="52" spans="2:11" ht="15.75" customHeight="1" x14ac:dyDescent="0.2">
      <c r="B52" s="6" t="s">
        <v>46</v>
      </c>
      <c r="C52" s="6" t="s">
        <v>247</v>
      </c>
      <c r="D52" s="6" t="s">
        <v>322</v>
      </c>
      <c r="E52" s="6" t="s">
        <v>270</v>
      </c>
      <c r="F52" s="37" t="s">
        <v>299</v>
      </c>
      <c r="G52" s="38" t="s">
        <v>301</v>
      </c>
      <c r="H52" s="38" t="s">
        <v>44</v>
      </c>
      <c r="I52" s="38" t="s">
        <v>303</v>
      </c>
      <c r="J52" s="38" t="str">
        <f t="shared" si="1"/>
        <v>WP_Number of waste pickers</v>
      </c>
      <c r="K52" s="38" t="s">
        <v>52</v>
      </c>
    </row>
    <row r="53" spans="2:11" ht="15.75" customHeight="1" x14ac:dyDescent="0.2">
      <c r="B53" s="6" t="s">
        <v>46</v>
      </c>
      <c r="C53" s="6" t="s">
        <v>247</v>
      </c>
      <c r="D53" s="6" t="s">
        <v>322</v>
      </c>
      <c r="E53" s="6" t="s">
        <v>270</v>
      </c>
      <c r="F53" s="37" t="s">
        <v>300</v>
      </c>
      <c r="G53" s="38" t="s">
        <v>302</v>
      </c>
      <c r="H53" s="38" t="s">
        <v>44</v>
      </c>
      <c r="I53" s="38" t="s">
        <v>801</v>
      </c>
      <c r="J53" s="38" t="str">
        <f t="shared" si="1"/>
        <v>WPp_Productivity of waste pickers</v>
      </c>
      <c r="K53" s="38" t="s">
        <v>52</v>
      </c>
    </row>
    <row r="54" spans="2:11" ht="15.75" customHeight="1" x14ac:dyDescent="0.2">
      <c r="B54" s="6" t="s">
        <v>41</v>
      </c>
      <c r="C54" s="6" t="s">
        <v>248</v>
      </c>
      <c r="D54" s="6"/>
      <c r="E54" s="6" t="s">
        <v>270</v>
      </c>
      <c r="F54" s="37" t="s">
        <v>12</v>
      </c>
      <c r="G54" s="37" t="s">
        <v>408</v>
      </c>
      <c r="H54" s="38" t="s">
        <v>44</v>
      </c>
      <c r="I54" s="38" t="s">
        <v>368</v>
      </c>
      <c r="J54" s="38" t="str">
        <f t="shared" si="1"/>
        <v>P14_Informal sector collection for dry recycling</v>
      </c>
      <c r="K54" s="37" t="s">
        <v>348</v>
      </c>
    </row>
    <row r="55" spans="2:11" ht="15.75" customHeight="1" x14ac:dyDescent="0.2">
      <c r="B55" s="6" t="s">
        <v>41</v>
      </c>
      <c r="C55" s="6" t="s">
        <v>247</v>
      </c>
      <c r="D55" s="6" t="s">
        <v>320</v>
      </c>
      <c r="E55" s="6" t="s">
        <v>270</v>
      </c>
      <c r="F55" s="37" t="s">
        <v>13</v>
      </c>
      <c r="G55" s="37" t="s">
        <v>409</v>
      </c>
      <c r="H55" s="38" t="s">
        <v>44</v>
      </c>
      <c r="I55" s="38" t="s">
        <v>368</v>
      </c>
      <c r="J55" s="38" t="str">
        <f t="shared" si="1"/>
        <v>P15_Formal sector collection for dry recycling</v>
      </c>
      <c r="K55" s="38" t="s">
        <v>261</v>
      </c>
    </row>
    <row r="56" spans="2:11" ht="15.75" customHeight="1" x14ac:dyDescent="0.2">
      <c r="B56" s="6" t="s">
        <v>41</v>
      </c>
      <c r="C56" s="6" t="s">
        <v>247</v>
      </c>
      <c r="D56" s="6" t="s">
        <v>320</v>
      </c>
      <c r="E56" s="6" t="s">
        <v>270</v>
      </c>
      <c r="F56" s="37" t="s">
        <v>264</v>
      </c>
      <c r="G56" s="37" t="s">
        <v>265</v>
      </c>
      <c r="H56" s="38" t="s">
        <v>44</v>
      </c>
      <c r="I56" s="38" t="s">
        <v>368</v>
      </c>
      <c r="J56" s="38" t="str">
        <f t="shared" si="1"/>
        <v>P12ii_Incineration</v>
      </c>
      <c r="K56" s="38" t="s">
        <v>262</v>
      </c>
    </row>
    <row r="57" spans="2:11" ht="15.75" customHeight="1" x14ac:dyDescent="0.2">
      <c r="B57" s="6" t="s">
        <v>41</v>
      </c>
      <c r="C57" s="6" t="s">
        <v>248</v>
      </c>
      <c r="D57" s="6"/>
      <c r="E57" s="6" t="s">
        <v>270</v>
      </c>
      <c r="F57" s="37" t="s">
        <v>62</v>
      </c>
      <c r="G57" s="37" t="s">
        <v>121</v>
      </c>
      <c r="H57" s="38" t="s">
        <v>44</v>
      </c>
      <c r="I57" s="38" t="s">
        <v>368</v>
      </c>
      <c r="J57" s="38" t="str">
        <f t="shared" si="1"/>
        <v>P16_Uncontrolled disposal of MSW unburnt</v>
      </c>
      <c r="K57" s="38" t="s">
        <v>170</v>
      </c>
    </row>
    <row r="58" spans="2:11" ht="15.75" customHeight="1" x14ac:dyDescent="0.2">
      <c r="B58" s="6" t="s">
        <v>41</v>
      </c>
      <c r="C58" s="6" t="s">
        <v>248</v>
      </c>
      <c r="D58" s="6"/>
      <c r="E58" s="6" t="s">
        <v>270</v>
      </c>
      <c r="F58" s="37" t="s">
        <v>63</v>
      </c>
      <c r="G58" s="37" t="s">
        <v>412</v>
      </c>
      <c r="H58" s="38" t="s">
        <v>44</v>
      </c>
      <c r="I58" s="38" t="s">
        <v>368</v>
      </c>
      <c r="J58" s="38" t="str">
        <f t="shared" si="1"/>
        <v>P17_Uncontrolled disposal of MSW openly burnt</v>
      </c>
      <c r="K58" s="38" t="s">
        <v>171</v>
      </c>
    </row>
    <row r="59" spans="2:11" ht="15.75" customHeight="1" x14ac:dyDescent="0.2">
      <c r="B59" s="6" t="s">
        <v>41</v>
      </c>
      <c r="C59" s="6" t="s">
        <v>248</v>
      </c>
      <c r="D59" s="6"/>
      <c r="E59" s="6" t="s">
        <v>270</v>
      </c>
      <c r="F59" s="37" t="s">
        <v>64</v>
      </c>
      <c r="G59" s="37" t="s">
        <v>266</v>
      </c>
      <c r="H59" s="38" t="s">
        <v>44</v>
      </c>
      <c r="I59" s="38" t="s">
        <v>368</v>
      </c>
      <c r="J59" s="38" t="str">
        <f t="shared" si="1"/>
        <v>P18_Uncontrolled disposal of MSW unburnt and retained</v>
      </c>
      <c r="K59" s="38" t="s">
        <v>172</v>
      </c>
    </row>
    <row r="60" spans="2:11" ht="15.75" customHeight="1" x14ac:dyDescent="0.2">
      <c r="B60" s="6" t="s">
        <v>41</v>
      </c>
      <c r="C60" s="6" t="s">
        <v>248</v>
      </c>
      <c r="D60" s="6"/>
      <c r="E60" s="6" t="s">
        <v>270</v>
      </c>
      <c r="F60" s="37" t="s">
        <v>65</v>
      </c>
      <c r="G60" s="37" t="s">
        <v>415</v>
      </c>
      <c r="H60" s="38" t="s">
        <v>44</v>
      </c>
      <c r="I60" s="38" t="s">
        <v>368</v>
      </c>
      <c r="J60" s="38" t="str">
        <f t="shared" si="1"/>
        <v>P19_Disposal system MSW debris emissions</v>
      </c>
      <c r="K60" s="38" t="s">
        <v>173</v>
      </c>
    </row>
    <row r="61" spans="2:11" ht="15.75" customHeight="1" x14ac:dyDescent="0.2">
      <c r="B61" s="6" t="s">
        <v>41</v>
      </c>
      <c r="C61" s="6" t="s">
        <v>248</v>
      </c>
      <c r="D61" s="6"/>
      <c r="E61" s="6" t="s">
        <v>270</v>
      </c>
      <c r="F61" s="37" t="s">
        <v>66</v>
      </c>
      <c r="G61" s="37" t="s">
        <v>122</v>
      </c>
      <c r="H61" s="38" t="s">
        <v>44</v>
      </c>
      <c r="I61" s="38" t="s">
        <v>368</v>
      </c>
      <c r="J61" s="38" t="str">
        <f t="shared" si="1"/>
        <v>P20_Uncollected MSW unburnt</v>
      </c>
      <c r="K61" s="38" t="s">
        <v>174</v>
      </c>
    </row>
    <row r="62" spans="2:11" ht="15.75" customHeight="1" x14ac:dyDescent="0.2">
      <c r="B62" s="6" t="s">
        <v>41</v>
      </c>
      <c r="C62" s="6" t="s">
        <v>248</v>
      </c>
      <c r="D62" s="6"/>
      <c r="E62" s="6" t="s">
        <v>270</v>
      </c>
      <c r="F62" s="37" t="s">
        <v>67</v>
      </c>
      <c r="G62" s="37" t="s">
        <v>418</v>
      </c>
      <c r="H62" s="38" t="s">
        <v>44</v>
      </c>
      <c r="I62" s="38" t="s">
        <v>368</v>
      </c>
      <c r="J62" s="38" t="str">
        <f t="shared" si="1"/>
        <v>P21_Uncollected MSW openly burnt</v>
      </c>
      <c r="K62" s="38" t="s">
        <v>175</v>
      </c>
    </row>
    <row r="63" spans="2:11" ht="15.75" customHeight="1" x14ac:dyDescent="0.2">
      <c r="B63" s="6" t="s">
        <v>42</v>
      </c>
      <c r="C63" s="40" t="s">
        <v>248</v>
      </c>
      <c r="D63" s="6"/>
      <c r="E63" s="6" t="s">
        <v>270</v>
      </c>
      <c r="F63" s="37" t="s">
        <v>14</v>
      </c>
      <c r="G63" s="37" t="s">
        <v>123</v>
      </c>
      <c r="H63" s="38" t="s">
        <v>44</v>
      </c>
      <c r="I63" s="38" t="s">
        <v>765</v>
      </c>
      <c r="J63" s="38" t="str">
        <f t="shared" si="1"/>
        <v>C1_Uncollected litter as % of generated MSW</v>
      </c>
      <c r="K63" s="37" t="s">
        <v>350</v>
      </c>
    </row>
    <row r="64" spans="2:11" ht="15.75" customHeight="1" x14ac:dyDescent="0.2">
      <c r="B64" s="6" t="s">
        <v>42</v>
      </c>
      <c r="C64" s="6" t="s">
        <v>248</v>
      </c>
      <c r="D64" s="6"/>
      <c r="E64" s="6" t="s">
        <v>270</v>
      </c>
      <c r="F64" s="37" t="s">
        <v>15</v>
      </c>
      <c r="G64" s="37" t="s">
        <v>508</v>
      </c>
      <c r="H64" s="38" t="s">
        <v>44</v>
      </c>
      <c r="I64" s="38" t="s">
        <v>766</v>
      </c>
      <c r="J64" s="38" t="str">
        <f t="shared" si="1"/>
        <v xml:space="preserve">C2_Collected MSW as % of generated MSW exc. uncollected litter </v>
      </c>
      <c r="K64" s="38" t="s">
        <v>176</v>
      </c>
    </row>
    <row r="65" spans="2:11" ht="15.75" customHeight="1" x14ac:dyDescent="0.2">
      <c r="B65" s="6" t="s">
        <v>46</v>
      </c>
      <c r="C65" s="6" t="s">
        <v>247</v>
      </c>
      <c r="D65" s="6" t="s">
        <v>322</v>
      </c>
      <c r="E65" s="6" t="s">
        <v>270</v>
      </c>
      <c r="F65" s="37" t="s">
        <v>325</v>
      </c>
      <c r="G65" s="38" t="s">
        <v>326</v>
      </c>
      <c r="H65" s="38" t="s">
        <v>327</v>
      </c>
      <c r="I65" s="38" t="s">
        <v>767</v>
      </c>
      <c r="J65" s="38" t="str">
        <f t="shared" si="1"/>
        <v>C3i_Debris emissions from collection system (prior to street sweeping) as % of collected MSW</v>
      </c>
      <c r="K65" s="38" t="s">
        <v>52</v>
      </c>
    </row>
    <row r="66" spans="2:11" ht="15.75" customHeight="1" x14ac:dyDescent="0.2">
      <c r="B66" s="6" t="s">
        <v>42</v>
      </c>
      <c r="C66" s="40" t="s">
        <v>248</v>
      </c>
      <c r="D66" s="6"/>
      <c r="E66" s="6" t="s">
        <v>270</v>
      </c>
      <c r="F66" s="37" t="s">
        <v>16</v>
      </c>
      <c r="G66" s="37" t="s">
        <v>510</v>
      </c>
      <c r="H66" s="38" t="s">
        <v>44</v>
      </c>
      <c r="I66" s="38" t="s">
        <v>767</v>
      </c>
      <c r="J66" s="38" t="str">
        <f t="shared" si="1"/>
        <v xml:space="preserve">C3_Debris emissions from collection system as % of collected MSW </v>
      </c>
      <c r="K66" s="38" t="s">
        <v>341</v>
      </c>
    </row>
    <row r="67" spans="2:11" ht="15.75" customHeight="1" x14ac:dyDescent="0.2">
      <c r="B67" s="6" t="s">
        <v>42</v>
      </c>
      <c r="C67" s="6" t="s">
        <v>248</v>
      </c>
      <c r="D67" s="6"/>
      <c r="E67" s="6" t="s">
        <v>270</v>
      </c>
      <c r="F67" s="37" t="s">
        <v>17</v>
      </c>
      <c r="G67" s="37" t="s">
        <v>124</v>
      </c>
      <c r="H67" s="38" t="s">
        <v>44</v>
      </c>
      <c r="I67" s="38" t="s">
        <v>768</v>
      </c>
      <c r="J67" s="38" t="str">
        <f t="shared" si="1"/>
        <v>C4_Collected MSW for recovery as % of collected &amp; delivered MSW</v>
      </c>
      <c r="K67" s="38" t="s">
        <v>177</v>
      </c>
    </row>
    <row r="68" spans="2:11" ht="15.75" customHeight="1" x14ac:dyDescent="0.2">
      <c r="B68" s="6" t="s">
        <v>42</v>
      </c>
      <c r="C68" s="6" t="s">
        <v>248</v>
      </c>
      <c r="D68" s="6"/>
      <c r="E68" s="6" t="s">
        <v>270</v>
      </c>
      <c r="F68" s="37" t="s">
        <v>18</v>
      </c>
      <c r="G68" s="37" t="s">
        <v>513</v>
      </c>
      <c r="H68" s="38" t="s">
        <v>44</v>
      </c>
      <c r="I68" s="38" t="s">
        <v>769</v>
      </c>
      <c r="J68" s="38" t="str">
        <f t="shared" si="1"/>
        <v xml:space="preserve">C5_Controlled disposal of MSW as % of collected MSW for disposal </v>
      </c>
      <c r="K68" s="38" t="s">
        <v>178</v>
      </c>
    </row>
    <row r="69" spans="2:11" ht="15.75" customHeight="1" x14ac:dyDescent="0.2">
      <c r="B69" s="6" t="s">
        <v>42</v>
      </c>
      <c r="C69" s="6" t="s">
        <v>248</v>
      </c>
      <c r="D69" s="6"/>
      <c r="E69" s="6" t="s">
        <v>270</v>
      </c>
      <c r="F69" s="37" t="s">
        <v>267</v>
      </c>
      <c r="G69" s="37" t="s">
        <v>275</v>
      </c>
      <c r="H69" s="38" t="s">
        <v>44</v>
      </c>
      <c r="I69" s="38" t="s">
        <v>770</v>
      </c>
      <c r="J69" s="38" t="str">
        <f t="shared" si="1"/>
        <v>C6i_Collected MSW for dry recycling as % of collected MSW for recovery</v>
      </c>
      <c r="K69" s="38" t="s">
        <v>272</v>
      </c>
    </row>
    <row r="70" spans="2:11" ht="15.75" customHeight="1" x14ac:dyDescent="0.2">
      <c r="B70" s="6" t="s">
        <v>42</v>
      </c>
      <c r="C70" s="6" t="s">
        <v>248</v>
      </c>
      <c r="D70" s="6"/>
      <c r="E70" s="6" t="s">
        <v>270</v>
      </c>
      <c r="F70" s="37" t="s">
        <v>268</v>
      </c>
      <c r="G70" s="37" t="s">
        <v>516</v>
      </c>
      <c r="H70" s="38" t="s">
        <v>44</v>
      </c>
      <c r="I70" s="38" t="s">
        <v>770</v>
      </c>
      <c r="J70" s="38" t="str">
        <f t="shared" si="1"/>
        <v>C6ii_Composting and AD as % of collected MSW for recovery</v>
      </c>
      <c r="K70" s="38" t="s">
        <v>273</v>
      </c>
    </row>
    <row r="71" spans="2:11" ht="15.75" customHeight="1" x14ac:dyDescent="0.2">
      <c r="B71" s="6" t="s">
        <v>42</v>
      </c>
      <c r="C71" s="6" t="s">
        <v>248</v>
      </c>
      <c r="D71" s="6"/>
      <c r="E71" s="6" t="s">
        <v>270</v>
      </c>
      <c r="F71" s="37" t="s">
        <v>269</v>
      </c>
      <c r="G71" s="37" t="s">
        <v>271</v>
      </c>
      <c r="H71" s="38" t="s">
        <v>44</v>
      </c>
      <c r="I71" s="38" t="s">
        <v>770</v>
      </c>
      <c r="J71" s="38" t="str">
        <f t="shared" si="1"/>
        <v>C6iii_Incineration as % of collected MSW for recovery</v>
      </c>
      <c r="K71" s="38" t="s">
        <v>274</v>
      </c>
    </row>
    <row r="72" spans="2:11" ht="15.75" customHeight="1" x14ac:dyDescent="0.2">
      <c r="B72" s="6" t="s">
        <v>42</v>
      </c>
      <c r="C72" s="6" t="s">
        <v>248</v>
      </c>
      <c r="D72" s="6"/>
      <c r="E72" s="6" t="s">
        <v>270</v>
      </c>
      <c r="F72" s="37" t="s">
        <v>35</v>
      </c>
      <c r="G72" s="37" t="s">
        <v>519</v>
      </c>
      <c r="H72" s="38" t="s">
        <v>44</v>
      </c>
      <c r="I72" s="37" t="s">
        <v>771</v>
      </c>
      <c r="J72" s="38" t="str">
        <f t="shared" si="1"/>
        <v xml:space="preserve">C7_Collected MSW for dry recycling by formal sector as % of collected MSW for dry recycling </v>
      </c>
      <c r="K72" s="38" t="s">
        <v>179</v>
      </c>
    </row>
    <row r="73" spans="2:11" ht="15.75" customHeight="1" x14ac:dyDescent="0.2">
      <c r="B73" s="6" t="s">
        <v>42</v>
      </c>
      <c r="C73" s="40" t="s">
        <v>247</v>
      </c>
      <c r="D73" s="6" t="s">
        <v>322</v>
      </c>
      <c r="E73" s="6" t="s">
        <v>270</v>
      </c>
      <c r="F73" s="37" t="s">
        <v>36</v>
      </c>
      <c r="G73" s="37" t="s">
        <v>521</v>
      </c>
      <c r="H73" s="38" t="s">
        <v>44</v>
      </c>
      <c r="I73" s="38" t="s">
        <v>772</v>
      </c>
      <c r="J73" s="38" t="str">
        <f t="shared" si="1"/>
        <v xml:space="preserve">C8_Open burning of uncontrolled disposal of MSW as % of uncontrolled disposal of MSW </v>
      </c>
      <c r="K73" s="38" t="s">
        <v>52</v>
      </c>
    </row>
    <row r="74" spans="2:11" ht="15.75" customHeight="1" x14ac:dyDescent="0.2">
      <c r="B74" s="6" t="s">
        <v>42</v>
      </c>
      <c r="C74" s="40" t="s">
        <v>247</v>
      </c>
      <c r="D74" s="6" t="s">
        <v>322</v>
      </c>
      <c r="E74" s="6" t="s">
        <v>270</v>
      </c>
      <c r="F74" s="37" t="s">
        <v>37</v>
      </c>
      <c r="G74" s="37" t="s">
        <v>523</v>
      </c>
      <c r="H74" s="38" t="s">
        <v>44</v>
      </c>
      <c r="I74" s="38" t="s">
        <v>773</v>
      </c>
      <c r="J74" s="38" t="str">
        <f t="shared" si="1"/>
        <v xml:space="preserve">C9_Debris emissions from uncontrolled disposal as a % of uncontrolled disposal of MSW unburnt </v>
      </c>
      <c r="K74" s="38" t="s">
        <v>52</v>
      </c>
    </row>
    <row r="75" spans="2:11" ht="15.75" customHeight="1" x14ac:dyDescent="0.2">
      <c r="B75" s="6" t="s">
        <v>42</v>
      </c>
      <c r="C75" s="40" t="s">
        <v>247</v>
      </c>
      <c r="D75" s="6" t="s">
        <v>322</v>
      </c>
      <c r="E75" s="6" t="s">
        <v>270</v>
      </c>
      <c r="F75" s="37" t="s">
        <v>38</v>
      </c>
      <c r="G75" s="37" t="s">
        <v>525</v>
      </c>
      <c r="H75" s="38" t="s">
        <v>44</v>
      </c>
      <c r="I75" s="38" t="s">
        <v>774</v>
      </c>
      <c r="J75" s="38" t="str">
        <f t="shared" si="1"/>
        <v xml:space="preserve">C10_Uncollected MSW open burnt as % of uncollected MSW </v>
      </c>
      <c r="K75" s="38" t="s">
        <v>52</v>
      </c>
    </row>
    <row r="76" spans="2:11" ht="15.75" customHeight="1" x14ac:dyDescent="0.2">
      <c r="B76" s="6" t="s">
        <v>46</v>
      </c>
      <c r="C76" s="6" t="s">
        <v>247</v>
      </c>
      <c r="D76" s="6" t="s">
        <v>322</v>
      </c>
      <c r="E76" s="6" t="s">
        <v>270</v>
      </c>
      <c r="F76" s="38" t="s">
        <v>351</v>
      </c>
      <c r="G76" s="38" t="s">
        <v>347</v>
      </c>
      <c r="H76" s="38" t="s">
        <v>44</v>
      </c>
      <c r="I76" s="38" t="s">
        <v>293</v>
      </c>
      <c r="J76" s="38" t="str">
        <f t="shared" si="1"/>
        <v>LT_Total litter as % of MSW generation</v>
      </c>
      <c r="K76" s="38" t="s">
        <v>52</v>
      </c>
    </row>
    <row r="77" spans="2:11" ht="15.75" customHeight="1" x14ac:dyDescent="0.2">
      <c r="B77" s="6" t="s">
        <v>46</v>
      </c>
      <c r="C77" s="6" t="s">
        <v>247</v>
      </c>
      <c r="D77" s="6" t="s">
        <v>322</v>
      </c>
      <c r="E77" s="6" t="s">
        <v>270</v>
      </c>
      <c r="F77" s="38" t="s">
        <v>342</v>
      </c>
      <c r="G77" s="38" t="s">
        <v>323</v>
      </c>
      <c r="H77" s="38" t="s">
        <v>44</v>
      </c>
      <c r="I77" s="38" t="s">
        <v>324</v>
      </c>
      <c r="J77" s="38" t="str">
        <f t="shared" si="1"/>
        <v>S_Street sweeping efficiency by income level and rurality</v>
      </c>
      <c r="K77" s="38" t="s">
        <v>52</v>
      </c>
    </row>
    <row r="78" spans="2:11" ht="15.75" customHeight="1" x14ac:dyDescent="0.2">
      <c r="B78" s="41" t="s">
        <v>229</v>
      </c>
      <c r="C78" s="41" t="s">
        <v>248</v>
      </c>
      <c r="D78" s="41"/>
      <c r="E78" s="41" t="s">
        <v>270</v>
      </c>
      <c r="F78" s="42" t="s">
        <v>233</v>
      </c>
      <c r="G78" s="43" t="s">
        <v>231</v>
      </c>
      <c r="H78" s="43" t="s">
        <v>44</v>
      </c>
      <c r="I78" s="43" t="s">
        <v>368</v>
      </c>
      <c r="J78" s="43"/>
      <c r="K78" s="43" t="s">
        <v>289</v>
      </c>
    </row>
    <row r="79" spans="2:11" ht="15.75" customHeight="1" x14ac:dyDescent="0.2">
      <c r="B79" s="41" t="s">
        <v>41</v>
      </c>
      <c r="C79" s="41" t="s">
        <v>248</v>
      </c>
      <c r="D79" s="41"/>
      <c r="E79" s="41" t="s">
        <v>270</v>
      </c>
      <c r="F79" s="42" t="s">
        <v>32</v>
      </c>
      <c r="G79" s="43" t="s">
        <v>125</v>
      </c>
      <c r="H79" s="43" t="s">
        <v>44</v>
      </c>
      <c r="I79" s="43" t="s">
        <v>368</v>
      </c>
      <c r="J79" s="43" t="str">
        <f t="shared" si="1"/>
        <v>P100_Mismanaged MSW</v>
      </c>
      <c r="K79" s="43" t="s">
        <v>70</v>
      </c>
    </row>
    <row r="80" spans="2:11" ht="15.75" customHeight="1" x14ac:dyDescent="0.2">
      <c r="B80" s="6" t="s">
        <v>41</v>
      </c>
      <c r="C80" s="6" t="s">
        <v>248</v>
      </c>
      <c r="D80" s="6"/>
      <c r="E80" s="6" t="s">
        <v>58</v>
      </c>
      <c r="F80" s="37" t="s">
        <v>31</v>
      </c>
      <c r="G80" s="37" t="s">
        <v>126</v>
      </c>
      <c r="H80" s="38" t="s">
        <v>50</v>
      </c>
      <c r="I80" s="38" t="s">
        <v>368</v>
      </c>
      <c r="J80" s="38" t="str">
        <f t="shared" si="1"/>
        <v>P2a_Uncollected plastic litter</v>
      </c>
      <c r="K80" s="38" t="s">
        <v>180</v>
      </c>
    </row>
    <row r="81" spans="2:11" ht="15.75" customHeight="1" x14ac:dyDescent="0.2">
      <c r="B81" s="6" t="s">
        <v>41</v>
      </c>
      <c r="C81" s="6" t="s">
        <v>248</v>
      </c>
      <c r="D81" s="6"/>
      <c r="E81" s="6" t="s">
        <v>58</v>
      </c>
      <c r="F81" s="37" t="s">
        <v>57</v>
      </c>
      <c r="G81" s="37" t="s">
        <v>127</v>
      </c>
      <c r="H81" s="38" t="s">
        <v>49</v>
      </c>
      <c r="I81" s="38" t="s">
        <v>368</v>
      </c>
      <c r="J81" s="38" t="str">
        <f t="shared" si="1"/>
        <v>P2aa_Uncollected rigid plastic litter</v>
      </c>
      <c r="K81" s="38" t="s">
        <v>304</v>
      </c>
    </row>
    <row r="82" spans="2:11" ht="15.75" customHeight="1" x14ac:dyDescent="0.2">
      <c r="B82" s="6" t="s">
        <v>41</v>
      </c>
      <c r="C82" s="6" t="s">
        <v>248</v>
      </c>
      <c r="D82" s="6"/>
      <c r="E82" s="6" t="s">
        <v>58</v>
      </c>
      <c r="F82" s="37" t="s">
        <v>56</v>
      </c>
      <c r="G82" s="37" t="s">
        <v>128</v>
      </c>
      <c r="H82" s="38" t="s">
        <v>51</v>
      </c>
      <c r="I82" s="38" t="s">
        <v>368</v>
      </c>
      <c r="J82" s="38" t="str">
        <f t="shared" si="1"/>
        <v>P2ab_Uncollected flexible plastic litter</v>
      </c>
      <c r="K82" s="38" t="s">
        <v>305</v>
      </c>
    </row>
    <row r="83" spans="2:11" ht="15.75" customHeight="1" x14ac:dyDescent="0.2">
      <c r="B83" s="6" t="s">
        <v>41</v>
      </c>
      <c r="C83" s="6" t="s">
        <v>248</v>
      </c>
      <c r="D83" s="6"/>
      <c r="E83" s="6" t="s">
        <v>58</v>
      </c>
      <c r="F83" s="37" t="s">
        <v>30</v>
      </c>
      <c r="G83" s="37" t="s">
        <v>129</v>
      </c>
      <c r="H83" s="38" t="s">
        <v>50</v>
      </c>
      <c r="I83" s="38" t="s">
        <v>368</v>
      </c>
      <c r="J83" s="38" t="str">
        <f t="shared" si="1"/>
        <v>P6a_Collection system plastic debris emissions</v>
      </c>
      <c r="K83" s="38" t="s">
        <v>181</v>
      </c>
    </row>
    <row r="84" spans="2:11" ht="15.75" customHeight="1" x14ac:dyDescent="0.2">
      <c r="B84" s="6" t="s">
        <v>41</v>
      </c>
      <c r="C84" s="6" t="s">
        <v>248</v>
      </c>
      <c r="D84" s="6"/>
      <c r="E84" s="6" t="s">
        <v>58</v>
      </c>
      <c r="F84" s="37" t="s">
        <v>60</v>
      </c>
      <c r="G84" s="37" t="s">
        <v>130</v>
      </c>
      <c r="H84" s="38" t="s">
        <v>49</v>
      </c>
      <c r="I84" s="38" t="s">
        <v>368</v>
      </c>
      <c r="J84" s="38" t="str">
        <f t="shared" si="1"/>
        <v>P6aa_Collection system rigid plastic debris emissions</v>
      </c>
      <c r="K84" s="38" t="s">
        <v>306</v>
      </c>
    </row>
    <row r="85" spans="2:11" ht="15.75" customHeight="1" x14ac:dyDescent="0.2">
      <c r="B85" s="6" t="s">
        <v>41</v>
      </c>
      <c r="C85" s="6" t="s">
        <v>248</v>
      </c>
      <c r="D85" s="6"/>
      <c r="E85" s="6" t="s">
        <v>58</v>
      </c>
      <c r="F85" s="37" t="s">
        <v>61</v>
      </c>
      <c r="G85" s="37" t="s">
        <v>131</v>
      </c>
      <c r="H85" s="38" t="s">
        <v>51</v>
      </c>
      <c r="I85" s="38" t="s">
        <v>368</v>
      </c>
      <c r="J85" s="38" t="str">
        <f t="shared" ref="J85:J148" si="3">CONCATENATE(F85,"_",G85)</f>
        <v>P6ab_Collection system flexible plastic debris emissions</v>
      </c>
      <c r="K85" s="38" t="s">
        <v>307</v>
      </c>
    </row>
    <row r="86" spans="2:11" ht="15.75" customHeight="1" x14ac:dyDescent="0.2">
      <c r="B86" s="6" t="s">
        <v>41</v>
      </c>
      <c r="C86" s="6" t="s">
        <v>248</v>
      </c>
      <c r="D86" s="6"/>
      <c r="E86" s="6" t="s">
        <v>58</v>
      </c>
      <c r="F86" s="37" t="s">
        <v>22</v>
      </c>
      <c r="G86" s="37" t="s">
        <v>134</v>
      </c>
      <c r="H86" s="38" t="s">
        <v>50</v>
      </c>
      <c r="I86" s="38" t="s">
        <v>368</v>
      </c>
      <c r="J86" s="38" t="str">
        <f t="shared" si="3"/>
        <v>P14a_Informal sector collection of plastic for dry recycling</v>
      </c>
      <c r="K86" s="38" t="s">
        <v>182</v>
      </c>
    </row>
    <row r="87" spans="2:11" ht="15.75" customHeight="1" x14ac:dyDescent="0.2">
      <c r="B87" s="6" t="s">
        <v>41</v>
      </c>
      <c r="C87" s="6" t="s">
        <v>248</v>
      </c>
      <c r="D87" s="6"/>
      <c r="E87" s="6" t="s">
        <v>58</v>
      </c>
      <c r="F87" s="37" t="s">
        <v>71</v>
      </c>
      <c r="G87" s="37" t="s">
        <v>135</v>
      </c>
      <c r="H87" s="38" t="s">
        <v>49</v>
      </c>
      <c r="I87" s="38" t="s">
        <v>368</v>
      </c>
      <c r="J87" s="38" t="str">
        <f t="shared" si="3"/>
        <v>P14aa_Informal sector collection of rigid plastic for dry recycling</v>
      </c>
      <c r="K87" s="38" t="s">
        <v>183</v>
      </c>
    </row>
    <row r="88" spans="2:11" ht="15.75" customHeight="1" x14ac:dyDescent="0.2">
      <c r="B88" s="6" t="s">
        <v>41</v>
      </c>
      <c r="C88" s="6" t="s">
        <v>248</v>
      </c>
      <c r="D88" s="6"/>
      <c r="E88" s="6" t="s">
        <v>58</v>
      </c>
      <c r="F88" s="37" t="s">
        <v>72</v>
      </c>
      <c r="G88" s="37" t="s">
        <v>136</v>
      </c>
      <c r="H88" s="38" t="s">
        <v>51</v>
      </c>
      <c r="I88" s="38" t="s">
        <v>368</v>
      </c>
      <c r="J88" s="38" t="str">
        <f t="shared" si="3"/>
        <v>P14ab_Informal sector collection of flexible plastic for dry recycling</v>
      </c>
      <c r="K88" s="38" t="s">
        <v>186</v>
      </c>
    </row>
    <row r="89" spans="2:11" ht="15.75" customHeight="1" x14ac:dyDescent="0.2">
      <c r="B89" s="6" t="s">
        <v>41</v>
      </c>
      <c r="C89" s="6" t="s">
        <v>248</v>
      </c>
      <c r="D89" s="6"/>
      <c r="E89" s="6" t="s">
        <v>58</v>
      </c>
      <c r="F89" s="37" t="s">
        <v>23</v>
      </c>
      <c r="G89" s="37" t="s">
        <v>137</v>
      </c>
      <c r="H89" s="38" t="s">
        <v>50</v>
      </c>
      <c r="I89" s="38" t="s">
        <v>368</v>
      </c>
      <c r="J89" s="38" t="str">
        <f t="shared" si="3"/>
        <v>P15a_Formal sector collection of plastic for dry recycling</v>
      </c>
      <c r="K89" s="38" t="s">
        <v>187</v>
      </c>
    </row>
    <row r="90" spans="2:11" ht="15.75" customHeight="1" x14ac:dyDescent="0.2">
      <c r="B90" s="6" t="s">
        <v>41</v>
      </c>
      <c r="C90" s="6" t="s">
        <v>248</v>
      </c>
      <c r="D90" s="6"/>
      <c r="E90" s="6" t="s">
        <v>58</v>
      </c>
      <c r="F90" s="37" t="s">
        <v>73</v>
      </c>
      <c r="G90" s="37" t="s">
        <v>138</v>
      </c>
      <c r="H90" s="38" t="s">
        <v>49</v>
      </c>
      <c r="I90" s="38" t="s">
        <v>368</v>
      </c>
      <c r="J90" s="38" t="str">
        <f t="shared" si="3"/>
        <v>P15aa_Formal sector collection of rigid plastic for dry recycling</v>
      </c>
      <c r="K90" s="38" t="s">
        <v>188</v>
      </c>
    </row>
    <row r="91" spans="2:11" ht="15.75" customHeight="1" x14ac:dyDescent="0.2">
      <c r="B91" s="6" t="s">
        <v>41</v>
      </c>
      <c r="C91" s="6" t="s">
        <v>248</v>
      </c>
      <c r="D91" s="6"/>
      <c r="E91" s="6" t="s">
        <v>58</v>
      </c>
      <c r="F91" s="37" t="s">
        <v>74</v>
      </c>
      <c r="G91" s="37" t="s">
        <v>432</v>
      </c>
      <c r="H91" s="38" t="s">
        <v>51</v>
      </c>
      <c r="I91" s="38" t="s">
        <v>368</v>
      </c>
      <c r="J91" s="38" t="str">
        <f t="shared" si="3"/>
        <v>P15ab_Formal sector collection of flexible plastic for dry recycling</v>
      </c>
      <c r="K91" s="38" t="s">
        <v>189</v>
      </c>
    </row>
    <row r="92" spans="2:11" ht="15.75" customHeight="1" x14ac:dyDescent="0.2">
      <c r="B92" s="6" t="s">
        <v>41</v>
      </c>
      <c r="C92" s="6" t="s">
        <v>248</v>
      </c>
      <c r="D92" s="6"/>
      <c r="E92" s="6" t="s">
        <v>58</v>
      </c>
      <c r="F92" s="37" t="s">
        <v>280</v>
      </c>
      <c r="G92" s="37" t="s">
        <v>283</v>
      </c>
      <c r="H92" s="38" t="s">
        <v>50</v>
      </c>
      <c r="I92" s="38" t="s">
        <v>368</v>
      </c>
      <c r="J92" s="38" t="str">
        <f t="shared" si="3"/>
        <v>P17a_Uncontrolled disposal of plastic openly burnt</v>
      </c>
      <c r="K92" s="38" t="s">
        <v>308</v>
      </c>
    </row>
    <row r="93" spans="2:11" ht="15.75" customHeight="1" x14ac:dyDescent="0.2">
      <c r="B93" s="6" t="s">
        <v>41</v>
      </c>
      <c r="C93" s="6" t="s">
        <v>248</v>
      </c>
      <c r="D93" s="6"/>
      <c r="E93" s="6" t="s">
        <v>58</v>
      </c>
      <c r="F93" s="37" t="s">
        <v>281</v>
      </c>
      <c r="G93" s="37" t="s">
        <v>284</v>
      </c>
      <c r="H93" s="38" t="s">
        <v>49</v>
      </c>
      <c r="I93" s="38" t="s">
        <v>368</v>
      </c>
      <c r="J93" s="38" t="str">
        <f t="shared" si="3"/>
        <v>P17aa_Uncontrolled disposal of rigid plastic openly burnt</v>
      </c>
      <c r="K93" s="38" t="s">
        <v>309</v>
      </c>
    </row>
    <row r="94" spans="2:11" ht="15.75" customHeight="1" x14ac:dyDescent="0.2">
      <c r="B94" s="6" t="s">
        <v>41</v>
      </c>
      <c r="C94" s="6" t="s">
        <v>248</v>
      </c>
      <c r="D94" s="6"/>
      <c r="E94" s="6" t="s">
        <v>58</v>
      </c>
      <c r="F94" s="37" t="s">
        <v>282</v>
      </c>
      <c r="G94" s="37" t="s">
        <v>285</v>
      </c>
      <c r="H94" s="38" t="s">
        <v>51</v>
      </c>
      <c r="I94" s="38" t="s">
        <v>368</v>
      </c>
      <c r="J94" s="38" t="str">
        <f t="shared" si="3"/>
        <v>P17ab_Uncontrolled disposal of flexible plastic openly burnt</v>
      </c>
      <c r="K94" s="38" t="s">
        <v>310</v>
      </c>
    </row>
    <row r="95" spans="2:11" ht="15.75" customHeight="1" x14ac:dyDescent="0.2">
      <c r="B95" s="6" t="s">
        <v>41</v>
      </c>
      <c r="C95" s="6" t="s">
        <v>248</v>
      </c>
      <c r="D95" s="6"/>
      <c r="E95" s="6" t="s">
        <v>58</v>
      </c>
      <c r="F95" s="37" t="s">
        <v>34</v>
      </c>
      <c r="G95" s="37" t="s">
        <v>132</v>
      </c>
      <c r="H95" s="38" t="s">
        <v>50</v>
      </c>
      <c r="I95" s="38" t="s">
        <v>368</v>
      </c>
      <c r="J95" s="38" t="str">
        <f t="shared" si="3"/>
        <v>P19a_Disposal system plastic debris emissions</v>
      </c>
      <c r="K95" s="38" t="s">
        <v>190</v>
      </c>
    </row>
    <row r="96" spans="2:11" ht="15.75" customHeight="1" x14ac:dyDescent="0.2">
      <c r="B96" s="6" t="s">
        <v>41</v>
      </c>
      <c r="C96" s="6" t="s">
        <v>248</v>
      </c>
      <c r="D96" s="6"/>
      <c r="E96" s="6" t="s">
        <v>58</v>
      </c>
      <c r="F96" s="37" t="s">
        <v>75</v>
      </c>
      <c r="G96" s="37" t="s">
        <v>438</v>
      </c>
      <c r="H96" s="38" t="s">
        <v>49</v>
      </c>
      <c r="I96" s="38" t="s">
        <v>368</v>
      </c>
      <c r="J96" s="38" t="str">
        <f t="shared" si="3"/>
        <v>P19aa_Disposal system plastic rigid debris emissions</v>
      </c>
      <c r="K96" s="38" t="s">
        <v>311</v>
      </c>
    </row>
    <row r="97" spans="2:11" ht="15.75" customHeight="1" x14ac:dyDescent="0.2">
      <c r="B97" s="6" t="s">
        <v>41</v>
      </c>
      <c r="C97" s="6" t="s">
        <v>248</v>
      </c>
      <c r="D97" s="6"/>
      <c r="E97" s="6" t="s">
        <v>58</v>
      </c>
      <c r="F97" s="37" t="s">
        <v>76</v>
      </c>
      <c r="G97" s="37" t="s">
        <v>440</v>
      </c>
      <c r="H97" s="38" t="s">
        <v>51</v>
      </c>
      <c r="I97" s="38" t="s">
        <v>368</v>
      </c>
      <c r="J97" s="38" t="str">
        <f t="shared" si="3"/>
        <v>P19ab_Disposal system plastic flexible debris emissions</v>
      </c>
      <c r="K97" s="38" t="s">
        <v>312</v>
      </c>
    </row>
    <row r="98" spans="2:11" ht="15.75" customHeight="1" x14ac:dyDescent="0.2">
      <c r="B98" s="6" t="s">
        <v>41</v>
      </c>
      <c r="C98" s="6" t="s">
        <v>248</v>
      </c>
      <c r="D98" s="6"/>
      <c r="E98" s="6" t="s">
        <v>58</v>
      </c>
      <c r="F98" s="37" t="s">
        <v>33</v>
      </c>
      <c r="G98" s="37" t="s">
        <v>442</v>
      </c>
      <c r="H98" s="38" t="s">
        <v>50</v>
      </c>
      <c r="I98" s="38" t="s">
        <v>368</v>
      </c>
      <c r="J98" s="38" t="str">
        <f t="shared" si="3"/>
        <v xml:space="preserve">P20a_Uncollected unburnt plastic </v>
      </c>
      <c r="K98" s="38" t="s">
        <v>313</v>
      </c>
    </row>
    <row r="99" spans="2:11" ht="15.75" customHeight="1" x14ac:dyDescent="0.2">
      <c r="B99" s="6" t="s">
        <v>41</v>
      </c>
      <c r="C99" s="6" t="s">
        <v>248</v>
      </c>
      <c r="D99" s="6"/>
      <c r="E99" s="6" t="s">
        <v>58</v>
      </c>
      <c r="F99" s="37" t="s">
        <v>77</v>
      </c>
      <c r="G99" s="37" t="s">
        <v>444</v>
      </c>
      <c r="H99" s="38" t="s">
        <v>49</v>
      </c>
      <c r="I99" s="38" t="s">
        <v>368</v>
      </c>
      <c r="J99" s="38" t="str">
        <f t="shared" si="3"/>
        <v xml:space="preserve">P20aa_Uncollected unburnt rigid plastic </v>
      </c>
      <c r="K99" s="38" t="s">
        <v>191</v>
      </c>
    </row>
    <row r="100" spans="2:11" ht="15.75" customHeight="1" x14ac:dyDescent="0.2">
      <c r="B100" s="6" t="s">
        <v>41</v>
      </c>
      <c r="C100" s="6" t="s">
        <v>248</v>
      </c>
      <c r="D100" s="6"/>
      <c r="E100" s="6" t="s">
        <v>58</v>
      </c>
      <c r="F100" s="37" t="s">
        <v>78</v>
      </c>
      <c r="G100" s="37" t="s">
        <v>446</v>
      </c>
      <c r="H100" s="38" t="s">
        <v>51</v>
      </c>
      <c r="I100" s="38" t="s">
        <v>368</v>
      </c>
      <c r="J100" s="38" t="str">
        <f t="shared" si="3"/>
        <v xml:space="preserve">P20ab_Uncollected unburnt flexible plastic </v>
      </c>
      <c r="K100" s="38" t="s">
        <v>192</v>
      </c>
    </row>
    <row r="101" spans="2:11" ht="15.75" customHeight="1" x14ac:dyDescent="0.2">
      <c r="B101" s="6" t="s">
        <v>41</v>
      </c>
      <c r="C101" s="6" t="s">
        <v>248</v>
      </c>
      <c r="D101" s="6"/>
      <c r="E101" s="6" t="s">
        <v>58</v>
      </c>
      <c r="F101" s="37" t="s">
        <v>276</v>
      </c>
      <c r="G101" s="37" t="s">
        <v>448</v>
      </c>
      <c r="H101" s="38" t="s">
        <v>50</v>
      </c>
      <c r="I101" s="38" t="s">
        <v>368</v>
      </c>
      <c r="J101" s="38" t="str">
        <f t="shared" si="3"/>
        <v>P21a_Uncollected plastic openly burnt</v>
      </c>
      <c r="K101" s="38" t="s">
        <v>279</v>
      </c>
    </row>
    <row r="102" spans="2:11" ht="15.75" customHeight="1" x14ac:dyDescent="0.2">
      <c r="B102" s="6" t="s">
        <v>41</v>
      </c>
      <c r="C102" s="6" t="s">
        <v>248</v>
      </c>
      <c r="D102" s="6"/>
      <c r="E102" s="6" t="s">
        <v>58</v>
      </c>
      <c r="F102" s="37" t="s">
        <v>277</v>
      </c>
      <c r="G102" s="37" t="s">
        <v>450</v>
      </c>
      <c r="H102" s="38" t="s">
        <v>49</v>
      </c>
      <c r="I102" s="38" t="s">
        <v>368</v>
      </c>
      <c r="J102" s="38" t="str">
        <f t="shared" si="3"/>
        <v>P21aa_Uncollected rigid plastic openly burnt</v>
      </c>
      <c r="K102" s="38" t="s">
        <v>314</v>
      </c>
    </row>
    <row r="103" spans="2:11" ht="15.75" customHeight="1" x14ac:dyDescent="0.2">
      <c r="B103" s="6" t="s">
        <v>41</v>
      </c>
      <c r="C103" s="6" t="s">
        <v>248</v>
      </c>
      <c r="D103" s="6"/>
      <c r="E103" s="6" t="s">
        <v>58</v>
      </c>
      <c r="F103" s="37" t="s">
        <v>278</v>
      </c>
      <c r="G103" s="37" t="s">
        <v>452</v>
      </c>
      <c r="H103" s="38" t="s">
        <v>51</v>
      </c>
      <c r="I103" s="38" t="s">
        <v>368</v>
      </c>
      <c r="J103" s="38" t="str">
        <f t="shared" si="3"/>
        <v>P21ab_Uncollected flexible plastic openly burnt</v>
      </c>
      <c r="K103" s="38" t="s">
        <v>315</v>
      </c>
    </row>
    <row r="104" spans="2:11" ht="15.75" customHeight="1" x14ac:dyDescent="0.2">
      <c r="B104" s="6" t="s">
        <v>41</v>
      </c>
      <c r="C104" s="6" t="s">
        <v>248</v>
      </c>
      <c r="D104" s="6"/>
      <c r="E104" s="6" t="s">
        <v>58</v>
      </c>
      <c r="F104" s="37" t="s">
        <v>79</v>
      </c>
      <c r="G104" s="37" t="s">
        <v>454</v>
      </c>
      <c r="H104" s="38" t="s">
        <v>49</v>
      </c>
      <c r="I104" s="38" t="s">
        <v>368</v>
      </c>
      <c r="J104" s="38" t="str">
        <f t="shared" si="3"/>
        <v>P22aa_Sorting losses of rigid plastic from informal collection for dry recycling</v>
      </c>
      <c r="K104" s="38" t="s">
        <v>193</v>
      </c>
    </row>
    <row r="105" spans="2:11" ht="15.75" customHeight="1" x14ac:dyDescent="0.2">
      <c r="B105" s="6" t="s">
        <v>41</v>
      </c>
      <c r="C105" s="6" t="s">
        <v>248</v>
      </c>
      <c r="D105" s="6"/>
      <c r="E105" s="6" t="s">
        <v>58</v>
      </c>
      <c r="F105" s="37" t="s">
        <v>80</v>
      </c>
      <c r="G105" s="37" t="s">
        <v>456</v>
      </c>
      <c r="H105" s="38" t="s">
        <v>51</v>
      </c>
      <c r="I105" s="38" t="s">
        <v>368</v>
      </c>
      <c r="J105" s="38" t="str">
        <f t="shared" si="3"/>
        <v>P22ab_Sorting losses of flexible plastic from informal collection for dry recycling</v>
      </c>
      <c r="K105" s="38" t="s">
        <v>195</v>
      </c>
    </row>
    <row r="106" spans="2:11" ht="15.75" customHeight="1" x14ac:dyDescent="0.2">
      <c r="B106" s="6" t="s">
        <v>41</v>
      </c>
      <c r="C106" s="6" t="s">
        <v>248</v>
      </c>
      <c r="D106" s="6"/>
      <c r="E106" s="6" t="s">
        <v>58</v>
      </c>
      <c r="F106" s="37" t="s">
        <v>81</v>
      </c>
      <c r="G106" s="37" t="s">
        <v>458</v>
      </c>
      <c r="H106" s="38" t="s">
        <v>49</v>
      </c>
      <c r="I106" s="38" t="s">
        <v>368</v>
      </c>
      <c r="J106" s="38" t="str">
        <f t="shared" si="3"/>
        <v>P23aa_Sorted rigid plastic from informal collection for dry recycling</v>
      </c>
      <c r="K106" s="38" t="s">
        <v>194</v>
      </c>
    </row>
    <row r="107" spans="2:11" ht="15.75" customHeight="1" x14ac:dyDescent="0.2">
      <c r="B107" s="6" t="s">
        <v>41</v>
      </c>
      <c r="C107" s="6" t="s">
        <v>248</v>
      </c>
      <c r="D107" s="6"/>
      <c r="E107" s="6" t="s">
        <v>58</v>
      </c>
      <c r="F107" s="37" t="s">
        <v>82</v>
      </c>
      <c r="G107" s="37" t="s">
        <v>460</v>
      </c>
      <c r="H107" s="38" t="s">
        <v>51</v>
      </c>
      <c r="I107" s="38" t="s">
        <v>368</v>
      </c>
      <c r="J107" s="38" t="str">
        <f t="shared" si="3"/>
        <v>P23ab_Sorted flexible plastic from informal collection for dry recycling</v>
      </c>
      <c r="K107" s="38" t="s">
        <v>196</v>
      </c>
    </row>
    <row r="108" spans="2:11" ht="15.75" customHeight="1" x14ac:dyDescent="0.2">
      <c r="B108" s="6" t="s">
        <v>41</v>
      </c>
      <c r="C108" s="6" t="s">
        <v>248</v>
      </c>
      <c r="D108" s="6"/>
      <c r="E108" s="6" t="s">
        <v>58</v>
      </c>
      <c r="F108" s="37" t="s">
        <v>83</v>
      </c>
      <c r="G108" s="37" t="s">
        <v>462</v>
      </c>
      <c r="H108" s="38" t="s">
        <v>49</v>
      </c>
      <c r="I108" s="38" t="s">
        <v>368</v>
      </c>
      <c r="J108" s="38" t="str">
        <f t="shared" si="3"/>
        <v>P24aa_Sorting losses of rigid plastic from formal collection for dry recycling</v>
      </c>
      <c r="K108" s="38" t="s">
        <v>197</v>
      </c>
    </row>
    <row r="109" spans="2:11" ht="15.75" customHeight="1" x14ac:dyDescent="0.2">
      <c r="B109" s="6" t="s">
        <v>41</v>
      </c>
      <c r="C109" s="6" t="s">
        <v>248</v>
      </c>
      <c r="D109" s="6"/>
      <c r="E109" s="6" t="s">
        <v>58</v>
      </c>
      <c r="F109" s="37" t="s">
        <v>84</v>
      </c>
      <c r="G109" s="37" t="s">
        <v>464</v>
      </c>
      <c r="H109" s="38" t="s">
        <v>51</v>
      </c>
      <c r="I109" s="38" t="s">
        <v>368</v>
      </c>
      <c r="J109" s="38" t="str">
        <f t="shared" si="3"/>
        <v>P24ab_Sorting losses of flexible plastic from formal collection for dry recycling</v>
      </c>
      <c r="K109" s="38" t="s">
        <v>198</v>
      </c>
    </row>
    <row r="110" spans="2:11" ht="15.75" customHeight="1" x14ac:dyDescent="0.2">
      <c r="B110" s="6" t="s">
        <v>41</v>
      </c>
      <c r="C110" s="6" t="s">
        <v>248</v>
      </c>
      <c r="D110" s="6"/>
      <c r="E110" s="6" t="s">
        <v>58</v>
      </c>
      <c r="F110" s="37" t="s">
        <v>85</v>
      </c>
      <c r="G110" s="37" t="s">
        <v>466</v>
      </c>
      <c r="H110" s="38" t="s">
        <v>49</v>
      </c>
      <c r="I110" s="38" t="s">
        <v>368</v>
      </c>
      <c r="J110" s="38" t="str">
        <f t="shared" si="3"/>
        <v>P25aa_Sorted rigid plastic from formal collection for dry recycling</v>
      </c>
      <c r="K110" s="38" t="s">
        <v>199</v>
      </c>
    </row>
    <row r="111" spans="2:11" ht="15.75" customHeight="1" x14ac:dyDescent="0.2">
      <c r="B111" s="6" t="s">
        <v>41</v>
      </c>
      <c r="C111" s="6" t="s">
        <v>248</v>
      </c>
      <c r="D111" s="6"/>
      <c r="E111" s="6" t="s">
        <v>58</v>
      </c>
      <c r="F111" s="37" t="s">
        <v>86</v>
      </c>
      <c r="G111" s="37" t="s">
        <v>468</v>
      </c>
      <c r="H111" s="38" t="s">
        <v>51</v>
      </c>
      <c r="I111" s="38" t="s">
        <v>368</v>
      </c>
      <c r="J111" s="38" t="str">
        <f t="shared" si="3"/>
        <v>P25ab_Sorted flexible plastic from formal collection for dry recycling</v>
      </c>
      <c r="K111" s="38" t="s">
        <v>200</v>
      </c>
    </row>
    <row r="112" spans="2:11" ht="15.75" customHeight="1" x14ac:dyDescent="0.2">
      <c r="B112" s="6" t="s">
        <v>41</v>
      </c>
      <c r="C112" s="6" t="s">
        <v>248</v>
      </c>
      <c r="D112" s="6"/>
      <c r="E112" s="6" t="s">
        <v>58</v>
      </c>
      <c r="F112" s="37" t="s">
        <v>87</v>
      </c>
      <c r="G112" s="37" t="s">
        <v>470</v>
      </c>
      <c r="H112" s="38" t="s">
        <v>49</v>
      </c>
      <c r="I112" s="38" t="s">
        <v>368</v>
      </c>
      <c r="J112" s="38" t="str">
        <f t="shared" si="3"/>
        <v>P26aa_Mismanaged sorting losses of rigid plastic from informal collection for dry recycling</v>
      </c>
      <c r="K112" s="38" t="s">
        <v>201</v>
      </c>
    </row>
    <row r="113" spans="2:11" ht="15.75" customHeight="1" x14ac:dyDescent="0.2">
      <c r="B113" s="6" t="s">
        <v>41</v>
      </c>
      <c r="C113" s="6" t="s">
        <v>248</v>
      </c>
      <c r="D113" s="6"/>
      <c r="E113" s="6" t="s">
        <v>58</v>
      </c>
      <c r="F113" s="37" t="s">
        <v>88</v>
      </c>
      <c r="G113" s="37" t="s">
        <v>472</v>
      </c>
      <c r="H113" s="38" t="s">
        <v>51</v>
      </c>
      <c r="I113" s="38" t="s">
        <v>368</v>
      </c>
      <c r="J113" s="38" t="str">
        <f t="shared" si="3"/>
        <v>P26ab_Mismanaged sorting losses of flexible plastic from informal collection for dry recycling</v>
      </c>
      <c r="K113" s="38" t="s">
        <v>202</v>
      </c>
    </row>
    <row r="114" spans="2:11" ht="15.75" customHeight="1" x14ac:dyDescent="0.2">
      <c r="B114" s="6" t="s">
        <v>41</v>
      </c>
      <c r="C114" s="6" t="s">
        <v>248</v>
      </c>
      <c r="D114" s="6"/>
      <c r="E114" s="6" t="s">
        <v>58</v>
      </c>
      <c r="F114" s="37" t="s">
        <v>89</v>
      </c>
      <c r="G114" s="37" t="s">
        <v>474</v>
      </c>
      <c r="H114" s="38" t="s">
        <v>49</v>
      </c>
      <c r="I114" s="38" t="s">
        <v>368</v>
      </c>
      <c r="J114" s="38" t="str">
        <f t="shared" si="3"/>
        <v>P27aa_Managed sorting losses of rigid plastic from informal collection for dry recycling</v>
      </c>
      <c r="K114" s="38" t="s">
        <v>203</v>
      </c>
    </row>
    <row r="115" spans="2:11" ht="15.75" customHeight="1" x14ac:dyDescent="0.2">
      <c r="B115" s="6" t="s">
        <v>41</v>
      </c>
      <c r="C115" s="6" t="s">
        <v>248</v>
      </c>
      <c r="D115" s="6"/>
      <c r="E115" s="6" t="s">
        <v>58</v>
      </c>
      <c r="F115" s="37" t="s">
        <v>90</v>
      </c>
      <c r="G115" s="37" t="s">
        <v>476</v>
      </c>
      <c r="H115" s="38" t="s">
        <v>51</v>
      </c>
      <c r="I115" s="38" t="s">
        <v>368</v>
      </c>
      <c r="J115" s="38" t="str">
        <f t="shared" si="3"/>
        <v>P27ab_Managed sorting losses of flexible plastic from informal collection for dry recycling</v>
      </c>
      <c r="K115" s="38" t="s">
        <v>204</v>
      </c>
    </row>
    <row r="116" spans="2:11" ht="15.75" customHeight="1" x14ac:dyDescent="0.2">
      <c r="B116" s="6" t="s">
        <v>41</v>
      </c>
      <c r="C116" s="6" t="s">
        <v>248</v>
      </c>
      <c r="D116" s="6"/>
      <c r="E116" s="6" t="s">
        <v>58</v>
      </c>
      <c r="F116" s="37" t="s">
        <v>91</v>
      </c>
      <c r="G116" s="37" t="s">
        <v>478</v>
      </c>
      <c r="H116" s="38" t="s">
        <v>49</v>
      </c>
      <c r="I116" s="38" t="s">
        <v>368</v>
      </c>
      <c r="J116" s="38" t="str">
        <f t="shared" si="3"/>
        <v>P28aa_Mismanaged sorting losses of rigid plastic from formal collection for dry recycling</v>
      </c>
      <c r="K116" s="38" t="s">
        <v>205</v>
      </c>
    </row>
    <row r="117" spans="2:11" ht="15.75" customHeight="1" x14ac:dyDescent="0.2">
      <c r="B117" s="6" t="s">
        <v>41</v>
      </c>
      <c r="C117" s="6" t="s">
        <v>248</v>
      </c>
      <c r="D117" s="6"/>
      <c r="E117" s="6" t="s">
        <v>58</v>
      </c>
      <c r="F117" s="37" t="s">
        <v>92</v>
      </c>
      <c r="G117" s="37" t="s">
        <v>480</v>
      </c>
      <c r="H117" s="38" t="s">
        <v>51</v>
      </c>
      <c r="I117" s="38" t="s">
        <v>368</v>
      </c>
      <c r="J117" s="38" t="str">
        <f t="shared" si="3"/>
        <v>P28ab_Mismanaged sorting losses of flexible plastic from formal collection for dry recycling</v>
      </c>
      <c r="K117" s="38" t="s">
        <v>206</v>
      </c>
    </row>
    <row r="118" spans="2:11" ht="15.75" customHeight="1" x14ac:dyDescent="0.2">
      <c r="B118" s="6" t="s">
        <v>41</v>
      </c>
      <c r="C118" s="6" t="s">
        <v>248</v>
      </c>
      <c r="D118" s="6"/>
      <c r="E118" s="6" t="s">
        <v>58</v>
      </c>
      <c r="F118" s="37" t="s">
        <v>93</v>
      </c>
      <c r="G118" s="37" t="s">
        <v>482</v>
      </c>
      <c r="H118" s="38" t="s">
        <v>49</v>
      </c>
      <c r="I118" s="38" t="s">
        <v>368</v>
      </c>
      <c r="J118" s="38" t="str">
        <f t="shared" si="3"/>
        <v>P29aa_Managed sorting losses of rigid plastic from formal collection for dry recycling</v>
      </c>
      <c r="K118" s="38" t="s">
        <v>207</v>
      </c>
    </row>
    <row r="119" spans="2:11" ht="15.75" customHeight="1" x14ac:dyDescent="0.2">
      <c r="B119" s="6" t="s">
        <v>41</v>
      </c>
      <c r="C119" s="6" t="s">
        <v>248</v>
      </c>
      <c r="D119" s="6"/>
      <c r="E119" s="6" t="s">
        <v>58</v>
      </c>
      <c r="F119" s="37" t="s">
        <v>94</v>
      </c>
      <c r="G119" s="37" t="s">
        <v>484</v>
      </c>
      <c r="H119" s="38" t="s">
        <v>51</v>
      </c>
      <c r="I119" s="38" t="s">
        <v>368</v>
      </c>
      <c r="J119" s="38" t="str">
        <f t="shared" si="3"/>
        <v>P29ab_Managed sorting losses of flexible plastic from formal collection for dry recycling</v>
      </c>
      <c r="K119" s="38" t="s">
        <v>208</v>
      </c>
    </row>
    <row r="120" spans="2:11" ht="15.75" customHeight="1" x14ac:dyDescent="0.2">
      <c r="B120" s="6" t="s">
        <v>41</v>
      </c>
      <c r="C120" s="6" t="s">
        <v>248</v>
      </c>
      <c r="D120" s="6"/>
      <c r="E120" s="6" t="s">
        <v>58</v>
      </c>
      <c r="F120" s="37" t="s">
        <v>95</v>
      </c>
      <c r="G120" s="37" t="s">
        <v>486</v>
      </c>
      <c r="H120" s="38" t="s">
        <v>49</v>
      </c>
      <c r="I120" s="38" t="s">
        <v>368</v>
      </c>
      <c r="J120" s="38" t="str">
        <f t="shared" si="3"/>
        <v>P30aa_Informal sector mismanaged sorting losses of rigid plastic open burnt</v>
      </c>
      <c r="K120" s="38" t="s">
        <v>209</v>
      </c>
    </row>
    <row r="121" spans="2:11" ht="15.75" customHeight="1" x14ac:dyDescent="0.2">
      <c r="B121" s="6" t="s">
        <v>41</v>
      </c>
      <c r="C121" s="6" t="s">
        <v>248</v>
      </c>
      <c r="D121" s="6"/>
      <c r="E121" s="6" t="s">
        <v>58</v>
      </c>
      <c r="F121" s="37" t="s">
        <v>96</v>
      </c>
      <c r="G121" s="37" t="s">
        <v>488</v>
      </c>
      <c r="H121" s="38" t="s">
        <v>51</v>
      </c>
      <c r="I121" s="38" t="s">
        <v>368</v>
      </c>
      <c r="J121" s="38" t="str">
        <f t="shared" si="3"/>
        <v>P30ab_Informal sector mismanaged sorting losses of flexible plastic open burnt</v>
      </c>
      <c r="K121" s="38" t="s">
        <v>210</v>
      </c>
    </row>
    <row r="122" spans="2:11" ht="15.75" customHeight="1" x14ac:dyDescent="0.2">
      <c r="B122" s="6" t="s">
        <v>41</v>
      </c>
      <c r="C122" s="6" t="s">
        <v>248</v>
      </c>
      <c r="D122" s="6"/>
      <c r="E122" s="6" t="s">
        <v>58</v>
      </c>
      <c r="F122" s="37" t="s">
        <v>97</v>
      </c>
      <c r="G122" s="37" t="s">
        <v>490</v>
      </c>
      <c r="H122" s="38" t="s">
        <v>49</v>
      </c>
      <c r="I122" s="38" t="s">
        <v>368</v>
      </c>
      <c r="J122" s="38" t="str">
        <f t="shared" si="3"/>
        <v>P31aa_Informal sector mismanaged sorting losses of rigid plastic unburnt</v>
      </c>
      <c r="K122" s="38" t="s">
        <v>211</v>
      </c>
    </row>
    <row r="123" spans="2:11" ht="15.75" customHeight="1" x14ac:dyDescent="0.2">
      <c r="B123" s="6" t="s">
        <v>41</v>
      </c>
      <c r="C123" s="6" t="s">
        <v>248</v>
      </c>
      <c r="D123" s="6"/>
      <c r="E123" s="6" t="s">
        <v>58</v>
      </c>
      <c r="F123" s="37" t="s">
        <v>98</v>
      </c>
      <c r="G123" s="37" t="s">
        <v>492</v>
      </c>
      <c r="H123" s="38" t="s">
        <v>51</v>
      </c>
      <c r="I123" s="38" t="s">
        <v>368</v>
      </c>
      <c r="J123" s="38" t="str">
        <f t="shared" si="3"/>
        <v>P31ab_Informal sector mismanaged sorting losses of flexible plastic unburnt</v>
      </c>
      <c r="K123" s="38" t="s">
        <v>212</v>
      </c>
    </row>
    <row r="124" spans="2:11" ht="15.75" customHeight="1" x14ac:dyDescent="0.2">
      <c r="B124" s="6" t="s">
        <v>41</v>
      </c>
      <c r="C124" s="6" t="s">
        <v>248</v>
      </c>
      <c r="D124" s="6"/>
      <c r="E124" s="6" t="s">
        <v>58</v>
      </c>
      <c r="F124" s="37" t="s">
        <v>99</v>
      </c>
      <c r="G124" s="37" t="s">
        <v>494</v>
      </c>
      <c r="H124" s="38" t="s">
        <v>49</v>
      </c>
      <c r="I124" s="38" t="s">
        <v>368</v>
      </c>
      <c r="J124" s="38" t="str">
        <f t="shared" si="3"/>
        <v>P32aa_Formal sector mismanaged sorting losses of rigid plastic open burnt</v>
      </c>
      <c r="K124" s="38" t="s">
        <v>213</v>
      </c>
    </row>
    <row r="125" spans="2:11" ht="15.75" customHeight="1" x14ac:dyDescent="0.2">
      <c r="B125" s="6" t="s">
        <v>41</v>
      </c>
      <c r="C125" s="6" t="s">
        <v>248</v>
      </c>
      <c r="D125" s="6"/>
      <c r="E125" s="6" t="s">
        <v>58</v>
      </c>
      <c r="F125" s="37" t="s">
        <v>100</v>
      </c>
      <c r="G125" s="37" t="s">
        <v>496</v>
      </c>
      <c r="H125" s="38" t="s">
        <v>51</v>
      </c>
      <c r="I125" s="38" t="s">
        <v>368</v>
      </c>
      <c r="J125" s="38" t="str">
        <f t="shared" si="3"/>
        <v>P32ab_Formal sector mismanaged sorting losses of flexible plastic open burnt</v>
      </c>
      <c r="K125" s="38" t="s">
        <v>214</v>
      </c>
    </row>
    <row r="126" spans="2:11" ht="15.75" customHeight="1" x14ac:dyDescent="0.2">
      <c r="B126" s="6" t="s">
        <v>41</v>
      </c>
      <c r="C126" s="6" t="s">
        <v>248</v>
      </c>
      <c r="D126" s="6"/>
      <c r="E126" s="6" t="s">
        <v>58</v>
      </c>
      <c r="F126" s="37" t="s">
        <v>101</v>
      </c>
      <c r="G126" s="37" t="s">
        <v>498</v>
      </c>
      <c r="H126" s="38" t="s">
        <v>49</v>
      </c>
      <c r="I126" s="38" t="s">
        <v>368</v>
      </c>
      <c r="J126" s="38" t="str">
        <f t="shared" si="3"/>
        <v>P33aa_Formal sector mismanaged sorting losses of rigid plastic unburnt</v>
      </c>
      <c r="K126" s="38" t="s">
        <v>215</v>
      </c>
    </row>
    <row r="127" spans="2:11" ht="15.75" customHeight="1" x14ac:dyDescent="0.2">
      <c r="B127" s="6" t="s">
        <v>41</v>
      </c>
      <c r="C127" s="6" t="s">
        <v>248</v>
      </c>
      <c r="D127" s="6"/>
      <c r="E127" s="6" t="s">
        <v>58</v>
      </c>
      <c r="F127" s="37" t="s">
        <v>102</v>
      </c>
      <c r="G127" s="37" t="s">
        <v>500</v>
      </c>
      <c r="H127" s="38" t="s">
        <v>51</v>
      </c>
      <c r="I127" s="38" t="s">
        <v>368</v>
      </c>
      <c r="J127" s="38" t="str">
        <f t="shared" si="3"/>
        <v>P33ab_Formal sector mismanaged sorting losses of flexible plastic unburnt</v>
      </c>
      <c r="K127" s="38" t="s">
        <v>216</v>
      </c>
    </row>
    <row r="128" spans="2:11" ht="15.75" customHeight="1" x14ac:dyDescent="0.2">
      <c r="B128" s="6" t="s">
        <v>42</v>
      </c>
      <c r="C128" s="6" t="s">
        <v>247</v>
      </c>
      <c r="D128" s="6" t="s">
        <v>319</v>
      </c>
      <c r="E128" s="6" t="s">
        <v>58</v>
      </c>
      <c r="F128" s="37" t="s">
        <v>292</v>
      </c>
      <c r="G128" s="37" t="s">
        <v>287</v>
      </c>
      <c r="H128" s="38" t="s">
        <v>50</v>
      </c>
      <c r="I128" s="38" t="s">
        <v>594</v>
      </c>
      <c r="J128" s="38" t="str">
        <f t="shared" si="3"/>
        <v>C0_Plastic in MSW as % of MSW generation</v>
      </c>
      <c r="K128" s="38" t="s">
        <v>52</v>
      </c>
    </row>
    <row r="129" spans="2:11" ht="15.75" customHeight="1" x14ac:dyDescent="0.2">
      <c r="B129" s="6" t="s">
        <v>42</v>
      </c>
      <c r="C129" s="40" t="s">
        <v>247</v>
      </c>
      <c r="D129" s="6" t="s">
        <v>322</v>
      </c>
      <c r="E129" s="6" t="s">
        <v>58</v>
      </c>
      <c r="F129" s="37" t="s">
        <v>316</v>
      </c>
      <c r="G129" s="37" t="s">
        <v>317</v>
      </c>
      <c r="H129" s="38" t="s">
        <v>50</v>
      </c>
      <c r="I129" s="38" t="s">
        <v>775</v>
      </c>
      <c r="J129" s="38" t="str">
        <f t="shared" si="3"/>
        <v>C0a_Rigid plastic in MSW as % of plastic generation</v>
      </c>
      <c r="K129" s="38" t="s">
        <v>52</v>
      </c>
    </row>
    <row r="130" spans="2:11" ht="15.75" customHeight="1" x14ac:dyDescent="0.2">
      <c r="B130" s="6" t="s">
        <v>42</v>
      </c>
      <c r="C130" s="40" t="s">
        <v>247</v>
      </c>
      <c r="D130" s="6" t="s">
        <v>322</v>
      </c>
      <c r="E130" s="6" t="s">
        <v>58</v>
      </c>
      <c r="F130" s="37" t="s">
        <v>39</v>
      </c>
      <c r="G130" s="37" t="s">
        <v>527</v>
      </c>
      <c r="H130" s="38" t="s">
        <v>50</v>
      </c>
      <c r="I130" s="38" t="s">
        <v>776</v>
      </c>
      <c r="J130" s="38" t="str">
        <f t="shared" si="3"/>
        <v>C11_Plastic in litter as % of uncollected litter</v>
      </c>
      <c r="K130" s="38" t="s">
        <v>52</v>
      </c>
    </row>
    <row r="131" spans="2:11" ht="15.75" customHeight="1" x14ac:dyDescent="0.2">
      <c r="B131" s="6" t="s">
        <v>42</v>
      </c>
      <c r="C131" s="40" t="s">
        <v>248</v>
      </c>
      <c r="D131" s="6"/>
      <c r="E131" s="6" t="s">
        <v>58</v>
      </c>
      <c r="F131" s="37" t="s">
        <v>40</v>
      </c>
      <c r="G131" s="37" t="s">
        <v>529</v>
      </c>
      <c r="H131" s="38" t="s">
        <v>50</v>
      </c>
      <c r="I131" s="38" t="s">
        <v>777</v>
      </c>
      <c r="J131" s="38" t="str">
        <f t="shared" si="3"/>
        <v xml:space="preserve">C12_Uncollected plastic burnt as % of uncollected MSW burnt </v>
      </c>
      <c r="K131" s="38" t="s">
        <v>328</v>
      </c>
    </row>
    <row r="132" spans="2:11" ht="15.75" customHeight="1" x14ac:dyDescent="0.2">
      <c r="B132" s="6" t="s">
        <v>42</v>
      </c>
      <c r="C132" s="40" t="s">
        <v>248</v>
      </c>
      <c r="D132" s="6"/>
      <c r="E132" s="6" t="s">
        <v>58</v>
      </c>
      <c r="F132" s="37" t="s">
        <v>103</v>
      </c>
      <c r="G132" s="37" t="s">
        <v>531</v>
      </c>
      <c r="H132" s="38" t="s">
        <v>50</v>
      </c>
      <c r="I132" s="38" t="s">
        <v>778</v>
      </c>
      <c r="J132" s="38" t="str">
        <f t="shared" si="3"/>
        <v xml:space="preserve">C13_Plastic in collection system debris emissions as % of collection system MSW debris emissions </v>
      </c>
      <c r="K132" s="38" t="s">
        <v>329</v>
      </c>
    </row>
    <row r="133" spans="2:11" ht="15.75" customHeight="1" x14ac:dyDescent="0.2">
      <c r="B133" s="6" t="s">
        <v>42</v>
      </c>
      <c r="C133" s="40" t="s">
        <v>247</v>
      </c>
      <c r="D133" s="6" t="s">
        <v>322</v>
      </c>
      <c r="E133" s="6" t="s">
        <v>58</v>
      </c>
      <c r="F133" s="37" t="s">
        <v>104</v>
      </c>
      <c r="G133" s="37" t="s">
        <v>533</v>
      </c>
      <c r="H133" s="38" t="s">
        <v>50</v>
      </c>
      <c r="I133" s="38" t="s">
        <v>779</v>
      </c>
      <c r="J133" s="38" t="str">
        <f t="shared" si="3"/>
        <v xml:space="preserve">C14_Disposal system plastic debris emissions as % of disposal system MSW debris emissions of MSW </v>
      </c>
      <c r="K133" s="38" t="s">
        <v>52</v>
      </c>
    </row>
    <row r="134" spans="2:11" ht="15.75" customHeight="1" x14ac:dyDescent="0.2">
      <c r="B134" s="6" t="s">
        <v>42</v>
      </c>
      <c r="C134" s="40" t="s">
        <v>247</v>
      </c>
      <c r="D134" s="6" t="s">
        <v>322</v>
      </c>
      <c r="E134" s="6" t="s">
        <v>58</v>
      </c>
      <c r="F134" s="37" t="s">
        <v>105</v>
      </c>
      <c r="G134" s="37" t="s">
        <v>139</v>
      </c>
      <c r="H134" s="38" t="s">
        <v>50</v>
      </c>
      <c r="I134" s="38" t="s">
        <v>780</v>
      </c>
      <c r="J134" s="38" t="str">
        <f t="shared" si="3"/>
        <v xml:space="preserve">C15_Plastic collected by informal sector as % of informal sector collection of MSW for dry recycling </v>
      </c>
      <c r="K134" s="38" t="s">
        <v>52</v>
      </c>
    </row>
    <row r="135" spans="2:11" ht="15.75" customHeight="1" x14ac:dyDescent="0.2">
      <c r="B135" s="6" t="s">
        <v>42</v>
      </c>
      <c r="C135" s="40" t="s">
        <v>247</v>
      </c>
      <c r="D135" s="6" t="s">
        <v>322</v>
      </c>
      <c r="E135" s="6" t="s">
        <v>58</v>
      </c>
      <c r="F135" s="37" t="s">
        <v>106</v>
      </c>
      <c r="G135" s="37" t="s">
        <v>140</v>
      </c>
      <c r="H135" s="38" t="s">
        <v>50</v>
      </c>
      <c r="I135" s="38" t="s">
        <v>781</v>
      </c>
      <c r="J135" s="38" t="str">
        <f t="shared" si="3"/>
        <v xml:space="preserve">C16_Plastic collected by formal sector as % of formal sector collection of MSW for dry recycling </v>
      </c>
      <c r="K135" s="38" t="s">
        <v>52</v>
      </c>
    </row>
    <row r="136" spans="2:11" ht="15.75" customHeight="1" x14ac:dyDescent="0.2">
      <c r="B136" s="6" t="s">
        <v>42</v>
      </c>
      <c r="C136" s="40" t="s">
        <v>248</v>
      </c>
      <c r="D136" s="6"/>
      <c r="E136" s="6" t="s">
        <v>58</v>
      </c>
      <c r="F136" s="37" t="s">
        <v>290</v>
      </c>
      <c r="G136" s="37" t="s">
        <v>537</v>
      </c>
      <c r="H136" s="38" t="s">
        <v>50</v>
      </c>
      <c r="I136" s="38" t="s">
        <v>782</v>
      </c>
      <c r="J136" s="38" t="str">
        <f t="shared" si="3"/>
        <v>C17_Plastic in uncontrolled disposal of MSW burnt as % of uncontrolled diposal of MSW burnt</v>
      </c>
      <c r="K136" s="38" t="s">
        <v>330</v>
      </c>
    </row>
    <row r="137" spans="2:11" ht="15.75" customHeight="1" x14ac:dyDescent="0.2">
      <c r="B137" s="6" t="s">
        <v>42</v>
      </c>
      <c r="C137" s="40" t="s">
        <v>248</v>
      </c>
      <c r="D137" s="6"/>
      <c r="E137" s="6" t="s">
        <v>58</v>
      </c>
      <c r="F137" s="37" t="s">
        <v>291</v>
      </c>
      <c r="G137" s="37" t="s">
        <v>294</v>
      </c>
      <c r="H137" s="38" t="s">
        <v>50</v>
      </c>
      <c r="I137" s="38" t="s">
        <v>783</v>
      </c>
      <c r="J137" s="38" t="str">
        <f t="shared" si="3"/>
        <v>C18_Plastic in uncollected MSW unburnt as % of uncollected MSW unburnt</v>
      </c>
      <c r="K137" s="38" t="s">
        <v>331</v>
      </c>
    </row>
    <row r="138" spans="2:11" ht="15.75" customHeight="1" x14ac:dyDescent="0.2">
      <c r="B138" s="6" t="s">
        <v>42</v>
      </c>
      <c r="C138" s="40" t="s">
        <v>247</v>
      </c>
      <c r="D138" s="6" t="s">
        <v>322</v>
      </c>
      <c r="E138" s="6" t="s">
        <v>58</v>
      </c>
      <c r="F138" s="37" t="s">
        <v>295</v>
      </c>
      <c r="G138" s="37" t="s">
        <v>107</v>
      </c>
      <c r="H138" s="38" t="s">
        <v>49</v>
      </c>
      <c r="I138" s="38" t="s">
        <v>800</v>
      </c>
      <c r="J138" s="38" t="str">
        <f t="shared" si="3"/>
        <v xml:space="preserve">C11a_Rigid plastic in uncollected litter as % of uncollected plastic litter </v>
      </c>
      <c r="K138" s="38" t="s">
        <v>52</v>
      </c>
    </row>
    <row r="139" spans="2:11" ht="15.75" customHeight="1" x14ac:dyDescent="0.2">
      <c r="B139" s="6" t="s">
        <v>42</v>
      </c>
      <c r="C139" s="40" t="s">
        <v>248</v>
      </c>
      <c r="D139" s="6"/>
      <c r="E139" s="6" t="s">
        <v>58</v>
      </c>
      <c r="F139" s="37" t="s">
        <v>296</v>
      </c>
      <c r="G139" s="37" t="s">
        <v>541</v>
      </c>
      <c r="H139" s="38" t="s">
        <v>49</v>
      </c>
      <c r="I139" s="38" t="s">
        <v>784</v>
      </c>
      <c r="J139" s="38" t="str">
        <f t="shared" si="3"/>
        <v xml:space="preserve">C12a_Uncollected rigid plastic burnt as % uncollected plastics burnt </v>
      </c>
      <c r="K139" s="38" t="s">
        <v>332</v>
      </c>
    </row>
    <row r="140" spans="2:11" ht="15.75" customHeight="1" x14ac:dyDescent="0.2">
      <c r="B140" s="6" t="s">
        <v>42</v>
      </c>
      <c r="C140" s="40" t="s">
        <v>248</v>
      </c>
      <c r="D140" s="6"/>
      <c r="E140" s="6" t="s">
        <v>58</v>
      </c>
      <c r="F140" s="37" t="s">
        <v>297</v>
      </c>
      <c r="G140" s="37" t="s">
        <v>543</v>
      </c>
      <c r="H140" s="38" t="s">
        <v>49</v>
      </c>
      <c r="I140" s="38" t="s">
        <v>785</v>
      </c>
      <c r="J140" s="38" t="str">
        <f t="shared" si="3"/>
        <v xml:space="preserve">C13a_Rigid plastic collection system debris emissions as % of collection system plastic debris emissions </v>
      </c>
      <c r="K140" s="38" t="s">
        <v>333</v>
      </c>
    </row>
    <row r="141" spans="2:11" ht="15.75" customHeight="1" x14ac:dyDescent="0.2">
      <c r="B141" s="6" t="s">
        <v>42</v>
      </c>
      <c r="C141" s="40" t="s">
        <v>247</v>
      </c>
      <c r="D141" s="6" t="s">
        <v>322</v>
      </c>
      <c r="E141" s="6" t="s">
        <v>58</v>
      </c>
      <c r="F141" s="37" t="s">
        <v>298</v>
      </c>
      <c r="G141" s="37" t="s">
        <v>545</v>
      </c>
      <c r="H141" s="38" t="s">
        <v>49</v>
      </c>
      <c r="I141" s="38" t="s">
        <v>133</v>
      </c>
      <c r="J141" s="38" t="str">
        <f t="shared" si="3"/>
        <v xml:space="preserve">C14a_Disposal system rigid plastic debris emissions as % disposal system plastic debris emissions </v>
      </c>
      <c r="K141" s="38" t="s">
        <v>52</v>
      </c>
    </row>
    <row r="142" spans="2:11" ht="15.75" customHeight="1" x14ac:dyDescent="0.2">
      <c r="B142" s="6" t="s">
        <v>42</v>
      </c>
      <c r="C142" s="40" t="s">
        <v>248</v>
      </c>
      <c r="D142" s="6"/>
      <c r="E142" s="6" t="s">
        <v>58</v>
      </c>
      <c r="F142" s="37" t="s">
        <v>184</v>
      </c>
      <c r="G142" s="37" t="s">
        <v>547</v>
      </c>
      <c r="H142" s="38" t="s">
        <v>49</v>
      </c>
      <c r="I142" s="38" t="s">
        <v>108</v>
      </c>
      <c r="J142" s="38" t="str">
        <f t="shared" si="3"/>
        <v>C17a_Rigid plastic in uncontrolled disposal of MSW burnt as % of uncontrolled diposal of plastic burnt</v>
      </c>
      <c r="K142" s="38" t="s">
        <v>334</v>
      </c>
    </row>
    <row r="143" spans="2:11" ht="15.75" customHeight="1" x14ac:dyDescent="0.2">
      <c r="B143" s="6" t="s">
        <v>42</v>
      </c>
      <c r="C143" s="40" t="s">
        <v>248</v>
      </c>
      <c r="D143" s="6"/>
      <c r="E143" s="6" t="s">
        <v>58</v>
      </c>
      <c r="F143" s="37" t="s">
        <v>185</v>
      </c>
      <c r="G143" s="37" t="s">
        <v>549</v>
      </c>
      <c r="H143" s="38" t="s">
        <v>49</v>
      </c>
      <c r="I143" s="38" t="s">
        <v>108</v>
      </c>
      <c r="J143" s="38" t="str">
        <f t="shared" si="3"/>
        <v xml:space="preserve">C18a_Uncollected rigid plastic unburnt as % uncollected plastics unburnt </v>
      </c>
      <c r="K143" s="38" t="s">
        <v>335</v>
      </c>
    </row>
    <row r="144" spans="2:11" ht="15.75" customHeight="1" x14ac:dyDescent="0.2">
      <c r="B144" s="6" t="s">
        <v>42</v>
      </c>
      <c r="C144" s="40" t="s">
        <v>247</v>
      </c>
      <c r="D144" s="6" t="s">
        <v>322</v>
      </c>
      <c r="E144" s="6" t="s">
        <v>58</v>
      </c>
      <c r="F144" s="37" t="s">
        <v>109</v>
      </c>
      <c r="G144" s="37" t="s">
        <v>551</v>
      </c>
      <c r="H144" s="38" t="s">
        <v>49</v>
      </c>
      <c r="I144" s="38" t="s">
        <v>786</v>
      </c>
      <c r="J144" s="38" t="str">
        <f t="shared" si="3"/>
        <v xml:space="preserve">C21a_Rigid plastic in informal collection for recycling as % of informal sector collection of plastic for dry recycling </v>
      </c>
      <c r="K144" s="38" t="s">
        <v>52</v>
      </c>
    </row>
    <row r="145" spans="2:11" ht="15.75" customHeight="1" x14ac:dyDescent="0.2">
      <c r="B145" s="6" t="s">
        <v>42</v>
      </c>
      <c r="C145" s="40" t="s">
        <v>248</v>
      </c>
      <c r="D145" s="6"/>
      <c r="E145" s="6" t="s">
        <v>58</v>
      </c>
      <c r="F145" s="37" t="s">
        <v>110</v>
      </c>
      <c r="G145" s="37" t="s">
        <v>553</v>
      </c>
      <c r="H145" s="38" t="s">
        <v>49</v>
      </c>
      <c r="I145" s="38" t="s">
        <v>787</v>
      </c>
      <c r="J145" s="38" t="str">
        <f t="shared" si="3"/>
        <v xml:space="preserve">C22a_Rigid plastic in formal collection for recycling as % of formal sector collection of plastic for dry recycling </v>
      </c>
      <c r="K145" s="38" t="s">
        <v>336</v>
      </c>
    </row>
    <row r="146" spans="2:11" ht="15.75" customHeight="1" x14ac:dyDescent="0.2">
      <c r="B146" s="6" t="s">
        <v>42</v>
      </c>
      <c r="C146" s="40" t="s">
        <v>247</v>
      </c>
      <c r="D146" s="6" t="s">
        <v>322</v>
      </c>
      <c r="E146" s="6" t="s">
        <v>58</v>
      </c>
      <c r="F146" s="37" t="s">
        <v>111</v>
      </c>
      <c r="G146" s="37" t="s">
        <v>555</v>
      </c>
      <c r="H146" s="38" t="s">
        <v>49</v>
      </c>
      <c r="I146" s="38" t="s">
        <v>788</v>
      </c>
      <c r="J146" s="38" t="str">
        <f t="shared" si="3"/>
        <v xml:space="preserve">C23aa_Informal sector sorting losses of rigid plastic as % of informal collection of rigid plastic for dry recycling </v>
      </c>
      <c r="K146" s="38" t="s">
        <v>52</v>
      </c>
    </row>
    <row r="147" spans="2:11" ht="15.75" customHeight="1" x14ac:dyDescent="0.2">
      <c r="B147" s="6" t="s">
        <v>42</v>
      </c>
      <c r="C147" s="40" t="s">
        <v>247</v>
      </c>
      <c r="D147" s="6" t="s">
        <v>322</v>
      </c>
      <c r="E147" s="6" t="s">
        <v>58</v>
      </c>
      <c r="F147" s="37" t="s">
        <v>112</v>
      </c>
      <c r="G147" s="37" t="s">
        <v>557</v>
      </c>
      <c r="H147" s="38" t="s">
        <v>51</v>
      </c>
      <c r="I147" s="38" t="s">
        <v>789</v>
      </c>
      <c r="J147" s="38" t="str">
        <f t="shared" si="3"/>
        <v xml:space="preserve">C23ab_Informal sector sorting losses of flexible plastic as % of informal collection of flexible plastic for dry recycling </v>
      </c>
      <c r="K147" s="38" t="s">
        <v>52</v>
      </c>
    </row>
    <row r="148" spans="2:11" ht="15.75" customHeight="1" x14ac:dyDescent="0.2">
      <c r="B148" s="6" t="s">
        <v>42</v>
      </c>
      <c r="C148" s="40" t="s">
        <v>247</v>
      </c>
      <c r="D148" s="6" t="s">
        <v>322</v>
      </c>
      <c r="E148" s="6" t="s">
        <v>58</v>
      </c>
      <c r="F148" s="37" t="s">
        <v>113</v>
      </c>
      <c r="G148" s="37" t="s">
        <v>141</v>
      </c>
      <c r="H148" s="38" t="s">
        <v>49</v>
      </c>
      <c r="I148" s="38" t="s">
        <v>790</v>
      </c>
      <c r="J148" s="38" t="str">
        <f t="shared" si="3"/>
        <v xml:space="preserve">C24aa_Formal sector sorting losses of rigid plastic as % of formal collection of rigid plastic for dry recycling </v>
      </c>
      <c r="K148" s="38" t="s">
        <v>52</v>
      </c>
    </row>
    <row r="149" spans="2:11" ht="15.75" customHeight="1" x14ac:dyDescent="0.2">
      <c r="B149" s="6" t="s">
        <v>42</v>
      </c>
      <c r="C149" s="40" t="s">
        <v>247</v>
      </c>
      <c r="D149" s="6" t="s">
        <v>322</v>
      </c>
      <c r="E149" s="6" t="s">
        <v>58</v>
      </c>
      <c r="F149" s="37" t="s">
        <v>114</v>
      </c>
      <c r="G149" s="37" t="s">
        <v>560</v>
      </c>
      <c r="H149" s="38" t="s">
        <v>51</v>
      </c>
      <c r="I149" s="38" t="s">
        <v>791</v>
      </c>
      <c r="J149" s="38" t="str">
        <f t="shared" ref="J149:J157" si="4">CONCATENATE(F149,"_",G149)</f>
        <v>C24ab_Formal sector sorting losses of flexible plastic as % of formal collection of flexible plastic for dry recycling</v>
      </c>
      <c r="K149" s="38" t="s">
        <v>52</v>
      </c>
    </row>
    <row r="150" spans="2:11" ht="15.75" customHeight="1" x14ac:dyDescent="0.2">
      <c r="B150" s="6" t="s">
        <v>42</v>
      </c>
      <c r="C150" s="40" t="s">
        <v>248</v>
      </c>
      <c r="D150" s="6"/>
      <c r="E150" s="6" t="s">
        <v>58</v>
      </c>
      <c r="F150" s="37" t="s">
        <v>142</v>
      </c>
      <c r="G150" s="37" t="s">
        <v>562</v>
      </c>
      <c r="H150" s="38" t="s">
        <v>49</v>
      </c>
      <c r="I150" s="38" t="s">
        <v>792</v>
      </c>
      <c r="J150" s="38" t="str">
        <f t="shared" si="4"/>
        <v xml:space="preserve">C25aa_Informal mismanaged sorting losses of rigid plastic as % of sorting losses of rigid plastic from informal collection for dry recycling </v>
      </c>
      <c r="K150" s="38" t="s">
        <v>343</v>
      </c>
    </row>
    <row r="151" spans="2:11" ht="15.75" customHeight="1" x14ac:dyDescent="0.2">
      <c r="B151" s="6" t="s">
        <v>42</v>
      </c>
      <c r="C151" s="40" t="s">
        <v>248</v>
      </c>
      <c r="D151" s="6"/>
      <c r="E151" s="6" t="s">
        <v>58</v>
      </c>
      <c r="F151" s="37" t="s">
        <v>143</v>
      </c>
      <c r="G151" s="37" t="s">
        <v>564</v>
      </c>
      <c r="H151" s="38" t="s">
        <v>51</v>
      </c>
      <c r="I151" s="38" t="s">
        <v>793</v>
      </c>
      <c r="J151" s="38" t="str">
        <f t="shared" si="4"/>
        <v xml:space="preserve">C25ab_Informal mismanaged sorting losses of flexible plastic as % of sorting losses of flexible plastic from informal collection for dry recycling </v>
      </c>
      <c r="K151" s="38" t="s">
        <v>344</v>
      </c>
    </row>
    <row r="152" spans="2:11" ht="15.75" customHeight="1" x14ac:dyDescent="0.2">
      <c r="B152" s="6" t="s">
        <v>42</v>
      </c>
      <c r="C152" s="40" t="s">
        <v>248</v>
      </c>
      <c r="D152" s="6"/>
      <c r="E152" s="6" t="s">
        <v>58</v>
      </c>
      <c r="F152" s="37" t="s">
        <v>144</v>
      </c>
      <c r="G152" s="37" t="s">
        <v>566</v>
      </c>
      <c r="H152" s="38" t="s">
        <v>49</v>
      </c>
      <c r="I152" s="38" t="s">
        <v>794</v>
      </c>
      <c r="J152" s="38" t="str">
        <f t="shared" si="4"/>
        <v xml:space="preserve">C26aa_Formal mismanaged sorting losses of rigid plastic as % of sorting losses of rigid plastic from formal collection for dry recycling </v>
      </c>
      <c r="K152" s="38" t="s">
        <v>345</v>
      </c>
    </row>
    <row r="153" spans="2:11" ht="15.75" customHeight="1" x14ac:dyDescent="0.2">
      <c r="B153" s="6" t="s">
        <v>42</v>
      </c>
      <c r="C153" s="40" t="s">
        <v>248</v>
      </c>
      <c r="D153" s="6"/>
      <c r="E153" s="6" t="s">
        <v>58</v>
      </c>
      <c r="F153" s="37" t="s">
        <v>145</v>
      </c>
      <c r="G153" s="37" t="s">
        <v>150</v>
      </c>
      <c r="H153" s="38" t="s">
        <v>51</v>
      </c>
      <c r="I153" s="38" t="s">
        <v>795</v>
      </c>
      <c r="J153" s="38" t="str">
        <f t="shared" si="4"/>
        <v>C26ab_Formal mismanaged sorting losses of flexible plastic as % of sorting losses of flexible plastic from formal collection for dry recycling</v>
      </c>
      <c r="K153" s="38" t="s">
        <v>346</v>
      </c>
    </row>
    <row r="154" spans="2:11" ht="15.75" customHeight="1" x14ac:dyDescent="0.2">
      <c r="B154" s="6" t="s">
        <v>42</v>
      </c>
      <c r="C154" s="40" t="s">
        <v>248</v>
      </c>
      <c r="D154" s="6"/>
      <c r="E154" s="6" t="s">
        <v>58</v>
      </c>
      <c r="F154" s="37" t="s">
        <v>146</v>
      </c>
      <c r="G154" s="37" t="s">
        <v>151</v>
      </c>
      <c r="H154" s="38" t="s">
        <v>49</v>
      </c>
      <c r="I154" s="38" t="s">
        <v>796</v>
      </c>
      <c r="J154" s="38" t="str">
        <f t="shared" si="4"/>
        <v xml:space="preserve">C27aa_Informal mismanaged sorting losses of rigid plastic openly burnt as % of mismanaged sorting losses of rigid plastic from informal collection for dry recycling </v>
      </c>
      <c r="K154" s="38" t="s">
        <v>337</v>
      </c>
    </row>
    <row r="155" spans="2:11" ht="15.75" customHeight="1" x14ac:dyDescent="0.2">
      <c r="B155" s="6" t="s">
        <v>42</v>
      </c>
      <c r="C155" s="40" t="s">
        <v>248</v>
      </c>
      <c r="D155" s="6"/>
      <c r="E155" s="6" t="s">
        <v>58</v>
      </c>
      <c r="F155" s="37" t="s">
        <v>147</v>
      </c>
      <c r="G155" s="37" t="s">
        <v>152</v>
      </c>
      <c r="H155" s="38" t="s">
        <v>51</v>
      </c>
      <c r="I155" s="38" t="s">
        <v>797</v>
      </c>
      <c r="J155" s="38" t="str">
        <f t="shared" si="4"/>
        <v xml:space="preserve">C27ab_Informal mismanaged sorting losses of flexible plastic openly burnt as % of mismanaged sorting losses of flexible plastic from informal collection for dry recycling </v>
      </c>
      <c r="K155" s="38" t="s">
        <v>338</v>
      </c>
    </row>
    <row r="156" spans="2:11" ht="15.75" customHeight="1" x14ac:dyDescent="0.2">
      <c r="B156" s="6" t="s">
        <v>42</v>
      </c>
      <c r="C156" s="40" t="s">
        <v>248</v>
      </c>
      <c r="D156" s="6"/>
      <c r="E156" s="6" t="s">
        <v>58</v>
      </c>
      <c r="F156" s="37" t="s">
        <v>148</v>
      </c>
      <c r="G156" s="37" t="s">
        <v>153</v>
      </c>
      <c r="H156" s="38" t="s">
        <v>49</v>
      </c>
      <c r="I156" s="38" t="s">
        <v>798</v>
      </c>
      <c r="J156" s="38" t="str">
        <f t="shared" si="4"/>
        <v xml:space="preserve">C28aa_Formal mismanaged sorting losses of rigid plastic openly burnt as % of mismanaged sorting losses of rigid plastic from formal collection for dry recycling </v>
      </c>
      <c r="K156" s="38" t="s">
        <v>339</v>
      </c>
    </row>
    <row r="157" spans="2:11" ht="15.75" customHeight="1" x14ac:dyDescent="0.2">
      <c r="B157" s="6" t="s">
        <v>42</v>
      </c>
      <c r="C157" s="40" t="s">
        <v>248</v>
      </c>
      <c r="D157" s="6"/>
      <c r="E157" s="6" t="s">
        <v>58</v>
      </c>
      <c r="F157" s="37" t="s">
        <v>149</v>
      </c>
      <c r="G157" s="37" t="s">
        <v>154</v>
      </c>
      <c r="H157" s="38" t="s">
        <v>51</v>
      </c>
      <c r="I157" s="38" t="s">
        <v>799</v>
      </c>
      <c r="J157" s="38" t="str">
        <f t="shared" si="4"/>
        <v xml:space="preserve">C28ab_Formal mismanaged sorting losses of flexible plastic openly burnt as % of mismanaged sorting losses of flexible plastic from formal collection for dry recycling </v>
      </c>
      <c r="K157" s="38" t="s">
        <v>340</v>
      </c>
    </row>
    <row r="158" spans="2:11" ht="45" x14ac:dyDescent="0.2">
      <c r="B158" s="41" t="s">
        <v>229</v>
      </c>
      <c r="C158" s="41" t="s">
        <v>248</v>
      </c>
      <c r="D158" s="41"/>
      <c r="E158" s="41" t="s">
        <v>58</v>
      </c>
      <c r="F158" s="42" t="s">
        <v>233</v>
      </c>
      <c r="G158" s="43" t="s">
        <v>232</v>
      </c>
      <c r="H158" s="43" t="s">
        <v>50</v>
      </c>
      <c r="I158" s="43" t="s">
        <v>368</v>
      </c>
      <c r="J158" s="43"/>
      <c r="K158" s="43" t="s">
        <v>288</v>
      </c>
    </row>
  </sheetData>
  <autoFilter ref="B14:K158"/>
  <pageMargins left="0.7" right="0.7" top="0.75" bottom="0.75" header="0.3" footer="0.3"/>
  <pageSetup paperSize="9" orientation="portrait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D86"/>
  <sheetViews>
    <sheetView showGridLines="0" workbookViewId="0"/>
  </sheetViews>
  <sheetFormatPr defaultRowHeight="15" x14ac:dyDescent="0.25"/>
  <cols>
    <col min="1" max="1" width="10.85546875" style="13" bestFit="1" customWidth="1"/>
    <col min="2" max="2" width="33.85546875" style="13" bestFit="1" customWidth="1"/>
    <col min="3" max="3" width="73.42578125" style="13" bestFit="1" customWidth="1"/>
    <col min="4" max="4" width="5.85546875" style="13" customWidth="1"/>
    <col min="5" max="16384" width="9.140625" style="11"/>
  </cols>
  <sheetData>
    <row r="1" spans="1:4" x14ac:dyDescent="0.25">
      <c r="A1" s="10" t="s">
        <v>363</v>
      </c>
      <c r="B1" s="10" t="s">
        <v>364</v>
      </c>
      <c r="C1" s="10" t="s">
        <v>365</v>
      </c>
      <c r="D1" s="10" t="s">
        <v>45</v>
      </c>
    </row>
    <row r="2" spans="1:4" ht="17.25" x14ac:dyDescent="0.25">
      <c r="A2" s="12" t="s">
        <v>24</v>
      </c>
      <c r="B2" s="13" t="s">
        <v>366</v>
      </c>
      <c r="C2" s="13" t="s">
        <v>367</v>
      </c>
      <c r="D2" s="13" t="s">
        <v>368</v>
      </c>
    </row>
    <row r="3" spans="1:4" ht="17.25" x14ac:dyDescent="0.25">
      <c r="A3" s="12" t="s">
        <v>25</v>
      </c>
      <c r="B3" s="13" t="s">
        <v>369</v>
      </c>
      <c r="C3" s="13" t="s">
        <v>370</v>
      </c>
      <c r="D3" s="13" t="s">
        <v>368</v>
      </c>
    </row>
    <row r="4" spans="1:4" ht="17.25" x14ac:dyDescent="0.25">
      <c r="A4" s="12" t="s">
        <v>26</v>
      </c>
      <c r="B4" s="13" t="s">
        <v>371</v>
      </c>
      <c r="C4" s="13" t="s">
        <v>372</v>
      </c>
      <c r="D4" s="13" t="s">
        <v>368</v>
      </c>
    </row>
    <row r="5" spans="1:4" ht="17.25" x14ac:dyDescent="0.25">
      <c r="A5" s="12" t="s">
        <v>240</v>
      </c>
      <c r="B5" s="13" t="s">
        <v>373</v>
      </c>
      <c r="C5" s="13" t="s">
        <v>374</v>
      </c>
      <c r="D5" s="13" t="s">
        <v>368</v>
      </c>
    </row>
    <row r="6" spans="1:4" ht="17.25" x14ac:dyDescent="0.25">
      <c r="A6" s="12" t="s">
        <v>241</v>
      </c>
      <c r="B6" s="13" t="s">
        <v>375</v>
      </c>
      <c r="C6" s="13" t="s">
        <v>376</v>
      </c>
      <c r="D6" s="13" t="s">
        <v>368</v>
      </c>
    </row>
    <row r="7" spans="1:4" ht="17.25" x14ac:dyDescent="0.25">
      <c r="A7" s="12" t="s">
        <v>242</v>
      </c>
      <c r="B7" s="13" t="s">
        <v>377</v>
      </c>
      <c r="C7" s="13" t="s">
        <v>378</v>
      </c>
      <c r="D7" s="13" t="s">
        <v>368</v>
      </c>
    </row>
    <row r="8" spans="1:4" ht="17.25" x14ac:dyDescent="0.25">
      <c r="A8" s="12" t="s">
        <v>27</v>
      </c>
      <c r="B8" s="13" t="s">
        <v>379</v>
      </c>
      <c r="C8" s="13" t="s">
        <v>380</v>
      </c>
      <c r="D8" s="13" t="s">
        <v>368</v>
      </c>
    </row>
    <row r="9" spans="1:4" ht="17.25" x14ac:dyDescent="0.25">
      <c r="A9" s="12" t="s">
        <v>28</v>
      </c>
      <c r="B9" s="13" t="s">
        <v>381</v>
      </c>
      <c r="C9" s="13" t="s">
        <v>382</v>
      </c>
      <c r="D9" s="13" t="s">
        <v>368</v>
      </c>
    </row>
    <row r="10" spans="1:4" ht="17.25" x14ac:dyDescent="0.25">
      <c r="A10" s="14" t="s">
        <v>53</v>
      </c>
      <c r="B10" s="13" t="s">
        <v>383</v>
      </c>
      <c r="C10" s="13" t="s">
        <v>384</v>
      </c>
      <c r="D10" s="13" t="s">
        <v>368</v>
      </c>
    </row>
    <row r="11" spans="1:4" ht="17.25" x14ac:dyDescent="0.25">
      <c r="A11" s="14" t="s">
        <v>54</v>
      </c>
      <c r="B11" s="13" t="s">
        <v>385</v>
      </c>
      <c r="C11" s="13" t="s">
        <v>386</v>
      </c>
      <c r="D11" s="13" t="s">
        <v>368</v>
      </c>
    </row>
    <row r="12" spans="1:4" ht="17.25" x14ac:dyDescent="0.25">
      <c r="A12" s="12" t="s">
        <v>0</v>
      </c>
      <c r="B12" s="13" t="s">
        <v>387</v>
      </c>
      <c r="C12" s="13" t="s">
        <v>388</v>
      </c>
      <c r="D12" s="13" t="s">
        <v>368</v>
      </c>
    </row>
    <row r="13" spans="1:4" ht="17.25" x14ac:dyDescent="0.25">
      <c r="A13" s="12" t="s">
        <v>1</v>
      </c>
      <c r="B13" s="13" t="s">
        <v>389</v>
      </c>
      <c r="C13" s="13" t="s">
        <v>21</v>
      </c>
      <c r="D13" s="13" t="s">
        <v>368</v>
      </c>
    </row>
    <row r="14" spans="1:4" ht="17.25" x14ac:dyDescent="0.25">
      <c r="A14" s="12" t="s">
        <v>2</v>
      </c>
      <c r="B14" s="13" t="s">
        <v>390</v>
      </c>
      <c r="C14" s="13" t="s">
        <v>391</v>
      </c>
      <c r="D14" s="13" t="s">
        <v>368</v>
      </c>
    </row>
    <row r="15" spans="1:4" ht="17.25" x14ac:dyDescent="0.25">
      <c r="A15" s="12" t="s">
        <v>3</v>
      </c>
      <c r="B15" s="13" t="s">
        <v>392</v>
      </c>
      <c r="C15" s="13" t="s">
        <v>117</v>
      </c>
      <c r="D15" s="13" t="s">
        <v>368</v>
      </c>
    </row>
    <row r="16" spans="1:4" ht="17.25" x14ac:dyDescent="0.25">
      <c r="A16" s="12" t="s">
        <v>4</v>
      </c>
      <c r="B16" s="13" t="s">
        <v>393</v>
      </c>
      <c r="C16" s="13" t="s">
        <v>115</v>
      </c>
      <c r="D16" s="13" t="s">
        <v>368</v>
      </c>
    </row>
    <row r="17" spans="1:4" ht="17.25" x14ac:dyDescent="0.25">
      <c r="A17" s="12" t="s">
        <v>5</v>
      </c>
      <c r="B17" s="13" t="s">
        <v>394</v>
      </c>
      <c r="C17" s="13" t="s">
        <v>395</v>
      </c>
      <c r="D17" s="13" t="s">
        <v>368</v>
      </c>
    </row>
    <row r="18" spans="1:4" ht="17.25" x14ac:dyDescent="0.25">
      <c r="A18" s="12" t="s">
        <v>6</v>
      </c>
      <c r="B18" s="13" t="s">
        <v>396</v>
      </c>
      <c r="C18" s="13" t="s">
        <v>397</v>
      </c>
      <c r="D18" s="13" t="s">
        <v>368</v>
      </c>
    </row>
    <row r="19" spans="1:4" ht="17.25" x14ac:dyDescent="0.25">
      <c r="A19" s="12" t="s">
        <v>7</v>
      </c>
      <c r="B19" s="13" t="s">
        <v>398</v>
      </c>
      <c r="C19" s="13" t="s">
        <v>116</v>
      </c>
      <c r="D19" s="13" t="s">
        <v>368</v>
      </c>
    </row>
    <row r="20" spans="1:4" ht="17.25" x14ac:dyDescent="0.25">
      <c r="A20" s="12" t="s">
        <v>8</v>
      </c>
      <c r="B20" s="13" t="s">
        <v>399</v>
      </c>
      <c r="C20" s="13" t="s">
        <v>239</v>
      </c>
      <c r="D20" s="13" t="s">
        <v>368</v>
      </c>
    </row>
    <row r="21" spans="1:4" ht="17.25" x14ac:dyDescent="0.25">
      <c r="A21" s="12" t="s">
        <v>9</v>
      </c>
      <c r="B21" s="13" t="s">
        <v>400</v>
      </c>
      <c r="C21" s="13" t="s">
        <v>119</v>
      </c>
      <c r="D21" s="13" t="s">
        <v>368</v>
      </c>
    </row>
    <row r="22" spans="1:4" ht="17.25" x14ac:dyDescent="0.25">
      <c r="A22" s="12" t="s">
        <v>10</v>
      </c>
      <c r="B22" s="13" t="s">
        <v>401</v>
      </c>
      <c r="C22" s="13" t="s">
        <v>118</v>
      </c>
      <c r="D22" s="13" t="s">
        <v>368</v>
      </c>
    </row>
    <row r="23" spans="1:4" ht="17.25" x14ac:dyDescent="0.25">
      <c r="A23" s="12" t="s">
        <v>263</v>
      </c>
      <c r="B23" s="13" t="s">
        <v>402</v>
      </c>
      <c r="C23" s="13" t="s">
        <v>403</v>
      </c>
      <c r="D23" s="13" t="s">
        <v>368</v>
      </c>
    </row>
    <row r="24" spans="1:4" ht="17.25" x14ac:dyDescent="0.25">
      <c r="A24" s="12" t="s">
        <v>264</v>
      </c>
      <c r="B24" s="13" t="s">
        <v>404</v>
      </c>
      <c r="C24" s="13" t="s">
        <v>265</v>
      </c>
      <c r="D24" s="13" t="s">
        <v>368</v>
      </c>
    </row>
    <row r="25" spans="1:4" ht="17.25" x14ac:dyDescent="0.25">
      <c r="A25" s="12" t="s">
        <v>11</v>
      </c>
      <c r="B25" s="13" t="s">
        <v>405</v>
      </c>
      <c r="C25" s="13" t="s">
        <v>406</v>
      </c>
      <c r="D25" s="13" t="s">
        <v>368</v>
      </c>
    </row>
    <row r="26" spans="1:4" ht="17.25" x14ac:dyDescent="0.25">
      <c r="A26" s="12" t="s">
        <v>12</v>
      </c>
      <c r="B26" s="13" t="s">
        <v>407</v>
      </c>
      <c r="C26" s="13" t="s">
        <v>408</v>
      </c>
      <c r="D26" s="13" t="s">
        <v>368</v>
      </c>
    </row>
    <row r="27" spans="1:4" ht="17.25" x14ac:dyDescent="0.25">
      <c r="A27" s="12" t="s">
        <v>13</v>
      </c>
      <c r="B27" s="13" t="s">
        <v>373</v>
      </c>
      <c r="C27" s="13" t="s">
        <v>409</v>
      </c>
      <c r="D27" s="13" t="s">
        <v>368</v>
      </c>
    </row>
    <row r="28" spans="1:4" ht="17.25" x14ac:dyDescent="0.25">
      <c r="A28" s="12" t="s">
        <v>62</v>
      </c>
      <c r="B28" s="13" t="s">
        <v>410</v>
      </c>
      <c r="C28" s="13" t="s">
        <v>121</v>
      </c>
      <c r="D28" s="13" t="s">
        <v>368</v>
      </c>
    </row>
    <row r="29" spans="1:4" ht="17.25" x14ac:dyDescent="0.25">
      <c r="A29" s="12" t="s">
        <v>63</v>
      </c>
      <c r="B29" s="13" t="s">
        <v>411</v>
      </c>
      <c r="C29" s="13" t="s">
        <v>412</v>
      </c>
      <c r="D29" s="13" t="s">
        <v>368</v>
      </c>
    </row>
    <row r="30" spans="1:4" ht="17.25" x14ac:dyDescent="0.25">
      <c r="A30" s="12" t="s">
        <v>64</v>
      </c>
      <c r="B30" s="13" t="s">
        <v>413</v>
      </c>
      <c r="C30" s="13" t="s">
        <v>266</v>
      </c>
      <c r="D30" s="13" t="s">
        <v>368</v>
      </c>
    </row>
    <row r="31" spans="1:4" ht="17.25" x14ac:dyDescent="0.25">
      <c r="A31" s="12" t="s">
        <v>65</v>
      </c>
      <c r="B31" s="13" t="s">
        <v>414</v>
      </c>
      <c r="C31" s="13" t="s">
        <v>415</v>
      </c>
      <c r="D31" s="13" t="s">
        <v>368</v>
      </c>
    </row>
    <row r="32" spans="1:4" ht="17.25" x14ac:dyDescent="0.25">
      <c r="A32" s="12" t="s">
        <v>66</v>
      </c>
      <c r="B32" s="13" t="s">
        <v>416</v>
      </c>
      <c r="C32" s="13" t="s">
        <v>122</v>
      </c>
      <c r="D32" s="13" t="s">
        <v>368</v>
      </c>
    </row>
    <row r="33" spans="1:4" ht="17.25" x14ac:dyDescent="0.25">
      <c r="A33" s="12" t="s">
        <v>67</v>
      </c>
      <c r="B33" s="13" t="s">
        <v>417</v>
      </c>
      <c r="C33" s="13" t="s">
        <v>418</v>
      </c>
      <c r="D33" s="13" t="s">
        <v>368</v>
      </c>
    </row>
    <row r="34" spans="1:4" ht="17.25" x14ac:dyDescent="0.25">
      <c r="A34" s="12" t="s">
        <v>32</v>
      </c>
      <c r="B34" s="13" t="s">
        <v>419</v>
      </c>
      <c r="C34" s="13" t="s">
        <v>125</v>
      </c>
      <c r="D34" s="13" t="s">
        <v>368</v>
      </c>
    </row>
    <row r="35" spans="1:4" ht="17.25" x14ac:dyDescent="0.25">
      <c r="A35" s="12" t="s">
        <v>31</v>
      </c>
      <c r="B35" s="13" t="s">
        <v>420</v>
      </c>
      <c r="C35" s="13" t="s">
        <v>126</v>
      </c>
      <c r="D35" s="13" t="s">
        <v>368</v>
      </c>
    </row>
    <row r="36" spans="1:4" ht="17.25" x14ac:dyDescent="0.25">
      <c r="A36" s="12" t="s">
        <v>57</v>
      </c>
      <c r="B36" s="13" t="s">
        <v>421</v>
      </c>
      <c r="C36" s="13" t="s">
        <v>127</v>
      </c>
      <c r="D36" s="13" t="s">
        <v>368</v>
      </c>
    </row>
    <row r="37" spans="1:4" ht="17.25" x14ac:dyDescent="0.25">
      <c r="A37" s="12" t="s">
        <v>56</v>
      </c>
      <c r="B37" s="13" t="s">
        <v>422</v>
      </c>
      <c r="C37" s="13" t="s">
        <v>128</v>
      </c>
      <c r="D37" s="13" t="s">
        <v>368</v>
      </c>
    </row>
    <row r="38" spans="1:4" ht="17.25" x14ac:dyDescent="0.25">
      <c r="A38" s="12" t="s">
        <v>30</v>
      </c>
      <c r="B38" s="13" t="s">
        <v>423</v>
      </c>
      <c r="C38" s="13" t="s">
        <v>129</v>
      </c>
      <c r="D38" s="13" t="s">
        <v>368</v>
      </c>
    </row>
    <row r="39" spans="1:4" ht="17.25" x14ac:dyDescent="0.25">
      <c r="A39" s="12" t="s">
        <v>60</v>
      </c>
      <c r="B39" s="13" t="s">
        <v>424</v>
      </c>
      <c r="C39" s="13" t="s">
        <v>130</v>
      </c>
      <c r="D39" s="13" t="s">
        <v>368</v>
      </c>
    </row>
    <row r="40" spans="1:4" ht="17.25" x14ac:dyDescent="0.25">
      <c r="A40" s="12" t="s">
        <v>61</v>
      </c>
      <c r="B40" s="13" t="s">
        <v>425</v>
      </c>
      <c r="C40" s="13" t="s">
        <v>131</v>
      </c>
      <c r="D40" s="13" t="s">
        <v>368</v>
      </c>
    </row>
    <row r="41" spans="1:4" ht="17.25" x14ac:dyDescent="0.25">
      <c r="A41" s="12" t="s">
        <v>22</v>
      </c>
      <c r="B41" s="13" t="s">
        <v>426</v>
      </c>
      <c r="C41" s="13" t="s">
        <v>134</v>
      </c>
      <c r="D41" s="13" t="s">
        <v>368</v>
      </c>
    </row>
    <row r="42" spans="1:4" ht="17.25" x14ac:dyDescent="0.25">
      <c r="A42" s="12" t="s">
        <v>71</v>
      </c>
      <c r="B42" s="13" t="s">
        <v>427</v>
      </c>
      <c r="C42" s="13" t="s">
        <v>135</v>
      </c>
      <c r="D42" s="13" t="s">
        <v>368</v>
      </c>
    </row>
    <row r="43" spans="1:4" ht="17.25" x14ac:dyDescent="0.25">
      <c r="A43" s="12" t="s">
        <v>72</v>
      </c>
      <c r="B43" s="13" t="s">
        <v>428</v>
      </c>
      <c r="C43" s="13" t="s">
        <v>136</v>
      </c>
      <c r="D43" s="13" t="s">
        <v>368</v>
      </c>
    </row>
    <row r="44" spans="1:4" ht="17.25" x14ac:dyDescent="0.25">
      <c r="A44" s="12" t="s">
        <v>23</v>
      </c>
      <c r="B44" s="13" t="s">
        <v>429</v>
      </c>
      <c r="C44" s="13" t="s">
        <v>137</v>
      </c>
      <c r="D44" s="13" t="s">
        <v>368</v>
      </c>
    </row>
    <row r="45" spans="1:4" ht="17.25" x14ac:dyDescent="0.25">
      <c r="A45" s="12" t="s">
        <v>73</v>
      </c>
      <c r="B45" s="13" t="s">
        <v>430</v>
      </c>
      <c r="C45" s="13" t="s">
        <v>138</v>
      </c>
      <c r="D45" s="13" t="s">
        <v>368</v>
      </c>
    </row>
    <row r="46" spans="1:4" ht="17.25" x14ac:dyDescent="0.25">
      <c r="A46" s="12" t="s">
        <v>74</v>
      </c>
      <c r="B46" s="13" t="s">
        <v>431</v>
      </c>
      <c r="C46" s="13" t="s">
        <v>432</v>
      </c>
      <c r="D46" s="13" t="s">
        <v>368</v>
      </c>
    </row>
    <row r="47" spans="1:4" ht="17.25" x14ac:dyDescent="0.25">
      <c r="A47" s="12" t="s">
        <v>280</v>
      </c>
      <c r="B47" s="13" t="s">
        <v>433</v>
      </c>
      <c r="C47" s="13" t="s">
        <v>283</v>
      </c>
      <c r="D47" s="13" t="s">
        <v>368</v>
      </c>
    </row>
    <row r="48" spans="1:4" ht="17.25" x14ac:dyDescent="0.25">
      <c r="A48" s="12" t="s">
        <v>281</v>
      </c>
      <c r="B48" s="13" t="s">
        <v>434</v>
      </c>
      <c r="C48" s="13" t="s">
        <v>284</v>
      </c>
      <c r="D48" s="13" t="s">
        <v>368</v>
      </c>
    </row>
    <row r="49" spans="1:4" ht="17.25" x14ac:dyDescent="0.25">
      <c r="A49" s="12" t="s">
        <v>282</v>
      </c>
      <c r="B49" s="13" t="s">
        <v>435</v>
      </c>
      <c r="C49" s="13" t="s">
        <v>285</v>
      </c>
      <c r="D49" s="13" t="s">
        <v>368</v>
      </c>
    </row>
    <row r="50" spans="1:4" ht="17.25" x14ac:dyDescent="0.25">
      <c r="A50" s="12" t="s">
        <v>34</v>
      </c>
      <c r="B50" s="13" t="s">
        <v>436</v>
      </c>
      <c r="C50" s="13" t="s">
        <v>132</v>
      </c>
      <c r="D50" s="13" t="s">
        <v>368</v>
      </c>
    </row>
    <row r="51" spans="1:4" ht="17.25" x14ac:dyDescent="0.25">
      <c r="A51" s="12" t="s">
        <v>75</v>
      </c>
      <c r="B51" s="13" t="s">
        <v>437</v>
      </c>
      <c r="C51" s="13" t="s">
        <v>438</v>
      </c>
      <c r="D51" s="13" t="s">
        <v>368</v>
      </c>
    </row>
    <row r="52" spans="1:4" ht="17.25" x14ac:dyDescent="0.25">
      <c r="A52" s="12" t="s">
        <v>76</v>
      </c>
      <c r="B52" s="13" t="s">
        <v>439</v>
      </c>
      <c r="C52" s="13" t="s">
        <v>440</v>
      </c>
      <c r="D52" s="13" t="s">
        <v>368</v>
      </c>
    </row>
    <row r="53" spans="1:4" ht="17.25" x14ac:dyDescent="0.25">
      <c r="A53" s="12" t="s">
        <v>33</v>
      </c>
      <c r="B53" s="13" t="s">
        <v>441</v>
      </c>
      <c r="C53" s="13" t="s">
        <v>442</v>
      </c>
      <c r="D53" s="13" t="s">
        <v>368</v>
      </c>
    </row>
    <row r="54" spans="1:4" ht="17.25" x14ac:dyDescent="0.25">
      <c r="A54" s="12" t="s">
        <v>77</v>
      </c>
      <c r="B54" s="13" t="s">
        <v>443</v>
      </c>
      <c r="C54" s="13" t="s">
        <v>444</v>
      </c>
      <c r="D54" s="13" t="s">
        <v>368</v>
      </c>
    </row>
    <row r="55" spans="1:4" ht="17.25" x14ac:dyDescent="0.25">
      <c r="A55" s="12" t="s">
        <v>78</v>
      </c>
      <c r="B55" s="13" t="s">
        <v>445</v>
      </c>
      <c r="C55" s="13" t="s">
        <v>446</v>
      </c>
      <c r="D55" s="13" t="s">
        <v>368</v>
      </c>
    </row>
    <row r="56" spans="1:4" ht="17.25" x14ac:dyDescent="0.25">
      <c r="A56" s="12" t="s">
        <v>276</v>
      </c>
      <c r="B56" s="13" t="s">
        <v>447</v>
      </c>
      <c r="C56" s="13" t="s">
        <v>448</v>
      </c>
      <c r="D56" s="13" t="s">
        <v>368</v>
      </c>
    </row>
    <row r="57" spans="1:4" ht="17.25" x14ac:dyDescent="0.25">
      <c r="A57" s="12" t="s">
        <v>277</v>
      </c>
      <c r="B57" s="13" t="s">
        <v>449</v>
      </c>
      <c r="C57" s="13" t="s">
        <v>450</v>
      </c>
      <c r="D57" s="13" t="s">
        <v>368</v>
      </c>
    </row>
    <row r="58" spans="1:4" ht="17.25" x14ac:dyDescent="0.25">
      <c r="A58" s="12" t="s">
        <v>278</v>
      </c>
      <c r="B58" s="13" t="s">
        <v>451</v>
      </c>
      <c r="C58" s="13" t="s">
        <v>452</v>
      </c>
      <c r="D58" s="13" t="s">
        <v>368</v>
      </c>
    </row>
    <row r="59" spans="1:4" ht="17.25" x14ac:dyDescent="0.25">
      <c r="A59" s="12" t="s">
        <v>79</v>
      </c>
      <c r="B59" s="13" t="s">
        <v>453</v>
      </c>
      <c r="C59" s="13" t="s">
        <v>454</v>
      </c>
      <c r="D59" s="13" t="s">
        <v>368</v>
      </c>
    </row>
    <row r="60" spans="1:4" ht="17.25" x14ac:dyDescent="0.25">
      <c r="A60" s="12" t="s">
        <v>80</v>
      </c>
      <c r="B60" s="13" t="s">
        <v>455</v>
      </c>
      <c r="C60" s="13" t="s">
        <v>456</v>
      </c>
      <c r="D60" s="13" t="s">
        <v>368</v>
      </c>
    </row>
    <row r="61" spans="1:4" ht="17.25" x14ac:dyDescent="0.25">
      <c r="A61" s="12" t="s">
        <v>81</v>
      </c>
      <c r="B61" s="13" t="s">
        <v>457</v>
      </c>
      <c r="C61" s="13" t="s">
        <v>458</v>
      </c>
      <c r="D61" s="13" t="s">
        <v>368</v>
      </c>
    </row>
    <row r="62" spans="1:4" ht="17.25" x14ac:dyDescent="0.25">
      <c r="A62" s="12" t="s">
        <v>82</v>
      </c>
      <c r="B62" s="13" t="s">
        <v>459</v>
      </c>
      <c r="C62" s="13" t="s">
        <v>460</v>
      </c>
      <c r="D62" s="13" t="s">
        <v>368</v>
      </c>
    </row>
    <row r="63" spans="1:4" ht="17.25" x14ac:dyDescent="0.25">
      <c r="A63" s="12" t="s">
        <v>83</v>
      </c>
      <c r="B63" s="13" t="s">
        <v>461</v>
      </c>
      <c r="C63" s="13" t="s">
        <v>462</v>
      </c>
      <c r="D63" s="13" t="s">
        <v>368</v>
      </c>
    </row>
    <row r="64" spans="1:4" ht="17.25" x14ac:dyDescent="0.25">
      <c r="A64" s="12" t="s">
        <v>84</v>
      </c>
      <c r="B64" s="13" t="s">
        <v>463</v>
      </c>
      <c r="C64" s="13" t="s">
        <v>464</v>
      </c>
      <c r="D64" s="13" t="s">
        <v>368</v>
      </c>
    </row>
    <row r="65" spans="1:4" ht="17.25" x14ac:dyDescent="0.25">
      <c r="A65" s="12" t="s">
        <v>85</v>
      </c>
      <c r="B65" s="13" t="s">
        <v>465</v>
      </c>
      <c r="C65" s="13" t="s">
        <v>466</v>
      </c>
      <c r="D65" s="13" t="s">
        <v>368</v>
      </c>
    </row>
    <row r="66" spans="1:4" ht="17.25" x14ac:dyDescent="0.25">
      <c r="A66" s="12" t="s">
        <v>86</v>
      </c>
      <c r="B66" s="13" t="s">
        <v>467</v>
      </c>
      <c r="C66" s="13" t="s">
        <v>468</v>
      </c>
      <c r="D66" s="13" t="s">
        <v>368</v>
      </c>
    </row>
    <row r="67" spans="1:4" ht="17.25" x14ac:dyDescent="0.25">
      <c r="A67" s="12" t="s">
        <v>87</v>
      </c>
      <c r="B67" s="13" t="s">
        <v>469</v>
      </c>
      <c r="C67" s="13" t="s">
        <v>470</v>
      </c>
      <c r="D67" s="13" t="s">
        <v>368</v>
      </c>
    </row>
    <row r="68" spans="1:4" ht="17.25" x14ac:dyDescent="0.25">
      <c r="A68" s="12" t="s">
        <v>88</v>
      </c>
      <c r="B68" s="13" t="s">
        <v>471</v>
      </c>
      <c r="C68" s="13" t="s">
        <v>472</v>
      </c>
      <c r="D68" s="13" t="s">
        <v>368</v>
      </c>
    </row>
    <row r="69" spans="1:4" ht="17.25" x14ac:dyDescent="0.25">
      <c r="A69" s="12" t="s">
        <v>89</v>
      </c>
      <c r="B69" s="13" t="s">
        <v>473</v>
      </c>
      <c r="C69" s="13" t="s">
        <v>474</v>
      </c>
      <c r="D69" s="13" t="s">
        <v>368</v>
      </c>
    </row>
    <row r="70" spans="1:4" ht="17.25" x14ac:dyDescent="0.25">
      <c r="A70" s="12" t="s">
        <v>90</v>
      </c>
      <c r="B70" s="13" t="s">
        <v>475</v>
      </c>
      <c r="C70" s="13" t="s">
        <v>476</v>
      </c>
      <c r="D70" s="13" t="s">
        <v>368</v>
      </c>
    </row>
    <row r="71" spans="1:4" ht="17.25" x14ac:dyDescent="0.25">
      <c r="A71" s="12" t="s">
        <v>91</v>
      </c>
      <c r="B71" s="13" t="s">
        <v>477</v>
      </c>
      <c r="C71" s="13" t="s">
        <v>478</v>
      </c>
      <c r="D71" s="13" t="s">
        <v>368</v>
      </c>
    </row>
    <row r="72" spans="1:4" ht="17.25" x14ac:dyDescent="0.25">
      <c r="A72" s="12" t="s">
        <v>92</v>
      </c>
      <c r="B72" s="13" t="s">
        <v>479</v>
      </c>
      <c r="C72" s="13" t="s">
        <v>480</v>
      </c>
      <c r="D72" s="13" t="s">
        <v>368</v>
      </c>
    </row>
    <row r="73" spans="1:4" ht="17.25" x14ac:dyDescent="0.25">
      <c r="A73" s="12" t="s">
        <v>93</v>
      </c>
      <c r="B73" s="13" t="s">
        <v>481</v>
      </c>
      <c r="C73" s="13" t="s">
        <v>482</v>
      </c>
      <c r="D73" s="13" t="s">
        <v>368</v>
      </c>
    </row>
    <row r="74" spans="1:4" ht="17.25" x14ac:dyDescent="0.25">
      <c r="A74" s="12" t="s">
        <v>94</v>
      </c>
      <c r="B74" s="13" t="s">
        <v>483</v>
      </c>
      <c r="C74" s="13" t="s">
        <v>484</v>
      </c>
      <c r="D74" s="13" t="s">
        <v>368</v>
      </c>
    </row>
    <row r="75" spans="1:4" ht="17.25" x14ac:dyDescent="0.25">
      <c r="A75" s="12" t="s">
        <v>95</v>
      </c>
      <c r="B75" s="13" t="s">
        <v>485</v>
      </c>
      <c r="C75" s="13" t="s">
        <v>486</v>
      </c>
      <c r="D75" s="13" t="s">
        <v>368</v>
      </c>
    </row>
    <row r="76" spans="1:4" ht="17.25" x14ac:dyDescent="0.25">
      <c r="A76" s="12" t="s">
        <v>96</v>
      </c>
      <c r="B76" s="13" t="s">
        <v>487</v>
      </c>
      <c r="C76" s="13" t="s">
        <v>488</v>
      </c>
      <c r="D76" s="13" t="s">
        <v>368</v>
      </c>
    </row>
    <row r="77" spans="1:4" ht="17.25" x14ac:dyDescent="0.25">
      <c r="A77" s="12" t="s">
        <v>97</v>
      </c>
      <c r="B77" s="13" t="s">
        <v>489</v>
      </c>
      <c r="C77" s="13" t="s">
        <v>490</v>
      </c>
      <c r="D77" s="13" t="s">
        <v>368</v>
      </c>
    </row>
    <row r="78" spans="1:4" ht="17.25" x14ac:dyDescent="0.25">
      <c r="A78" s="12" t="s">
        <v>98</v>
      </c>
      <c r="B78" s="13" t="s">
        <v>491</v>
      </c>
      <c r="C78" s="13" t="s">
        <v>492</v>
      </c>
      <c r="D78" s="13" t="s">
        <v>368</v>
      </c>
    </row>
    <row r="79" spans="1:4" ht="17.25" x14ac:dyDescent="0.25">
      <c r="A79" s="12" t="s">
        <v>99</v>
      </c>
      <c r="B79" s="13" t="s">
        <v>493</v>
      </c>
      <c r="C79" s="13" t="s">
        <v>494</v>
      </c>
      <c r="D79" s="13" t="s">
        <v>368</v>
      </c>
    </row>
    <row r="80" spans="1:4" ht="17.25" x14ac:dyDescent="0.25">
      <c r="A80" s="12" t="s">
        <v>100</v>
      </c>
      <c r="B80" s="13" t="s">
        <v>495</v>
      </c>
      <c r="C80" s="13" t="s">
        <v>496</v>
      </c>
      <c r="D80" s="13" t="s">
        <v>368</v>
      </c>
    </row>
    <row r="81" spans="1:4" ht="17.25" x14ac:dyDescent="0.25">
      <c r="A81" s="12" t="s">
        <v>101</v>
      </c>
      <c r="B81" s="13" t="s">
        <v>497</v>
      </c>
      <c r="C81" s="13" t="s">
        <v>498</v>
      </c>
      <c r="D81" s="13" t="s">
        <v>368</v>
      </c>
    </row>
    <row r="82" spans="1:4" ht="17.25" x14ac:dyDescent="0.25">
      <c r="A82" s="12" t="s">
        <v>102</v>
      </c>
      <c r="B82" s="13" t="s">
        <v>499</v>
      </c>
      <c r="C82" s="13" t="s">
        <v>500</v>
      </c>
      <c r="D82" s="13" t="s">
        <v>368</v>
      </c>
    </row>
    <row r="83" spans="1:4" x14ac:dyDescent="0.25">
      <c r="A83" s="12"/>
    </row>
    <row r="84" spans="1:4" x14ac:dyDescent="0.25">
      <c r="A84" s="12"/>
    </row>
    <row r="85" spans="1:4" x14ac:dyDescent="0.25">
      <c r="A85" s="12"/>
    </row>
    <row r="86" spans="1:4" x14ac:dyDescent="0.25">
      <c r="A86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C44"/>
  <sheetViews>
    <sheetView showGridLines="0" workbookViewId="0"/>
  </sheetViews>
  <sheetFormatPr defaultRowHeight="15" x14ac:dyDescent="0.25"/>
  <cols>
    <col min="1" max="1" width="9.85546875" style="13" bestFit="1" customWidth="1"/>
    <col min="2" max="2" width="31.140625" style="13" bestFit="1" customWidth="1"/>
    <col min="3" max="3" width="138.42578125" style="13" bestFit="1" customWidth="1"/>
    <col min="4" max="16384" width="9.140625" style="11"/>
  </cols>
  <sheetData>
    <row r="1" spans="1:3" x14ac:dyDescent="0.25">
      <c r="A1" s="10" t="s">
        <v>501</v>
      </c>
      <c r="B1" s="10" t="s">
        <v>502</v>
      </c>
      <c r="C1" s="10" t="s">
        <v>503</v>
      </c>
    </row>
    <row r="2" spans="1:3" x14ac:dyDescent="0.25">
      <c r="A2" s="13" t="s">
        <v>292</v>
      </c>
      <c r="B2" s="13" t="s">
        <v>504</v>
      </c>
      <c r="C2" s="13" t="s">
        <v>287</v>
      </c>
    </row>
    <row r="3" spans="1:3" x14ac:dyDescent="0.25">
      <c r="A3" s="13" t="s">
        <v>316</v>
      </c>
      <c r="B3" s="13" t="s">
        <v>505</v>
      </c>
      <c r="C3" s="13" t="s">
        <v>317</v>
      </c>
    </row>
    <row r="4" spans="1:3" x14ac:dyDescent="0.25">
      <c r="A4" s="12" t="s">
        <v>14</v>
      </c>
      <c r="B4" s="13" t="s">
        <v>506</v>
      </c>
      <c r="C4" s="13" t="s">
        <v>123</v>
      </c>
    </row>
    <row r="5" spans="1:3" x14ac:dyDescent="0.25">
      <c r="A5" s="12" t="s">
        <v>15</v>
      </c>
      <c r="B5" s="13" t="s">
        <v>507</v>
      </c>
      <c r="C5" s="13" t="s">
        <v>508</v>
      </c>
    </row>
    <row r="6" spans="1:3" x14ac:dyDescent="0.25">
      <c r="A6" s="12" t="s">
        <v>16</v>
      </c>
      <c r="B6" s="13" t="s">
        <v>509</v>
      </c>
      <c r="C6" s="13" t="s">
        <v>510</v>
      </c>
    </row>
    <row r="7" spans="1:3" x14ac:dyDescent="0.25">
      <c r="A7" s="12" t="s">
        <v>17</v>
      </c>
      <c r="B7" s="13" t="s">
        <v>511</v>
      </c>
      <c r="C7" s="13" t="s">
        <v>124</v>
      </c>
    </row>
    <row r="8" spans="1:3" x14ac:dyDescent="0.25">
      <c r="A8" s="12" t="s">
        <v>18</v>
      </c>
      <c r="B8" s="13" t="s">
        <v>512</v>
      </c>
      <c r="C8" s="13" t="s">
        <v>513</v>
      </c>
    </row>
    <row r="9" spans="1:3" x14ac:dyDescent="0.25">
      <c r="A9" s="12" t="s">
        <v>267</v>
      </c>
      <c r="B9" s="13" t="s">
        <v>514</v>
      </c>
      <c r="C9" s="13" t="s">
        <v>275</v>
      </c>
    </row>
    <row r="10" spans="1:3" x14ac:dyDescent="0.25">
      <c r="A10" s="12" t="s">
        <v>268</v>
      </c>
      <c r="B10" s="13" t="s">
        <v>515</v>
      </c>
      <c r="C10" s="13" t="s">
        <v>516</v>
      </c>
    </row>
    <row r="11" spans="1:3" x14ac:dyDescent="0.25">
      <c r="A11" s="12" t="s">
        <v>269</v>
      </c>
      <c r="B11" s="13" t="s">
        <v>517</v>
      </c>
      <c r="C11" s="13" t="s">
        <v>271</v>
      </c>
    </row>
    <row r="12" spans="1:3" x14ac:dyDescent="0.25">
      <c r="A12" s="12" t="s">
        <v>35</v>
      </c>
      <c r="B12" s="13" t="s">
        <v>518</v>
      </c>
      <c r="C12" s="13" t="s">
        <v>519</v>
      </c>
    </row>
    <row r="13" spans="1:3" x14ac:dyDescent="0.25">
      <c r="A13" s="12" t="s">
        <v>36</v>
      </c>
      <c r="B13" s="13" t="s">
        <v>520</v>
      </c>
      <c r="C13" s="13" t="s">
        <v>521</v>
      </c>
    </row>
    <row r="14" spans="1:3" x14ac:dyDescent="0.25">
      <c r="A14" s="12" t="s">
        <v>37</v>
      </c>
      <c r="B14" s="13" t="s">
        <v>522</v>
      </c>
      <c r="C14" s="13" t="s">
        <v>523</v>
      </c>
    </row>
    <row r="15" spans="1:3" x14ac:dyDescent="0.25">
      <c r="A15" s="12" t="s">
        <v>38</v>
      </c>
      <c r="B15" s="13" t="s">
        <v>524</v>
      </c>
      <c r="C15" s="13" t="s">
        <v>525</v>
      </c>
    </row>
    <row r="16" spans="1:3" x14ac:dyDescent="0.25">
      <c r="A16" s="12" t="s">
        <v>39</v>
      </c>
      <c r="B16" s="13" t="s">
        <v>526</v>
      </c>
      <c r="C16" s="13" t="s">
        <v>527</v>
      </c>
    </row>
    <row r="17" spans="1:3" x14ac:dyDescent="0.25">
      <c r="A17" s="12" t="s">
        <v>40</v>
      </c>
      <c r="B17" s="13" t="s">
        <v>528</v>
      </c>
      <c r="C17" s="13" t="s">
        <v>529</v>
      </c>
    </row>
    <row r="18" spans="1:3" x14ac:dyDescent="0.25">
      <c r="A18" s="12" t="s">
        <v>103</v>
      </c>
      <c r="B18" s="13" t="s">
        <v>530</v>
      </c>
      <c r="C18" s="13" t="s">
        <v>531</v>
      </c>
    </row>
    <row r="19" spans="1:3" x14ac:dyDescent="0.25">
      <c r="A19" s="12" t="s">
        <v>104</v>
      </c>
      <c r="B19" s="13" t="s">
        <v>532</v>
      </c>
      <c r="C19" s="13" t="s">
        <v>533</v>
      </c>
    </row>
    <row r="20" spans="1:3" x14ac:dyDescent="0.25">
      <c r="A20" s="12" t="s">
        <v>105</v>
      </c>
      <c r="B20" s="13" t="s">
        <v>534</v>
      </c>
      <c r="C20" s="13" t="s">
        <v>139</v>
      </c>
    </row>
    <row r="21" spans="1:3" x14ac:dyDescent="0.25">
      <c r="A21" s="12" t="s">
        <v>106</v>
      </c>
      <c r="B21" s="13" t="s">
        <v>535</v>
      </c>
      <c r="C21" s="13" t="s">
        <v>140</v>
      </c>
    </row>
    <row r="22" spans="1:3" x14ac:dyDescent="0.25">
      <c r="A22" s="12" t="s">
        <v>290</v>
      </c>
      <c r="B22" s="13" t="s">
        <v>536</v>
      </c>
      <c r="C22" s="13" t="s">
        <v>537</v>
      </c>
    </row>
    <row r="23" spans="1:3" x14ac:dyDescent="0.25">
      <c r="A23" s="12" t="s">
        <v>291</v>
      </c>
      <c r="B23" s="13" t="s">
        <v>538</v>
      </c>
      <c r="C23" s="13" t="s">
        <v>294</v>
      </c>
    </row>
    <row r="24" spans="1:3" x14ac:dyDescent="0.25">
      <c r="A24" s="12" t="s">
        <v>295</v>
      </c>
      <c r="B24" s="13" t="s">
        <v>539</v>
      </c>
      <c r="C24" s="13" t="s">
        <v>107</v>
      </c>
    </row>
    <row r="25" spans="1:3" x14ac:dyDescent="0.25">
      <c r="A25" s="12" t="s">
        <v>296</v>
      </c>
      <c r="B25" s="13" t="s">
        <v>540</v>
      </c>
      <c r="C25" s="13" t="s">
        <v>541</v>
      </c>
    </row>
    <row r="26" spans="1:3" x14ac:dyDescent="0.25">
      <c r="A26" s="12" t="s">
        <v>297</v>
      </c>
      <c r="B26" s="13" t="s">
        <v>542</v>
      </c>
      <c r="C26" s="13" t="s">
        <v>543</v>
      </c>
    </row>
    <row r="27" spans="1:3" x14ac:dyDescent="0.25">
      <c r="A27" s="12" t="s">
        <v>298</v>
      </c>
      <c r="B27" s="13" t="s">
        <v>544</v>
      </c>
      <c r="C27" s="13" t="s">
        <v>545</v>
      </c>
    </row>
    <row r="28" spans="1:3" x14ac:dyDescent="0.25">
      <c r="A28" s="12" t="s">
        <v>184</v>
      </c>
      <c r="B28" s="13" t="s">
        <v>546</v>
      </c>
      <c r="C28" s="13" t="s">
        <v>547</v>
      </c>
    </row>
    <row r="29" spans="1:3" x14ac:dyDescent="0.25">
      <c r="A29" s="12" t="s">
        <v>185</v>
      </c>
      <c r="B29" s="13" t="s">
        <v>548</v>
      </c>
      <c r="C29" s="13" t="s">
        <v>549</v>
      </c>
    </row>
    <row r="30" spans="1:3" x14ac:dyDescent="0.25">
      <c r="A30" s="12" t="s">
        <v>109</v>
      </c>
      <c r="B30" s="13" t="s">
        <v>550</v>
      </c>
      <c r="C30" s="13" t="s">
        <v>551</v>
      </c>
    </row>
    <row r="31" spans="1:3" x14ac:dyDescent="0.25">
      <c r="A31" s="12" t="s">
        <v>110</v>
      </c>
      <c r="B31" s="13" t="s">
        <v>552</v>
      </c>
      <c r="C31" s="13" t="s">
        <v>553</v>
      </c>
    </row>
    <row r="32" spans="1:3" x14ac:dyDescent="0.25">
      <c r="A32" s="12" t="s">
        <v>111</v>
      </c>
      <c r="B32" s="13" t="s">
        <v>554</v>
      </c>
      <c r="C32" s="13" t="s">
        <v>555</v>
      </c>
    </row>
    <row r="33" spans="1:3" x14ac:dyDescent="0.25">
      <c r="A33" s="12" t="s">
        <v>112</v>
      </c>
      <c r="B33" s="13" t="s">
        <v>556</v>
      </c>
      <c r="C33" s="13" t="s">
        <v>557</v>
      </c>
    </row>
    <row r="34" spans="1:3" x14ac:dyDescent="0.25">
      <c r="A34" s="12" t="s">
        <v>113</v>
      </c>
      <c r="B34" s="13" t="s">
        <v>558</v>
      </c>
      <c r="C34" s="13" t="s">
        <v>141</v>
      </c>
    </row>
    <row r="35" spans="1:3" x14ac:dyDescent="0.25">
      <c r="A35" s="12" t="s">
        <v>114</v>
      </c>
      <c r="B35" s="13" t="s">
        <v>559</v>
      </c>
      <c r="C35" s="13" t="s">
        <v>560</v>
      </c>
    </row>
    <row r="36" spans="1:3" x14ac:dyDescent="0.25">
      <c r="A36" s="12" t="s">
        <v>142</v>
      </c>
      <c r="B36" s="13" t="s">
        <v>561</v>
      </c>
      <c r="C36" s="13" t="s">
        <v>562</v>
      </c>
    </row>
    <row r="37" spans="1:3" x14ac:dyDescent="0.25">
      <c r="A37" s="12" t="s">
        <v>143</v>
      </c>
      <c r="B37" s="13" t="s">
        <v>563</v>
      </c>
      <c r="C37" s="13" t="s">
        <v>564</v>
      </c>
    </row>
    <row r="38" spans="1:3" x14ac:dyDescent="0.25">
      <c r="A38" s="12" t="s">
        <v>144</v>
      </c>
      <c r="B38" s="13" t="s">
        <v>565</v>
      </c>
      <c r="C38" s="13" t="s">
        <v>566</v>
      </c>
    </row>
    <row r="39" spans="1:3" x14ac:dyDescent="0.25">
      <c r="A39" s="12" t="s">
        <v>145</v>
      </c>
      <c r="B39" s="13" t="s">
        <v>567</v>
      </c>
      <c r="C39" s="13" t="s">
        <v>150</v>
      </c>
    </row>
    <row r="40" spans="1:3" x14ac:dyDescent="0.25">
      <c r="A40" s="12" t="s">
        <v>146</v>
      </c>
      <c r="B40" s="13" t="s">
        <v>568</v>
      </c>
      <c r="C40" s="13" t="s">
        <v>151</v>
      </c>
    </row>
    <row r="41" spans="1:3" x14ac:dyDescent="0.25">
      <c r="A41" s="12" t="s">
        <v>147</v>
      </c>
      <c r="B41" s="13" t="s">
        <v>569</v>
      </c>
      <c r="C41" s="13" t="s">
        <v>152</v>
      </c>
    </row>
    <row r="42" spans="1:3" x14ac:dyDescent="0.25">
      <c r="A42" s="12" t="s">
        <v>148</v>
      </c>
      <c r="B42" s="13" t="s">
        <v>570</v>
      </c>
      <c r="C42" s="13" t="s">
        <v>153</v>
      </c>
    </row>
    <row r="43" spans="1:3" x14ac:dyDescent="0.25">
      <c r="A43" s="12" t="s">
        <v>149</v>
      </c>
      <c r="B43" s="13" t="s">
        <v>571</v>
      </c>
      <c r="C43" s="13" t="s">
        <v>154</v>
      </c>
    </row>
    <row r="44" spans="1:3" x14ac:dyDescent="0.25">
      <c r="A44" s="1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D100"/>
  <sheetViews>
    <sheetView showGridLines="0" zoomScaleNormal="100" workbookViewId="0"/>
  </sheetViews>
  <sheetFormatPr defaultRowHeight="15" x14ac:dyDescent="0.25"/>
  <cols>
    <col min="1" max="1" width="28.5703125" style="13" bestFit="1" customWidth="1"/>
    <col min="2" max="2" width="47.7109375" style="13" bestFit="1" customWidth="1"/>
    <col min="3" max="3" width="96.7109375" style="13" bestFit="1" customWidth="1"/>
    <col min="4" max="4" width="36.28515625" style="13" bestFit="1" customWidth="1"/>
    <col min="5" max="16384" width="9.140625" style="11"/>
  </cols>
  <sheetData>
    <row r="1" spans="1:4" x14ac:dyDescent="0.25">
      <c r="A1" s="15" t="s">
        <v>572</v>
      </c>
      <c r="B1" s="15" t="s">
        <v>573</v>
      </c>
      <c r="C1" s="15" t="s">
        <v>574</v>
      </c>
      <c r="D1" s="15" t="s">
        <v>45</v>
      </c>
    </row>
    <row r="2" spans="1:4" ht="17.25" x14ac:dyDescent="0.25">
      <c r="A2" s="13" t="s">
        <v>575</v>
      </c>
      <c r="B2" s="13" t="s">
        <v>576</v>
      </c>
      <c r="C2" s="13" t="s">
        <v>577</v>
      </c>
      <c r="D2" s="13" t="s">
        <v>368</v>
      </c>
    </row>
    <row r="3" spans="1:4" ht="17.25" x14ac:dyDescent="0.25">
      <c r="A3" s="12" t="s">
        <v>578</v>
      </c>
      <c r="B3" s="13" t="s">
        <v>579</v>
      </c>
      <c r="C3" s="13" t="s">
        <v>238</v>
      </c>
      <c r="D3" s="13" t="s">
        <v>580</v>
      </c>
    </row>
    <row r="4" spans="1:4" ht="17.25" x14ac:dyDescent="0.25">
      <c r="A4" s="12" t="s">
        <v>581</v>
      </c>
      <c r="B4" s="13" t="s">
        <v>582</v>
      </c>
      <c r="C4" s="13" t="s">
        <v>583</v>
      </c>
      <c r="D4" s="13" t="s">
        <v>368</v>
      </c>
    </row>
    <row r="5" spans="1:4" ht="17.25" x14ac:dyDescent="0.25">
      <c r="A5" s="16" t="s">
        <v>584</v>
      </c>
      <c r="B5" s="17" t="s">
        <v>585</v>
      </c>
      <c r="C5" s="17" t="s">
        <v>586</v>
      </c>
      <c r="D5" s="13" t="s">
        <v>580</v>
      </c>
    </row>
    <row r="6" spans="1:4" x14ac:dyDescent="0.25">
      <c r="A6" s="18" t="s">
        <v>587</v>
      </c>
      <c r="B6" s="19" t="s">
        <v>588</v>
      </c>
      <c r="C6" s="19" t="s">
        <v>589</v>
      </c>
      <c r="D6" s="19" t="s">
        <v>590</v>
      </c>
    </row>
    <row r="7" spans="1:4" x14ac:dyDescent="0.25">
      <c r="A7" s="16" t="s">
        <v>591</v>
      </c>
      <c r="B7" s="17" t="s">
        <v>592</v>
      </c>
      <c r="C7" s="17" t="s">
        <v>593</v>
      </c>
      <c r="D7" s="17" t="s">
        <v>594</v>
      </c>
    </row>
    <row r="8" spans="1:4" x14ac:dyDescent="0.25">
      <c r="A8" s="12" t="s">
        <v>595</v>
      </c>
      <c r="B8" s="13" t="s">
        <v>596</v>
      </c>
      <c r="C8" s="13" t="s">
        <v>597</v>
      </c>
      <c r="D8" s="13" t="s">
        <v>594</v>
      </c>
    </row>
    <row r="9" spans="1:4" x14ac:dyDescent="0.25">
      <c r="A9" s="12" t="s">
        <v>598</v>
      </c>
      <c r="B9" s="13" t="s">
        <v>599</v>
      </c>
      <c r="C9" s="13" t="s">
        <v>600</v>
      </c>
      <c r="D9" s="13" t="s">
        <v>594</v>
      </c>
    </row>
    <row r="10" spans="1:4" x14ac:dyDescent="0.25">
      <c r="A10" s="12" t="s">
        <v>601</v>
      </c>
      <c r="B10" s="13" t="s">
        <v>602</v>
      </c>
      <c r="C10" s="13" t="s">
        <v>603</v>
      </c>
      <c r="D10" s="13" t="s">
        <v>594</v>
      </c>
    </row>
    <row r="11" spans="1:4" x14ac:dyDescent="0.25">
      <c r="A11" s="12" t="s">
        <v>604</v>
      </c>
      <c r="B11" s="13" t="s">
        <v>605</v>
      </c>
      <c r="C11" s="13" t="s">
        <v>606</v>
      </c>
      <c r="D11" s="13" t="s">
        <v>594</v>
      </c>
    </row>
    <row r="12" spans="1:4" x14ac:dyDescent="0.25">
      <c r="A12" s="12" t="s">
        <v>607</v>
      </c>
      <c r="B12" s="13" t="s">
        <v>608</v>
      </c>
      <c r="C12" s="13" t="s">
        <v>609</v>
      </c>
      <c r="D12" s="13" t="s">
        <v>594</v>
      </c>
    </row>
    <row r="13" spans="1:4" x14ac:dyDescent="0.25">
      <c r="A13" s="12" t="s">
        <v>610</v>
      </c>
      <c r="B13" s="13" t="s">
        <v>611</v>
      </c>
      <c r="C13" s="13" t="s">
        <v>612</v>
      </c>
      <c r="D13" s="13" t="s">
        <v>594</v>
      </c>
    </row>
    <row r="14" spans="1:4" x14ac:dyDescent="0.25">
      <c r="A14" s="12" t="s">
        <v>613</v>
      </c>
      <c r="B14" s="13" t="s">
        <v>614</v>
      </c>
      <c r="C14" s="13" t="s">
        <v>615</v>
      </c>
      <c r="D14" s="13" t="s">
        <v>594</v>
      </c>
    </row>
    <row r="15" spans="1:4" x14ac:dyDescent="0.25">
      <c r="A15" s="16" t="s">
        <v>616</v>
      </c>
      <c r="B15" s="17" t="s">
        <v>617</v>
      </c>
      <c r="C15" s="17" t="s">
        <v>618</v>
      </c>
      <c r="D15" s="17" t="s">
        <v>594</v>
      </c>
    </row>
    <row r="16" spans="1:4" ht="13.5" customHeight="1" x14ac:dyDescent="0.25">
      <c r="A16" s="12" t="s">
        <v>619</v>
      </c>
      <c r="B16" s="13" t="s">
        <v>620</v>
      </c>
      <c r="C16" s="13" t="s">
        <v>621</v>
      </c>
      <c r="D16" s="13" t="s">
        <v>622</v>
      </c>
    </row>
    <row r="17" spans="1:4" x14ac:dyDescent="0.25">
      <c r="A17" s="16" t="s">
        <v>623</v>
      </c>
      <c r="B17" s="17" t="s">
        <v>624</v>
      </c>
      <c r="C17" s="17" t="s">
        <v>625</v>
      </c>
      <c r="D17" s="17" t="s">
        <v>622</v>
      </c>
    </row>
    <row r="18" spans="1:4" x14ac:dyDescent="0.25">
      <c r="A18" s="18" t="s">
        <v>626</v>
      </c>
      <c r="B18" s="19" t="s">
        <v>627</v>
      </c>
      <c r="C18" s="19" t="s">
        <v>628</v>
      </c>
      <c r="D18" s="13" t="s">
        <v>629</v>
      </c>
    </row>
    <row r="19" spans="1:4" x14ac:dyDescent="0.25">
      <c r="A19" s="16" t="s">
        <v>630</v>
      </c>
      <c r="B19" s="17" t="s">
        <v>631</v>
      </c>
      <c r="C19" s="17" t="s">
        <v>632</v>
      </c>
      <c r="D19" s="17" t="s">
        <v>629</v>
      </c>
    </row>
    <row r="20" spans="1:4" x14ac:dyDescent="0.25">
      <c r="A20" s="16" t="s">
        <v>633</v>
      </c>
      <c r="B20" s="17" t="s">
        <v>634</v>
      </c>
      <c r="C20" s="17" t="s">
        <v>635</v>
      </c>
      <c r="D20" s="17" t="s">
        <v>594</v>
      </c>
    </row>
    <row r="21" spans="1:4" ht="17.25" x14ac:dyDescent="0.25">
      <c r="A21" s="12" t="s">
        <v>636</v>
      </c>
      <c r="B21" s="13" t="s">
        <v>637</v>
      </c>
      <c r="C21" s="13" t="s">
        <v>638</v>
      </c>
      <c r="D21" s="13" t="s">
        <v>368</v>
      </c>
    </row>
    <row r="22" spans="1:4" x14ac:dyDescent="0.25">
      <c r="A22" s="16" t="s">
        <v>639</v>
      </c>
      <c r="B22" s="17" t="s">
        <v>640</v>
      </c>
      <c r="C22" s="17" t="s">
        <v>641</v>
      </c>
      <c r="D22" s="17" t="s">
        <v>293</v>
      </c>
    </row>
    <row r="23" spans="1:4" ht="17.25" x14ac:dyDescent="0.25">
      <c r="A23" s="18" t="s">
        <v>642</v>
      </c>
      <c r="B23" s="19" t="s">
        <v>643</v>
      </c>
      <c r="C23" s="19" t="s">
        <v>644</v>
      </c>
      <c r="D23" s="13" t="s">
        <v>368</v>
      </c>
    </row>
    <row r="24" spans="1:4" ht="17.25" x14ac:dyDescent="0.25">
      <c r="A24" s="12" t="s">
        <v>645</v>
      </c>
      <c r="B24" s="13" t="s">
        <v>646</v>
      </c>
      <c r="C24" s="13" t="s">
        <v>647</v>
      </c>
      <c r="D24" s="13" t="s">
        <v>368</v>
      </c>
    </row>
    <row r="25" spans="1:4" ht="17.25" x14ac:dyDescent="0.25">
      <c r="A25" s="16" t="s">
        <v>648</v>
      </c>
      <c r="B25" s="17" t="s">
        <v>649</v>
      </c>
      <c r="C25" s="17" t="s">
        <v>650</v>
      </c>
      <c r="D25" s="13" t="s">
        <v>368</v>
      </c>
    </row>
    <row r="26" spans="1:4" x14ac:dyDescent="0.25">
      <c r="A26" s="12" t="s">
        <v>651</v>
      </c>
      <c r="B26" s="13" t="s">
        <v>652</v>
      </c>
      <c r="C26" s="13" t="s">
        <v>653</v>
      </c>
      <c r="D26" s="19" t="s">
        <v>654</v>
      </c>
    </row>
    <row r="27" spans="1:4" x14ac:dyDescent="0.25">
      <c r="A27" s="16" t="s">
        <v>655</v>
      </c>
      <c r="B27" s="17" t="s">
        <v>656</v>
      </c>
      <c r="C27" s="17" t="s">
        <v>657</v>
      </c>
      <c r="D27" s="13" t="s">
        <v>654</v>
      </c>
    </row>
    <row r="28" spans="1:4" ht="17.25" x14ac:dyDescent="0.25">
      <c r="A28" s="18" t="s">
        <v>658</v>
      </c>
      <c r="B28" s="19" t="s">
        <v>659</v>
      </c>
      <c r="C28" s="19" t="s">
        <v>660</v>
      </c>
      <c r="D28" s="19" t="s">
        <v>661</v>
      </c>
    </row>
    <row r="29" spans="1:4" ht="17.25" x14ac:dyDescent="0.25">
      <c r="A29" s="12" t="s">
        <v>662</v>
      </c>
      <c r="B29" s="13" t="s">
        <v>663</v>
      </c>
      <c r="C29" s="13" t="s">
        <v>664</v>
      </c>
      <c r="D29" s="13" t="s">
        <v>661</v>
      </c>
    </row>
    <row r="30" spans="1:4" ht="17.25" x14ac:dyDescent="0.25">
      <c r="A30" s="16" t="s">
        <v>665</v>
      </c>
      <c r="B30" s="17" t="s">
        <v>666</v>
      </c>
      <c r="C30" s="17" t="s">
        <v>667</v>
      </c>
      <c r="D30" s="13" t="s">
        <v>661</v>
      </c>
    </row>
    <row r="31" spans="1:4" ht="17.25" x14ac:dyDescent="0.25">
      <c r="A31" s="18" t="s">
        <v>668</v>
      </c>
      <c r="B31" s="19" t="s">
        <v>669</v>
      </c>
      <c r="C31" s="19" t="s">
        <v>670</v>
      </c>
      <c r="D31" s="19" t="s">
        <v>368</v>
      </c>
    </row>
    <row r="32" spans="1:4" ht="17.25" x14ac:dyDescent="0.25">
      <c r="A32" s="12" t="s">
        <v>671</v>
      </c>
      <c r="B32" s="13" t="s">
        <v>672</v>
      </c>
      <c r="C32" s="13" t="s">
        <v>673</v>
      </c>
      <c r="D32" s="13" t="s">
        <v>368</v>
      </c>
    </row>
    <row r="33" spans="1:4" ht="17.25" x14ac:dyDescent="0.25">
      <c r="A33" s="12" t="s">
        <v>674</v>
      </c>
      <c r="B33" s="13" t="s">
        <v>675</v>
      </c>
      <c r="C33" s="13" t="s">
        <v>676</v>
      </c>
      <c r="D33" s="13" t="s">
        <v>368</v>
      </c>
    </row>
    <row r="34" spans="1:4" ht="17.25" x14ac:dyDescent="0.25">
      <c r="A34" s="16" t="s">
        <v>677</v>
      </c>
      <c r="B34" s="17" t="s">
        <v>678</v>
      </c>
      <c r="C34" s="17" t="s">
        <v>679</v>
      </c>
      <c r="D34" s="13" t="s">
        <v>368</v>
      </c>
    </row>
    <row r="35" spans="1:4" x14ac:dyDescent="0.25">
      <c r="A35" s="12" t="s">
        <v>680</v>
      </c>
      <c r="B35" s="13" t="s">
        <v>681</v>
      </c>
      <c r="C35" s="13" t="s">
        <v>682</v>
      </c>
      <c r="D35" s="19" t="s">
        <v>654</v>
      </c>
    </row>
    <row r="36" spans="1:4" x14ac:dyDescent="0.25">
      <c r="A36" s="12" t="s">
        <v>683</v>
      </c>
      <c r="B36" s="13" t="s">
        <v>684</v>
      </c>
      <c r="C36" s="13" t="s">
        <v>685</v>
      </c>
      <c r="D36" s="13" t="s">
        <v>654</v>
      </c>
    </row>
    <row r="37" spans="1:4" x14ac:dyDescent="0.25">
      <c r="A37" s="13" t="s">
        <v>686</v>
      </c>
      <c r="B37" s="13" t="s">
        <v>687</v>
      </c>
      <c r="C37" s="13" t="s">
        <v>688</v>
      </c>
      <c r="D37" s="13" t="s">
        <v>654</v>
      </c>
    </row>
    <row r="38" spans="1:4" x14ac:dyDescent="0.25">
      <c r="A38" s="17" t="s">
        <v>689</v>
      </c>
      <c r="B38" s="17" t="s">
        <v>690</v>
      </c>
      <c r="C38" s="17" t="s">
        <v>691</v>
      </c>
      <c r="D38" s="13" t="s">
        <v>654</v>
      </c>
    </row>
    <row r="39" spans="1:4" ht="17.25" x14ac:dyDescent="0.25">
      <c r="A39" s="12" t="s">
        <v>692</v>
      </c>
      <c r="B39" s="13" t="s">
        <v>693</v>
      </c>
      <c r="C39" s="13" t="s">
        <v>694</v>
      </c>
      <c r="D39" s="19" t="s">
        <v>368</v>
      </c>
    </row>
    <row r="40" spans="1:4" ht="17.25" x14ac:dyDescent="0.25">
      <c r="A40" s="12" t="s">
        <v>695</v>
      </c>
      <c r="B40" s="13" t="s">
        <v>696</v>
      </c>
      <c r="C40" s="13" t="s">
        <v>697</v>
      </c>
      <c r="D40" s="13" t="s">
        <v>368</v>
      </c>
    </row>
    <row r="41" spans="1:4" ht="17.25" x14ac:dyDescent="0.25">
      <c r="A41" s="12" t="s">
        <v>698</v>
      </c>
      <c r="B41" s="13" t="s">
        <v>699</v>
      </c>
      <c r="C41" s="13" t="s">
        <v>700</v>
      </c>
      <c r="D41" s="13" t="s">
        <v>368</v>
      </c>
    </row>
    <row r="42" spans="1:4" ht="17.25" x14ac:dyDescent="0.25">
      <c r="A42" s="12" t="s">
        <v>701</v>
      </c>
      <c r="B42" s="13" t="s">
        <v>702</v>
      </c>
      <c r="C42" s="13" t="s">
        <v>703</v>
      </c>
      <c r="D42" s="13" t="s">
        <v>368</v>
      </c>
    </row>
    <row r="43" spans="1:4" ht="17.25" x14ac:dyDescent="0.25">
      <c r="A43" s="16" t="s">
        <v>704</v>
      </c>
      <c r="B43" s="17" t="s">
        <v>705</v>
      </c>
      <c r="C43" s="17" t="s">
        <v>706</v>
      </c>
      <c r="D43" s="13" t="s">
        <v>368</v>
      </c>
    </row>
    <row r="44" spans="1:4" x14ac:dyDescent="0.25">
      <c r="A44" s="12" t="s">
        <v>707</v>
      </c>
      <c r="B44" s="13" t="s">
        <v>708</v>
      </c>
      <c r="C44" s="13" t="s">
        <v>709</v>
      </c>
      <c r="D44" s="19" t="s">
        <v>654</v>
      </c>
    </row>
    <row r="45" spans="1:4" x14ac:dyDescent="0.25">
      <c r="A45" s="12" t="s">
        <v>710</v>
      </c>
      <c r="B45" s="13" t="s">
        <v>711</v>
      </c>
      <c r="C45" s="13" t="s">
        <v>712</v>
      </c>
      <c r="D45" s="13" t="s">
        <v>654</v>
      </c>
    </row>
    <row r="46" spans="1:4" x14ac:dyDescent="0.25">
      <c r="A46" s="12" t="s">
        <v>713</v>
      </c>
      <c r="B46" s="13" t="s">
        <v>714</v>
      </c>
      <c r="C46" s="13" t="s">
        <v>715</v>
      </c>
      <c r="D46" s="13" t="s">
        <v>654</v>
      </c>
    </row>
    <row r="47" spans="1:4" x14ac:dyDescent="0.25">
      <c r="A47" s="12" t="s">
        <v>716</v>
      </c>
      <c r="B47" s="13" t="s">
        <v>717</v>
      </c>
      <c r="C47" s="13" t="s">
        <v>718</v>
      </c>
      <c r="D47" s="13" t="s">
        <v>654</v>
      </c>
    </row>
    <row r="48" spans="1:4" x14ac:dyDescent="0.25">
      <c r="A48" s="16" t="s">
        <v>719</v>
      </c>
      <c r="B48" s="17" t="s">
        <v>720</v>
      </c>
      <c r="C48" s="17" t="s">
        <v>721</v>
      </c>
      <c r="D48" s="13" t="s">
        <v>654</v>
      </c>
    </row>
    <row r="49" spans="1:4" x14ac:dyDescent="0.25">
      <c r="A49" s="12" t="s">
        <v>722</v>
      </c>
      <c r="B49" s="13" t="s">
        <v>723</v>
      </c>
      <c r="C49" s="13" t="s">
        <v>724</v>
      </c>
      <c r="D49" s="19" t="s">
        <v>654</v>
      </c>
    </row>
    <row r="50" spans="1:4" x14ac:dyDescent="0.25">
      <c r="A50" s="12" t="s">
        <v>725</v>
      </c>
      <c r="B50" s="13" t="s">
        <v>726</v>
      </c>
      <c r="C50" s="13" t="s">
        <v>727</v>
      </c>
      <c r="D50" s="13" t="s">
        <v>654</v>
      </c>
    </row>
    <row r="51" spans="1:4" x14ac:dyDescent="0.25">
      <c r="A51" s="12" t="s">
        <v>728</v>
      </c>
      <c r="B51" s="13" t="s">
        <v>729</v>
      </c>
      <c r="C51" s="13" t="s">
        <v>730</v>
      </c>
      <c r="D51" s="13" t="s">
        <v>654</v>
      </c>
    </row>
    <row r="52" spans="1:4" x14ac:dyDescent="0.25">
      <c r="A52" s="12" t="s">
        <v>731</v>
      </c>
      <c r="B52" s="13" t="s">
        <v>732</v>
      </c>
      <c r="C52" s="13" t="s">
        <v>733</v>
      </c>
      <c r="D52" s="13" t="s">
        <v>654</v>
      </c>
    </row>
    <row r="53" spans="1:4" x14ac:dyDescent="0.25">
      <c r="A53" s="12" t="s">
        <v>734</v>
      </c>
      <c r="B53" s="13" t="s">
        <v>735</v>
      </c>
      <c r="C53" s="13" t="s">
        <v>736</v>
      </c>
      <c r="D53" s="13" t="s">
        <v>654</v>
      </c>
    </row>
    <row r="54" spans="1:4" x14ac:dyDescent="0.25">
      <c r="A54" s="12" t="s">
        <v>737</v>
      </c>
      <c r="B54" s="13" t="s">
        <v>738</v>
      </c>
      <c r="C54" s="13" t="s">
        <v>739</v>
      </c>
      <c r="D54" s="13" t="s">
        <v>654</v>
      </c>
    </row>
    <row r="55" spans="1:4" x14ac:dyDescent="0.25">
      <c r="A55" s="12" t="s">
        <v>740</v>
      </c>
      <c r="B55" s="13" t="s">
        <v>741</v>
      </c>
      <c r="C55" s="13" t="s">
        <v>742</v>
      </c>
      <c r="D55" s="13" t="s">
        <v>654</v>
      </c>
    </row>
    <row r="56" spans="1:4" x14ac:dyDescent="0.25">
      <c r="A56" s="12" t="s">
        <v>743</v>
      </c>
      <c r="B56" s="13" t="s">
        <v>744</v>
      </c>
      <c r="C56" s="13" t="s">
        <v>745</v>
      </c>
      <c r="D56" s="13" t="s">
        <v>654</v>
      </c>
    </row>
    <row r="57" spans="1:4" x14ac:dyDescent="0.25">
      <c r="A57" s="12" t="s">
        <v>746</v>
      </c>
      <c r="B57" s="13" t="s">
        <v>747</v>
      </c>
      <c r="C57" s="13" t="s">
        <v>748</v>
      </c>
      <c r="D57" s="13" t="s">
        <v>654</v>
      </c>
    </row>
    <row r="58" spans="1:4" x14ac:dyDescent="0.25">
      <c r="A58" s="16" t="s">
        <v>749</v>
      </c>
      <c r="B58" s="17" t="s">
        <v>750</v>
      </c>
      <c r="C58" s="17" t="s">
        <v>751</v>
      </c>
      <c r="D58" s="13" t="s">
        <v>654</v>
      </c>
    </row>
    <row r="59" spans="1:4" x14ac:dyDescent="0.25">
      <c r="A59" s="12" t="s">
        <v>752</v>
      </c>
      <c r="B59" s="13" t="s">
        <v>753</v>
      </c>
      <c r="C59" s="13" t="s">
        <v>754</v>
      </c>
      <c r="D59" s="19" t="s">
        <v>237</v>
      </c>
    </row>
    <row r="60" spans="1:4" x14ac:dyDescent="0.25">
      <c r="A60" s="12" t="s">
        <v>755</v>
      </c>
      <c r="B60" s="13" t="s">
        <v>756</v>
      </c>
      <c r="C60" s="13" t="s">
        <v>757</v>
      </c>
      <c r="D60" s="13" t="s">
        <v>758</v>
      </c>
    </row>
    <row r="97" spans="1:1" x14ac:dyDescent="0.25">
      <c r="A97" s="12"/>
    </row>
    <row r="98" spans="1:1" x14ac:dyDescent="0.25">
      <c r="A98" s="12"/>
    </row>
    <row r="99" spans="1:1" x14ac:dyDescent="0.25">
      <c r="A99" s="12"/>
    </row>
    <row r="100" spans="1:1" x14ac:dyDescent="0.25">
      <c r="A100" s="12"/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2920C180C4E4B84F7FAA099C665FE" ma:contentTypeVersion="17" ma:contentTypeDescription="Create a new document." ma:contentTypeScope="" ma:versionID="314a2ad532678353be9e6d069ba193fb">
  <xsd:schema xmlns:xsd="http://www.w3.org/2001/XMLSchema" xmlns:xs="http://www.w3.org/2001/XMLSchema" xmlns:p="http://schemas.microsoft.com/office/2006/metadata/properties" xmlns:ns2="3d01d3a7-2414-4042-8e23-f77622fb5a72" xmlns:ns3="94cbbe72-fe1e-4100-8646-eab0e6714c8d" targetNamespace="http://schemas.microsoft.com/office/2006/metadata/properties" ma:root="true" ma:fieldsID="7b124917703052190c08222ad228a2be" ns2:_="" ns3:_="">
    <xsd:import namespace="3d01d3a7-2414-4042-8e23-f77622fb5a72"/>
    <xsd:import namespace="94cbbe72-fe1e-4100-8646-eab0e6714c8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01d3a7-2414-4042-8e23-f77622fb5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3a19cb6-1b10-4512-a12b-f76e45842a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cbbe72-fe1e-4100-8646-eab0e6714c8d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7b0d1da-152a-4297-95e4-150ed2cfdcde}" ma:internalName="TaxCatchAll" ma:showField="CatchAllData" ma:web="94cbbe72-fe1e-4100-8646-eab0e6714c8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d01d3a7-2414-4042-8e23-f77622fb5a72">
      <Terms xmlns="http://schemas.microsoft.com/office/infopath/2007/PartnerControls"/>
    </lcf76f155ced4ddcb4097134ff3c332f>
    <TaxCatchAll xmlns="94cbbe72-fe1e-4100-8646-eab0e6714c8d" xsi:nil="true"/>
  </documentManagement>
</p:properties>
</file>

<file path=customXml/itemProps1.xml><?xml version="1.0" encoding="utf-8"?>
<ds:datastoreItem xmlns:ds="http://schemas.openxmlformats.org/officeDocument/2006/customXml" ds:itemID="{D8536469-8B16-478E-A938-B3F5D93B25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01d3a7-2414-4042-8e23-f77622fb5a72"/>
    <ds:schemaRef ds:uri="94cbbe72-fe1e-4100-8646-eab0e6714c8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775793-34D1-4F9C-87F5-BEBD3FBCDD3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C63B3EB-275A-4261-B9A0-579F8B7FD7BA}">
  <ds:schemaRefs>
    <ds:schemaRef ds:uri="http://schemas.microsoft.com/office/2006/metadata/properties"/>
    <ds:schemaRef ds:uri="94cbbe72-fe1e-4100-8646-eab0e6714c8d"/>
    <ds:schemaRef ds:uri="http://purl.org/dc/terms/"/>
    <ds:schemaRef ds:uri="3d01d3a7-2414-4042-8e23-f77622fb5a72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00_Info</vt:lpstr>
      <vt:lpstr>01_System_of_equations</vt:lpstr>
      <vt:lpstr>01a_Process_names_units</vt:lpstr>
      <vt:lpstr>01b_Coefficient_names_units</vt:lpstr>
      <vt:lpstr>01c_Output_names_units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2023-09-21T13:54:44Z</dcterms:created>
  <dcterms:modified xsi:type="dcterms:W3CDTF">2023-09-21T13:54:58Z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0x01010004B2920C180C4E4B84F7FAA099C665FE</vt:lpwstr>
  </property>
  <property fmtid="{D5CDD505-2E9C-101B-9397-08002B2CF9AE}" pid="3" name="MediaServiceImageTags">
    <vt:lpwstr/>
  </property>
</Properties>
</file>