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oja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<sst xmlns="http://schemas.openxmlformats.org/spreadsheetml/2006/main" count="53" uniqueCount="49">
  <si>
    <t xml:space="preserve">Sample</t>
  </si>
  <si>
    <t xml:space="preserve">Raw reads</t>
  </si>
  <si>
    <t xml:space="preserve">Clean reads</t>
  </si>
  <si>
    <t xml:space="preserve">Reads mapping human</t>
  </si>
  <si>
    <t xml:space="preserve">%</t>
  </si>
  <si>
    <t xml:space="preserve">Reads mapping Sars-CoV-2</t>
  </si>
  <si>
    <t xml:space="preserve">Human sRNA annotation</t>
  </si>
  <si>
    <t xml:space="preserve">Exogenous annotation</t>
  </si>
  <si>
    <t xml:space="preserve">No annotation</t>
  </si>
  <si>
    <t xml:space="preserve">control-10</t>
  </si>
  <si>
    <t xml:space="preserve">control-1</t>
  </si>
  <si>
    <t xml:space="preserve">control-2</t>
  </si>
  <si>
    <t xml:space="preserve">control-3</t>
  </si>
  <si>
    <t xml:space="preserve">control-4</t>
  </si>
  <si>
    <t xml:space="preserve">control-5</t>
  </si>
  <si>
    <t xml:space="preserve">control-6</t>
  </si>
  <si>
    <t xml:space="preserve">control-7</t>
  </si>
  <si>
    <t xml:space="preserve">T1_acute-10</t>
  </si>
  <si>
    <t xml:space="preserve">T1_acute-1</t>
  </si>
  <si>
    <t xml:space="preserve">T1_acute-2</t>
  </si>
  <si>
    <t xml:space="preserve">T1_acute-4</t>
  </si>
  <si>
    <t xml:space="preserve">T1_acute-5</t>
  </si>
  <si>
    <t xml:space="preserve">T1_acute-6</t>
  </si>
  <si>
    <t xml:space="preserve">T1_acute-7</t>
  </si>
  <si>
    <t xml:space="preserve">T1_acute-8</t>
  </si>
  <si>
    <t xml:space="preserve">T1_mild-10</t>
  </si>
  <si>
    <t xml:space="preserve">T1_mild-1</t>
  </si>
  <si>
    <t xml:space="preserve">T1_mild-2</t>
  </si>
  <si>
    <t xml:space="preserve">T1_mild-3</t>
  </si>
  <si>
    <t xml:space="preserve">T1_mild-4</t>
  </si>
  <si>
    <t xml:space="preserve">T1_mild-5</t>
  </si>
  <si>
    <t xml:space="preserve">T1_mild-7</t>
  </si>
  <si>
    <t xml:space="preserve">T1_mild-9</t>
  </si>
  <si>
    <t xml:space="preserve">T2_acute-10</t>
  </si>
  <si>
    <t xml:space="preserve">T2_acute-1</t>
  </si>
  <si>
    <t xml:space="preserve">T2_acute-2</t>
  </si>
  <si>
    <t xml:space="preserve">T2_acute-5</t>
  </si>
  <si>
    <t xml:space="preserve">T2_acute-6</t>
  </si>
  <si>
    <t xml:space="preserve">T2_acute-7</t>
  </si>
  <si>
    <t xml:space="preserve">T2_acute-8</t>
  </si>
  <si>
    <t xml:space="preserve">T2_acute-9</t>
  </si>
  <si>
    <t xml:space="preserve">T2_mild-10</t>
  </si>
  <si>
    <t xml:space="preserve">T2_mild-1</t>
  </si>
  <si>
    <t xml:space="preserve">T2_mild-2</t>
  </si>
  <si>
    <t xml:space="preserve">T2_mild-4</t>
  </si>
  <si>
    <t xml:space="preserve">T2_mild-5</t>
  </si>
  <si>
    <t xml:space="preserve">T2_mild-6</t>
  </si>
  <si>
    <t xml:space="preserve">T2_mild-7</t>
  </si>
  <si>
    <t xml:space="preserve">T2_mild-9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</si>
</sst>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/>
      <right/>
      <top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M41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G24" activeCellId="0" sqref="G24"/>
    </sheetView>
  </sheetViews>
  <sheetFormatPr defaultColWidth="11.55078125" defaultRowHeight="12.8" zeroHeight="false" outlineLevelRow="0" outlineLevelCol="0"/>
  <cols>
    <col collapsed="false" customWidth="true" hidden="false" outlineLevel="0" max="2" min="2" style="0" width="16.54"/>
    <col collapsed="false" customWidth="true" hidden="false" outlineLevel="0" max="3" min="3" style="0" width="16.41"/>
    <col collapsed="false" customWidth="true" hidden="false" outlineLevel="0" max="4" min="4" style="0" width="22.48"/>
    <col collapsed="false" customWidth="true" hidden="false" outlineLevel="0" max="5" min="5" style="0" width="7.34"/>
    <col collapsed="false" customWidth="true" hidden="false" outlineLevel="0" max="6" min="6" style="0" width="22.36"/>
    <col collapsed="false" customWidth="true" hidden="false" outlineLevel="0" max="7" min="7" style="0" width="5.93"/>
    <col collapsed="false" customWidth="true" hidden="false" outlineLevel="0" max="8" min="8" style="0" width="22.61"/>
    <col collapsed="false" customWidth="true" hidden="false" outlineLevel="0" max="9" min="9" style="0" width="10.35"/>
    <col collapsed="false" customWidth="true" hidden="false" outlineLevel="0" max="10" min="10" style="0" width="20.83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4</v>
      </c>
      <c r="H1" s="1" t="s">
        <v>6</v>
      </c>
      <c r="I1" s="1" t="s">
        <v>4</v>
      </c>
      <c r="J1" s="1" t="s">
        <v>7</v>
      </c>
      <c r="K1" s="1" t="s">
        <v>4</v>
      </c>
      <c r="L1" s="1" t="s">
        <v>8</v>
      </c>
      <c r="M1" s="1" t="s">
        <v>4</v>
      </c>
    </row>
    <row r="2" customFormat="false" ht="12.8" hidden="false" customHeight="false" outlineLevel="0" collapsed="false">
      <c r="A2" s="0" t="s">
        <v>9</v>
      </c>
      <c r="B2" s="0" t="n">
        <v>12577717</v>
      </c>
      <c r="C2" s="0" t="n">
        <v>11307385</v>
      </c>
      <c r="D2" s="0" t="n">
        <v>10910313</v>
      </c>
      <c r="E2" s="0" t="n">
        <v>96.49</v>
      </c>
      <c r="F2" s="0" t="n">
        <v>0</v>
      </c>
      <c r="G2" s="0" t="n">
        <v>0</v>
      </c>
      <c r="H2" s="0" t="n">
        <v>10264120</v>
      </c>
      <c r="I2" s="2" t="n">
        <f aca="false">(H2/C2)*100</f>
        <v>90.7735961939918</v>
      </c>
      <c r="J2" s="0" t="n">
        <v>10527</v>
      </c>
      <c r="K2" s="2" t="n">
        <f aca="false">(J2/C2)*100</f>
        <v>0.0930984484918485</v>
      </c>
      <c r="L2" s="0" t="n">
        <f aca="false">C2-H2-J2</f>
        <v>1032738</v>
      </c>
      <c r="M2" s="2" t="n">
        <f aca="false">(L2/C2)*100</f>
        <v>9.13330535751635</v>
      </c>
    </row>
    <row r="3" customFormat="false" ht="12.8" hidden="false" customHeight="false" outlineLevel="0" collapsed="false">
      <c r="A3" s="0" t="s">
        <v>10</v>
      </c>
      <c r="B3" s="0" t="n">
        <v>11842199</v>
      </c>
      <c r="C3" s="0" t="n">
        <v>10690759</v>
      </c>
      <c r="D3" s="0" t="n">
        <v>9282694</v>
      </c>
      <c r="E3" s="0" t="n">
        <v>86.83</v>
      </c>
      <c r="F3" s="0" t="n">
        <v>0</v>
      </c>
      <c r="G3" s="0" t="n">
        <v>0</v>
      </c>
      <c r="H3" s="0" t="n">
        <v>9517304</v>
      </c>
      <c r="I3" s="2" t="n">
        <f aca="false">(H3/C3)*100</f>
        <v>89.0236511738783</v>
      </c>
      <c r="J3" s="0" t="n">
        <v>9245</v>
      </c>
      <c r="K3" s="2" t="n">
        <f aca="false">(J3/C3)*100</f>
        <v>0.0864765541903994</v>
      </c>
      <c r="L3" s="0" t="n">
        <f aca="false">C3-H3-J3</f>
        <v>1164210</v>
      </c>
      <c r="M3" s="2" t="n">
        <f aca="false">(L3/C3)*100</f>
        <v>10.8898722719313</v>
      </c>
    </row>
    <row r="4" customFormat="false" ht="12.8" hidden="false" customHeight="false" outlineLevel="0" collapsed="false">
      <c r="A4" s="0" t="s">
        <v>11</v>
      </c>
      <c r="B4" s="0" t="n">
        <v>3952937</v>
      </c>
      <c r="C4" s="0" t="n">
        <v>1870844</v>
      </c>
      <c r="D4" s="0" t="n">
        <v>1555680</v>
      </c>
      <c r="E4" s="0" t="n">
        <v>83.15</v>
      </c>
      <c r="F4" s="0" t="n">
        <v>0</v>
      </c>
      <c r="G4" s="0" t="n">
        <v>0</v>
      </c>
      <c r="H4" s="0" t="n">
        <v>1472564</v>
      </c>
      <c r="I4" s="2" t="n">
        <f aca="false">(H4/C4)*100</f>
        <v>78.7112126933085</v>
      </c>
      <c r="J4" s="0" t="n">
        <v>13903</v>
      </c>
      <c r="K4" s="2" t="n">
        <f aca="false">(J4/C4)*100</f>
        <v>0.743140529087407</v>
      </c>
      <c r="L4" s="0" t="n">
        <f aca="false">C4-H4-J4</f>
        <v>384377</v>
      </c>
      <c r="M4" s="2" t="n">
        <f aca="false">(L4/C4)*100</f>
        <v>20.5456467776041</v>
      </c>
    </row>
    <row r="5" customFormat="false" ht="12.8" hidden="false" customHeight="false" outlineLevel="0" collapsed="false">
      <c r="A5" s="0" t="s">
        <v>12</v>
      </c>
      <c r="B5" s="0" t="n">
        <v>10042529</v>
      </c>
      <c r="C5" s="0" t="n">
        <v>7133529</v>
      </c>
      <c r="D5" s="0" t="n">
        <v>6434852</v>
      </c>
      <c r="E5" s="0" t="n">
        <v>90.21</v>
      </c>
      <c r="F5" s="0" t="n">
        <v>0</v>
      </c>
      <c r="G5" s="0" t="n">
        <v>0</v>
      </c>
      <c r="H5" s="0" t="n">
        <v>6064359</v>
      </c>
      <c r="I5" s="2" t="n">
        <f aca="false">(H5/C5)*100</f>
        <v>85.0120466321788</v>
      </c>
      <c r="J5" s="0" t="n">
        <v>53951</v>
      </c>
      <c r="K5" s="2" t="n">
        <f aca="false">(J5/C5)*100</f>
        <v>0.756301684622015</v>
      </c>
      <c r="L5" s="0" t="n">
        <f aca="false">C5-H5-J5</f>
        <v>1015219</v>
      </c>
      <c r="M5" s="2" t="n">
        <f aca="false">(L5/C5)*100</f>
        <v>14.2316516831992</v>
      </c>
    </row>
    <row r="6" customFormat="false" ht="12.8" hidden="false" customHeight="false" outlineLevel="0" collapsed="false">
      <c r="A6" s="0" t="s">
        <v>13</v>
      </c>
      <c r="B6" s="0" t="n">
        <v>2657817</v>
      </c>
      <c r="C6" s="0" t="n">
        <v>620124</v>
      </c>
      <c r="D6" s="0" t="n">
        <v>420980</v>
      </c>
      <c r="E6" s="0" t="n">
        <v>67.89</v>
      </c>
      <c r="F6" s="0" t="n">
        <v>0</v>
      </c>
      <c r="G6" s="0" t="n">
        <v>0</v>
      </c>
      <c r="H6" s="0" t="n">
        <v>451931</v>
      </c>
      <c r="I6" s="2" t="n">
        <f aca="false">(H6/C6)*100</f>
        <v>72.8775212699396</v>
      </c>
      <c r="J6" s="0" t="n">
        <v>2463</v>
      </c>
      <c r="K6" s="2" t="n">
        <f aca="false">(J6/C6)*100</f>
        <v>0.397178628790371</v>
      </c>
      <c r="L6" s="0" t="n">
        <f aca="false">C6-H6-J6</f>
        <v>165730</v>
      </c>
      <c r="M6" s="2" t="n">
        <f aca="false">(L6/C6)*100</f>
        <v>26.7253001012701</v>
      </c>
    </row>
    <row r="7" customFormat="false" ht="12.8" hidden="false" customHeight="false" outlineLevel="0" collapsed="false">
      <c r="A7" s="0" t="s">
        <v>14</v>
      </c>
      <c r="B7" s="0" t="n">
        <v>12151304</v>
      </c>
      <c r="C7" s="0" t="n">
        <v>10995237</v>
      </c>
      <c r="D7" s="0" t="n">
        <v>10575081</v>
      </c>
      <c r="E7" s="0" t="n">
        <v>96.18</v>
      </c>
      <c r="F7" s="0" t="n">
        <v>0</v>
      </c>
      <c r="G7" s="0" t="n">
        <v>0</v>
      </c>
      <c r="H7" s="0" t="n">
        <v>9879597</v>
      </c>
      <c r="I7" s="2" t="n">
        <f aca="false">(H7/C7)*100</f>
        <v>89.8534247147197</v>
      </c>
      <c r="J7" s="0" t="n">
        <v>16660</v>
      </c>
      <c r="K7" s="2" t="n">
        <f aca="false">(J7/C7)*100</f>
        <v>0.151520153681089</v>
      </c>
      <c r="L7" s="0" t="n">
        <f aca="false">C7-H7-J7</f>
        <v>1098980</v>
      </c>
      <c r="M7" s="2" t="n">
        <f aca="false">(L7/C7)*100</f>
        <v>9.99505513159926</v>
      </c>
    </row>
    <row r="8" customFormat="false" ht="12.8" hidden="false" customHeight="false" outlineLevel="0" collapsed="false">
      <c r="A8" s="0" t="s">
        <v>15</v>
      </c>
      <c r="B8" s="0" t="n">
        <v>8262729</v>
      </c>
      <c r="C8" s="0" t="n">
        <v>7169995</v>
      </c>
      <c r="D8" s="0" t="n">
        <v>5737345</v>
      </c>
      <c r="E8" s="0" t="n">
        <v>80.02</v>
      </c>
      <c r="F8" s="0" t="n">
        <v>0</v>
      </c>
      <c r="G8" s="0" t="n">
        <v>0</v>
      </c>
      <c r="H8" s="0" t="n">
        <v>4323577</v>
      </c>
      <c r="I8" s="2" t="n">
        <f aca="false">(H8/C8)*100</f>
        <v>60.3009764999836</v>
      </c>
      <c r="J8" s="0" t="n">
        <v>495866</v>
      </c>
      <c r="K8" s="2" t="n">
        <f aca="false">(J8/C8)*100</f>
        <v>6.91584861635189</v>
      </c>
      <c r="L8" s="0" t="n">
        <f aca="false">C8-H8-J8</f>
        <v>2350552</v>
      </c>
      <c r="M8" s="2" t="n">
        <f aca="false">(L8/C8)*100</f>
        <v>32.7831748836645</v>
      </c>
    </row>
    <row r="9" customFormat="false" ht="12.8" hidden="false" customHeight="false" outlineLevel="0" collapsed="false">
      <c r="A9" s="0" t="s">
        <v>16</v>
      </c>
      <c r="B9" s="0" t="n">
        <v>12839489</v>
      </c>
      <c r="C9" s="0" t="n">
        <v>12556543</v>
      </c>
      <c r="D9" s="0" t="n">
        <v>12354746</v>
      </c>
      <c r="E9" s="0" t="n">
        <v>98.39</v>
      </c>
      <c r="F9" s="0" t="n">
        <v>0</v>
      </c>
      <c r="G9" s="0" t="n">
        <v>0</v>
      </c>
      <c r="H9" s="0" t="n">
        <v>11496435</v>
      </c>
      <c r="I9" s="2" t="n">
        <f aca="false">(H9/C9)*100</f>
        <v>91.557325929597</v>
      </c>
      <c r="J9" s="0" t="n">
        <v>22992</v>
      </c>
      <c r="K9" s="2" t="n">
        <f aca="false">(J9/C9)*100</f>
        <v>0.183107723200566</v>
      </c>
      <c r="L9" s="0" t="n">
        <f aca="false">C9-H9-J9</f>
        <v>1037116</v>
      </c>
      <c r="M9" s="2" t="n">
        <f aca="false">(L9/C9)*100</f>
        <v>8.25956634720241</v>
      </c>
    </row>
    <row r="10" customFormat="false" ht="12.8" hidden="false" customHeight="false" outlineLevel="0" collapsed="false">
      <c r="A10" s="0" t="s">
        <v>17</v>
      </c>
      <c r="B10" s="0" t="n">
        <v>10024190</v>
      </c>
      <c r="C10" s="0" t="n">
        <v>8690090</v>
      </c>
      <c r="D10" s="0" t="n">
        <v>6346670</v>
      </c>
      <c r="E10" s="0" t="n">
        <v>73.03</v>
      </c>
      <c r="F10" s="0" t="n">
        <v>0</v>
      </c>
      <c r="G10" s="0" t="n">
        <v>0</v>
      </c>
      <c r="H10" s="0" t="n">
        <v>4332040</v>
      </c>
      <c r="I10" s="2" t="n">
        <f aca="false">(H10/C10)*100</f>
        <v>49.8503467743142</v>
      </c>
      <c r="J10" s="0" t="n">
        <v>1425431</v>
      </c>
      <c r="K10" s="2" t="n">
        <f aca="false">(J10/C10)*100</f>
        <v>16.4029486461015</v>
      </c>
      <c r="L10" s="0" t="n">
        <f aca="false">C10-H10-J10</f>
        <v>2932619</v>
      </c>
      <c r="M10" s="2" t="n">
        <f aca="false">(L10/C10)*100</f>
        <v>33.7467045795843</v>
      </c>
    </row>
    <row r="11" customFormat="false" ht="12.8" hidden="false" customHeight="false" outlineLevel="0" collapsed="false">
      <c r="A11" s="0" t="s">
        <v>18</v>
      </c>
      <c r="B11" s="0" t="n">
        <v>8217825</v>
      </c>
      <c r="C11" s="0" t="n">
        <v>6778687</v>
      </c>
      <c r="D11" s="0" t="n">
        <v>4873790</v>
      </c>
      <c r="E11" s="0" t="n">
        <v>71.9</v>
      </c>
      <c r="F11" s="0" t="n">
        <v>0</v>
      </c>
      <c r="G11" s="0" t="n">
        <v>0</v>
      </c>
      <c r="H11" s="0" t="n">
        <v>4840869</v>
      </c>
      <c r="I11" s="2" t="n">
        <f aca="false">(H11/C11)*100</f>
        <v>71.4130774883101</v>
      </c>
      <c r="J11" s="0" t="n">
        <v>328277</v>
      </c>
      <c r="K11" s="2" t="n">
        <f aca="false">(J11/C11)*100</f>
        <v>4.8427815003112</v>
      </c>
      <c r="L11" s="0" t="n">
        <f aca="false">C11-H11-J11</f>
        <v>1609541</v>
      </c>
      <c r="M11" s="2" t="n">
        <f aca="false">(L11/C11)*100</f>
        <v>23.7441410113788</v>
      </c>
    </row>
    <row r="12" customFormat="false" ht="12.8" hidden="false" customHeight="false" outlineLevel="0" collapsed="false">
      <c r="A12" s="0" t="s">
        <v>19</v>
      </c>
      <c r="B12" s="0" t="n">
        <v>5479111</v>
      </c>
      <c r="C12" s="0" t="n">
        <v>1350804</v>
      </c>
      <c r="D12" s="0" t="n">
        <v>910267</v>
      </c>
      <c r="E12" s="3" t="n">
        <v>67.39</v>
      </c>
      <c r="F12" s="0" t="n">
        <v>0</v>
      </c>
      <c r="G12" s="0" t="n">
        <v>0</v>
      </c>
      <c r="H12" s="0" t="n">
        <v>638707</v>
      </c>
      <c r="I12" s="2" t="n">
        <f aca="false">(H12/C12)*100</f>
        <v>47.2834696965659</v>
      </c>
      <c r="J12" s="0" t="n">
        <v>71299</v>
      </c>
      <c r="K12" s="2" t="n">
        <f aca="false">(J12/C12)*100</f>
        <v>5.2782639080133</v>
      </c>
      <c r="L12" s="0" t="n">
        <f aca="false">C12-H12-J12</f>
        <v>640798</v>
      </c>
      <c r="M12" s="2" t="n">
        <f aca="false">(L12/C12)*100</f>
        <v>47.4382663954208</v>
      </c>
    </row>
    <row r="13" customFormat="false" ht="12.8" hidden="false" customHeight="false" outlineLevel="0" collapsed="false">
      <c r="A13" s="0" t="s">
        <v>20</v>
      </c>
      <c r="B13" s="0" t="n">
        <v>12086385</v>
      </c>
      <c r="C13" s="0" t="n">
        <v>11212456</v>
      </c>
      <c r="D13" s="0" t="n">
        <v>9240655</v>
      </c>
      <c r="E13" s="0" t="n">
        <v>82.41</v>
      </c>
      <c r="F13" s="0" t="n">
        <v>0</v>
      </c>
      <c r="G13" s="0" t="n">
        <v>0</v>
      </c>
      <c r="H13" s="0" t="n">
        <v>9882163</v>
      </c>
      <c r="I13" s="2" t="n">
        <f aca="false">(H13/C13)*100</f>
        <v>88.1355788597966</v>
      </c>
      <c r="J13" s="0" t="n">
        <v>35733</v>
      </c>
      <c r="K13" s="2" t="n">
        <f aca="false">(J13/C13)*100</f>
        <v>0.31869021381221</v>
      </c>
      <c r="L13" s="0" t="n">
        <f aca="false">C13-H13-J13</f>
        <v>1294560</v>
      </c>
      <c r="M13" s="2" t="n">
        <f aca="false">(L13/C13)*100</f>
        <v>11.5457309263912</v>
      </c>
    </row>
    <row r="14" customFormat="false" ht="12.8" hidden="false" customHeight="false" outlineLevel="0" collapsed="false">
      <c r="A14" s="0" t="s">
        <v>21</v>
      </c>
      <c r="B14" s="0" t="n">
        <v>9352754</v>
      </c>
      <c r="C14" s="0" t="n">
        <v>7757817</v>
      </c>
      <c r="D14" s="0" t="n">
        <v>6020109</v>
      </c>
      <c r="E14" s="0" t="n">
        <v>77.6</v>
      </c>
      <c r="F14" s="0" t="n">
        <v>0</v>
      </c>
      <c r="G14" s="0" t="n">
        <v>0</v>
      </c>
      <c r="H14" s="0" t="n">
        <v>5863086</v>
      </c>
      <c r="I14" s="2" t="n">
        <f aca="false">(H14/C14)*100</f>
        <v>75.5764927169589</v>
      </c>
      <c r="J14" s="0" t="n">
        <v>210838</v>
      </c>
      <c r="K14" s="2" t="n">
        <f aca="false">(J14/C14)*100</f>
        <v>2.71774907812339</v>
      </c>
      <c r="L14" s="0" t="n">
        <f aca="false">C14-H14-J14</f>
        <v>1683893</v>
      </c>
      <c r="M14" s="2" t="n">
        <f aca="false">(L14/C14)*100</f>
        <v>21.7057582049177</v>
      </c>
    </row>
    <row r="15" customFormat="false" ht="12.8" hidden="false" customHeight="false" outlineLevel="0" collapsed="false">
      <c r="A15" s="0" t="s">
        <v>22</v>
      </c>
      <c r="B15" s="0" t="n">
        <v>6790765</v>
      </c>
      <c r="C15" s="0" t="n">
        <v>3365871</v>
      </c>
      <c r="D15" s="0" t="n">
        <v>1796409</v>
      </c>
      <c r="E15" s="3" t="n">
        <v>53.37</v>
      </c>
      <c r="F15" s="0" t="n">
        <v>0</v>
      </c>
      <c r="G15" s="0" t="n">
        <v>0</v>
      </c>
      <c r="H15" s="0" t="n">
        <v>1270151</v>
      </c>
      <c r="I15" s="4" t="n">
        <f aca="false">(H15/C15)*100</f>
        <v>37.7361758665142</v>
      </c>
      <c r="J15" s="0" t="n">
        <v>471009</v>
      </c>
      <c r="K15" s="2" t="n">
        <f aca="false">(J15/C15)*100</f>
        <v>13.9936735543341</v>
      </c>
      <c r="L15" s="0" t="n">
        <f aca="false">C15-H15-J15</f>
        <v>1624711</v>
      </c>
      <c r="M15" s="2" t="n">
        <f aca="false">(L15/C15)*100</f>
        <v>48.2701505791517</v>
      </c>
    </row>
    <row r="16" customFormat="false" ht="12.8" hidden="false" customHeight="false" outlineLevel="0" collapsed="false">
      <c r="A16" s="0" t="s">
        <v>23</v>
      </c>
      <c r="B16" s="0" t="n">
        <v>4417477</v>
      </c>
      <c r="C16" s="0" t="n">
        <v>2058117</v>
      </c>
      <c r="D16" s="0" t="n">
        <v>1010281</v>
      </c>
      <c r="E16" s="3" t="n">
        <v>49.09</v>
      </c>
      <c r="F16" s="0" t="n">
        <v>0</v>
      </c>
      <c r="G16" s="0" t="n">
        <v>0</v>
      </c>
      <c r="H16" s="0" t="n">
        <v>597366</v>
      </c>
      <c r="I16" s="4" t="n">
        <f aca="false">(H16/C16)*100</f>
        <v>29.0248805097086</v>
      </c>
      <c r="J16" s="0" t="n">
        <v>88834</v>
      </c>
      <c r="K16" s="2" t="n">
        <f aca="false">(J16/C16)*100</f>
        <v>4.31627550814652</v>
      </c>
      <c r="L16" s="0" t="n">
        <f aca="false">C16-H16-J16</f>
        <v>1371917</v>
      </c>
      <c r="M16" s="2" t="n">
        <f aca="false">(L16/C16)*100</f>
        <v>66.6588439821448</v>
      </c>
    </row>
    <row r="17" customFormat="false" ht="12.8" hidden="false" customHeight="false" outlineLevel="0" collapsed="false">
      <c r="A17" s="0" t="s">
        <v>24</v>
      </c>
      <c r="B17" s="0" t="n">
        <v>8883764</v>
      </c>
      <c r="C17" s="0" t="n">
        <v>6512216</v>
      </c>
      <c r="D17" s="0" t="n">
        <v>4746398</v>
      </c>
      <c r="E17" s="0" t="n">
        <v>72.88</v>
      </c>
      <c r="F17" s="0" t="n">
        <v>0</v>
      </c>
      <c r="G17" s="0" t="n">
        <v>0</v>
      </c>
      <c r="H17" s="0" t="n">
        <v>4988434</v>
      </c>
      <c r="I17" s="2" t="n">
        <f aca="false">(H17/C17)*100</f>
        <v>76.6011753909883</v>
      </c>
      <c r="J17" s="0" t="n">
        <v>57202</v>
      </c>
      <c r="K17" s="2" t="n">
        <f aca="false">(J17/C17)*100</f>
        <v>0.878379955456023</v>
      </c>
      <c r="L17" s="0" t="n">
        <f aca="false">C17-H17-J17</f>
        <v>1466580</v>
      </c>
      <c r="M17" s="2" t="n">
        <f aca="false">(L17/C17)*100</f>
        <v>22.5204446535557</v>
      </c>
    </row>
    <row r="18" customFormat="false" ht="12.8" hidden="false" customHeight="false" outlineLevel="0" collapsed="false">
      <c r="A18" s="0" t="s">
        <v>25</v>
      </c>
      <c r="B18" s="0" t="n">
        <v>16426481</v>
      </c>
      <c r="C18" s="0" t="n">
        <v>15632579</v>
      </c>
      <c r="D18" s="0" t="n">
        <v>13670882</v>
      </c>
      <c r="E18" s="0" t="n">
        <v>87.45</v>
      </c>
      <c r="F18" s="0" t="n">
        <v>0</v>
      </c>
      <c r="G18" s="0" t="n">
        <v>0</v>
      </c>
      <c r="H18" s="0" t="n">
        <v>8966795</v>
      </c>
      <c r="I18" s="2" t="n">
        <f aca="false">(H18/C18)*100</f>
        <v>57.3596653501639</v>
      </c>
      <c r="J18" s="0" t="n">
        <v>756679</v>
      </c>
      <c r="K18" s="2" t="n">
        <f aca="false">(J18/C18)*100</f>
        <v>4.84039773603575</v>
      </c>
      <c r="L18" s="0" t="n">
        <f aca="false">C18-H18-J18</f>
        <v>5909105</v>
      </c>
      <c r="M18" s="2" t="n">
        <f aca="false">(L18/C18)*100</f>
        <v>37.7999369138003</v>
      </c>
    </row>
    <row r="19" customFormat="false" ht="12.8" hidden="false" customHeight="false" outlineLevel="0" collapsed="false">
      <c r="A19" s="0" t="s">
        <v>26</v>
      </c>
      <c r="B19" s="0" t="n">
        <v>12344361</v>
      </c>
      <c r="C19" s="0" t="n">
        <v>11039291</v>
      </c>
      <c r="D19" s="0" t="n">
        <v>9368034</v>
      </c>
      <c r="E19" s="0" t="n">
        <v>84.86</v>
      </c>
      <c r="F19" s="0" t="n">
        <v>1</v>
      </c>
      <c r="G19" s="0" t="n">
        <v>0</v>
      </c>
      <c r="H19" s="0" t="n">
        <v>8280133</v>
      </c>
      <c r="I19" s="2" t="n">
        <f aca="false">(H19/C19)*100</f>
        <v>75.0060216729498</v>
      </c>
      <c r="J19" s="0" t="n">
        <v>619455</v>
      </c>
      <c r="K19" s="2" t="n">
        <f aca="false">(J19/C19)*100</f>
        <v>5.61136580238713</v>
      </c>
      <c r="L19" s="0" t="n">
        <f aca="false">C19-H19-J19</f>
        <v>2139703</v>
      </c>
      <c r="M19" s="2" t="n">
        <f aca="false">(L19/C19)*100</f>
        <v>19.382612524663</v>
      </c>
    </row>
    <row r="20" customFormat="false" ht="12.8" hidden="false" customHeight="false" outlineLevel="0" collapsed="false">
      <c r="A20" s="0" t="s">
        <v>27</v>
      </c>
      <c r="B20" s="0" t="n">
        <v>11104752</v>
      </c>
      <c r="C20" s="0" t="n">
        <v>10337697</v>
      </c>
      <c r="D20" s="0" t="n">
        <v>7599083</v>
      </c>
      <c r="E20" s="0" t="n">
        <v>73.51</v>
      </c>
      <c r="F20" s="0" t="n">
        <v>222</v>
      </c>
      <c r="G20" s="0" t="n">
        <v>0.01</v>
      </c>
      <c r="H20" s="0" t="n">
        <v>7125732</v>
      </c>
      <c r="I20" s="2" t="n">
        <f aca="false">(H20/C20)*100</f>
        <v>68.9295884760407</v>
      </c>
      <c r="J20" s="0" t="n">
        <v>1150841</v>
      </c>
      <c r="K20" s="2" t="n">
        <f aca="false">(J20/C20)*100</f>
        <v>11.1324698334648</v>
      </c>
      <c r="L20" s="0" t="n">
        <f aca="false">C20-H20-J20</f>
        <v>2061124</v>
      </c>
      <c r="M20" s="2" t="n">
        <f aca="false">(L20/C20)*100</f>
        <v>19.9379416904945</v>
      </c>
    </row>
    <row r="21" customFormat="false" ht="12.8" hidden="false" customHeight="false" outlineLevel="0" collapsed="false">
      <c r="A21" s="0" t="s">
        <v>28</v>
      </c>
      <c r="B21" s="0" t="n">
        <v>11031348</v>
      </c>
      <c r="C21" s="0" t="n">
        <v>10458961</v>
      </c>
      <c r="D21" s="0" t="n">
        <v>9009328</v>
      </c>
      <c r="E21" s="0" t="n">
        <v>86.14</v>
      </c>
      <c r="F21" s="0" t="n">
        <v>0</v>
      </c>
      <c r="G21" s="0" t="n">
        <v>0</v>
      </c>
      <c r="H21" s="0" t="n">
        <v>9494212</v>
      </c>
      <c r="I21" s="2" t="n">
        <f aca="false">(H21/C21)*100</f>
        <v>90.7758619618144</v>
      </c>
      <c r="J21" s="0" t="n">
        <v>46526</v>
      </c>
      <c r="K21" s="2" t="n">
        <f aca="false">(J21/C21)*100</f>
        <v>0.444843421827464</v>
      </c>
      <c r="L21" s="0" t="n">
        <f aca="false">C21-H21-J21</f>
        <v>918223</v>
      </c>
      <c r="M21" s="2" t="n">
        <f aca="false">(L21/C21)*100</f>
        <v>8.77929461635816</v>
      </c>
    </row>
    <row r="22" customFormat="false" ht="12.8" hidden="false" customHeight="false" outlineLevel="0" collapsed="false">
      <c r="A22" s="0" t="s">
        <v>29</v>
      </c>
      <c r="B22" s="0" t="n">
        <v>13483126</v>
      </c>
      <c r="C22" s="0" t="n">
        <v>12770452</v>
      </c>
      <c r="D22" s="0" t="n">
        <v>11073253</v>
      </c>
      <c r="E22" s="0" t="n">
        <v>86.71</v>
      </c>
      <c r="F22" s="0" t="n">
        <v>1</v>
      </c>
      <c r="G22" s="0" t="n">
        <v>0</v>
      </c>
      <c r="H22" s="0" t="n">
        <v>11015905</v>
      </c>
      <c r="I22" s="2" t="n">
        <f aca="false">(H22/C22)*100</f>
        <v>86.2608856757772</v>
      </c>
      <c r="J22" s="0" t="n">
        <v>157798</v>
      </c>
      <c r="K22" s="2" t="n">
        <f aca="false">(J22/C22)*100</f>
        <v>1.2356492941675</v>
      </c>
      <c r="L22" s="0" t="n">
        <f aca="false">C22-H22-J22</f>
        <v>1596749</v>
      </c>
      <c r="M22" s="2" t="n">
        <f aca="false">(L22/C22)*100</f>
        <v>12.5034650300553</v>
      </c>
    </row>
    <row r="23" customFormat="false" ht="12.8" hidden="false" customHeight="false" outlineLevel="0" collapsed="false">
      <c r="A23" s="0" t="s">
        <v>30</v>
      </c>
      <c r="B23" s="0" t="n">
        <v>10095150</v>
      </c>
      <c r="C23" s="0" t="n">
        <v>9600323</v>
      </c>
      <c r="D23" s="0" t="n">
        <v>7897600</v>
      </c>
      <c r="E23" s="0" t="n">
        <v>82.26</v>
      </c>
      <c r="F23" s="0" t="n">
        <v>0</v>
      </c>
      <c r="G23" s="0" t="n">
        <v>0</v>
      </c>
      <c r="H23" s="0" t="n">
        <v>8100440</v>
      </c>
      <c r="I23" s="2" t="n">
        <f aca="false">(H23/C23)*100</f>
        <v>84.3767444074538</v>
      </c>
      <c r="J23" s="0" t="n">
        <v>71065</v>
      </c>
      <c r="K23" s="2" t="n">
        <f aca="false">(J23/C23)*100</f>
        <v>0.740235510826042</v>
      </c>
      <c r="L23" s="0" t="n">
        <f aca="false">C23-H23-J23</f>
        <v>1428818</v>
      </c>
      <c r="M23" s="2" t="n">
        <f aca="false">(L23/C23)*100</f>
        <v>14.8830200817202</v>
      </c>
    </row>
    <row r="24" customFormat="false" ht="12.8" hidden="false" customHeight="false" outlineLevel="0" collapsed="false">
      <c r="A24" s="0" t="s">
        <v>31</v>
      </c>
      <c r="B24" s="0" t="n">
        <v>10070254</v>
      </c>
      <c r="C24" s="0" t="n">
        <v>3771176</v>
      </c>
      <c r="D24" s="0" t="n">
        <v>3202087</v>
      </c>
      <c r="E24" s="0" t="n">
        <v>84.91</v>
      </c>
      <c r="F24" s="0" t="n">
        <v>0</v>
      </c>
      <c r="G24" s="0" t="n">
        <v>0</v>
      </c>
      <c r="H24" s="0" t="n">
        <v>2680407</v>
      </c>
      <c r="I24" s="2" t="n">
        <f aca="false">(H24/C24)*100</f>
        <v>71.0761576760141</v>
      </c>
      <c r="J24" s="0" t="n">
        <v>76147</v>
      </c>
      <c r="K24" s="2" t="n">
        <f aca="false">(J24/C24)*100</f>
        <v>2.0191844665961</v>
      </c>
      <c r="L24" s="0" t="n">
        <f aca="false">C24-H24-J24</f>
        <v>1014622</v>
      </c>
      <c r="M24" s="2" t="n">
        <f aca="false">(L24/C24)*100</f>
        <v>26.9046578573898</v>
      </c>
    </row>
    <row r="25" customFormat="false" ht="12.8" hidden="false" customHeight="false" outlineLevel="0" collapsed="false">
      <c r="A25" s="0" t="s">
        <v>32</v>
      </c>
      <c r="B25" s="0" t="n">
        <v>12651342</v>
      </c>
      <c r="C25" s="0" t="n">
        <v>12238570</v>
      </c>
      <c r="D25" s="0" t="n">
        <v>8744246</v>
      </c>
      <c r="E25" s="0" t="n">
        <v>71.45</v>
      </c>
      <c r="F25" s="0" t="n">
        <v>0</v>
      </c>
      <c r="G25" s="0" t="n">
        <v>0</v>
      </c>
      <c r="H25" s="0" t="n">
        <v>10257935</v>
      </c>
      <c r="I25" s="2" t="n">
        <f aca="false">(H25/C25)*100</f>
        <v>83.8164507781546</v>
      </c>
      <c r="J25" s="0" t="n">
        <v>289809</v>
      </c>
      <c r="K25" s="2" t="n">
        <f aca="false">(J25/C25)*100</f>
        <v>2.36799724150779</v>
      </c>
      <c r="L25" s="0" t="n">
        <f aca="false">C25-H25-J25</f>
        <v>1690826</v>
      </c>
      <c r="M25" s="2" t="n">
        <f aca="false">(L25/C25)*100</f>
        <v>13.8155519803376</v>
      </c>
    </row>
    <row r="26" customFormat="false" ht="12.8" hidden="false" customHeight="false" outlineLevel="0" collapsed="false">
      <c r="A26" s="0" t="s">
        <v>33</v>
      </c>
      <c r="B26" s="0" t="n">
        <v>14547353</v>
      </c>
      <c r="C26" s="0" t="n">
        <v>13386930</v>
      </c>
      <c r="D26" s="0" t="n">
        <v>9701262</v>
      </c>
      <c r="E26" s="0" t="n">
        <v>72.47</v>
      </c>
      <c r="F26" s="0" t="n">
        <v>6</v>
      </c>
      <c r="G26" s="0" t="n">
        <v>0</v>
      </c>
      <c r="H26" s="0" t="n">
        <v>8283157</v>
      </c>
      <c r="I26" s="2" t="n">
        <f aca="false">(H26/C26)*100</f>
        <v>61.8749556470378</v>
      </c>
      <c r="J26" s="0" t="n">
        <v>1715723</v>
      </c>
      <c r="K26" s="2" t="n">
        <f aca="false">(J26/C26)*100</f>
        <v>12.8164037609818</v>
      </c>
      <c r="L26" s="0" t="n">
        <f aca="false">C26-H26-J26</f>
        <v>3388050</v>
      </c>
      <c r="M26" s="2" t="n">
        <f aca="false">(L26/C26)*100</f>
        <v>25.3086405919804</v>
      </c>
    </row>
    <row r="27" customFormat="false" ht="12.8" hidden="false" customHeight="false" outlineLevel="0" collapsed="false">
      <c r="A27" s="0" t="s">
        <v>34</v>
      </c>
      <c r="B27" s="0" t="n">
        <v>8432276</v>
      </c>
      <c r="C27" s="0" t="n">
        <v>5625023</v>
      </c>
      <c r="D27" s="0" t="n">
        <v>4448447</v>
      </c>
      <c r="E27" s="0" t="n">
        <v>79.08</v>
      </c>
      <c r="F27" s="0" t="n">
        <v>0</v>
      </c>
      <c r="G27" s="0" t="n">
        <v>0</v>
      </c>
      <c r="H27" s="0" t="n">
        <v>3820429</v>
      </c>
      <c r="I27" s="2" t="n">
        <f aca="false">(H27/C27)*100</f>
        <v>67.9184600667411</v>
      </c>
      <c r="J27" s="0" t="n">
        <v>127626</v>
      </c>
      <c r="K27" s="2" t="n">
        <f aca="false">(J27/C27)*100</f>
        <v>2.26889738939734</v>
      </c>
      <c r="L27" s="0" t="n">
        <f aca="false">C27-H27-J27</f>
        <v>1676968</v>
      </c>
      <c r="M27" s="2" t="n">
        <f aca="false">(L27/C27)*100</f>
        <v>29.8126425438616</v>
      </c>
    </row>
    <row r="28" customFormat="false" ht="12.8" hidden="false" customHeight="false" outlineLevel="0" collapsed="false">
      <c r="A28" s="0" t="s">
        <v>35</v>
      </c>
      <c r="B28" s="0" t="n">
        <v>11842316</v>
      </c>
      <c r="C28" s="0" t="n">
        <v>10492470</v>
      </c>
      <c r="D28" s="0" t="n">
        <v>8519208</v>
      </c>
      <c r="E28" s="0" t="n">
        <v>81.19</v>
      </c>
      <c r="F28" s="0" t="n">
        <v>0</v>
      </c>
      <c r="G28" s="0" t="n">
        <v>0</v>
      </c>
      <c r="H28" s="0" t="n">
        <v>9299862</v>
      </c>
      <c r="I28" s="2" t="n">
        <f aca="false">(H28/C28)*100</f>
        <v>88.6336772942882</v>
      </c>
      <c r="J28" s="0" t="n">
        <v>66165</v>
      </c>
      <c r="K28" s="2" t="n">
        <f aca="false">(J28/C28)*100</f>
        <v>0.630595083903028</v>
      </c>
      <c r="L28" s="0" t="n">
        <f aca="false">C28-H28-J28</f>
        <v>1126443</v>
      </c>
      <c r="M28" s="2" t="n">
        <f aca="false">(L28/C28)*100</f>
        <v>10.7357276218088</v>
      </c>
    </row>
    <row r="29" customFormat="false" ht="12.8" hidden="false" customHeight="false" outlineLevel="0" collapsed="false">
      <c r="A29" s="0" t="s">
        <v>36</v>
      </c>
      <c r="B29" s="0" t="n">
        <v>5168194</v>
      </c>
      <c r="C29" s="0" t="n">
        <v>2565437</v>
      </c>
      <c r="D29" s="0" t="n">
        <v>1653622</v>
      </c>
      <c r="E29" s="0" t="n">
        <v>64.46</v>
      </c>
      <c r="F29" s="0" t="n">
        <v>0</v>
      </c>
      <c r="G29" s="0" t="n">
        <v>0</v>
      </c>
      <c r="H29" s="0" t="n">
        <v>1323556</v>
      </c>
      <c r="I29" s="2" t="n">
        <f aca="false">(H29/C29)*100</f>
        <v>51.5918340617992</v>
      </c>
      <c r="J29" s="0" t="n">
        <v>39686</v>
      </c>
      <c r="K29" s="2" t="n">
        <f aca="false">(J29/C29)*100</f>
        <v>1.54694892137285</v>
      </c>
      <c r="L29" s="0" t="n">
        <f aca="false">C29-H29-J29</f>
        <v>1202195</v>
      </c>
      <c r="M29" s="2" t="n">
        <f aca="false">(L29/C29)*100</f>
        <v>46.8612170168279</v>
      </c>
    </row>
    <row r="30" customFormat="false" ht="12.8" hidden="false" customHeight="false" outlineLevel="0" collapsed="false">
      <c r="A30" s="0" t="s">
        <v>37</v>
      </c>
      <c r="B30" s="0" t="n">
        <v>10771145</v>
      </c>
      <c r="C30" s="0" t="n">
        <v>8787161</v>
      </c>
      <c r="D30" s="0" t="n">
        <v>6173883</v>
      </c>
      <c r="E30" s="0" t="n">
        <v>70.26</v>
      </c>
      <c r="F30" s="0" t="n">
        <v>0</v>
      </c>
      <c r="G30" s="0" t="n">
        <v>0</v>
      </c>
      <c r="H30" s="0" t="n">
        <v>4871183</v>
      </c>
      <c r="I30" s="2" t="n">
        <f aca="false">(H30/C30)*100</f>
        <v>55.4352310148864</v>
      </c>
      <c r="J30" s="0" t="n">
        <v>956067</v>
      </c>
      <c r="K30" s="2" t="n">
        <f aca="false">(J30/C30)*100</f>
        <v>10.880271796545</v>
      </c>
      <c r="L30" s="0" t="n">
        <f aca="false">C30-H30-J30</f>
        <v>2959911</v>
      </c>
      <c r="M30" s="2" t="n">
        <f aca="false">(L30/C30)*100</f>
        <v>33.6844971885686</v>
      </c>
    </row>
    <row r="31" customFormat="false" ht="12.8" hidden="false" customHeight="false" outlineLevel="0" collapsed="false">
      <c r="A31" s="0" t="s">
        <v>38</v>
      </c>
      <c r="B31" s="0" t="n">
        <v>11826092</v>
      </c>
      <c r="C31" s="0" t="n">
        <v>8656556</v>
      </c>
      <c r="D31" s="0" t="n">
        <v>6191210</v>
      </c>
      <c r="E31" s="0" t="n">
        <v>71.52</v>
      </c>
      <c r="F31" s="0" t="n">
        <v>1</v>
      </c>
      <c r="G31" s="0" t="n">
        <v>0</v>
      </c>
      <c r="H31" s="0" t="n">
        <v>6343682</v>
      </c>
      <c r="I31" s="2" t="n">
        <f aca="false">(H31/C31)*100</f>
        <v>73.2818224707378</v>
      </c>
      <c r="J31" s="0" t="n">
        <v>362467</v>
      </c>
      <c r="K31" s="2" t="n">
        <f aca="false">(J31/C31)*100</f>
        <v>4.18719638618407</v>
      </c>
      <c r="L31" s="0" t="n">
        <f aca="false">C31-H31-J31</f>
        <v>1950407</v>
      </c>
      <c r="M31" s="2" t="n">
        <f aca="false">(L31/C31)*100</f>
        <v>22.5309811430782</v>
      </c>
    </row>
    <row r="32" customFormat="false" ht="12.8" hidden="false" customHeight="false" outlineLevel="0" collapsed="false">
      <c r="A32" s="0" t="s">
        <v>39</v>
      </c>
      <c r="B32" s="0" t="n">
        <v>13427718</v>
      </c>
      <c r="C32" s="0" t="n">
        <v>11941484</v>
      </c>
      <c r="D32" s="0" t="n">
        <v>8843613</v>
      </c>
      <c r="E32" s="0" t="n">
        <v>74.06</v>
      </c>
      <c r="F32" s="0" t="n">
        <v>0</v>
      </c>
      <c r="G32" s="0" t="n">
        <v>0</v>
      </c>
      <c r="H32" s="0" t="n">
        <v>8383239</v>
      </c>
      <c r="I32" s="2" t="n">
        <f aca="false">(H32/C32)*100</f>
        <v>70.202656554244</v>
      </c>
      <c r="J32" s="0" t="n">
        <v>829345</v>
      </c>
      <c r="K32" s="2" t="n">
        <f aca="false">(J32/C32)*100</f>
        <v>6.94507483324518</v>
      </c>
      <c r="L32" s="0" t="n">
        <f aca="false">C32-H32-J32</f>
        <v>2728900</v>
      </c>
      <c r="M32" s="2" t="n">
        <f aca="false">(L32/C32)*100</f>
        <v>22.8522686125108</v>
      </c>
    </row>
    <row r="33" customFormat="false" ht="12.8" hidden="false" customHeight="false" outlineLevel="0" collapsed="false">
      <c r="A33" s="0" t="s">
        <v>40</v>
      </c>
      <c r="B33" s="0" t="n">
        <v>16875481</v>
      </c>
      <c r="C33" s="0" t="n">
        <v>11319122</v>
      </c>
      <c r="D33" s="0" t="n">
        <v>8894085</v>
      </c>
      <c r="E33" s="0" t="n">
        <v>78.58</v>
      </c>
      <c r="F33" s="0" t="n">
        <v>0</v>
      </c>
      <c r="G33" s="0" t="n">
        <v>0</v>
      </c>
      <c r="H33" s="0" t="n">
        <v>7866406</v>
      </c>
      <c r="I33" s="2" t="n">
        <f aca="false">(H33/C33)*100</f>
        <v>69.4966093659915</v>
      </c>
      <c r="J33" s="0" t="n">
        <v>696958</v>
      </c>
      <c r="K33" s="2" t="n">
        <f aca="false">(J33/C33)*100</f>
        <v>6.15735036692775</v>
      </c>
      <c r="L33" s="0" t="n">
        <f aca="false">C33-H33-J33</f>
        <v>2755758</v>
      </c>
      <c r="M33" s="2" t="n">
        <f aca="false">(L33/C33)*100</f>
        <v>24.3460402670808</v>
      </c>
    </row>
    <row r="34" customFormat="false" ht="12.8" hidden="false" customHeight="false" outlineLevel="0" collapsed="false">
      <c r="A34" s="0" t="s">
        <v>41</v>
      </c>
      <c r="B34" s="0" t="n">
        <v>10271231</v>
      </c>
      <c r="C34" s="0" t="n">
        <v>9446736</v>
      </c>
      <c r="D34" s="0" t="n">
        <v>8053829</v>
      </c>
      <c r="E34" s="0" t="n">
        <v>85.26</v>
      </c>
      <c r="F34" s="0" t="n">
        <v>0</v>
      </c>
      <c r="G34" s="0" t="n">
        <v>0</v>
      </c>
      <c r="H34" s="0" t="n">
        <v>4486357</v>
      </c>
      <c r="I34" s="2" t="n">
        <f aca="false">(H34/C34)*100</f>
        <v>47.4910805171225</v>
      </c>
      <c r="J34" s="0" t="n">
        <v>579264</v>
      </c>
      <c r="K34" s="2" t="n">
        <f aca="false">(J34/C34)*100</f>
        <v>6.13189571509144</v>
      </c>
      <c r="L34" s="0" t="n">
        <f aca="false">C34-H34-J34</f>
        <v>4381115</v>
      </c>
      <c r="M34" s="2" t="n">
        <f aca="false">(L34/C34)*100</f>
        <v>46.377023767786</v>
      </c>
    </row>
    <row r="35" customFormat="false" ht="12.8" hidden="false" customHeight="false" outlineLevel="0" collapsed="false">
      <c r="A35" s="0" t="s">
        <v>42</v>
      </c>
      <c r="B35" s="0" t="n">
        <v>14145352</v>
      </c>
      <c r="C35" s="0" t="n">
        <v>12723776</v>
      </c>
      <c r="D35" s="0" t="n">
        <v>4303221</v>
      </c>
      <c r="E35" s="3" t="n">
        <v>33.82</v>
      </c>
      <c r="F35" s="0" t="n">
        <v>0</v>
      </c>
      <c r="G35" s="0" t="n">
        <v>0</v>
      </c>
      <c r="H35" s="0" t="n">
        <v>3275013</v>
      </c>
      <c r="I35" s="4" t="n">
        <f aca="false">(H35/C35)*100</f>
        <v>25.7393166934093</v>
      </c>
      <c r="J35" s="0" t="n">
        <v>5467568</v>
      </c>
      <c r="K35" s="4" t="n">
        <f aca="false">(J35/C35)*100</f>
        <v>42.9712689063372</v>
      </c>
      <c r="L35" s="0" t="n">
        <f aca="false">C35-H35-J35</f>
        <v>3981195</v>
      </c>
      <c r="M35" s="2" t="n">
        <f aca="false">(L35/C35)*100</f>
        <v>31.2894144002535</v>
      </c>
    </row>
    <row r="36" customFormat="false" ht="12.8" hidden="false" customHeight="false" outlineLevel="0" collapsed="false">
      <c r="A36" s="0" t="s">
        <v>43</v>
      </c>
      <c r="B36" s="0" t="n">
        <v>13848030</v>
      </c>
      <c r="C36" s="0" t="n">
        <v>13186426</v>
      </c>
      <c r="D36" s="0" t="n">
        <v>11041762</v>
      </c>
      <c r="E36" s="0" t="n">
        <v>83.74</v>
      </c>
      <c r="F36" s="0" t="n">
        <v>0</v>
      </c>
      <c r="G36" s="0" t="n">
        <v>0</v>
      </c>
      <c r="H36" s="0" t="n">
        <v>9969473</v>
      </c>
      <c r="I36" s="2" t="n">
        <f aca="false">(H36/C36)*100</f>
        <v>75.6040567777804</v>
      </c>
      <c r="J36" s="0" t="n">
        <v>907117</v>
      </c>
      <c r="K36" s="2" t="n">
        <f aca="false">(J36/C36)*100</f>
        <v>6.8791725673052</v>
      </c>
      <c r="L36" s="0" t="n">
        <f aca="false">C36-H36-J36</f>
        <v>2309836</v>
      </c>
      <c r="M36" s="2" t="n">
        <f aca="false">(L36/C36)*100</f>
        <v>17.5167706549144</v>
      </c>
    </row>
    <row r="37" customFormat="false" ht="12.8" hidden="false" customHeight="false" outlineLevel="0" collapsed="false">
      <c r="A37" s="0" t="s">
        <v>44</v>
      </c>
      <c r="B37" s="0" t="n">
        <v>12350919</v>
      </c>
      <c r="C37" s="0" t="n">
        <v>11895442</v>
      </c>
      <c r="D37" s="0" t="n">
        <v>10908299</v>
      </c>
      <c r="E37" s="0" t="n">
        <v>91.7</v>
      </c>
      <c r="F37" s="0" t="n">
        <v>2</v>
      </c>
      <c r="G37" s="0" t="n">
        <v>0</v>
      </c>
      <c r="H37" s="0" t="n">
        <v>10535629</v>
      </c>
      <c r="I37" s="2" t="n">
        <f aca="false">(H37/C37)*100</f>
        <v>88.5686214938461</v>
      </c>
      <c r="J37" s="0" t="n">
        <v>185194</v>
      </c>
      <c r="K37" s="2" t="n">
        <f aca="false">(J37/C37)*100</f>
        <v>1.55684841303081</v>
      </c>
      <c r="L37" s="0" t="n">
        <f aca="false">C37-H37-J37</f>
        <v>1174619</v>
      </c>
      <c r="M37" s="2" t="n">
        <f aca="false">(L37/C37)*100</f>
        <v>9.87453009312306</v>
      </c>
    </row>
    <row r="38" customFormat="false" ht="12.8" hidden="false" customHeight="false" outlineLevel="0" collapsed="false">
      <c r="A38" s="0" t="s">
        <v>45</v>
      </c>
      <c r="B38" s="0" t="n">
        <v>12563059</v>
      </c>
      <c r="C38" s="0" t="n">
        <v>11637919</v>
      </c>
      <c r="D38" s="0" t="n">
        <v>10174267</v>
      </c>
      <c r="E38" s="0" t="n">
        <v>87.42</v>
      </c>
      <c r="F38" s="0" t="n">
        <v>1</v>
      </c>
      <c r="G38" s="0" t="n">
        <v>0</v>
      </c>
      <c r="H38" s="0" t="n">
        <v>9545950</v>
      </c>
      <c r="I38" s="2" t="n">
        <f aca="false">(H38/C38)*100</f>
        <v>82.0245440787137</v>
      </c>
      <c r="J38" s="0" t="n">
        <v>258186</v>
      </c>
      <c r="K38" s="2" t="n">
        <f aca="false">(J38/C38)*100</f>
        <v>2.21848940519349</v>
      </c>
      <c r="L38" s="0" t="n">
        <f aca="false">C38-H38-J38</f>
        <v>1833783</v>
      </c>
      <c r="M38" s="2" t="n">
        <f aca="false">(L38/C38)*100</f>
        <v>15.7569665160928</v>
      </c>
    </row>
    <row r="39" customFormat="false" ht="12.8" hidden="false" customHeight="false" outlineLevel="0" collapsed="false">
      <c r="A39" s="0" t="s">
        <v>46</v>
      </c>
      <c r="B39" s="0" t="n">
        <v>15222385</v>
      </c>
      <c r="C39" s="0" t="n">
        <v>14533949</v>
      </c>
      <c r="D39" s="0" t="n">
        <v>7994967</v>
      </c>
      <c r="E39" s="3" t="n">
        <v>55.01</v>
      </c>
      <c r="F39" s="0" t="n">
        <v>3</v>
      </c>
      <c r="G39" s="0" t="n">
        <v>0</v>
      </c>
      <c r="H39" s="0" t="n">
        <v>4202691</v>
      </c>
      <c r="I39" s="4" t="n">
        <f aca="false">(H39/C39)*100</f>
        <v>28.9163736572903</v>
      </c>
      <c r="J39" s="0" t="n">
        <v>3917704</v>
      </c>
      <c r="K39" s="4" t="n">
        <f aca="false">(J39/C39)*100</f>
        <v>26.9555369982377</v>
      </c>
      <c r="L39" s="0" t="n">
        <f aca="false">C39-H39-J39</f>
        <v>6413554</v>
      </c>
      <c r="M39" s="2" t="n">
        <f aca="false">(L39/C39)*100</f>
        <v>44.128089344472</v>
      </c>
    </row>
    <row r="40" customFormat="false" ht="12.8" hidden="false" customHeight="false" outlineLevel="0" collapsed="false">
      <c r="A40" s="0" t="s">
        <v>47</v>
      </c>
      <c r="B40" s="0" t="n">
        <v>14239057</v>
      </c>
      <c r="C40" s="0" t="n">
        <v>13307364</v>
      </c>
      <c r="D40" s="0" t="n">
        <v>9770144</v>
      </c>
      <c r="E40" s="0" t="n">
        <v>73.42</v>
      </c>
      <c r="F40" s="0" t="n">
        <v>0</v>
      </c>
      <c r="G40" s="0" t="n">
        <v>0</v>
      </c>
      <c r="H40" s="0" t="n">
        <v>7611367</v>
      </c>
      <c r="I40" s="2" t="n">
        <f aca="false">(H40/C40)*100</f>
        <v>57.1966544238213</v>
      </c>
      <c r="J40" s="0" t="n">
        <v>1851127</v>
      </c>
      <c r="K40" s="2" t="n">
        <f aca="false">(J40/C40)*100</f>
        <v>13.9105460705817</v>
      </c>
      <c r="L40" s="0" t="n">
        <f aca="false">C40-H40-J40</f>
        <v>3844870</v>
      </c>
      <c r="M40" s="2" t="n">
        <f aca="false">(L40/C40)*100</f>
        <v>28.892799505597</v>
      </c>
    </row>
    <row r="41" customFormat="false" ht="12.8" hidden="false" customHeight="false" outlineLevel="0" collapsed="false">
      <c r="A41" s="0" t="s">
        <v>48</v>
      </c>
      <c r="B41" s="0" t="n">
        <v>14770031</v>
      </c>
      <c r="C41" s="0" t="n">
        <v>13898561</v>
      </c>
      <c r="D41" s="0" t="n">
        <v>11438157</v>
      </c>
      <c r="E41" s="0" t="n">
        <v>82.3</v>
      </c>
      <c r="F41" s="0" t="n">
        <v>0</v>
      </c>
      <c r="G41" s="0" t="n">
        <v>0</v>
      </c>
      <c r="H41" s="0" t="n">
        <v>9591044</v>
      </c>
      <c r="I41" s="2" t="n">
        <f aca="false">(H41/C41)*100</f>
        <v>69.0074605565281</v>
      </c>
      <c r="J41" s="0" t="n">
        <v>1077280</v>
      </c>
      <c r="K41" s="2" t="n">
        <f aca="false">(J41/C41)*100</f>
        <v>7.75101825289683</v>
      </c>
      <c r="L41" s="0" t="n">
        <f aca="false">C41-H41-J41</f>
        <v>3230237</v>
      </c>
      <c r="M41" s="2" t="n">
        <f aca="false">(L41/C41)*100</f>
        <v>23.2415211905751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2023-02-15T10:55:07Z</dcterms:created>
  <dc:creator/>
  <dc:description/>
  <dc:language>es-ES</dc:language>
  <cp:lastModifiedBy/>
  <dcterms:modified xsi:type="dcterms:W3CDTF">2023-04-04T10:25:47Z</dcterms:modified>
  <cp:revision>4</cp:revision>
  <dc:subject/>
  <dc:title/>
</cp:coreProperties>
</file>