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yujiang\Desktop\"/>
    </mc:Choice>
  </mc:AlternateContent>
  <xr:revisionPtr revIDLastSave="0" documentId="13_ncr:1_{47B14479-FEA9-408A-98BD-6A3D0BD8343F}" xr6:coauthVersionLast="47" xr6:coauthVersionMax="47" xr10:uidLastSave="{00000000-0000-0000-0000-000000000000}"/>
  <bookViews>
    <workbookView xWindow="-98" yWindow="-98" windowWidth="19396" windowHeight="11596" firstSheet="2" activeTab="4" xr2:uid="{F225B6D8-49B9-46FA-AEA4-EC63B6C6537D}"/>
  </bookViews>
  <sheets>
    <sheet name="supplementary table 1" sheetId="1" r:id="rId1"/>
    <sheet name="Supplementary Table 2" sheetId="16" r:id="rId2"/>
    <sheet name="Supplementary Table 3" sheetId="19" r:id="rId3"/>
    <sheet name="Supplementary Table 4" sheetId="25" r:id="rId4"/>
    <sheet name="Supplementary Table 5" sheetId="26" r:id="rId5"/>
  </sheets>
  <definedNames>
    <definedName name="_xlnm._FilterDatabase" localSheetId="2" hidden="1">'Supplementary Table 3'!$A$1:$N$44</definedName>
    <definedName name="_xlnm._FilterDatabase" localSheetId="3" hidden="1">'Supplementary Table 4'!$A$1:$N$44</definedName>
    <definedName name="_xlnm._FilterDatabase" localSheetId="4" hidden="1">'Supplementary Table 5'!$A$1:$Q$31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6" l="1"/>
  <c r="K10" i="26" s="1"/>
  <c r="J11" i="26"/>
  <c r="K11" i="26" s="1"/>
  <c r="J12" i="26"/>
  <c r="K12" i="26" s="1"/>
  <c r="J13" i="26"/>
  <c r="L13" i="26" s="1"/>
  <c r="J14" i="26"/>
  <c r="L14" i="26" s="1"/>
  <c r="J15" i="26"/>
  <c r="K15" i="26" s="1"/>
  <c r="J16" i="26"/>
  <c r="L16" i="26" s="1"/>
  <c r="J17" i="26"/>
  <c r="K17" i="26" s="1"/>
  <c r="J18" i="26"/>
  <c r="K18" i="26" s="1"/>
  <c r="J19" i="26"/>
  <c r="K19" i="26" s="1"/>
  <c r="J20" i="26"/>
  <c r="K20" i="26" s="1"/>
  <c r="J21" i="26"/>
  <c r="K21" i="26" s="1"/>
  <c r="J22" i="26"/>
  <c r="K22" i="26" s="1"/>
  <c r="J23" i="26"/>
  <c r="K23" i="26" s="1"/>
  <c r="J24" i="26"/>
  <c r="L24" i="26" s="1"/>
  <c r="J25" i="26"/>
  <c r="K25" i="26" s="1"/>
  <c r="J26" i="26"/>
  <c r="L26" i="26" s="1"/>
  <c r="J27" i="26"/>
  <c r="L27" i="26" s="1"/>
  <c r="J28" i="26"/>
  <c r="L28" i="26" s="1"/>
  <c r="J29" i="26"/>
  <c r="L29" i="26" s="1"/>
  <c r="J30" i="26"/>
  <c r="L30" i="26" s="1"/>
  <c r="J31" i="26"/>
  <c r="K31" i="26" s="1"/>
  <c r="J32" i="26"/>
  <c r="L32" i="26" s="1"/>
  <c r="J33" i="26"/>
  <c r="K33" i="26" s="1"/>
  <c r="J34" i="26"/>
  <c r="L34" i="26" s="1"/>
  <c r="J35" i="26"/>
  <c r="K35" i="26" s="1"/>
  <c r="J36" i="26"/>
  <c r="L36" i="26" s="1"/>
  <c r="J37" i="26"/>
  <c r="K37" i="26" s="1"/>
  <c r="J38" i="26"/>
  <c r="L38" i="26" s="1"/>
  <c r="J39" i="26"/>
  <c r="K39" i="26" s="1"/>
  <c r="J40" i="26"/>
  <c r="L40" i="26" s="1"/>
  <c r="J41" i="26"/>
  <c r="K41" i="26" s="1"/>
  <c r="J42" i="26"/>
  <c r="L42" i="26" s="1"/>
  <c r="J43" i="26"/>
  <c r="L43" i="26" s="1"/>
  <c r="J44" i="26"/>
  <c r="L44" i="26" s="1"/>
  <c r="J45" i="26"/>
  <c r="K45" i="26" s="1"/>
  <c r="J46" i="26"/>
  <c r="L46" i="26" s="1"/>
  <c r="J47" i="26"/>
  <c r="K47" i="26" s="1"/>
  <c r="J48" i="26"/>
  <c r="K48" i="26" s="1"/>
  <c r="J49" i="26"/>
  <c r="K49" i="26" s="1"/>
  <c r="J50" i="26"/>
  <c r="K50" i="26" s="1"/>
  <c r="J51" i="26"/>
  <c r="K51" i="26" s="1"/>
  <c r="J4" i="26"/>
  <c r="L4" i="26" s="1"/>
  <c r="J5" i="26"/>
  <c r="L5" i="26" s="1"/>
  <c r="J6" i="26"/>
  <c r="L6" i="26" s="1"/>
  <c r="J7" i="26"/>
  <c r="L7" i="26" s="1"/>
  <c r="J8" i="26"/>
  <c r="L8" i="26" s="1"/>
  <c r="L12" i="26"/>
  <c r="L18" i="26"/>
  <c r="L19" i="26"/>
  <c r="L22" i="26"/>
  <c r="L48" i="26"/>
  <c r="K36" i="26"/>
  <c r="K44" i="26"/>
  <c r="J9" i="26"/>
  <c r="L9" i="26" s="1"/>
  <c r="K32" i="26" l="1"/>
  <c r="L11" i="26"/>
  <c r="L10" i="26"/>
  <c r="K7" i="26"/>
  <c r="K6" i="26"/>
  <c r="L51" i="26"/>
  <c r="L50" i="26"/>
  <c r="L49" i="26"/>
  <c r="L47" i="26"/>
  <c r="K46" i="26"/>
  <c r="L45" i="26"/>
  <c r="L35" i="26"/>
  <c r="K34" i="26"/>
  <c r="K43" i="26"/>
  <c r="K42" i="26"/>
  <c r="K40" i="26"/>
  <c r="L39" i="26"/>
  <c r="K38" i="26"/>
  <c r="L37" i="26"/>
  <c r="L31" i="26"/>
  <c r="K30" i="26"/>
  <c r="K5" i="26"/>
  <c r="K9" i="26"/>
  <c r="K29" i="26"/>
  <c r="K28" i="26"/>
  <c r="K27" i="26"/>
  <c r="K26" i="26"/>
  <c r="K24" i="26"/>
  <c r="L23" i="26"/>
  <c r="L21" i="26"/>
  <c r="L20" i="26"/>
  <c r="K16" i="26"/>
  <c r="L15" i="26"/>
  <c r="K14" i="26"/>
  <c r="K13" i="26"/>
  <c r="K4" i="26"/>
  <c r="L41" i="26"/>
  <c r="L33" i="26"/>
  <c r="L25" i="26"/>
  <c r="L17" i="26"/>
  <c r="K8" i="2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C2683E-172D-4304-9593-36744C075FC6}" keepAlive="1" name="查询 - R9_manifest (1)" description="与工作簿中“R9_manifest (1)”查询的连接。" type="5" refreshedVersion="8" background="1" saveData="1">
    <dbPr connection="Provider=Microsoft.Mashup.OleDb.1;Data Source=$Workbook$;Location=&quot;R9_manifest (1)&quot;;Extended Properties=&quot;&quot;" command="SELECT * FROM [R9_manifest (1)]"/>
  </connection>
</connections>
</file>

<file path=xl/sharedStrings.xml><?xml version="1.0" encoding="utf-8"?>
<sst xmlns="http://schemas.openxmlformats.org/spreadsheetml/2006/main" count="465" uniqueCount="126">
  <si>
    <t>Year</t>
  </si>
  <si>
    <t>Population</t>
  </si>
  <si>
    <t>European</t>
  </si>
  <si>
    <t>SNP</t>
  </si>
  <si>
    <t>Number of Cases/Controls</t>
  </si>
  <si>
    <t>Exposure</t>
  </si>
  <si>
    <t>Outcome</t>
  </si>
  <si>
    <t>Data source</t>
  </si>
  <si>
    <t>FinnGen</t>
  </si>
  <si>
    <t>C</t>
  </si>
  <si>
    <t>T</t>
  </si>
  <si>
    <t>A</t>
  </si>
  <si>
    <t>G</t>
  </si>
  <si>
    <t>Coronary atherosclerosis</t>
    <phoneticPr fontId="3" type="noConversion"/>
  </si>
  <si>
    <t>Method</t>
  </si>
  <si>
    <t>N snp</t>
  </si>
  <si>
    <t>Beta</t>
  </si>
  <si>
    <t>SE</t>
  </si>
  <si>
    <t>P value</t>
  </si>
  <si>
    <t>lo_ci</t>
  </si>
  <si>
    <t>up_ci</t>
  </si>
  <si>
    <t>or</t>
  </si>
  <si>
    <t>or_lci95</t>
  </si>
  <si>
    <t>or_uci95</t>
  </si>
  <si>
    <t>Egger intercept</t>
    <phoneticPr fontId="3" type="noConversion"/>
  </si>
  <si>
    <t>P for pleiotropy</t>
    <phoneticPr fontId="3" type="noConversion"/>
  </si>
  <si>
    <t>P for heterogeneity</t>
    <phoneticPr fontId="3" type="noConversion"/>
  </si>
  <si>
    <t>Inverse variance weighted</t>
  </si>
  <si>
    <t>MR Egger</t>
  </si>
  <si>
    <t>Simple mode</t>
  </si>
  <si>
    <t>Weighted median</t>
  </si>
  <si>
    <t>Weighted mode</t>
  </si>
  <si>
    <t>MR-PRESSO</t>
  </si>
  <si>
    <t>GCST009777</t>
  </si>
  <si>
    <t>LDL</t>
    <phoneticPr fontId="3" type="noConversion"/>
  </si>
  <si>
    <t>HDL</t>
    <phoneticPr fontId="3" type="noConversion"/>
  </si>
  <si>
    <t>R2</t>
    <phoneticPr fontId="3" type="noConversion"/>
  </si>
  <si>
    <t>finn-b-I9_CORATHER</t>
    <phoneticPr fontId="3" type="noConversion"/>
  </si>
  <si>
    <t>ebi-a-GCST90006910</t>
    <phoneticPr fontId="3" type="noConversion"/>
  </si>
  <si>
    <t>sample size</t>
    <phoneticPr fontId="3" type="noConversion"/>
  </si>
  <si>
    <t>Anti-helicobacter pylori IgG seropositivity</t>
    <phoneticPr fontId="3" type="noConversion"/>
  </si>
  <si>
    <t>Mediators</t>
    <phoneticPr fontId="3" type="noConversion"/>
  </si>
  <si>
    <t>TC</t>
    <phoneticPr fontId="3" type="noConversion"/>
  </si>
  <si>
    <t>TG</t>
    <phoneticPr fontId="3" type="noConversion"/>
  </si>
  <si>
    <t>Pubmed ID</t>
    <phoneticPr fontId="3" type="noConversion"/>
  </si>
  <si>
    <t>47,550/313,400</t>
    <phoneticPr fontId="3" type="noConversion"/>
  </si>
  <si>
    <t>CRP</t>
    <phoneticPr fontId="3" type="noConversion"/>
  </si>
  <si>
    <t>C-X-C motif chemokine 10</t>
    <phoneticPr fontId="3" type="noConversion"/>
  </si>
  <si>
    <t>C-X-C motif chemokine 8</t>
    <phoneticPr fontId="3" type="noConversion"/>
  </si>
  <si>
    <t>outcome</t>
    <phoneticPr fontId="3" type="noConversion"/>
  </si>
  <si>
    <t>HP</t>
    <phoneticPr fontId="3" type="noConversion"/>
  </si>
  <si>
    <t>-</t>
    <phoneticPr fontId="3" type="noConversion"/>
  </si>
  <si>
    <t>LDL</t>
  </si>
  <si>
    <t>HDL</t>
  </si>
  <si>
    <t>TC</t>
  </si>
  <si>
    <t>TG</t>
  </si>
  <si>
    <t>European</t>
    <phoneticPr fontId="3" type="noConversion"/>
  </si>
  <si>
    <t>met-d-HDL_C</t>
  </si>
  <si>
    <t>IL-6</t>
    <phoneticPr fontId="3" type="noConversion"/>
  </si>
  <si>
    <t>HbA1c</t>
    <phoneticPr fontId="3" type="noConversion"/>
  </si>
  <si>
    <t>prot-a-411</t>
    <phoneticPr fontId="3" type="noConversion"/>
  </si>
  <si>
    <t>prot-a-738</t>
    <phoneticPr fontId="3" type="noConversion"/>
  </si>
  <si>
    <t>SE</t>
    <phoneticPr fontId="3" type="noConversion"/>
  </si>
  <si>
    <t>TNF-α</t>
    <phoneticPr fontId="3" type="noConversion"/>
  </si>
  <si>
    <t>fibrinogen</t>
  </si>
  <si>
    <t>EBI GWAS</t>
    <phoneticPr fontId="3" type="noConversion"/>
  </si>
  <si>
    <t>GCST90089243</t>
    <phoneticPr fontId="3" type="noConversion"/>
  </si>
  <si>
    <t>GWAS Catalog</t>
    <phoneticPr fontId="3" type="noConversion"/>
  </si>
  <si>
    <t>prot-a-1495</t>
    <phoneticPr fontId="3" type="noConversion"/>
  </si>
  <si>
    <t>ebi-a-GCST004446</t>
  </si>
  <si>
    <t>IL-1β</t>
    <phoneticPr fontId="3" type="noConversion"/>
  </si>
  <si>
    <t>GLGC</t>
    <phoneticPr fontId="3" type="noConversion"/>
  </si>
  <si>
    <t>GCST90239658</t>
    <phoneticPr fontId="3" type="noConversion"/>
  </si>
  <si>
    <t>GCST90239676</t>
    <phoneticPr fontId="3" type="noConversion"/>
  </si>
  <si>
    <t>GCST90239664</t>
    <phoneticPr fontId="3" type="noConversion"/>
  </si>
  <si>
    <t>GCST90019421</t>
    <phoneticPr fontId="3" type="noConversion"/>
  </si>
  <si>
    <t>MAGIC</t>
    <phoneticPr fontId="3" type="noConversion"/>
  </si>
  <si>
    <t>coronary atherosclerosis</t>
    <phoneticPr fontId="3" type="noConversion"/>
  </si>
  <si>
    <t>fibrinogen</t>
    <phoneticPr fontId="3" type="noConversion"/>
  </si>
  <si>
    <t>ieu-b-104</t>
    <phoneticPr fontId="3" type="noConversion"/>
  </si>
  <si>
    <t>MVMR Instrument Validity Test</t>
    <phoneticPr fontId="3" type="noConversion"/>
  </si>
  <si>
    <t>F-statistic</t>
    <phoneticPr fontId="3" type="noConversion"/>
  </si>
  <si>
    <t>Q statistic</t>
    <phoneticPr fontId="3" type="noConversion"/>
  </si>
  <si>
    <t>P value</t>
    <phoneticPr fontId="3" type="noConversion"/>
  </si>
  <si>
    <t>MVMR Heterogeneity test</t>
    <phoneticPr fontId="3" type="noConversion"/>
  </si>
  <si>
    <t>Variable</t>
    <phoneticPr fontId="3" type="noConversion"/>
  </si>
  <si>
    <t>0.0.76</t>
    <phoneticPr fontId="3" type="noConversion"/>
  </si>
  <si>
    <t>supplementary table 1. Publicly available MR Base GWAS catalog used for Mendelian randomization study</t>
    <phoneticPr fontId="3" type="noConversion"/>
  </si>
  <si>
    <t>HDL-C</t>
    <phoneticPr fontId="3" type="noConversion"/>
  </si>
  <si>
    <t>LDL-C</t>
    <phoneticPr fontId="3" type="noConversion"/>
  </si>
  <si>
    <t>chr</t>
    <phoneticPr fontId="3" type="noConversion"/>
  </si>
  <si>
    <t>pos</t>
    <phoneticPr fontId="3" type="noConversion"/>
  </si>
  <si>
    <t>effect_allele</t>
    <phoneticPr fontId="3" type="noConversion"/>
  </si>
  <si>
    <t>other_allele</t>
    <phoneticPr fontId="3" type="noConversion"/>
  </si>
  <si>
    <t>beta</t>
    <phoneticPr fontId="3" type="noConversion"/>
  </si>
  <si>
    <t>se</t>
    <phoneticPr fontId="3" type="noConversion"/>
  </si>
  <si>
    <t>p-value</t>
    <phoneticPr fontId="3" type="noConversion"/>
  </si>
  <si>
    <t>samplesize</t>
    <phoneticPr fontId="3" type="noConversion"/>
  </si>
  <si>
    <t>eaf</t>
    <phoneticPr fontId="3" type="noConversion"/>
  </si>
  <si>
    <t>Supplementary Table 2:Characteristics of the single nucleotide polymorphisms (SNP) used as instrumental variables for H. pylori infention</t>
    <phoneticPr fontId="3" type="noConversion"/>
  </si>
  <si>
    <t>rs60696037</t>
    <phoneticPr fontId="3" type="noConversion"/>
  </si>
  <si>
    <t>rs681900</t>
    <phoneticPr fontId="3" type="noConversion"/>
  </si>
  <si>
    <t>Femoral neck bone geometry; Osteoporosis; Appendicular lean mass femoral neck buckling ratio bivariate association; Appendicular lean mass femoral neck periosteal diameter bivariate association</t>
    <phoneticPr fontId="3" type="noConversion"/>
  </si>
  <si>
    <t>rs10044474</t>
    <phoneticPr fontId="3" type="noConversion"/>
  </si>
  <si>
    <t>rs117192929</t>
    <phoneticPr fontId="3" type="noConversion"/>
  </si>
  <si>
    <t>rs17232730</t>
    <phoneticPr fontId="3" type="noConversion"/>
  </si>
  <si>
    <t>Serous invasive ovarian cancer; High grade serous ovarian cancer; Invasive ovarian cancer; Low grade and borderline serous ovarian cancer; Serous boarderline ovarian cancer; Endometrial cancer; Self-reported hypothyroidism or myxoedema; Treatment with cialis 20mg tablet</t>
    <phoneticPr fontId="3" type="noConversion"/>
  </si>
  <si>
    <t>rs11201988</t>
    <phoneticPr fontId="3" type="noConversion"/>
  </si>
  <si>
    <t>rs111575036</t>
    <phoneticPr fontId="3" type="noConversion"/>
  </si>
  <si>
    <t>Cause of death: parkinsons disease</t>
    <phoneticPr fontId="3" type="noConversion"/>
  </si>
  <si>
    <t>rs74347185</t>
    <phoneticPr fontId="3" type="noConversion"/>
  </si>
  <si>
    <t>rs76753623</t>
    <phoneticPr fontId="3" type="noConversion"/>
  </si>
  <si>
    <t>rs9747624</t>
    <phoneticPr fontId="3" type="noConversion"/>
  </si>
  <si>
    <t>rs62195865</t>
    <phoneticPr fontId="3" type="noConversion"/>
  </si>
  <si>
    <t>*MR Base GWAS Catalog accession number</t>
    <phoneticPr fontId="3" type="noConversion"/>
  </si>
  <si>
    <t>ID*</t>
    <phoneticPr fontId="3" type="noConversion"/>
  </si>
  <si>
    <t>GLGC, Global Lipids Genetics Consortium; MAGIC, Meta-Analyses of Glucose and Insulin-related traits Consortium</t>
    <phoneticPr fontId="3" type="noConversion"/>
  </si>
  <si>
    <r>
      <rPr>
        <b/>
        <sz val="11"/>
        <color theme="1"/>
        <rFont val="等线"/>
        <family val="3"/>
        <charset val="134"/>
        <scheme val="minor"/>
      </rPr>
      <t>Abbreviations</t>
    </r>
    <r>
      <rPr>
        <sz val="11"/>
        <color theme="1"/>
        <rFont val="等线"/>
        <family val="2"/>
        <scheme val="minor"/>
      </rPr>
      <t>: CRP, C-reactive protein; TNF-α, Tumor Necrosis Factor alpha; IL-1β, Interleukin-1β; IL-6, Interleukin-6;</t>
    </r>
    <phoneticPr fontId="3" type="noConversion"/>
  </si>
  <si>
    <t>LDL-C, Low Density Lipoprotein-Cholesterol; HDL-C, High-density lipoprotein cholesterol; TC, Total Cholesterol; TG, Triglyceride; HbA1c Hemoglobin A1C;</t>
    <phoneticPr fontId="3" type="noConversion"/>
  </si>
  <si>
    <r>
      <rPr>
        <b/>
        <sz val="11"/>
        <color theme="1"/>
        <rFont val="等线"/>
        <family val="3"/>
        <charset val="134"/>
        <scheme val="minor"/>
      </rPr>
      <t>Abbreviations:</t>
    </r>
    <r>
      <rPr>
        <sz val="11"/>
        <color theme="1"/>
        <rFont val="等线"/>
        <family val="2"/>
        <scheme val="minor"/>
      </rPr>
      <t xml:space="preserve"> chr, chromosome; pos, position</t>
    </r>
    <r>
      <rPr>
        <sz val="11"/>
        <color theme="1"/>
        <rFont val="等线"/>
        <family val="3"/>
        <charset val="134"/>
        <scheme val="minor"/>
      </rPr>
      <t>; eaf, effect allele frequency</t>
    </r>
    <phoneticPr fontId="3" type="noConversion"/>
  </si>
  <si>
    <t>PhenoScanner*</t>
    <phoneticPr fontId="3" type="noConversion"/>
  </si>
  <si>
    <t>*None of SNPs was associated with potential confounders or outcomes at a genome-wide significance threshold (P&lt; 1E-05)</t>
    <phoneticPr fontId="3" type="noConversion"/>
  </si>
  <si>
    <t>Supplementary Table 3.  Effect of H. pylori infection on Coronary atherosclerosis and mediators.</t>
    <phoneticPr fontId="3" type="noConversion"/>
  </si>
  <si>
    <t>Supplementary Table 4.  Effect of Coronary atherosclerosis and mediators on H. pylori infection.</t>
    <phoneticPr fontId="3" type="noConversion"/>
  </si>
  <si>
    <t>Supplementary Table 5.  Effects of potential mediators on Coronary atherosclerosis after Adjustment for H. pylori infection</t>
    <phoneticPr fontId="3" type="noConversion"/>
  </si>
  <si>
    <t>exposure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</si>
</sst>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0_ "/>
    <numFmt numFmtId="178" formatCode="0.00000_ "/>
  </numFmts>
  <fonts count="12">
    <font>
      <sz val="11"/>
      <color theme="1"/>
      <name val="等线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  <charset val="134"/>
    </font>
    <font>
      <sz val="11"/>
      <color theme="1"/>
      <name val="宋体t"/>
      <family val="1"/>
      <charset val="134"/>
    </font>
    <font>
      <sz val="11"/>
      <color rgb="FF00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42">
    <xf numFmtId="0" fontId="0" fillId="0" borderId="0" xfId="0"/>
    <xf numFmtId="0" fontId="1" fillId="0" borderId="6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0" xfId="1">
      <alignment vertical="center"/>
    </xf>
    <xf numFmtId="0" fontId="5" fillId="0" borderId="13" xfId="1" applyFont="1" applyBorder="1" applyAlignment="1">
      <alignment horizontal="left" vertical="center"/>
    </xf>
    <xf numFmtId="0" fontId="5" fillId="0" borderId="13" xfId="1" applyFont="1" applyBorder="1">
      <alignment vertical="center"/>
    </xf>
    <xf numFmtId="0" fontId="5" fillId="0" borderId="13" xfId="1" applyFont="1" applyBorder="1" applyAlignment="1">
      <alignment horizontal="center" vertical="center"/>
    </xf>
    <xf numFmtId="176" fontId="5" fillId="0" borderId="13" xfId="1" applyNumberFormat="1" applyFont="1" applyBorder="1" applyAlignment="1">
      <alignment horizontal="center" vertical="center"/>
    </xf>
    <xf numFmtId="177" fontId="5" fillId="0" borderId="13" xfId="1" applyNumberFormat="1" applyFont="1" applyBorder="1" applyAlignment="1">
      <alignment horizontal="center" vertical="center"/>
    </xf>
    <xf numFmtId="0" fontId="6" fillId="0" borderId="0" xfId="1" applyFont="1">
      <alignment vertical="center"/>
    </xf>
    <xf numFmtId="0" fontId="7" fillId="0" borderId="15" xfId="1" applyFont="1" applyBorder="1">
      <alignment vertical="center"/>
    </xf>
    <xf numFmtId="0" fontId="7" fillId="0" borderId="15" xfId="1" applyFont="1" applyBorder="1" applyAlignment="1">
      <alignment horizontal="center" vertical="center"/>
    </xf>
    <xf numFmtId="176" fontId="7" fillId="0" borderId="15" xfId="1" applyNumberFormat="1" applyFont="1" applyBorder="1" applyAlignment="1">
      <alignment horizontal="center" vertical="center"/>
    </xf>
    <xf numFmtId="177" fontId="8" fillId="0" borderId="16" xfId="1" applyNumberFormat="1" applyBorder="1" applyAlignment="1">
      <alignment horizontal="center" vertical="center"/>
    </xf>
    <xf numFmtId="176" fontId="7" fillId="0" borderId="17" xfId="1" applyNumberFormat="1" applyFont="1" applyBorder="1" applyAlignment="1">
      <alignment horizontal="center" vertical="center"/>
    </xf>
    <xf numFmtId="0" fontId="7" fillId="0" borderId="12" xfId="1" applyFont="1" applyBorder="1">
      <alignment vertical="center"/>
    </xf>
    <xf numFmtId="0" fontId="7" fillId="0" borderId="12" xfId="1" applyFont="1" applyBorder="1" applyAlignment="1">
      <alignment horizontal="center" vertical="center"/>
    </xf>
    <xf numFmtId="176" fontId="7" fillId="0" borderId="12" xfId="1" applyNumberFormat="1" applyFont="1" applyBorder="1" applyAlignment="1">
      <alignment horizontal="center" vertical="center"/>
    </xf>
    <xf numFmtId="177" fontId="7" fillId="0" borderId="12" xfId="1" applyNumberFormat="1" applyFont="1" applyBorder="1" applyAlignment="1">
      <alignment horizontal="center" vertical="center"/>
    </xf>
    <xf numFmtId="176" fontId="7" fillId="0" borderId="19" xfId="1" applyNumberFormat="1" applyFont="1" applyBorder="1" applyAlignment="1">
      <alignment horizontal="center" vertical="center"/>
    </xf>
    <xf numFmtId="0" fontId="7" fillId="0" borderId="21" xfId="1" applyFont="1" applyBorder="1">
      <alignment vertical="center"/>
    </xf>
    <xf numFmtId="176" fontId="7" fillId="0" borderId="21" xfId="1" applyNumberFormat="1" applyFont="1" applyBorder="1" applyAlignment="1">
      <alignment horizontal="center" vertical="center"/>
    </xf>
    <xf numFmtId="177" fontId="7" fillId="0" borderId="21" xfId="1" applyNumberFormat="1" applyFont="1" applyBorder="1" applyAlignment="1">
      <alignment horizontal="center" vertical="center"/>
    </xf>
    <xf numFmtId="176" fontId="7" fillId="0" borderId="22" xfId="1" applyNumberFormat="1" applyFont="1" applyBorder="1" applyAlignment="1">
      <alignment horizontal="center" vertical="center"/>
    </xf>
    <xf numFmtId="177" fontId="7" fillId="0" borderId="15" xfId="1" applyNumberFormat="1" applyFont="1" applyBorder="1" applyAlignment="1">
      <alignment horizontal="center" vertical="center"/>
    </xf>
    <xf numFmtId="177" fontId="7" fillId="0" borderId="17" xfId="1" applyNumberFormat="1" applyFont="1" applyBorder="1" applyAlignment="1">
      <alignment horizontal="center" vertical="center"/>
    </xf>
    <xf numFmtId="177" fontId="7" fillId="0" borderId="19" xfId="1" applyNumberFormat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176" fontId="5" fillId="0" borderId="21" xfId="1" applyNumberFormat="1" applyFont="1" applyBorder="1" applyAlignment="1">
      <alignment horizontal="center" vertical="center"/>
    </xf>
    <xf numFmtId="177" fontId="5" fillId="0" borderId="21" xfId="1" applyNumberFormat="1" applyFont="1" applyBorder="1" applyAlignment="1">
      <alignment horizontal="center" vertical="center"/>
    </xf>
    <xf numFmtId="177" fontId="7" fillId="0" borderId="22" xfId="1" applyNumberFormat="1" applyFont="1" applyBorder="1" applyAlignment="1">
      <alignment horizontal="center" vertical="center"/>
    </xf>
    <xf numFmtId="177" fontId="9" fillId="0" borderId="12" xfId="1" applyNumberFormat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11" fontId="8" fillId="0" borderId="0" xfId="1" applyNumberFormat="1">
      <alignment vertical="center"/>
    </xf>
    <xf numFmtId="0" fontId="8" fillId="0" borderId="0" xfId="1" applyAlignment="1">
      <alignment horizontal="left" vertical="center"/>
    </xf>
    <xf numFmtId="0" fontId="8" fillId="0" borderId="0" xfId="1" applyAlignment="1">
      <alignment horizontal="center" vertical="center"/>
    </xf>
    <xf numFmtId="176" fontId="8" fillId="0" borderId="0" xfId="1" applyNumberFormat="1" applyAlignment="1">
      <alignment horizontal="center" vertical="center"/>
    </xf>
    <xf numFmtId="177" fontId="8" fillId="0" borderId="0" xfId="1" applyNumberFormat="1" applyAlignment="1">
      <alignment horizontal="center" vertical="center"/>
    </xf>
    <xf numFmtId="177" fontId="5" fillId="0" borderId="0" xfId="1" applyNumberFormat="1" applyFont="1" applyAlignment="1">
      <alignment horizontal="center" vertical="center"/>
    </xf>
    <xf numFmtId="176" fontId="7" fillId="2" borderId="15" xfId="1" applyNumberFormat="1" applyFont="1" applyFill="1" applyBorder="1" applyAlignment="1">
      <alignment horizontal="center" vertical="center"/>
    </xf>
    <xf numFmtId="11" fontId="0" fillId="0" borderId="0" xfId="0" applyNumberFormat="1" applyAlignment="1">
      <alignment vertical="center"/>
    </xf>
    <xf numFmtId="11" fontId="0" fillId="0" borderId="0" xfId="0" applyNumberFormat="1"/>
    <xf numFmtId="3" fontId="0" fillId="0" borderId="7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0" fillId="0" borderId="0" xfId="0" applyNumberFormat="1"/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176" fontId="7" fillId="0" borderId="13" xfId="1" applyNumberFormat="1" applyFont="1" applyBorder="1" applyAlignment="1">
      <alignment horizontal="center" vertical="center"/>
    </xf>
    <xf numFmtId="177" fontId="7" fillId="0" borderId="13" xfId="1" applyNumberFormat="1" applyFont="1" applyBorder="1" applyAlignment="1">
      <alignment horizontal="center" vertical="center"/>
    </xf>
    <xf numFmtId="177" fontId="7" fillId="0" borderId="23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 readingOrder="1"/>
    </xf>
    <xf numFmtId="0" fontId="11" fillId="0" borderId="10" xfId="0" applyFont="1" applyBorder="1" applyAlignment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 readingOrder="1"/>
    </xf>
    <xf numFmtId="177" fontId="5" fillId="0" borderId="25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176" fontId="7" fillId="0" borderId="26" xfId="1" applyNumberFormat="1" applyFont="1" applyBorder="1" applyAlignment="1">
      <alignment horizontal="center" vertical="center"/>
    </xf>
    <xf numFmtId="0" fontId="6" fillId="0" borderId="24" xfId="1" applyFont="1" applyBorder="1">
      <alignment vertical="center"/>
    </xf>
    <xf numFmtId="0" fontId="6" fillId="0" borderId="1" xfId="1" applyFont="1" applyBorder="1">
      <alignment vertical="center"/>
    </xf>
    <xf numFmtId="177" fontId="5" fillId="0" borderId="27" xfId="1" applyNumberFormat="1" applyFont="1" applyBorder="1" applyAlignment="1">
      <alignment horizontal="center" vertical="center"/>
    </xf>
    <xf numFmtId="0" fontId="8" fillId="0" borderId="16" xfId="1" applyBorder="1" applyAlignment="1">
      <alignment horizontal="left" vertical="center"/>
    </xf>
    <xf numFmtId="0" fontId="8" fillId="0" borderId="16" xfId="1" applyBorder="1">
      <alignment vertical="center"/>
    </xf>
    <xf numFmtId="0" fontId="7" fillId="0" borderId="26" xfId="1" applyFont="1" applyBorder="1">
      <alignment vertical="center"/>
    </xf>
    <xf numFmtId="0" fontId="7" fillId="0" borderId="26" xfId="1" applyFont="1" applyBorder="1" applyAlignment="1">
      <alignment horizontal="center" vertical="center"/>
    </xf>
    <xf numFmtId="177" fontId="7" fillId="0" borderId="29" xfId="1" applyNumberFormat="1" applyFont="1" applyBorder="1" applyAlignment="1">
      <alignment horizontal="center" vertical="center"/>
    </xf>
    <xf numFmtId="177" fontId="7" fillId="0" borderId="25" xfId="1" applyNumberFormat="1" applyFont="1" applyBorder="1" applyAlignment="1">
      <alignment horizontal="center" vertical="center"/>
    </xf>
    <xf numFmtId="176" fontId="7" fillId="0" borderId="29" xfId="1" applyNumberFormat="1" applyFont="1" applyBorder="1" applyAlignment="1">
      <alignment horizontal="center" vertical="center"/>
    </xf>
    <xf numFmtId="176" fontId="7" fillId="0" borderId="27" xfId="1" applyNumberFormat="1" applyFont="1" applyBorder="1" applyAlignment="1">
      <alignment horizontal="center" vertical="center"/>
    </xf>
    <xf numFmtId="177" fontId="7" fillId="2" borderId="15" xfId="1" applyNumberFormat="1" applyFont="1" applyFill="1" applyBorder="1" applyAlignment="1">
      <alignment horizontal="center" vertical="center"/>
    </xf>
    <xf numFmtId="0" fontId="7" fillId="0" borderId="27" xfId="1" applyFont="1" applyBorder="1">
      <alignment vertical="center"/>
    </xf>
    <xf numFmtId="177" fontId="7" fillId="0" borderId="26" xfId="1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1" fontId="0" fillId="0" borderId="0" xfId="0" applyNumberFormat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24" xfId="0" applyBorder="1" applyAlignment="1">
      <alignment vertical="center"/>
    </xf>
    <xf numFmtId="11" fontId="0" fillId="0" borderId="24" xfId="0" applyNumberFormat="1" applyBorder="1" applyAlignment="1">
      <alignment vertical="center"/>
    </xf>
    <xf numFmtId="11" fontId="0" fillId="0" borderId="24" xfId="0" applyNumberFormat="1" applyBorder="1"/>
    <xf numFmtId="0" fontId="0" fillId="0" borderId="24" xfId="0" applyBorder="1"/>
    <xf numFmtId="0" fontId="0" fillId="0" borderId="35" xfId="0" applyBorder="1"/>
    <xf numFmtId="0" fontId="0" fillId="0" borderId="36" xfId="0" applyBorder="1"/>
    <xf numFmtId="0" fontId="0" fillId="0" borderId="36" xfId="0" applyBorder="1" applyAlignment="1">
      <alignment wrapText="1"/>
    </xf>
    <xf numFmtId="0" fontId="0" fillId="0" borderId="37" xfId="0" applyBorder="1"/>
    <xf numFmtId="0" fontId="7" fillId="0" borderId="14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4" fillId="3" borderId="12" xfId="1" applyFont="1" applyFill="1" applyBorder="1" applyAlignment="1">
      <alignment horizontal="left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12" xfId="1" applyNumberFormat="1" applyFont="1" applyFill="1" applyBorder="1" applyAlignment="1">
      <alignment horizontal="center" vertical="center" wrapText="1"/>
    </xf>
    <xf numFmtId="177" fontId="4" fillId="3" borderId="12" xfId="1" applyNumberFormat="1" applyFont="1" applyFill="1" applyBorder="1" applyAlignment="1">
      <alignment horizontal="center" vertical="center" wrapText="1"/>
    </xf>
    <xf numFmtId="176" fontId="7" fillId="0" borderId="32" xfId="1" applyNumberFormat="1" applyFont="1" applyBorder="1" applyAlignment="1">
      <alignment horizontal="center" vertical="center"/>
    </xf>
    <xf numFmtId="176" fontId="7" fillId="0" borderId="28" xfId="1" applyNumberFormat="1" applyFont="1" applyBorder="1" applyAlignment="1">
      <alignment horizontal="center" vertical="center"/>
    </xf>
    <xf numFmtId="176" fontId="7" fillId="0" borderId="33" xfId="1" applyNumberFormat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176" fontId="7" fillId="0" borderId="29" xfId="1" applyNumberFormat="1" applyFont="1" applyBorder="1" applyAlignment="1">
      <alignment horizontal="center" vertical="center"/>
    </xf>
    <xf numFmtId="176" fontId="7" fillId="0" borderId="25" xfId="1" applyNumberFormat="1" applyFont="1" applyBorder="1" applyAlignment="1">
      <alignment horizontal="center" vertical="center"/>
    </xf>
    <xf numFmtId="176" fontId="7" fillId="0" borderId="27" xfId="1" applyNumberFormat="1" applyFont="1" applyBorder="1" applyAlignment="1">
      <alignment horizontal="center" vertical="center"/>
    </xf>
    <xf numFmtId="176" fontId="7" fillId="0" borderId="26" xfId="1" applyNumberFormat="1" applyFont="1" applyBorder="1" applyAlignment="1">
      <alignment horizontal="center" vertical="center"/>
    </xf>
    <xf numFmtId="176" fontId="7" fillId="0" borderId="30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177" fontId="7" fillId="0" borderId="13" xfId="1" applyNumberFormat="1" applyFont="1" applyBorder="1" applyAlignment="1">
      <alignment horizontal="center" vertical="center"/>
    </xf>
    <xf numFmtId="177" fontId="7" fillId="0" borderId="27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176" fontId="7" fillId="0" borderId="31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77" fontId="5" fillId="0" borderId="9" xfId="1" applyNumberFormat="1" applyFont="1" applyBorder="1" applyAlignment="1">
      <alignment horizontal="center" vertical="center"/>
    </xf>
    <xf numFmtId="177" fontId="5" fillId="0" borderId="11" xfId="1" applyNumberFormat="1" applyFont="1" applyBorder="1" applyAlignment="1">
      <alignment horizontal="center" vertical="center"/>
    </xf>
    <xf numFmtId="0" fontId="4" fillId="3" borderId="3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left" vertical="center" wrapText="1"/>
    </xf>
    <xf numFmtId="177" fontId="7" fillId="0" borderId="29" xfId="1" applyNumberFormat="1" applyFont="1" applyBorder="1" applyAlignment="1">
      <alignment horizontal="center" vertical="center"/>
    </xf>
    <xf numFmtId="177" fontId="7" fillId="0" borderId="25" xfId="1" applyNumberFormat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176" fontId="5" fillId="0" borderId="13" xfId="1" applyNumberFormat="1" applyFont="1" applyBorder="1" applyAlignment="1">
      <alignment horizontal="center" vertical="center"/>
    </xf>
    <xf numFmtId="176" fontId="5" fillId="0" borderId="27" xfId="1" applyNumberFormat="1" applyFont="1" applyBorder="1" applyAlignment="1">
      <alignment horizontal="center" vertical="center"/>
    </xf>
    <xf numFmtId="177" fontId="5" fillId="0" borderId="13" xfId="1" applyNumberFormat="1" applyFont="1" applyBorder="1" applyAlignment="1">
      <alignment horizontal="center" vertical="center"/>
    </xf>
    <xf numFmtId="177" fontId="5" fillId="0" borderId="27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AF26A5-4D29-462F-8D17-4C7C7DA50E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A25" sqref="A25"/>
    </sheetView>
  </sheetViews>
  <sheetFormatPr defaultRowHeight="13.9"/>
  <cols>
    <col min="1" max="1" width="36.1328125" style="4" customWidth="1"/>
    <col min="2" max="2" width="24.3984375" style="4" customWidth="1"/>
    <col min="3" max="3" width="27.19921875" style="4" customWidth="1"/>
    <col min="4" max="4" width="26.265625" style="4" bestFit="1" customWidth="1"/>
    <col min="5" max="5" width="23.19921875" style="4" bestFit="1" customWidth="1"/>
    <col min="6" max="6" width="5.33203125" style="4" bestFit="1" customWidth="1"/>
    <col min="7" max="7" width="10" style="4" bestFit="1" customWidth="1"/>
    <col min="8" max="8" width="10.19921875" bestFit="1" customWidth="1"/>
  </cols>
  <sheetData>
    <row r="1" spans="1:7">
      <c r="A1" s="3" t="s">
        <v>87</v>
      </c>
      <c r="B1" s="3"/>
      <c r="C1" s="3"/>
    </row>
    <row r="2" spans="1:7" ht="20.25" customHeight="1">
      <c r="A2" s="1" t="s">
        <v>5</v>
      </c>
      <c r="B2" s="2" t="s">
        <v>44</v>
      </c>
      <c r="C2" s="2" t="s">
        <v>7</v>
      </c>
      <c r="D2" s="2" t="s">
        <v>115</v>
      </c>
      <c r="E2" s="2" t="s">
        <v>39</v>
      </c>
      <c r="F2" s="5" t="s">
        <v>0</v>
      </c>
      <c r="G2" s="6" t="s">
        <v>1</v>
      </c>
    </row>
    <row r="3" spans="1:7">
      <c r="A3" s="12" t="s">
        <v>40</v>
      </c>
      <c r="B3" s="13">
        <v>33204752</v>
      </c>
      <c r="C3" s="13" t="s">
        <v>65</v>
      </c>
      <c r="D3" s="13" t="s">
        <v>38</v>
      </c>
      <c r="E3" s="54">
        <v>8735</v>
      </c>
      <c r="F3" s="13">
        <v>2020</v>
      </c>
      <c r="G3" s="14" t="s">
        <v>2</v>
      </c>
    </row>
    <row r="4" spans="1:7">
      <c r="A4" s="3"/>
      <c r="B4" s="3"/>
      <c r="C4" s="3"/>
    </row>
    <row r="5" spans="1:7" ht="20.55" customHeight="1">
      <c r="A5" s="1" t="s">
        <v>6</v>
      </c>
      <c r="B5" s="2" t="s">
        <v>44</v>
      </c>
      <c r="C5" s="2" t="s">
        <v>7</v>
      </c>
      <c r="D5" s="2" t="s">
        <v>115</v>
      </c>
      <c r="E5" s="2" t="s">
        <v>4</v>
      </c>
      <c r="F5" s="5" t="s">
        <v>0</v>
      </c>
      <c r="G5" s="6" t="s">
        <v>1</v>
      </c>
    </row>
    <row r="6" spans="1:7">
      <c r="A6" s="12" t="s">
        <v>13</v>
      </c>
      <c r="B6" s="13">
        <v>36653562</v>
      </c>
      <c r="C6" s="13" t="s">
        <v>8</v>
      </c>
      <c r="D6" s="13" t="s">
        <v>37</v>
      </c>
      <c r="E6" s="13" t="s">
        <v>45</v>
      </c>
      <c r="F6" s="13">
        <v>2023</v>
      </c>
      <c r="G6" s="14" t="s">
        <v>2</v>
      </c>
    </row>
    <row r="7" spans="1:7">
      <c r="A7" s="7"/>
      <c r="B7" s="7"/>
      <c r="C7" s="7"/>
      <c r="D7" s="7"/>
      <c r="E7" s="7"/>
      <c r="F7" s="7"/>
      <c r="G7" s="7"/>
    </row>
    <row r="8" spans="1:7" ht="14.25">
      <c r="A8" s="1" t="s">
        <v>41</v>
      </c>
      <c r="B8" s="2" t="s">
        <v>44</v>
      </c>
      <c r="C8" s="2" t="s">
        <v>7</v>
      </c>
      <c r="D8" s="2" t="s">
        <v>115</v>
      </c>
      <c r="E8" s="2" t="s">
        <v>39</v>
      </c>
      <c r="F8" s="5" t="s">
        <v>0</v>
      </c>
      <c r="G8" s="6" t="s">
        <v>1</v>
      </c>
    </row>
    <row r="9" spans="1:7">
      <c r="A9" s="7" t="s">
        <v>46</v>
      </c>
      <c r="B9" s="68">
        <v>31900758</v>
      </c>
      <c r="C9" s="68" t="s">
        <v>67</v>
      </c>
      <c r="D9" s="68" t="s">
        <v>33</v>
      </c>
      <c r="E9" s="55">
        <v>418642</v>
      </c>
      <c r="F9" s="60">
        <v>2020</v>
      </c>
      <c r="G9" s="8" t="s">
        <v>2</v>
      </c>
    </row>
    <row r="10" spans="1:7">
      <c r="A10" s="7" t="s">
        <v>63</v>
      </c>
      <c r="B10" s="67">
        <v>35078996</v>
      </c>
      <c r="C10" s="67" t="s">
        <v>67</v>
      </c>
      <c r="D10" s="67" t="s">
        <v>66</v>
      </c>
      <c r="E10" s="55">
        <v>5362</v>
      </c>
      <c r="F10" s="56">
        <v>2022</v>
      </c>
      <c r="G10" s="8" t="s">
        <v>56</v>
      </c>
    </row>
    <row r="11" spans="1:7">
      <c r="A11" s="7" t="s">
        <v>70</v>
      </c>
      <c r="B11" s="67">
        <v>29875488</v>
      </c>
      <c r="C11" s="67" t="s">
        <v>65</v>
      </c>
      <c r="D11" s="67" t="s">
        <v>68</v>
      </c>
      <c r="E11" s="55">
        <v>3301</v>
      </c>
      <c r="F11" s="56">
        <v>2018</v>
      </c>
      <c r="G11" s="8" t="s">
        <v>56</v>
      </c>
    </row>
    <row r="12" spans="1:7">
      <c r="A12" s="7" t="s">
        <v>58</v>
      </c>
      <c r="B12" s="7">
        <v>33067605</v>
      </c>
      <c r="C12" s="67" t="s">
        <v>65</v>
      </c>
      <c r="D12" s="7" t="s">
        <v>69</v>
      </c>
      <c r="E12" s="55">
        <v>8189</v>
      </c>
      <c r="F12" s="4">
        <v>2016</v>
      </c>
      <c r="G12" s="8" t="s">
        <v>2</v>
      </c>
    </row>
    <row r="13" spans="1:7">
      <c r="A13" s="7" t="s">
        <v>48</v>
      </c>
      <c r="B13" s="7">
        <v>29875488</v>
      </c>
      <c r="C13" s="67" t="s">
        <v>65</v>
      </c>
      <c r="D13" s="7" t="s">
        <v>60</v>
      </c>
      <c r="E13" s="55">
        <v>3301</v>
      </c>
      <c r="F13" s="56">
        <v>2018</v>
      </c>
      <c r="G13" s="8" t="s">
        <v>2</v>
      </c>
    </row>
    <row r="14" spans="1:7">
      <c r="A14" s="7" t="s">
        <v>47</v>
      </c>
      <c r="B14" s="7">
        <v>29875488</v>
      </c>
      <c r="C14" s="67" t="s">
        <v>65</v>
      </c>
      <c r="D14" s="7" t="s">
        <v>61</v>
      </c>
      <c r="E14" s="55">
        <v>3301</v>
      </c>
      <c r="F14" s="56">
        <v>2018</v>
      </c>
      <c r="G14" s="8" t="s">
        <v>2</v>
      </c>
    </row>
    <row r="15" spans="1:7">
      <c r="A15" s="7" t="s">
        <v>88</v>
      </c>
      <c r="B15" s="7" t="s">
        <v>51</v>
      </c>
      <c r="C15" s="67" t="s">
        <v>65</v>
      </c>
      <c r="D15" s="7" t="s">
        <v>57</v>
      </c>
      <c r="E15" s="55">
        <v>115078</v>
      </c>
      <c r="F15" s="56">
        <v>2020</v>
      </c>
      <c r="G15" s="8" t="s">
        <v>2</v>
      </c>
    </row>
    <row r="16" spans="1:7">
      <c r="A16" s="7" t="s">
        <v>89</v>
      </c>
      <c r="B16" s="7">
        <v>34887591</v>
      </c>
      <c r="C16" s="55" t="s">
        <v>71</v>
      </c>
      <c r="D16" s="7" t="s">
        <v>72</v>
      </c>
      <c r="E16" s="55">
        <v>1320016</v>
      </c>
      <c r="F16" s="56">
        <v>2021</v>
      </c>
      <c r="G16" s="8" t="s">
        <v>2</v>
      </c>
    </row>
    <row r="17" spans="1:7">
      <c r="A17" s="7" t="s">
        <v>42</v>
      </c>
      <c r="B17" s="7">
        <v>34887591</v>
      </c>
      <c r="C17" s="55" t="s">
        <v>71</v>
      </c>
      <c r="D17" s="7" t="s">
        <v>73</v>
      </c>
      <c r="E17" s="55">
        <v>1320016</v>
      </c>
      <c r="F17" s="56">
        <v>2021</v>
      </c>
      <c r="G17" s="8" t="s">
        <v>2</v>
      </c>
    </row>
    <row r="18" spans="1:7">
      <c r="A18" s="7" t="s">
        <v>43</v>
      </c>
      <c r="B18" s="7">
        <v>34887591</v>
      </c>
      <c r="C18" s="55" t="s">
        <v>71</v>
      </c>
      <c r="D18" s="7" t="s">
        <v>74</v>
      </c>
      <c r="E18" s="55">
        <v>1320016</v>
      </c>
      <c r="F18" s="56">
        <v>2021</v>
      </c>
      <c r="G18" s="8" t="s">
        <v>2</v>
      </c>
    </row>
    <row r="19" spans="1:7">
      <c r="A19" s="7" t="s">
        <v>78</v>
      </c>
      <c r="B19" s="7">
        <v>33328453</v>
      </c>
      <c r="C19" s="67" t="s">
        <v>67</v>
      </c>
      <c r="D19" s="7" t="s">
        <v>75</v>
      </c>
      <c r="E19" s="55">
        <v>10708</v>
      </c>
      <c r="F19" s="56">
        <v>2020</v>
      </c>
      <c r="G19" s="8" t="s">
        <v>2</v>
      </c>
    </row>
    <row r="20" spans="1:7">
      <c r="A20" s="9" t="s">
        <v>59</v>
      </c>
      <c r="B20" s="9">
        <v>20858683</v>
      </c>
      <c r="C20" s="69" t="s">
        <v>76</v>
      </c>
      <c r="D20" s="9" t="s">
        <v>79</v>
      </c>
      <c r="E20" s="61">
        <v>46368</v>
      </c>
      <c r="F20" s="66">
        <v>2010</v>
      </c>
      <c r="G20" s="10" t="s">
        <v>2</v>
      </c>
    </row>
    <row r="22" spans="1:7">
      <c r="A22" s="88" t="s">
        <v>117</v>
      </c>
    </row>
    <row r="23" spans="1:7">
      <c r="A23" s="4" t="s">
        <v>118</v>
      </c>
    </row>
    <row r="24" spans="1:7">
      <c r="A24" s="4" t="s">
        <v>116</v>
      </c>
    </row>
    <row r="25" spans="1:7">
      <c r="A25" s="4" t="s">
        <v>114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08D92-7E3F-4C85-86AB-2459C39398E5}">
  <dimension ref="A1:M304"/>
  <sheetViews>
    <sheetView workbookViewId="0">
      <selection activeCell="A17" sqref="A17"/>
    </sheetView>
  </sheetViews>
  <sheetFormatPr defaultRowHeight="13.9"/>
  <cols>
    <col min="1" max="1" width="11.06640625" customWidth="1"/>
    <col min="2" max="2" width="9.06640625" customWidth="1"/>
    <col min="3" max="3" width="13.53125" customWidth="1"/>
    <col min="4" max="4" width="12.33203125" customWidth="1"/>
    <col min="5" max="5" width="10.86328125" customWidth="1"/>
    <col min="9" max="9" width="11.59765625" customWidth="1"/>
    <col min="13" max="13" width="30.265625" customWidth="1"/>
    <col min="14" max="14" width="9.33203125" customWidth="1"/>
  </cols>
  <sheetData>
    <row r="1" spans="1:13" ht="14.25" thickBot="1">
      <c r="A1" t="s">
        <v>99</v>
      </c>
    </row>
    <row r="2" spans="1:13" ht="14.25" thickBot="1">
      <c r="A2" s="90" t="s">
        <v>3</v>
      </c>
      <c r="B2" s="90" t="s">
        <v>90</v>
      </c>
      <c r="C2" s="90" t="s">
        <v>91</v>
      </c>
      <c r="D2" s="90" t="s">
        <v>92</v>
      </c>
      <c r="E2" s="90" t="s">
        <v>93</v>
      </c>
      <c r="F2" s="90" t="s">
        <v>94</v>
      </c>
      <c r="G2" s="90" t="s">
        <v>95</v>
      </c>
      <c r="H2" s="90" t="s">
        <v>96</v>
      </c>
      <c r="I2" s="90" t="s">
        <v>97</v>
      </c>
      <c r="J2" s="90" t="s">
        <v>98</v>
      </c>
      <c r="K2" s="90" t="s">
        <v>36</v>
      </c>
      <c r="L2" s="90" t="s">
        <v>81</v>
      </c>
      <c r="M2" s="95" t="s">
        <v>120</v>
      </c>
    </row>
    <row r="3" spans="1:13">
      <c r="A3" s="4" t="s">
        <v>100</v>
      </c>
      <c r="B3" s="4">
        <v>1</v>
      </c>
      <c r="C3" s="4">
        <v>23082564</v>
      </c>
      <c r="D3" s="4" t="s">
        <v>10</v>
      </c>
      <c r="E3" s="4" t="s">
        <v>9</v>
      </c>
      <c r="F3" s="4">
        <v>-5.6105799999999997E-2</v>
      </c>
      <c r="G3" s="4">
        <v>1.18003E-2</v>
      </c>
      <c r="H3" s="52">
        <v>1.9884700000000001E-6</v>
      </c>
      <c r="I3" s="4">
        <v>8735</v>
      </c>
      <c r="J3" s="4">
        <v>9.1748999999999997E-2</v>
      </c>
      <c r="K3" s="53">
        <v>2.5813328251509788E-3</v>
      </c>
      <c r="L3">
        <v>22.601120576472741</v>
      </c>
      <c r="M3" s="96" t="s">
        <v>51</v>
      </c>
    </row>
    <row r="4" spans="1:13" ht="103.15" customHeight="1">
      <c r="A4" s="4" t="s">
        <v>101</v>
      </c>
      <c r="B4" s="4">
        <v>2</v>
      </c>
      <c r="C4" s="4">
        <v>75074967</v>
      </c>
      <c r="D4" s="4" t="s">
        <v>9</v>
      </c>
      <c r="E4" s="4" t="s">
        <v>10</v>
      </c>
      <c r="F4" s="4">
        <v>-3.7502800000000003E-2</v>
      </c>
      <c r="G4" s="4">
        <v>7.9087700000000007E-3</v>
      </c>
      <c r="H4" s="52">
        <v>2.1169500000000001E-6</v>
      </c>
      <c r="I4" s="4">
        <v>8735</v>
      </c>
      <c r="J4" s="4">
        <v>0.240756</v>
      </c>
      <c r="K4" s="52">
        <v>2.5676158708445294E-3</v>
      </c>
      <c r="L4" s="4">
        <v>22.48071123102994</v>
      </c>
      <c r="M4" s="97" t="s">
        <v>102</v>
      </c>
    </row>
    <row r="5" spans="1:13">
      <c r="A5" s="4" t="s">
        <v>103</v>
      </c>
      <c r="B5" s="4">
        <v>5</v>
      </c>
      <c r="C5" s="4">
        <v>67425603</v>
      </c>
      <c r="D5" s="4" t="s">
        <v>12</v>
      </c>
      <c r="E5" s="4" t="s">
        <v>10</v>
      </c>
      <c r="F5" s="4">
        <v>6.5392400000000003E-2</v>
      </c>
      <c r="G5" s="4">
        <v>1.3710200000000001E-2</v>
      </c>
      <c r="H5" s="52">
        <v>1.8457800000000001E-6</v>
      </c>
      <c r="I5" s="4">
        <v>8735</v>
      </c>
      <c r="J5" s="4">
        <v>6.7390000000000005E-2</v>
      </c>
      <c r="K5" s="53">
        <v>2.5976131092019872E-3</v>
      </c>
      <c r="L5">
        <v>22.744035487399181</v>
      </c>
      <c r="M5" s="96" t="s">
        <v>51</v>
      </c>
    </row>
    <row r="6" spans="1:13">
      <c r="A6" s="4" t="s">
        <v>104</v>
      </c>
      <c r="B6" s="4">
        <v>7</v>
      </c>
      <c r="C6" s="4">
        <v>89122359</v>
      </c>
      <c r="D6" s="4" t="s">
        <v>12</v>
      </c>
      <c r="E6" s="4" t="s">
        <v>11</v>
      </c>
      <c r="F6" s="4">
        <v>7.6720399999999994E-2</v>
      </c>
      <c r="G6" s="4">
        <v>1.6691500000000001E-2</v>
      </c>
      <c r="H6" s="52">
        <v>4.2988299999999998E-6</v>
      </c>
      <c r="I6" s="4">
        <v>8735</v>
      </c>
      <c r="J6" s="4">
        <v>4.4981E-2</v>
      </c>
      <c r="K6" s="53">
        <v>2.4127867980457086E-3</v>
      </c>
      <c r="L6">
        <v>21.121829578891695</v>
      </c>
      <c r="M6" s="96" t="s">
        <v>51</v>
      </c>
    </row>
    <row r="7" spans="1:13" ht="132.75" customHeight="1">
      <c r="A7" s="4" t="s">
        <v>105</v>
      </c>
      <c r="B7" s="4">
        <v>8</v>
      </c>
      <c r="C7" s="4">
        <v>129537746</v>
      </c>
      <c r="D7" s="4" t="s">
        <v>9</v>
      </c>
      <c r="E7" s="4" t="s">
        <v>12</v>
      </c>
      <c r="F7" s="4">
        <v>-5.2109799999999998E-2</v>
      </c>
      <c r="G7" s="4">
        <v>1.04981E-2</v>
      </c>
      <c r="H7" s="52">
        <v>6.9149699999999999E-7</v>
      </c>
      <c r="I7" s="4">
        <v>8735</v>
      </c>
      <c r="J7" s="4">
        <v>0.121486</v>
      </c>
      <c r="K7" s="89">
        <v>2.8127504927275533E-3</v>
      </c>
      <c r="L7" s="7">
        <v>24.633036638933259</v>
      </c>
      <c r="M7" s="97" t="s">
        <v>106</v>
      </c>
    </row>
    <row r="8" spans="1:13">
      <c r="A8" s="4" t="s">
        <v>107</v>
      </c>
      <c r="B8" s="4">
        <v>10</v>
      </c>
      <c r="C8" s="4">
        <v>88113475</v>
      </c>
      <c r="D8" s="4" t="s">
        <v>11</v>
      </c>
      <c r="E8" s="4" t="s">
        <v>12</v>
      </c>
      <c r="F8" s="4">
        <v>5.0572899999999997E-2</v>
      </c>
      <c r="G8" s="4">
        <v>1.09411E-2</v>
      </c>
      <c r="H8" s="52">
        <v>3.7950699999999999E-6</v>
      </c>
      <c r="I8" s="4">
        <v>8735</v>
      </c>
      <c r="J8" s="4">
        <v>0.117772</v>
      </c>
      <c r="K8" s="53">
        <v>2.4400001803336043E-3</v>
      </c>
      <c r="L8">
        <v>21.360641544072944</v>
      </c>
      <c r="M8" s="96" t="s">
        <v>51</v>
      </c>
    </row>
    <row r="9" spans="1:13">
      <c r="A9" s="4" t="s">
        <v>108</v>
      </c>
      <c r="B9" s="4">
        <v>10</v>
      </c>
      <c r="C9" s="4">
        <v>45194547</v>
      </c>
      <c r="D9" s="4" t="s">
        <v>10</v>
      </c>
      <c r="E9" s="4" t="s">
        <v>9</v>
      </c>
      <c r="F9" s="4">
        <v>-0.116546</v>
      </c>
      <c r="G9" s="4">
        <v>2.5272699999999999E-2</v>
      </c>
      <c r="H9" s="52">
        <v>3.9971500000000003E-6</v>
      </c>
      <c r="I9" s="4">
        <v>8735</v>
      </c>
      <c r="J9" s="4">
        <v>1.8242999999999999E-2</v>
      </c>
      <c r="K9" s="53">
        <v>2.4286923288633702E-3</v>
      </c>
      <c r="L9">
        <v>21.261407525321399</v>
      </c>
      <c r="M9" s="96" t="s">
        <v>109</v>
      </c>
    </row>
    <row r="10" spans="1:13">
      <c r="A10" s="4" t="s">
        <v>110</v>
      </c>
      <c r="B10" s="4">
        <v>12</v>
      </c>
      <c r="C10" s="4">
        <v>75543807</v>
      </c>
      <c r="D10" s="4" t="s">
        <v>11</v>
      </c>
      <c r="E10" s="4" t="s">
        <v>12</v>
      </c>
      <c r="F10" s="4">
        <v>7.8040399999999996E-2</v>
      </c>
      <c r="G10" s="4">
        <v>1.51369E-2</v>
      </c>
      <c r="H10" s="52">
        <v>2.5274900000000001E-7</v>
      </c>
      <c r="I10" s="4">
        <v>8735</v>
      </c>
      <c r="J10" s="4">
        <v>5.2948000000000002E-2</v>
      </c>
      <c r="K10" s="53">
        <v>3.033769831968789E-3</v>
      </c>
      <c r="L10">
        <v>26.574532958973027</v>
      </c>
      <c r="M10" s="96" t="s">
        <v>51</v>
      </c>
    </row>
    <row r="11" spans="1:13">
      <c r="A11" s="4" t="s">
        <v>111</v>
      </c>
      <c r="B11" s="4">
        <v>15</v>
      </c>
      <c r="C11" s="4">
        <v>61751677</v>
      </c>
      <c r="D11" s="4" t="s">
        <v>12</v>
      </c>
      <c r="E11" s="4" t="s">
        <v>11</v>
      </c>
      <c r="F11" s="4">
        <v>8.4270100000000001E-2</v>
      </c>
      <c r="G11" s="4">
        <v>1.7210300000000001E-2</v>
      </c>
      <c r="H11" s="52">
        <v>9.7557399999999995E-7</v>
      </c>
      <c r="I11" s="4">
        <v>8735</v>
      </c>
      <c r="J11" s="4">
        <v>3.9382E-2</v>
      </c>
      <c r="K11" s="53">
        <v>2.7372648385099352E-3</v>
      </c>
      <c r="L11">
        <v>23.970146473823995</v>
      </c>
      <c r="M11" s="96" t="s">
        <v>51</v>
      </c>
    </row>
    <row r="12" spans="1:13">
      <c r="A12" s="4" t="s">
        <v>112</v>
      </c>
      <c r="B12" s="4">
        <v>17</v>
      </c>
      <c r="C12" s="4">
        <v>1022796</v>
      </c>
      <c r="D12" s="4" t="s">
        <v>9</v>
      </c>
      <c r="E12" s="4" t="s">
        <v>12</v>
      </c>
      <c r="F12" s="4">
        <v>8.3883899999999997E-2</v>
      </c>
      <c r="G12" s="4">
        <v>1.7928800000000002E-2</v>
      </c>
      <c r="H12" s="52">
        <v>2.8865600000000002E-6</v>
      </c>
      <c r="I12" s="4">
        <v>8735</v>
      </c>
      <c r="J12" s="4">
        <v>4.8351999999999999E-2</v>
      </c>
      <c r="K12" s="53">
        <v>2.4997977085175508E-3</v>
      </c>
      <c r="L12">
        <v>21.885442567664313</v>
      </c>
      <c r="M12" s="96" t="s">
        <v>51</v>
      </c>
    </row>
    <row r="13" spans="1:13" ht="14.25" thickBot="1">
      <c r="A13" s="91" t="s">
        <v>113</v>
      </c>
      <c r="B13" s="91">
        <v>20</v>
      </c>
      <c r="C13" s="91">
        <v>8239626</v>
      </c>
      <c r="D13" s="91" t="s">
        <v>9</v>
      </c>
      <c r="E13" s="91" t="s">
        <v>10</v>
      </c>
      <c r="F13" s="91">
        <v>0.11718199999999999</v>
      </c>
      <c r="G13" s="91">
        <v>2.4766199999999999E-2</v>
      </c>
      <c r="H13" s="92">
        <v>2.2282800000000002E-6</v>
      </c>
      <c r="I13" s="91">
        <v>8735</v>
      </c>
      <c r="J13" s="91">
        <v>1.9004E-2</v>
      </c>
      <c r="K13" s="93">
        <v>2.5563981824936063E-3</v>
      </c>
      <c r="L13" s="94">
        <v>22.382243253690529</v>
      </c>
      <c r="M13" s="98" t="s">
        <v>51</v>
      </c>
    </row>
    <row r="14" spans="1:13">
      <c r="K14" s="57"/>
    </row>
    <row r="15" spans="1:13">
      <c r="A15" s="11" t="s">
        <v>121</v>
      </c>
    </row>
    <row r="16" spans="1:1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88" t="s">
        <v>119</v>
      </c>
      <c r="B17" s="4"/>
      <c r="C17" s="4"/>
      <c r="D17" s="4"/>
      <c r="E17" s="4"/>
      <c r="F17" s="4"/>
      <c r="G17" s="52"/>
      <c r="H17" s="4"/>
      <c r="I17" s="4"/>
      <c r="J17" s="4"/>
      <c r="K17" s="4"/>
      <c r="L17" s="4"/>
    </row>
    <row r="18" spans="1:12">
      <c r="A18" s="4"/>
      <c r="B18" s="4"/>
      <c r="C18" s="4"/>
      <c r="D18" s="4"/>
      <c r="E18" s="4"/>
      <c r="F18" s="4"/>
      <c r="G18" s="52"/>
      <c r="H18" s="4"/>
      <c r="I18" s="4"/>
      <c r="J18" s="4"/>
      <c r="K18" s="4"/>
      <c r="L18" s="4"/>
    </row>
    <row r="19" spans="1:12">
      <c r="A19" s="4"/>
      <c r="B19" s="4"/>
      <c r="C19" s="4"/>
      <c r="D19" s="4"/>
      <c r="E19" s="4"/>
      <c r="F19" s="4"/>
      <c r="G19" s="52"/>
      <c r="H19" s="4"/>
      <c r="I19" s="4"/>
      <c r="J19" s="4"/>
      <c r="K19" s="4"/>
      <c r="L19" s="4"/>
    </row>
    <row r="20" spans="1:12">
      <c r="A20" s="4"/>
      <c r="B20" s="4"/>
      <c r="C20" s="4"/>
      <c r="D20" s="4"/>
      <c r="E20" s="4"/>
      <c r="F20" s="4"/>
      <c r="G20" s="52"/>
      <c r="H20" s="4"/>
      <c r="I20" s="4"/>
      <c r="J20" s="4"/>
      <c r="K20" s="4"/>
      <c r="L20" s="4"/>
    </row>
    <row r="21" spans="1:12">
      <c r="A21" s="4"/>
      <c r="B21" s="4"/>
      <c r="C21" s="4"/>
      <c r="D21" s="4"/>
      <c r="E21" s="4"/>
      <c r="F21" s="4"/>
      <c r="G21" s="52"/>
      <c r="H21" s="4"/>
      <c r="I21" s="4"/>
      <c r="J21" s="4"/>
      <c r="K21" s="4"/>
      <c r="L21" s="4"/>
    </row>
    <row r="22" spans="1:12">
      <c r="A22" s="4"/>
      <c r="B22" s="4"/>
      <c r="C22" s="4"/>
      <c r="D22" s="4"/>
      <c r="E22" s="4"/>
      <c r="F22" s="4"/>
      <c r="G22" s="52"/>
      <c r="H22" s="4"/>
      <c r="I22" s="4"/>
      <c r="J22" s="4"/>
      <c r="K22" s="4"/>
      <c r="L22" s="4"/>
    </row>
    <row r="23" spans="1:12">
      <c r="A23" s="4"/>
      <c r="B23" s="4"/>
      <c r="C23" s="4"/>
      <c r="D23" s="4"/>
      <c r="E23" s="4"/>
      <c r="F23" s="4"/>
      <c r="G23" s="52"/>
      <c r="H23" s="4"/>
      <c r="I23" s="4"/>
      <c r="J23" s="4"/>
      <c r="K23" s="4"/>
      <c r="L23" s="4"/>
    </row>
    <row r="24" spans="1:12">
      <c r="A24" s="4"/>
      <c r="B24" s="4"/>
      <c r="C24" s="4"/>
      <c r="D24" s="4"/>
      <c r="E24" s="4"/>
      <c r="F24" s="4"/>
      <c r="G24" s="52"/>
      <c r="H24" s="4"/>
      <c r="I24" s="4"/>
      <c r="J24" s="4"/>
      <c r="K24" s="4"/>
      <c r="L24" s="4"/>
    </row>
    <row r="25" spans="1:12">
      <c r="A25" s="4"/>
      <c r="B25" s="4"/>
      <c r="C25" s="4"/>
      <c r="D25" s="4"/>
      <c r="E25" s="4"/>
      <c r="F25" s="4"/>
      <c r="G25" s="52"/>
      <c r="H25" s="4"/>
      <c r="I25" s="4"/>
      <c r="J25" s="4"/>
      <c r="K25" s="4"/>
      <c r="L25" s="4"/>
    </row>
    <row r="26" spans="1:12">
      <c r="A26" s="4"/>
      <c r="B26" s="4"/>
      <c r="C26" s="4"/>
      <c r="D26" s="4"/>
      <c r="E26" s="4"/>
      <c r="F26" s="4"/>
      <c r="G26" s="52"/>
      <c r="H26" s="4"/>
      <c r="I26" s="4"/>
      <c r="J26" s="4"/>
      <c r="K26" s="4"/>
      <c r="L26" s="4"/>
    </row>
    <row r="27" spans="1:12">
      <c r="A27" s="4"/>
      <c r="B27" s="4"/>
      <c r="C27" s="4"/>
      <c r="D27" s="4"/>
      <c r="E27" s="4"/>
      <c r="F27" s="4"/>
      <c r="G27" s="52"/>
      <c r="H27" s="4"/>
      <c r="I27" s="4"/>
      <c r="J27" s="4"/>
      <c r="K27" s="4"/>
      <c r="L27" s="4"/>
    </row>
    <row r="28" spans="1:12">
      <c r="A28" s="4"/>
      <c r="B28" s="4"/>
      <c r="C28" s="4"/>
      <c r="D28" s="4"/>
      <c r="E28" s="4"/>
      <c r="F28" s="4"/>
      <c r="G28" s="52"/>
      <c r="H28" s="4"/>
      <c r="I28" s="4"/>
      <c r="J28" s="4"/>
      <c r="K28" s="4"/>
      <c r="L28" s="4"/>
    </row>
    <row r="29" spans="1:12">
      <c r="A29" s="4"/>
      <c r="B29" s="4"/>
      <c r="C29" s="4"/>
      <c r="D29" s="4"/>
      <c r="E29" s="4"/>
      <c r="F29" s="4"/>
      <c r="G29" s="52"/>
      <c r="H29" s="4"/>
      <c r="I29" s="4"/>
      <c r="J29" s="4"/>
      <c r="K29" s="4"/>
      <c r="L29" s="4"/>
    </row>
    <row r="30" spans="1:12">
      <c r="A30" s="4"/>
      <c r="B30" s="4"/>
      <c r="C30" s="4"/>
      <c r="D30" s="4"/>
      <c r="E30" s="4"/>
      <c r="F30" s="4"/>
      <c r="G30" s="52"/>
      <c r="H30" s="4"/>
      <c r="I30" s="4"/>
      <c r="J30" s="4"/>
      <c r="K30" s="4"/>
      <c r="L30" s="4"/>
    </row>
    <row r="31" spans="1:12">
      <c r="A31" s="4"/>
      <c r="B31" s="4"/>
      <c r="C31" s="4"/>
      <c r="D31" s="4"/>
      <c r="E31" s="4"/>
      <c r="F31" s="4"/>
      <c r="G31" s="52"/>
      <c r="H31" s="4"/>
      <c r="I31" s="4"/>
      <c r="J31" s="4"/>
      <c r="K31" s="4"/>
      <c r="L31" s="4"/>
    </row>
    <row r="32" spans="1:12">
      <c r="A32" s="4"/>
      <c r="B32" s="4"/>
      <c r="C32" s="4"/>
      <c r="D32" s="4"/>
      <c r="E32" s="4"/>
      <c r="F32" s="4"/>
      <c r="G32" s="52"/>
      <c r="H32" s="4"/>
      <c r="I32" s="4"/>
      <c r="J32" s="4"/>
      <c r="K32" s="4"/>
      <c r="L32" s="4"/>
    </row>
    <row r="33" spans="1:12">
      <c r="A33" s="4"/>
      <c r="B33" s="4"/>
      <c r="C33" s="4"/>
      <c r="D33" s="4"/>
      <c r="E33" s="4"/>
      <c r="F33" s="4"/>
      <c r="G33" s="52"/>
      <c r="H33" s="4"/>
      <c r="I33" s="4"/>
      <c r="J33" s="4"/>
      <c r="K33" s="4"/>
      <c r="L33" s="4"/>
    </row>
    <row r="34" spans="1:12">
      <c r="A34" s="4"/>
      <c r="B34" s="4"/>
      <c r="C34" s="4"/>
      <c r="D34" s="4"/>
      <c r="E34" s="4"/>
      <c r="F34" s="4"/>
      <c r="G34" s="52"/>
      <c r="H34" s="4"/>
      <c r="I34" s="4"/>
      <c r="J34" s="4"/>
      <c r="K34" s="4"/>
      <c r="L34" s="4"/>
    </row>
    <row r="35" spans="1:12">
      <c r="A35" s="4"/>
      <c r="B35" s="4"/>
      <c r="C35" s="4"/>
      <c r="D35" s="4"/>
      <c r="E35" s="4"/>
      <c r="F35" s="4"/>
      <c r="G35" s="52"/>
      <c r="H35" s="4"/>
      <c r="I35" s="4"/>
      <c r="J35" s="4"/>
      <c r="K35" s="4"/>
      <c r="L35" s="4"/>
    </row>
    <row r="36" spans="1:12">
      <c r="A36" s="4"/>
      <c r="B36" s="4"/>
      <c r="C36" s="4"/>
      <c r="D36" s="4"/>
      <c r="E36" s="4"/>
      <c r="F36" s="4"/>
      <c r="G36" s="52"/>
      <c r="H36" s="4"/>
      <c r="I36" s="4"/>
      <c r="J36" s="4"/>
      <c r="K36" s="4"/>
      <c r="L36" s="4"/>
    </row>
    <row r="37" spans="1:12">
      <c r="A37" s="4"/>
      <c r="B37" s="4"/>
      <c r="C37" s="4"/>
      <c r="D37" s="4"/>
      <c r="E37" s="4"/>
      <c r="F37" s="4"/>
      <c r="G37" s="52"/>
      <c r="H37" s="4"/>
      <c r="I37" s="4"/>
      <c r="J37" s="4"/>
      <c r="K37" s="4"/>
      <c r="L37" s="4"/>
    </row>
    <row r="38" spans="1:12">
      <c r="A38" s="4"/>
      <c r="B38" s="4"/>
      <c r="C38" s="4"/>
      <c r="D38" s="4"/>
      <c r="E38" s="4"/>
      <c r="F38" s="4"/>
      <c r="G38" s="52"/>
      <c r="H38" s="4"/>
      <c r="I38" s="4"/>
      <c r="J38" s="4"/>
      <c r="K38" s="4"/>
      <c r="L38" s="4"/>
    </row>
    <row r="39" spans="1:12">
      <c r="A39" s="4"/>
      <c r="B39" s="4"/>
      <c r="C39" s="4"/>
      <c r="D39" s="4"/>
      <c r="E39" s="4"/>
      <c r="F39" s="4"/>
      <c r="G39" s="52"/>
      <c r="H39" s="4"/>
      <c r="I39" s="4"/>
      <c r="J39" s="4"/>
      <c r="K39" s="4"/>
      <c r="L39" s="4"/>
    </row>
    <row r="40" spans="1:12">
      <c r="A40" s="4"/>
      <c r="B40" s="4"/>
      <c r="C40" s="4"/>
      <c r="D40" s="4"/>
      <c r="E40" s="4"/>
      <c r="F40" s="4"/>
      <c r="G40" s="52"/>
      <c r="H40" s="4"/>
      <c r="I40" s="4"/>
      <c r="J40" s="4"/>
      <c r="K40" s="4"/>
      <c r="L40" s="4"/>
    </row>
    <row r="41" spans="1:12">
      <c r="A41" s="4"/>
      <c r="B41" s="4"/>
      <c r="C41" s="4"/>
      <c r="D41" s="4"/>
      <c r="E41" s="4"/>
      <c r="F41" s="4"/>
      <c r="G41" s="52"/>
      <c r="H41" s="4"/>
      <c r="I41" s="4"/>
      <c r="J41" s="4"/>
      <c r="K41" s="4"/>
      <c r="L41" s="4"/>
    </row>
    <row r="42" spans="1:12">
      <c r="A42" s="4"/>
      <c r="B42" s="4"/>
      <c r="C42" s="4"/>
      <c r="D42" s="4"/>
      <c r="E42" s="4"/>
      <c r="F42" s="4"/>
      <c r="G42" s="52"/>
      <c r="H42" s="4"/>
      <c r="I42" s="4"/>
      <c r="J42" s="4"/>
      <c r="K42" s="4"/>
      <c r="L42" s="4"/>
    </row>
    <row r="43" spans="1:12">
      <c r="A43" s="4"/>
      <c r="B43" s="4"/>
      <c r="C43" s="4"/>
      <c r="D43" s="4"/>
      <c r="E43" s="4"/>
      <c r="F43" s="4"/>
      <c r="G43" s="52"/>
      <c r="H43" s="4"/>
      <c r="I43" s="4"/>
      <c r="J43" s="4"/>
      <c r="K43" s="4"/>
      <c r="L43" s="4"/>
    </row>
    <row r="44" spans="1:12">
      <c r="A44" s="4"/>
      <c r="B44" s="4"/>
      <c r="C44" s="4"/>
      <c r="D44" s="4"/>
      <c r="E44" s="4"/>
      <c r="F44" s="4"/>
      <c r="G44" s="52"/>
      <c r="H44" s="4"/>
      <c r="I44" s="4"/>
      <c r="J44" s="4"/>
      <c r="K44" s="4"/>
      <c r="L44" s="4"/>
    </row>
    <row r="45" spans="1:12">
      <c r="A45" s="4"/>
      <c r="B45" s="4"/>
      <c r="C45" s="4"/>
      <c r="D45" s="4"/>
      <c r="E45" s="4"/>
      <c r="F45" s="4"/>
      <c r="G45" s="52"/>
      <c r="H45" s="4"/>
      <c r="I45" s="4"/>
      <c r="J45" s="4"/>
      <c r="K45" s="4"/>
      <c r="L45" s="4"/>
    </row>
    <row r="46" spans="1:12">
      <c r="A46" s="4"/>
      <c r="B46" s="4"/>
      <c r="C46" s="4"/>
      <c r="D46" s="4"/>
      <c r="E46" s="4"/>
      <c r="F46" s="4"/>
      <c r="G46" s="52"/>
      <c r="H46" s="4"/>
      <c r="I46" s="4"/>
      <c r="J46" s="4"/>
      <c r="K46" s="4"/>
      <c r="L46" s="4"/>
    </row>
    <row r="47" spans="1:12">
      <c r="A47" s="4"/>
      <c r="B47" s="4"/>
      <c r="C47" s="4"/>
      <c r="D47" s="4"/>
      <c r="E47" s="4"/>
      <c r="F47" s="4"/>
      <c r="G47" s="52"/>
      <c r="H47" s="4"/>
      <c r="I47" s="4"/>
      <c r="J47" s="4"/>
      <c r="K47" s="4"/>
      <c r="L47" s="4"/>
    </row>
    <row r="48" spans="1:12">
      <c r="A48" s="4"/>
      <c r="B48" s="4"/>
      <c r="C48" s="4"/>
      <c r="D48" s="4"/>
      <c r="E48" s="4"/>
      <c r="F48" s="4"/>
      <c r="G48" s="52"/>
      <c r="H48" s="4"/>
      <c r="I48" s="4"/>
      <c r="J48" s="4"/>
      <c r="K48" s="4"/>
      <c r="L48" s="4"/>
    </row>
    <row r="49" spans="1:12">
      <c r="A49" s="4"/>
      <c r="B49" s="4"/>
      <c r="C49" s="4"/>
      <c r="D49" s="4"/>
      <c r="E49" s="4"/>
      <c r="F49" s="4"/>
      <c r="G49" s="52"/>
      <c r="H49" s="4"/>
      <c r="I49" s="4"/>
      <c r="J49" s="4"/>
      <c r="K49" s="4"/>
      <c r="L49" s="4"/>
    </row>
    <row r="50" spans="1:12">
      <c r="A50" s="4"/>
      <c r="B50" s="4"/>
      <c r="C50" s="4"/>
      <c r="D50" s="4"/>
      <c r="E50" s="4"/>
      <c r="F50" s="4"/>
      <c r="G50" s="52"/>
      <c r="H50" s="4"/>
      <c r="I50" s="4"/>
      <c r="J50" s="4"/>
      <c r="K50" s="4"/>
      <c r="L50" s="4"/>
    </row>
    <row r="51" spans="1:12">
      <c r="A51" s="4"/>
      <c r="B51" s="4"/>
      <c r="C51" s="4"/>
      <c r="D51" s="4"/>
      <c r="E51" s="4"/>
      <c r="F51" s="4"/>
      <c r="G51" s="52"/>
      <c r="H51" s="4"/>
      <c r="I51" s="4"/>
      <c r="J51" s="4"/>
      <c r="K51" s="4"/>
      <c r="L51" s="4"/>
    </row>
    <row r="52" spans="1:12">
      <c r="A52" s="4"/>
      <c r="B52" s="4"/>
      <c r="C52" s="4"/>
      <c r="D52" s="4"/>
      <c r="E52" s="4"/>
      <c r="F52" s="4"/>
      <c r="G52" s="52"/>
      <c r="H52" s="4"/>
      <c r="I52" s="4"/>
      <c r="J52" s="4"/>
      <c r="K52" s="4"/>
      <c r="L52" s="4"/>
    </row>
    <row r="53" spans="1:12">
      <c r="A53" s="4"/>
      <c r="B53" s="4"/>
      <c r="C53" s="4"/>
      <c r="D53" s="4"/>
      <c r="E53" s="4"/>
      <c r="F53" s="4"/>
      <c r="G53" s="52"/>
      <c r="H53" s="4"/>
      <c r="I53" s="4"/>
      <c r="J53" s="4"/>
      <c r="K53" s="4"/>
      <c r="L53" s="4"/>
    </row>
    <row r="54" spans="1:12">
      <c r="A54" s="4"/>
      <c r="B54" s="4"/>
      <c r="C54" s="4"/>
      <c r="D54" s="4"/>
      <c r="E54" s="4"/>
      <c r="F54" s="4"/>
      <c r="G54" s="52"/>
      <c r="H54" s="4"/>
      <c r="I54" s="4"/>
      <c r="J54" s="4"/>
      <c r="K54" s="4"/>
      <c r="L54" s="4"/>
    </row>
    <row r="55" spans="1:12">
      <c r="A55" s="4"/>
      <c r="B55" s="4"/>
      <c r="C55" s="4"/>
      <c r="D55" s="4"/>
      <c r="E55" s="4"/>
      <c r="F55" s="4"/>
      <c r="G55" s="52"/>
      <c r="H55" s="4"/>
      <c r="I55" s="4"/>
      <c r="J55" s="4"/>
      <c r="K55" s="4"/>
      <c r="L55" s="4"/>
    </row>
    <row r="56" spans="1:12">
      <c r="A56" s="4"/>
      <c r="B56" s="4"/>
      <c r="C56" s="4"/>
      <c r="D56" s="4"/>
      <c r="E56" s="4"/>
      <c r="F56" s="4"/>
      <c r="G56" s="52"/>
      <c r="H56" s="4"/>
      <c r="I56" s="4"/>
      <c r="J56" s="4"/>
      <c r="K56" s="4"/>
      <c r="L56" s="4"/>
    </row>
    <row r="57" spans="1:12">
      <c r="A57" s="4"/>
      <c r="B57" s="4"/>
      <c r="C57" s="4"/>
      <c r="D57" s="4"/>
      <c r="E57" s="4"/>
      <c r="F57" s="4"/>
      <c r="G57" s="52"/>
      <c r="H57" s="4"/>
      <c r="I57" s="4"/>
      <c r="J57" s="4"/>
      <c r="K57" s="4"/>
      <c r="L57" s="4"/>
    </row>
    <row r="58" spans="1:12">
      <c r="A58" s="4"/>
      <c r="B58" s="4"/>
      <c r="C58" s="4"/>
      <c r="D58" s="4"/>
      <c r="E58" s="4"/>
      <c r="F58" s="4"/>
      <c r="G58" s="52"/>
      <c r="H58" s="4"/>
      <c r="I58" s="4"/>
      <c r="J58" s="4"/>
      <c r="K58" s="4"/>
      <c r="L58" s="4"/>
    </row>
    <row r="59" spans="1:12">
      <c r="A59" s="4"/>
      <c r="B59" s="4"/>
      <c r="C59" s="4"/>
      <c r="D59" s="4"/>
      <c r="E59" s="4"/>
      <c r="F59" s="4"/>
      <c r="G59" s="52"/>
      <c r="H59" s="4"/>
      <c r="I59" s="4"/>
      <c r="J59" s="4"/>
      <c r="K59" s="4"/>
      <c r="L59" s="4"/>
    </row>
    <row r="60" spans="1:12">
      <c r="A60" s="4"/>
      <c r="B60" s="4"/>
      <c r="C60" s="4"/>
      <c r="D60" s="4"/>
      <c r="E60" s="4"/>
      <c r="F60" s="4"/>
      <c r="G60" s="52"/>
      <c r="H60" s="4"/>
      <c r="I60" s="4"/>
      <c r="J60" s="4"/>
      <c r="K60" s="4"/>
      <c r="L60" s="4"/>
    </row>
    <row r="61" spans="1:12">
      <c r="A61" s="4"/>
      <c r="B61" s="4"/>
      <c r="C61" s="4"/>
      <c r="D61" s="4"/>
      <c r="E61" s="4"/>
      <c r="F61" s="4"/>
      <c r="G61" s="52"/>
      <c r="H61" s="4"/>
      <c r="I61" s="4"/>
      <c r="J61" s="4"/>
      <c r="K61" s="4"/>
      <c r="L61" s="4"/>
    </row>
    <row r="62" spans="1:12">
      <c r="A62" s="4"/>
      <c r="B62" s="4"/>
      <c r="C62" s="4"/>
      <c r="D62" s="4"/>
      <c r="E62" s="4"/>
      <c r="F62" s="4"/>
      <c r="G62" s="52"/>
      <c r="H62" s="4"/>
      <c r="I62" s="4"/>
      <c r="J62" s="4"/>
      <c r="K62" s="4"/>
      <c r="L62" s="4"/>
    </row>
    <row r="63" spans="1:12">
      <c r="A63" s="4"/>
      <c r="B63" s="4"/>
      <c r="C63" s="4"/>
      <c r="D63" s="4"/>
      <c r="E63" s="4"/>
      <c r="F63" s="4"/>
      <c r="G63" s="52"/>
      <c r="H63" s="4"/>
      <c r="I63" s="4"/>
      <c r="J63" s="4"/>
      <c r="K63" s="4"/>
      <c r="L63" s="4"/>
    </row>
    <row r="64" spans="1:12">
      <c r="A64" s="4"/>
      <c r="B64" s="4"/>
      <c r="C64" s="4"/>
      <c r="D64" s="4"/>
      <c r="E64" s="4"/>
      <c r="F64" s="4"/>
      <c r="G64" s="52"/>
      <c r="H64" s="4"/>
      <c r="I64" s="4"/>
      <c r="J64" s="4"/>
      <c r="K64" s="4"/>
      <c r="L64" s="4"/>
    </row>
    <row r="65" spans="1:12">
      <c r="A65" s="4"/>
      <c r="B65" s="4"/>
      <c r="C65" s="4"/>
      <c r="D65" s="4"/>
      <c r="E65" s="4"/>
      <c r="F65" s="4"/>
      <c r="G65" s="52"/>
      <c r="H65" s="4"/>
      <c r="I65" s="4"/>
      <c r="J65" s="4"/>
      <c r="K65" s="4"/>
      <c r="L65" s="4"/>
    </row>
    <row r="66" spans="1:12">
      <c r="A66" s="4"/>
      <c r="B66" s="4"/>
      <c r="C66" s="4"/>
      <c r="D66" s="4"/>
      <c r="E66" s="4"/>
      <c r="F66" s="4"/>
      <c r="G66" s="52"/>
      <c r="H66" s="4"/>
      <c r="I66" s="4"/>
      <c r="J66" s="4"/>
      <c r="K66" s="4"/>
      <c r="L66" s="4"/>
    </row>
    <row r="67" spans="1:12">
      <c r="A67" s="4"/>
      <c r="B67" s="4"/>
      <c r="C67" s="4"/>
      <c r="D67" s="4"/>
      <c r="E67" s="4"/>
      <c r="F67" s="4"/>
      <c r="G67" s="52"/>
      <c r="H67" s="4"/>
      <c r="I67" s="4"/>
      <c r="J67" s="4"/>
      <c r="K67" s="4"/>
      <c r="L67" s="4"/>
    </row>
    <row r="68" spans="1:12">
      <c r="A68" s="4"/>
      <c r="B68" s="4"/>
      <c r="C68" s="4"/>
      <c r="D68" s="4"/>
      <c r="E68" s="4"/>
      <c r="F68" s="4"/>
      <c r="G68" s="52"/>
      <c r="H68" s="4"/>
      <c r="I68" s="4"/>
      <c r="J68" s="4"/>
      <c r="K68" s="4"/>
      <c r="L68" s="4"/>
    </row>
    <row r="69" spans="1:12">
      <c r="A69" s="4"/>
      <c r="B69" s="4"/>
      <c r="C69" s="4"/>
      <c r="D69" s="4"/>
      <c r="E69" s="4"/>
      <c r="F69" s="4"/>
      <c r="G69" s="52"/>
      <c r="H69" s="4"/>
      <c r="I69" s="4"/>
      <c r="J69" s="4"/>
      <c r="K69" s="4"/>
      <c r="L69" s="4"/>
    </row>
    <row r="70" spans="1:12">
      <c r="A70" s="4"/>
      <c r="B70" s="4"/>
      <c r="C70" s="4"/>
      <c r="D70" s="4"/>
      <c r="E70" s="4"/>
      <c r="F70" s="4"/>
      <c r="G70" s="52"/>
      <c r="H70" s="4"/>
      <c r="I70" s="4"/>
      <c r="J70" s="4"/>
      <c r="K70" s="4"/>
      <c r="L70" s="4"/>
    </row>
    <row r="71" spans="1:12">
      <c r="A71" s="4"/>
      <c r="B71" s="4"/>
      <c r="C71" s="4"/>
      <c r="D71" s="4"/>
      <c r="E71" s="4"/>
      <c r="F71" s="4"/>
      <c r="G71" s="52"/>
      <c r="H71" s="4"/>
      <c r="I71" s="4"/>
      <c r="J71" s="4"/>
      <c r="K71" s="4"/>
      <c r="L71" s="4"/>
    </row>
    <row r="72" spans="1:12">
      <c r="A72" s="4"/>
      <c r="B72" s="4"/>
      <c r="C72" s="4"/>
      <c r="D72" s="4"/>
      <c r="E72" s="4"/>
      <c r="F72" s="4"/>
      <c r="G72" s="52"/>
      <c r="H72" s="4"/>
      <c r="I72" s="4"/>
      <c r="J72" s="4"/>
      <c r="K72" s="4"/>
      <c r="L72" s="4"/>
    </row>
    <row r="73" spans="1:12">
      <c r="A73" s="4"/>
      <c r="B73" s="4"/>
      <c r="C73" s="4"/>
      <c r="D73" s="4"/>
      <c r="E73" s="4"/>
      <c r="F73" s="4"/>
      <c r="G73" s="52"/>
      <c r="H73" s="4"/>
      <c r="I73" s="4"/>
      <c r="J73" s="4"/>
      <c r="K73" s="4"/>
      <c r="L73" s="4"/>
    </row>
    <row r="74" spans="1:12">
      <c r="A74" s="4"/>
      <c r="B74" s="4"/>
      <c r="C74" s="4"/>
      <c r="D74" s="4"/>
      <c r="E74" s="4"/>
      <c r="F74" s="4"/>
      <c r="G74" s="52"/>
      <c r="H74" s="4"/>
      <c r="I74" s="4"/>
      <c r="J74" s="4"/>
      <c r="K74" s="4"/>
      <c r="L74" s="4"/>
    </row>
    <row r="75" spans="1:12">
      <c r="A75" s="4"/>
      <c r="B75" s="4"/>
      <c r="C75" s="4"/>
      <c r="D75" s="4"/>
      <c r="E75" s="4"/>
      <c r="F75" s="4"/>
      <c r="G75" s="52"/>
      <c r="H75" s="4"/>
      <c r="I75" s="4"/>
      <c r="J75" s="4"/>
      <c r="K75" s="4"/>
      <c r="L75" s="4"/>
    </row>
    <row r="76" spans="1:12">
      <c r="A76" s="4"/>
      <c r="B76" s="4"/>
      <c r="C76" s="4"/>
      <c r="D76" s="4"/>
      <c r="E76" s="4"/>
      <c r="F76" s="4"/>
      <c r="G76" s="52"/>
      <c r="H76" s="4"/>
      <c r="I76" s="4"/>
      <c r="J76" s="4"/>
      <c r="K76" s="4"/>
      <c r="L76" s="4"/>
    </row>
    <row r="77" spans="1:12">
      <c r="A77" s="4"/>
      <c r="B77" s="4"/>
      <c r="C77" s="4"/>
      <c r="D77" s="4"/>
      <c r="E77" s="4"/>
      <c r="F77" s="4"/>
      <c r="G77" s="52"/>
      <c r="H77" s="4"/>
      <c r="I77" s="4"/>
      <c r="J77" s="4"/>
      <c r="K77" s="4"/>
      <c r="L77" s="4"/>
    </row>
    <row r="78" spans="1:12">
      <c r="A78" s="4"/>
      <c r="B78" s="4"/>
      <c r="C78" s="4"/>
      <c r="D78" s="4"/>
      <c r="E78" s="4"/>
      <c r="F78" s="4"/>
      <c r="G78" s="52"/>
      <c r="H78" s="4"/>
      <c r="I78" s="4"/>
      <c r="J78" s="4"/>
      <c r="K78" s="4"/>
      <c r="L78" s="4"/>
    </row>
    <row r="79" spans="1:12">
      <c r="A79" s="4"/>
      <c r="B79" s="4"/>
      <c r="C79" s="4"/>
      <c r="D79" s="4"/>
      <c r="E79" s="4"/>
      <c r="F79" s="4"/>
      <c r="G79" s="52"/>
      <c r="H79" s="4"/>
      <c r="I79" s="4"/>
      <c r="J79" s="4"/>
      <c r="K79" s="4"/>
      <c r="L79" s="4"/>
    </row>
    <row r="80" spans="1:12">
      <c r="A80" s="4"/>
      <c r="B80" s="4"/>
      <c r="C80" s="4"/>
      <c r="D80" s="4"/>
      <c r="E80" s="4"/>
      <c r="F80" s="4"/>
      <c r="G80" s="52"/>
      <c r="H80" s="4"/>
      <c r="I80" s="4"/>
      <c r="J80" s="4"/>
      <c r="K80" s="4"/>
      <c r="L80" s="4"/>
    </row>
    <row r="81" spans="1:12">
      <c r="A81" s="4"/>
      <c r="B81" s="4"/>
      <c r="C81" s="4"/>
      <c r="D81" s="4"/>
      <c r="E81" s="4"/>
      <c r="F81" s="4"/>
      <c r="G81" s="52"/>
      <c r="H81" s="4"/>
      <c r="I81" s="4"/>
      <c r="J81" s="4"/>
      <c r="K81" s="4"/>
      <c r="L81" s="4"/>
    </row>
    <row r="82" spans="1:12">
      <c r="A82" s="4"/>
      <c r="B82" s="4"/>
      <c r="C82" s="4"/>
      <c r="D82" s="4"/>
      <c r="E82" s="4"/>
      <c r="F82" s="4"/>
      <c r="G82" s="52"/>
      <c r="H82" s="4"/>
      <c r="I82" s="4"/>
      <c r="J82" s="4"/>
      <c r="K82" s="4"/>
      <c r="L82" s="4"/>
    </row>
    <row r="83" spans="1:12">
      <c r="A83" s="4"/>
      <c r="B83" s="4"/>
      <c r="C83" s="4"/>
      <c r="D83" s="4"/>
      <c r="E83" s="4"/>
      <c r="F83" s="4"/>
      <c r="G83" s="52"/>
      <c r="H83" s="4"/>
      <c r="I83" s="4"/>
      <c r="J83" s="4"/>
      <c r="K83" s="4"/>
      <c r="L83" s="4"/>
    </row>
    <row r="84" spans="1:12">
      <c r="A84" s="4"/>
      <c r="B84" s="4"/>
      <c r="C84" s="4"/>
      <c r="D84" s="4"/>
      <c r="E84" s="4"/>
      <c r="F84" s="4"/>
      <c r="G84" s="52"/>
      <c r="H84" s="4"/>
      <c r="I84" s="4"/>
      <c r="J84" s="4"/>
      <c r="K84" s="4"/>
      <c r="L84" s="4"/>
    </row>
    <row r="85" spans="1:12">
      <c r="A85" s="4"/>
      <c r="B85" s="4"/>
      <c r="C85" s="4"/>
      <c r="D85" s="4"/>
      <c r="E85" s="4"/>
      <c r="F85" s="4"/>
      <c r="G85" s="52"/>
      <c r="H85" s="4"/>
      <c r="I85" s="4"/>
      <c r="J85" s="4"/>
      <c r="K85" s="4"/>
      <c r="L85" s="4"/>
    </row>
    <row r="86" spans="1:12">
      <c r="A86" s="4"/>
      <c r="B86" s="4"/>
      <c r="C86" s="4"/>
      <c r="D86" s="4"/>
      <c r="E86" s="4"/>
      <c r="F86" s="4"/>
      <c r="G86" s="52"/>
      <c r="H86" s="4"/>
      <c r="I86" s="4"/>
      <c r="J86" s="4"/>
      <c r="K86" s="4"/>
      <c r="L86" s="4"/>
    </row>
    <row r="87" spans="1:12">
      <c r="A87" s="4"/>
      <c r="B87" s="4"/>
      <c r="C87" s="4"/>
      <c r="D87" s="4"/>
      <c r="E87" s="4"/>
      <c r="F87" s="4"/>
      <c r="G87" s="52"/>
      <c r="H87" s="4"/>
      <c r="I87" s="4"/>
      <c r="J87" s="4"/>
      <c r="K87" s="4"/>
      <c r="L87" s="4"/>
    </row>
    <row r="88" spans="1:12">
      <c r="A88" s="4"/>
      <c r="B88" s="4"/>
      <c r="C88" s="4"/>
      <c r="D88" s="4"/>
      <c r="E88" s="4"/>
      <c r="F88" s="4"/>
      <c r="G88" s="52"/>
      <c r="H88" s="4"/>
      <c r="I88" s="4"/>
      <c r="J88" s="4"/>
      <c r="K88" s="4"/>
      <c r="L88" s="4"/>
    </row>
    <row r="89" spans="1:12">
      <c r="A89" s="4"/>
      <c r="B89" s="4"/>
      <c r="C89" s="4"/>
      <c r="D89" s="4"/>
      <c r="E89" s="4"/>
      <c r="F89" s="4"/>
      <c r="G89" s="52"/>
      <c r="H89" s="4"/>
      <c r="I89" s="4"/>
      <c r="J89" s="4"/>
      <c r="K89" s="4"/>
      <c r="L89" s="4"/>
    </row>
    <row r="90" spans="1:12">
      <c r="A90" s="4"/>
      <c r="B90" s="4"/>
      <c r="C90" s="4"/>
      <c r="D90" s="4"/>
      <c r="E90" s="4"/>
      <c r="F90" s="4"/>
      <c r="G90" s="52"/>
      <c r="H90" s="4"/>
      <c r="I90" s="4"/>
      <c r="J90" s="4"/>
      <c r="K90" s="4"/>
      <c r="L90" s="4"/>
    </row>
    <row r="91" spans="1:12">
      <c r="A91" s="4"/>
      <c r="B91" s="4"/>
      <c r="C91" s="4"/>
      <c r="D91" s="4"/>
      <c r="E91" s="4"/>
      <c r="F91" s="4"/>
      <c r="G91" s="52"/>
      <c r="H91" s="4"/>
      <c r="I91" s="4"/>
      <c r="J91" s="4"/>
      <c r="K91" s="4"/>
      <c r="L91" s="4"/>
    </row>
    <row r="92" spans="1:12">
      <c r="A92" s="4"/>
      <c r="B92" s="4"/>
      <c r="C92" s="4"/>
      <c r="D92" s="4"/>
      <c r="E92" s="4"/>
      <c r="F92" s="4"/>
      <c r="G92" s="52"/>
      <c r="H92" s="4"/>
      <c r="I92" s="4"/>
      <c r="J92" s="4"/>
      <c r="K92" s="4"/>
      <c r="L92" s="4"/>
    </row>
    <row r="93" spans="1:12">
      <c r="A93" s="4"/>
      <c r="B93" s="4"/>
      <c r="C93" s="4"/>
      <c r="D93" s="4"/>
      <c r="E93" s="4"/>
      <c r="F93" s="4"/>
      <c r="G93" s="52"/>
      <c r="H93" s="4"/>
      <c r="I93" s="4"/>
      <c r="J93" s="4"/>
      <c r="K93" s="4"/>
      <c r="L93" s="4"/>
    </row>
    <row r="94" spans="1:12">
      <c r="A94" s="4"/>
      <c r="B94" s="4"/>
      <c r="C94" s="4"/>
      <c r="D94" s="4"/>
      <c r="E94" s="4"/>
      <c r="F94" s="4"/>
      <c r="G94" s="52"/>
      <c r="H94" s="4"/>
      <c r="I94" s="4"/>
      <c r="J94" s="4"/>
      <c r="K94" s="4"/>
      <c r="L94" s="4"/>
    </row>
    <row r="95" spans="1:12">
      <c r="A95" s="4"/>
      <c r="B95" s="4"/>
      <c r="C95" s="4"/>
      <c r="D95" s="4"/>
      <c r="E95" s="4"/>
      <c r="F95" s="4"/>
      <c r="G95" s="52"/>
      <c r="H95" s="4"/>
      <c r="I95" s="4"/>
      <c r="J95" s="4"/>
      <c r="K95" s="4"/>
      <c r="L95" s="4"/>
    </row>
    <row r="96" spans="1:12">
      <c r="A96" s="4"/>
      <c r="B96" s="4"/>
      <c r="C96" s="4"/>
      <c r="D96" s="4"/>
      <c r="E96" s="4"/>
      <c r="F96" s="4"/>
      <c r="G96" s="52"/>
      <c r="H96" s="4"/>
      <c r="I96" s="4"/>
      <c r="J96" s="4"/>
      <c r="K96" s="4"/>
      <c r="L96" s="4"/>
    </row>
    <row r="97" spans="1:12">
      <c r="A97" s="4"/>
      <c r="B97" s="4"/>
      <c r="C97" s="4"/>
      <c r="D97" s="4"/>
      <c r="E97" s="4"/>
      <c r="F97" s="4"/>
      <c r="G97" s="52"/>
      <c r="H97" s="4"/>
      <c r="I97" s="4"/>
      <c r="J97" s="4"/>
      <c r="K97" s="4"/>
      <c r="L97" s="4"/>
    </row>
    <row r="98" spans="1:12">
      <c r="A98" s="4"/>
      <c r="B98" s="4"/>
      <c r="C98" s="4"/>
      <c r="D98" s="4"/>
      <c r="E98" s="4"/>
      <c r="F98" s="4"/>
      <c r="G98" s="52"/>
      <c r="H98" s="4"/>
      <c r="I98" s="4"/>
      <c r="J98" s="4"/>
      <c r="K98" s="4"/>
      <c r="L98" s="4"/>
    </row>
    <row r="99" spans="1:12">
      <c r="A99" s="4"/>
      <c r="B99" s="4"/>
      <c r="C99" s="4"/>
      <c r="D99" s="4"/>
      <c r="E99" s="4"/>
      <c r="F99" s="4"/>
      <c r="G99" s="52"/>
      <c r="H99" s="4"/>
      <c r="I99" s="4"/>
      <c r="J99" s="4"/>
      <c r="K99" s="4"/>
      <c r="L99" s="4"/>
    </row>
    <row r="100" spans="1:12">
      <c r="A100" s="4"/>
      <c r="B100" s="4"/>
      <c r="C100" s="4"/>
      <c r="D100" s="4"/>
      <c r="E100" s="4"/>
      <c r="F100" s="4"/>
      <c r="G100" s="52"/>
      <c r="H100" s="4"/>
      <c r="I100" s="4"/>
      <c r="J100" s="4"/>
      <c r="K100" s="4"/>
      <c r="L100" s="4"/>
    </row>
    <row r="101" spans="1:12">
      <c r="A101" s="4"/>
      <c r="B101" s="4"/>
      <c r="C101" s="4"/>
      <c r="D101" s="4"/>
      <c r="E101" s="4"/>
      <c r="F101" s="4"/>
      <c r="G101" s="52"/>
      <c r="H101" s="4"/>
      <c r="I101" s="4"/>
      <c r="J101" s="4"/>
      <c r="K101" s="4"/>
      <c r="L101" s="4"/>
    </row>
    <row r="102" spans="1:12">
      <c r="A102" s="4"/>
      <c r="B102" s="4"/>
      <c r="C102" s="4"/>
      <c r="D102" s="4"/>
      <c r="E102" s="4"/>
      <c r="F102" s="4"/>
      <c r="G102" s="52"/>
      <c r="H102" s="4"/>
      <c r="I102" s="4"/>
      <c r="J102" s="4"/>
      <c r="K102" s="4"/>
      <c r="L102" s="4"/>
    </row>
    <row r="103" spans="1:12">
      <c r="A103" s="4"/>
      <c r="B103" s="4"/>
      <c r="C103" s="4"/>
      <c r="D103" s="4"/>
      <c r="E103" s="4"/>
      <c r="F103" s="4"/>
      <c r="G103" s="52"/>
      <c r="H103" s="4"/>
      <c r="I103" s="4"/>
      <c r="J103" s="4"/>
      <c r="K103" s="4"/>
      <c r="L103" s="4"/>
    </row>
    <row r="104" spans="1:12">
      <c r="A104" s="4"/>
      <c r="B104" s="4"/>
      <c r="C104" s="4"/>
      <c r="D104" s="4"/>
      <c r="E104" s="4"/>
      <c r="F104" s="4"/>
      <c r="G104" s="52"/>
      <c r="H104" s="4"/>
      <c r="I104" s="4"/>
      <c r="J104" s="4"/>
      <c r="K104" s="4"/>
      <c r="L104" s="4"/>
    </row>
    <row r="105" spans="1:12">
      <c r="A105" s="4"/>
      <c r="B105" s="4"/>
      <c r="C105" s="4"/>
      <c r="D105" s="4"/>
      <c r="E105" s="4"/>
      <c r="F105" s="4"/>
      <c r="G105" s="52"/>
      <c r="H105" s="4"/>
      <c r="I105" s="4"/>
      <c r="J105" s="4"/>
      <c r="K105" s="4"/>
      <c r="L105" s="4"/>
    </row>
    <row r="106" spans="1:12">
      <c r="A106" s="4"/>
      <c r="B106" s="4"/>
      <c r="C106" s="4"/>
      <c r="D106" s="4"/>
      <c r="E106" s="4"/>
      <c r="F106" s="4"/>
      <c r="G106" s="52"/>
      <c r="H106" s="4"/>
      <c r="I106" s="4"/>
      <c r="J106" s="4"/>
      <c r="K106" s="4"/>
      <c r="L106" s="4"/>
    </row>
    <row r="107" spans="1:12">
      <c r="A107" s="4"/>
      <c r="B107" s="4"/>
      <c r="C107" s="4"/>
      <c r="D107" s="4"/>
      <c r="E107" s="4"/>
      <c r="F107" s="4"/>
      <c r="G107" s="52"/>
      <c r="H107" s="4"/>
      <c r="I107" s="4"/>
      <c r="J107" s="4"/>
      <c r="K107" s="4"/>
      <c r="L107" s="4"/>
    </row>
    <row r="108" spans="1:12">
      <c r="A108" s="4"/>
      <c r="B108" s="4"/>
      <c r="C108" s="4"/>
      <c r="D108" s="4"/>
      <c r="E108" s="4"/>
      <c r="F108" s="4"/>
      <c r="G108" s="52"/>
      <c r="H108" s="4"/>
      <c r="I108" s="4"/>
      <c r="J108" s="4"/>
      <c r="K108" s="4"/>
      <c r="L108" s="4"/>
    </row>
    <row r="109" spans="1:12">
      <c r="A109" s="4"/>
      <c r="B109" s="4"/>
      <c r="C109" s="4"/>
      <c r="D109" s="4"/>
      <c r="E109" s="4"/>
      <c r="F109" s="4"/>
      <c r="G109" s="52"/>
      <c r="H109" s="4"/>
      <c r="I109" s="4"/>
      <c r="J109" s="4"/>
      <c r="K109" s="4"/>
      <c r="L109" s="4"/>
    </row>
    <row r="110" spans="1:12">
      <c r="A110" s="4"/>
      <c r="B110" s="4"/>
      <c r="C110" s="4"/>
      <c r="D110" s="4"/>
      <c r="E110" s="4"/>
      <c r="F110" s="4"/>
      <c r="G110" s="52"/>
      <c r="H110" s="4"/>
      <c r="I110" s="4"/>
      <c r="J110" s="4"/>
      <c r="K110" s="4"/>
      <c r="L110" s="4"/>
    </row>
    <row r="111" spans="1:12">
      <c r="A111" s="4"/>
      <c r="B111" s="4"/>
      <c r="C111" s="4"/>
      <c r="D111" s="4"/>
      <c r="E111" s="4"/>
      <c r="F111" s="4"/>
      <c r="G111" s="52"/>
      <c r="H111" s="4"/>
      <c r="I111" s="4"/>
      <c r="J111" s="4"/>
      <c r="K111" s="4"/>
      <c r="L111" s="4"/>
    </row>
    <row r="112" spans="1:12">
      <c r="A112" s="4"/>
      <c r="B112" s="4"/>
      <c r="C112" s="4"/>
      <c r="D112" s="4"/>
      <c r="E112" s="4"/>
      <c r="F112" s="4"/>
      <c r="G112" s="52"/>
      <c r="H112" s="4"/>
      <c r="I112" s="4"/>
      <c r="J112" s="4"/>
      <c r="K112" s="4"/>
      <c r="L112" s="4"/>
    </row>
    <row r="113" spans="1:12">
      <c r="A113" s="4"/>
      <c r="B113" s="4"/>
      <c r="C113" s="4"/>
      <c r="D113" s="4"/>
      <c r="E113" s="4"/>
      <c r="F113" s="4"/>
      <c r="G113" s="52"/>
      <c r="H113" s="4"/>
      <c r="I113" s="4"/>
      <c r="J113" s="4"/>
      <c r="K113" s="4"/>
      <c r="L113" s="4"/>
    </row>
    <row r="114" spans="1:12">
      <c r="A114" s="4"/>
      <c r="B114" s="4"/>
      <c r="C114" s="4"/>
      <c r="D114" s="4"/>
      <c r="E114" s="4"/>
      <c r="F114" s="4"/>
      <c r="G114" s="52"/>
      <c r="H114" s="4"/>
      <c r="I114" s="4"/>
      <c r="J114" s="4"/>
      <c r="K114" s="4"/>
      <c r="L114" s="4"/>
    </row>
    <row r="115" spans="1:12">
      <c r="A115" s="4"/>
      <c r="B115" s="4"/>
      <c r="C115" s="4"/>
      <c r="D115" s="4"/>
      <c r="E115" s="4"/>
      <c r="F115" s="4"/>
      <c r="G115" s="52"/>
      <c r="H115" s="4"/>
      <c r="I115" s="4"/>
      <c r="J115" s="4"/>
      <c r="K115" s="4"/>
      <c r="L115" s="4"/>
    </row>
    <row r="116" spans="1:12">
      <c r="A116" s="4"/>
      <c r="B116" s="4"/>
      <c r="C116" s="4"/>
      <c r="D116" s="4"/>
      <c r="E116" s="4"/>
      <c r="F116" s="4"/>
      <c r="G116" s="52"/>
      <c r="H116" s="4"/>
      <c r="I116" s="4"/>
      <c r="J116" s="4"/>
      <c r="K116" s="4"/>
      <c r="L116" s="4"/>
    </row>
    <row r="117" spans="1:12">
      <c r="A117" s="4"/>
      <c r="B117" s="4"/>
      <c r="C117" s="4"/>
      <c r="D117" s="4"/>
      <c r="E117" s="4"/>
      <c r="F117" s="4"/>
      <c r="G117" s="52"/>
      <c r="H117" s="4"/>
      <c r="I117" s="4"/>
      <c r="J117" s="4"/>
      <c r="K117" s="4"/>
      <c r="L117" s="4"/>
    </row>
    <row r="118" spans="1:12">
      <c r="A118" s="4"/>
      <c r="B118" s="4"/>
      <c r="C118" s="4"/>
      <c r="D118" s="4"/>
      <c r="E118" s="4"/>
      <c r="F118" s="4"/>
      <c r="G118" s="52"/>
      <c r="H118" s="4"/>
      <c r="I118" s="4"/>
      <c r="J118" s="4"/>
      <c r="K118" s="4"/>
      <c r="L118" s="4"/>
    </row>
    <row r="119" spans="1:12">
      <c r="A119" s="4"/>
      <c r="B119" s="4"/>
      <c r="C119" s="4"/>
      <c r="D119" s="4"/>
      <c r="E119" s="4"/>
      <c r="F119" s="4"/>
      <c r="G119" s="52"/>
      <c r="H119" s="4"/>
      <c r="I119" s="4"/>
      <c r="J119" s="4"/>
      <c r="K119" s="4"/>
      <c r="L119" s="4"/>
    </row>
    <row r="120" spans="1:12">
      <c r="A120" s="4"/>
      <c r="B120" s="4"/>
      <c r="C120" s="4"/>
      <c r="D120" s="4"/>
      <c r="E120" s="4"/>
      <c r="F120" s="4"/>
      <c r="G120" s="52"/>
      <c r="H120" s="4"/>
      <c r="I120" s="4"/>
      <c r="J120" s="4"/>
      <c r="K120" s="4"/>
      <c r="L120" s="4"/>
    </row>
    <row r="121" spans="1:12">
      <c r="A121" s="4"/>
      <c r="B121" s="4"/>
      <c r="C121" s="4"/>
      <c r="D121" s="4"/>
      <c r="E121" s="4"/>
      <c r="F121" s="4"/>
      <c r="G121" s="52"/>
      <c r="H121" s="4"/>
      <c r="I121" s="4"/>
      <c r="J121" s="4"/>
      <c r="K121" s="4"/>
      <c r="L121" s="4"/>
    </row>
    <row r="122" spans="1:12">
      <c r="A122" s="4"/>
      <c r="B122" s="4"/>
      <c r="C122" s="4"/>
      <c r="D122" s="4"/>
      <c r="E122" s="4"/>
      <c r="F122" s="4"/>
      <c r="G122" s="52"/>
      <c r="H122" s="4"/>
      <c r="I122" s="4"/>
      <c r="J122" s="4"/>
      <c r="K122" s="4"/>
      <c r="L122" s="4"/>
    </row>
    <row r="123" spans="1:12">
      <c r="A123" s="4"/>
      <c r="B123" s="4"/>
      <c r="C123" s="4"/>
      <c r="D123" s="4"/>
      <c r="E123" s="4"/>
      <c r="F123" s="4"/>
      <c r="G123" s="52"/>
      <c r="H123" s="4"/>
      <c r="I123" s="4"/>
      <c r="J123" s="4"/>
      <c r="K123" s="4"/>
      <c r="L123" s="4"/>
    </row>
    <row r="124" spans="1:12">
      <c r="A124" s="4"/>
      <c r="B124" s="4"/>
      <c r="C124" s="4"/>
      <c r="D124" s="4"/>
      <c r="E124" s="4"/>
      <c r="F124" s="4"/>
      <c r="G124" s="52"/>
      <c r="H124" s="4"/>
      <c r="I124" s="4"/>
      <c r="J124" s="4"/>
      <c r="K124" s="4"/>
      <c r="L124" s="4"/>
    </row>
    <row r="125" spans="1:12">
      <c r="A125" s="4"/>
      <c r="B125" s="4"/>
      <c r="C125" s="4"/>
      <c r="D125" s="4"/>
      <c r="E125" s="4"/>
      <c r="F125" s="4"/>
      <c r="G125" s="52"/>
      <c r="H125" s="4"/>
      <c r="I125" s="4"/>
      <c r="J125" s="4"/>
      <c r="K125" s="4"/>
      <c r="L125" s="4"/>
    </row>
    <row r="126" spans="1:12">
      <c r="A126" s="4"/>
      <c r="B126" s="4"/>
      <c r="C126" s="4"/>
      <c r="D126" s="4"/>
      <c r="E126" s="4"/>
      <c r="F126" s="4"/>
      <c r="G126" s="52"/>
      <c r="H126" s="4"/>
      <c r="I126" s="4"/>
      <c r="J126" s="4"/>
      <c r="K126" s="4"/>
      <c r="L126" s="4"/>
    </row>
    <row r="127" spans="1:12">
      <c r="A127" s="4"/>
      <c r="B127" s="4"/>
      <c r="C127" s="4"/>
      <c r="D127" s="4"/>
      <c r="E127" s="4"/>
      <c r="F127" s="4"/>
      <c r="G127" s="52"/>
      <c r="H127" s="4"/>
      <c r="I127" s="4"/>
      <c r="J127" s="4"/>
      <c r="K127" s="4"/>
      <c r="L127" s="4"/>
    </row>
    <row r="128" spans="1:12">
      <c r="A128" s="4"/>
      <c r="B128" s="4"/>
      <c r="C128" s="4"/>
      <c r="D128" s="4"/>
      <c r="E128" s="4"/>
      <c r="F128" s="4"/>
      <c r="G128" s="52"/>
      <c r="H128" s="4"/>
      <c r="I128" s="4"/>
      <c r="J128" s="4"/>
      <c r="K128" s="4"/>
      <c r="L128" s="4"/>
    </row>
    <row r="129" spans="1:12">
      <c r="A129" s="4"/>
      <c r="B129" s="4"/>
      <c r="C129" s="4"/>
      <c r="D129" s="4"/>
      <c r="E129" s="4"/>
      <c r="F129" s="4"/>
      <c r="G129" s="52"/>
      <c r="H129" s="4"/>
      <c r="I129" s="4"/>
      <c r="J129" s="4"/>
      <c r="K129" s="4"/>
      <c r="L129" s="4"/>
    </row>
    <row r="130" spans="1:12">
      <c r="A130" s="4"/>
      <c r="B130" s="4"/>
      <c r="C130" s="4"/>
      <c r="D130" s="4"/>
      <c r="E130" s="4"/>
      <c r="F130" s="4"/>
      <c r="G130" s="52"/>
      <c r="H130" s="4"/>
      <c r="I130" s="4"/>
      <c r="J130" s="4"/>
      <c r="K130" s="4"/>
      <c r="L130" s="4"/>
    </row>
    <row r="131" spans="1:12">
      <c r="A131" s="4"/>
      <c r="B131" s="4"/>
      <c r="C131" s="4"/>
      <c r="D131" s="4"/>
      <c r="E131" s="4"/>
      <c r="F131" s="4"/>
      <c r="G131" s="52"/>
      <c r="H131" s="4"/>
      <c r="I131" s="4"/>
      <c r="J131" s="4"/>
      <c r="K131" s="4"/>
      <c r="L131" s="4"/>
    </row>
    <row r="132" spans="1:12">
      <c r="A132" s="4"/>
      <c r="B132" s="4"/>
      <c r="C132" s="4"/>
      <c r="D132" s="4"/>
      <c r="E132" s="4"/>
      <c r="F132" s="4"/>
      <c r="G132" s="52"/>
      <c r="H132" s="4"/>
      <c r="I132" s="4"/>
      <c r="J132" s="4"/>
      <c r="K132" s="4"/>
      <c r="L132" s="4"/>
    </row>
    <row r="133" spans="1:12">
      <c r="A133" s="4"/>
      <c r="B133" s="4"/>
      <c r="C133" s="4"/>
      <c r="D133" s="4"/>
      <c r="E133" s="4"/>
      <c r="F133" s="4"/>
      <c r="G133" s="52"/>
      <c r="H133" s="4"/>
      <c r="I133" s="4"/>
      <c r="J133" s="4"/>
      <c r="K133" s="4"/>
      <c r="L133" s="4"/>
    </row>
    <row r="134" spans="1:12">
      <c r="A134" s="4"/>
      <c r="B134" s="4"/>
      <c r="C134" s="4"/>
      <c r="D134" s="4"/>
      <c r="E134" s="4"/>
      <c r="F134" s="4"/>
      <c r="G134" s="52"/>
      <c r="H134" s="4"/>
      <c r="I134" s="4"/>
      <c r="J134" s="4"/>
      <c r="K134" s="4"/>
      <c r="L134" s="4"/>
    </row>
    <row r="135" spans="1:12">
      <c r="A135" s="4"/>
      <c r="B135" s="4"/>
      <c r="C135" s="4"/>
      <c r="D135" s="4"/>
      <c r="E135" s="4"/>
      <c r="F135" s="4"/>
      <c r="G135" s="52"/>
      <c r="H135" s="4"/>
      <c r="I135" s="4"/>
      <c r="J135" s="4"/>
      <c r="K135" s="4"/>
      <c r="L135" s="4"/>
    </row>
    <row r="136" spans="1:12">
      <c r="A136" s="4"/>
      <c r="B136" s="4"/>
      <c r="C136" s="4"/>
      <c r="D136" s="4"/>
      <c r="E136" s="4"/>
      <c r="F136" s="4"/>
      <c r="G136" s="52"/>
      <c r="H136" s="4"/>
      <c r="I136" s="4"/>
      <c r="J136" s="4"/>
      <c r="K136" s="4"/>
      <c r="L136" s="4"/>
    </row>
    <row r="137" spans="1:12">
      <c r="A137" s="4"/>
      <c r="B137" s="4"/>
      <c r="C137" s="4"/>
      <c r="D137" s="4"/>
      <c r="E137" s="4"/>
      <c r="F137" s="4"/>
      <c r="G137" s="52"/>
      <c r="H137" s="4"/>
      <c r="I137" s="4"/>
      <c r="J137" s="4"/>
      <c r="K137" s="4"/>
      <c r="L137" s="4"/>
    </row>
    <row r="138" spans="1:12">
      <c r="A138" s="4"/>
      <c r="B138" s="4"/>
      <c r="C138" s="4"/>
      <c r="D138" s="4"/>
      <c r="E138" s="4"/>
      <c r="F138" s="4"/>
      <c r="G138" s="52"/>
      <c r="H138" s="4"/>
      <c r="I138" s="4"/>
      <c r="J138" s="4"/>
      <c r="K138" s="4"/>
      <c r="L138" s="4"/>
    </row>
    <row r="139" spans="1:12">
      <c r="A139" s="4"/>
      <c r="B139" s="4"/>
      <c r="C139" s="4"/>
      <c r="D139" s="4"/>
      <c r="E139" s="4"/>
      <c r="F139" s="4"/>
      <c r="G139" s="52"/>
      <c r="H139" s="4"/>
      <c r="I139" s="4"/>
      <c r="J139" s="4"/>
      <c r="K139" s="4"/>
      <c r="L139" s="4"/>
    </row>
    <row r="140" spans="1:12">
      <c r="A140" s="4"/>
      <c r="B140" s="4"/>
      <c r="C140" s="4"/>
      <c r="D140" s="4"/>
      <c r="E140" s="4"/>
      <c r="F140" s="4"/>
      <c r="G140" s="52"/>
      <c r="H140" s="4"/>
      <c r="I140" s="4"/>
      <c r="J140" s="4"/>
      <c r="K140" s="4"/>
      <c r="L140" s="4"/>
    </row>
    <row r="141" spans="1:12">
      <c r="A141" s="4"/>
      <c r="B141" s="4"/>
      <c r="C141" s="4"/>
      <c r="D141" s="4"/>
      <c r="E141" s="4"/>
      <c r="F141" s="4"/>
      <c r="G141" s="52"/>
      <c r="H141" s="4"/>
      <c r="I141" s="4"/>
      <c r="J141" s="4"/>
      <c r="K141" s="4"/>
      <c r="L141" s="4"/>
    </row>
    <row r="142" spans="1:12">
      <c r="A142" s="4"/>
      <c r="B142" s="4"/>
      <c r="C142" s="4"/>
      <c r="D142" s="4"/>
      <c r="E142" s="4"/>
      <c r="F142" s="4"/>
      <c r="G142" s="52"/>
      <c r="H142" s="4"/>
      <c r="I142" s="4"/>
      <c r="J142" s="4"/>
      <c r="K142" s="4"/>
      <c r="L142" s="4"/>
    </row>
    <row r="143" spans="1:12">
      <c r="A143" s="4"/>
      <c r="B143" s="4"/>
      <c r="C143" s="4"/>
      <c r="D143" s="4"/>
      <c r="E143" s="4"/>
      <c r="F143" s="4"/>
      <c r="G143" s="52"/>
      <c r="H143" s="4"/>
      <c r="I143" s="4"/>
      <c r="J143" s="4"/>
      <c r="K143" s="4"/>
      <c r="L143" s="4"/>
    </row>
    <row r="144" spans="1:12">
      <c r="A144" s="4"/>
      <c r="B144" s="4"/>
      <c r="C144" s="4"/>
      <c r="D144" s="4"/>
      <c r="E144" s="4"/>
      <c r="F144" s="4"/>
      <c r="G144" s="52"/>
      <c r="H144" s="4"/>
      <c r="I144" s="4"/>
      <c r="J144" s="4"/>
      <c r="K144" s="4"/>
      <c r="L144" s="4"/>
    </row>
    <row r="145" spans="1:12">
      <c r="A145" s="4"/>
      <c r="B145" s="4"/>
      <c r="C145" s="4"/>
      <c r="D145" s="4"/>
      <c r="E145" s="4"/>
      <c r="F145" s="4"/>
      <c r="G145" s="52"/>
      <c r="H145" s="4"/>
      <c r="I145" s="4"/>
      <c r="J145" s="4"/>
      <c r="K145" s="4"/>
      <c r="L145" s="4"/>
    </row>
    <row r="146" spans="1:12">
      <c r="A146" s="4"/>
      <c r="B146" s="4"/>
      <c r="C146" s="4"/>
      <c r="D146" s="4"/>
      <c r="E146" s="4"/>
      <c r="F146" s="4"/>
      <c r="G146" s="52"/>
      <c r="H146" s="4"/>
      <c r="I146" s="4"/>
      <c r="J146" s="4"/>
      <c r="K146" s="4"/>
      <c r="L146" s="4"/>
    </row>
    <row r="147" spans="1:12">
      <c r="A147" s="4"/>
      <c r="B147" s="4"/>
      <c r="C147" s="4"/>
      <c r="D147" s="4"/>
      <c r="E147" s="4"/>
      <c r="F147" s="4"/>
      <c r="G147" s="52"/>
      <c r="H147" s="4"/>
      <c r="I147" s="4"/>
      <c r="J147" s="4"/>
      <c r="K147" s="4"/>
      <c r="L147" s="4"/>
    </row>
    <row r="148" spans="1:12">
      <c r="A148" s="4"/>
      <c r="B148" s="4"/>
      <c r="C148" s="4"/>
      <c r="D148" s="4"/>
      <c r="E148" s="4"/>
      <c r="F148" s="4"/>
      <c r="G148" s="52"/>
      <c r="H148" s="4"/>
      <c r="I148" s="4"/>
      <c r="J148" s="4"/>
      <c r="K148" s="4"/>
      <c r="L148" s="4"/>
    </row>
    <row r="149" spans="1:12">
      <c r="A149" s="4"/>
      <c r="B149" s="4"/>
      <c r="C149" s="4"/>
      <c r="D149" s="4"/>
      <c r="E149" s="4"/>
      <c r="F149" s="4"/>
      <c r="G149" s="52"/>
      <c r="H149" s="4"/>
      <c r="I149" s="4"/>
      <c r="J149" s="4"/>
      <c r="K149" s="4"/>
      <c r="L149" s="4"/>
    </row>
    <row r="150" spans="1:12">
      <c r="A150" s="4"/>
      <c r="B150" s="4"/>
      <c r="C150" s="4"/>
      <c r="D150" s="4"/>
      <c r="E150" s="4"/>
      <c r="F150" s="4"/>
      <c r="G150" s="52"/>
      <c r="H150" s="4"/>
      <c r="I150" s="4"/>
      <c r="J150" s="4"/>
      <c r="K150" s="4"/>
      <c r="L150" s="4"/>
    </row>
    <row r="151" spans="1:12">
      <c r="A151" s="4"/>
      <c r="B151" s="4"/>
      <c r="C151" s="4"/>
      <c r="D151" s="4"/>
      <c r="E151" s="4"/>
      <c r="F151" s="4"/>
      <c r="G151" s="52"/>
      <c r="H151" s="4"/>
      <c r="I151" s="4"/>
      <c r="J151" s="4"/>
      <c r="K151" s="4"/>
      <c r="L151" s="4"/>
    </row>
    <row r="152" spans="1:12">
      <c r="A152" s="4"/>
      <c r="B152" s="4"/>
      <c r="C152" s="4"/>
      <c r="D152" s="4"/>
      <c r="E152" s="4"/>
      <c r="F152" s="4"/>
      <c r="G152" s="52"/>
      <c r="H152" s="4"/>
      <c r="I152" s="4"/>
      <c r="J152" s="4"/>
      <c r="K152" s="4"/>
      <c r="L152" s="4"/>
    </row>
    <row r="153" spans="1:12">
      <c r="A153" s="4"/>
      <c r="B153" s="4"/>
      <c r="C153" s="4"/>
      <c r="D153" s="4"/>
      <c r="E153" s="4"/>
      <c r="F153" s="4"/>
      <c r="G153" s="52"/>
      <c r="H153" s="4"/>
      <c r="I153" s="4"/>
      <c r="J153" s="4"/>
      <c r="K153" s="4"/>
      <c r="L153" s="4"/>
    </row>
    <row r="154" spans="1:12">
      <c r="A154" s="4"/>
      <c r="B154" s="4"/>
      <c r="C154" s="4"/>
      <c r="D154" s="4"/>
      <c r="E154" s="4"/>
      <c r="F154" s="4"/>
      <c r="G154" s="52"/>
      <c r="H154" s="4"/>
      <c r="I154" s="4"/>
      <c r="J154" s="4"/>
      <c r="K154" s="4"/>
      <c r="L154" s="4"/>
    </row>
    <row r="155" spans="1:12">
      <c r="A155" s="4"/>
      <c r="B155" s="4"/>
      <c r="C155" s="4"/>
      <c r="D155" s="4"/>
      <c r="E155" s="4"/>
      <c r="F155" s="4"/>
      <c r="G155" s="52"/>
      <c r="H155" s="4"/>
      <c r="I155" s="4"/>
      <c r="J155" s="4"/>
      <c r="K155" s="4"/>
      <c r="L155" s="4"/>
    </row>
    <row r="156" spans="1:12">
      <c r="A156" s="4"/>
      <c r="B156" s="4"/>
      <c r="C156" s="4"/>
      <c r="D156" s="4"/>
      <c r="E156" s="4"/>
      <c r="F156" s="4"/>
      <c r="G156" s="52"/>
      <c r="H156" s="4"/>
      <c r="I156" s="4"/>
      <c r="J156" s="4"/>
      <c r="K156" s="4"/>
      <c r="L156" s="4"/>
    </row>
    <row r="157" spans="1:12">
      <c r="A157" s="4"/>
      <c r="B157" s="4"/>
      <c r="C157" s="4"/>
      <c r="D157" s="4"/>
      <c r="E157" s="4"/>
      <c r="F157" s="4"/>
      <c r="G157" s="52"/>
      <c r="H157" s="4"/>
      <c r="I157" s="4"/>
      <c r="J157" s="4"/>
      <c r="K157" s="4"/>
      <c r="L157" s="4"/>
    </row>
    <row r="158" spans="1:12">
      <c r="A158" s="4"/>
      <c r="B158" s="4"/>
      <c r="C158" s="4"/>
      <c r="D158" s="4"/>
      <c r="E158" s="4"/>
      <c r="F158" s="4"/>
      <c r="G158" s="52"/>
      <c r="H158" s="4"/>
      <c r="I158" s="4"/>
      <c r="J158" s="4"/>
      <c r="K158" s="4"/>
      <c r="L158" s="4"/>
    </row>
    <row r="159" spans="1:12">
      <c r="A159" s="4"/>
      <c r="B159" s="4"/>
      <c r="C159" s="4"/>
      <c r="D159" s="4"/>
      <c r="E159" s="4"/>
      <c r="F159" s="4"/>
      <c r="G159" s="52"/>
      <c r="H159" s="4"/>
      <c r="I159" s="4"/>
      <c r="J159" s="4"/>
      <c r="K159" s="4"/>
      <c r="L159" s="4"/>
    </row>
    <row r="160" spans="1:12">
      <c r="A160" s="4"/>
      <c r="B160" s="4"/>
      <c r="C160" s="4"/>
      <c r="D160" s="4"/>
      <c r="E160" s="4"/>
      <c r="F160" s="4"/>
      <c r="G160" s="52"/>
      <c r="H160" s="4"/>
      <c r="I160" s="4"/>
      <c r="J160" s="4"/>
      <c r="K160" s="4"/>
      <c r="L160" s="4"/>
    </row>
    <row r="161" spans="1:12">
      <c r="A161" s="4"/>
      <c r="B161" s="4"/>
      <c r="C161" s="4"/>
      <c r="D161" s="4"/>
      <c r="E161" s="4"/>
      <c r="F161" s="4"/>
      <c r="G161" s="52"/>
      <c r="H161" s="4"/>
      <c r="I161" s="4"/>
      <c r="J161" s="4"/>
      <c r="K161" s="4"/>
      <c r="L161" s="4"/>
    </row>
    <row r="162" spans="1:12">
      <c r="A162" s="4"/>
      <c r="B162" s="4"/>
      <c r="C162" s="4"/>
      <c r="D162" s="4"/>
      <c r="E162" s="4"/>
      <c r="F162" s="4"/>
      <c r="G162" s="52"/>
      <c r="H162" s="4"/>
      <c r="I162" s="4"/>
      <c r="J162" s="4"/>
      <c r="K162" s="4"/>
      <c r="L162" s="4"/>
    </row>
    <row r="163" spans="1:12">
      <c r="A163" s="4"/>
      <c r="B163" s="4"/>
      <c r="C163" s="4"/>
      <c r="D163" s="4"/>
      <c r="E163" s="4"/>
      <c r="F163" s="4"/>
      <c r="G163" s="52"/>
      <c r="H163" s="4"/>
      <c r="I163" s="4"/>
      <c r="J163" s="4"/>
      <c r="K163" s="4"/>
      <c r="L163" s="4"/>
    </row>
    <row r="164" spans="1:12">
      <c r="A164" s="4"/>
      <c r="B164" s="4"/>
      <c r="C164" s="4"/>
      <c r="D164" s="4"/>
      <c r="E164" s="4"/>
      <c r="F164" s="4"/>
      <c r="G164" s="52"/>
      <c r="H164" s="4"/>
      <c r="I164" s="4"/>
      <c r="J164" s="4"/>
      <c r="K164" s="4"/>
      <c r="L164" s="4"/>
    </row>
    <row r="165" spans="1:12">
      <c r="A165" s="4"/>
      <c r="B165" s="4"/>
      <c r="C165" s="4"/>
      <c r="D165" s="4"/>
      <c r="E165" s="4"/>
      <c r="F165" s="4"/>
      <c r="G165" s="52"/>
      <c r="H165" s="4"/>
      <c r="I165" s="4"/>
      <c r="J165" s="4"/>
      <c r="K165" s="4"/>
      <c r="L165" s="4"/>
    </row>
    <row r="166" spans="1:12">
      <c r="A166" s="4"/>
      <c r="B166" s="4"/>
      <c r="C166" s="4"/>
      <c r="D166" s="4"/>
      <c r="E166" s="4"/>
      <c r="F166" s="4"/>
      <c r="G166" s="52"/>
      <c r="H166" s="4"/>
      <c r="I166" s="4"/>
      <c r="J166" s="4"/>
      <c r="K166" s="4"/>
      <c r="L166" s="4"/>
    </row>
    <row r="167" spans="1:12">
      <c r="A167" s="4"/>
      <c r="B167" s="4"/>
      <c r="C167" s="4"/>
      <c r="D167" s="4"/>
      <c r="E167" s="4"/>
      <c r="F167" s="4"/>
      <c r="G167" s="52"/>
      <c r="H167" s="4"/>
      <c r="I167" s="4"/>
      <c r="J167" s="4"/>
      <c r="K167" s="4"/>
      <c r="L167" s="4"/>
    </row>
    <row r="168" spans="1:12">
      <c r="A168" s="4"/>
      <c r="B168" s="4"/>
      <c r="C168" s="4"/>
      <c r="D168" s="4"/>
      <c r="E168" s="4"/>
      <c r="F168" s="4"/>
      <c r="G168" s="52"/>
      <c r="H168" s="4"/>
      <c r="I168" s="4"/>
      <c r="J168" s="4"/>
      <c r="K168" s="4"/>
      <c r="L168" s="4"/>
    </row>
    <row r="169" spans="1:12">
      <c r="A169" s="4"/>
      <c r="B169" s="4"/>
      <c r="C169" s="4"/>
      <c r="D169" s="4"/>
      <c r="E169" s="4"/>
      <c r="F169" s="4"/>
      <c r="G169" s="52"/>
      <c r="H169" s="4"/>
      <c r="I169" s="4"/>
      <c r="J169" s="4"/>
      <c r="K169" s="4"/>
      <c r="L169" s="4"/>
    </row>
    <row r="170" spans="1:12">
      <c r="A170" s="4"/>
      <c r="B170" s="4"/>
      <c r="C170" s="4"/>
      <c r="D170" s="4"/>
      <c r="E170" s="4"/>
      <c r="F170" s="4"/>
      <c r="G170" s="52"/>
      <c r="H170" s="4"/>
      <c r="I170" s="4"/>
      <c r="J170" s="4"/>
      <c r="K170" s="4"/>
      <c r="L170" s="4"/>
    </row>
    <row r="171" spans="1:12">
      <c r="A171" s="4"/>
      <c r="B171" s="4"/>
      <c r="C171" s="4"/>
      <c r="D171" s="4"/>
      <c r="E171" s="4"/>
      <c r="F171" s="4"/>
      <c r="G171" s="52"/>
      <c r="H171" s="4"/>
      <c r="I171" s="4"/>
      <c r="J171" s="4"/>
      <c r="K171" s="4"/>
      <c r="L171" s="4"/>
    </row>
    <row r="172" spans="1:12">
      <c r="A172" s="4"/>
      <c r="B172" s="4"/>
      <c r="C172" s="4"/>
      <c r="D172" s="4"/>
      <c r="E172" s="4"/>
      <c r="F172" s="4"/>
      <c r="G172" s="52"/>
      <c r="H172" s="4"/>
      <c r="I172" s="4"/>
      <c r="J172" s="4"/>
      <c r="K172" s="4"/>
      <c r="L172" s="4"/>
    </row>
    <row r="173" spans="1:12">
      <c r="A173" s="4"/>
      <c r="B173" s="4"/>
      <c r="C173" s="4"/>
      <c r="D173" s="4"/>
      <c r="E173" s="4"/>
      <c r="F173" s="4"/>
      <c r="G173" s="52"/>
      <c r="H173" s="4"/>
      <c r="I173" s="4"/>
      <c r="J173" s="4"/>
      <c r="K173" s="4"/>
      <c r="L173" s="4"/>
    </row>
    <row r="174" spans="1:12">
      <c r="A174" s="4"/>
      <c r="B174" s="4"/>
      <c r="C174" s="4"/>
      <c r="D174" s="4"/>
      <c r="E174" s="4"/>
      <c r="F174" s="4"/>
      <c r="G174" s="52"/>
      <c r="H174" s="4"/>
      <c r="I174" s="4"/>
      <c r="J174" s="4"/>
      <c r="K174" s="4"/>
      <c r="L174" s="4"/>
    </row>
    <row r="175" spans="1:12">
      <c r="A175" s="4"/>
      <c r="B175" s="4"/>
      <c r="C175" s="4"/>
      <c r="D175" s="4"/>
      <c r="E175" s="4"/>
      <c r="F175" s="4"/>
      <c r="G175" s="52"/>
      <c r="H175" s="4"/>
      <c r="I175" s="4"/>
      <c r="J175" s="4"/>
      <c r="K175" s="4"/>
      <c r="L175" s="4"/>
    </row>
    <row r="176" spans="1:12">
      <c r="A176" s="4"/>
      <c r="B176" s="4"/>
      <c r="C176" s="4"/>
      <c r="D176" s="4"/>
      <c r="E176" s="4"/>
      <c r="F176" s="4"/>
      <c r="G176" s="52"/>
      <c r="H176" s="4"/>
      <c r="I176" s="4"/>
      <c r="J176" s="4"/>
      <c r="K176" s="4"/>
      <c r="L176" s="4"/>
    </row>
    <row r="177" spans="1:12">
      <c r="A177" s="4"/>
      <c r="B177" s="4"/>
      <c r="C177" s="4"/>
      <c r="D177" s="4"/>
      <c r="E177" s="4"/>
      <c r="F177" s="4"/>
      <c r="G177" s="52"/>
      <c r="H177" s="4"/>
      <c r="I177" s="4"/>
      <c r="J177" s="4"/>
      <c r="K177" s="4"/>
      <c r="L177" s="4"/>
    </row>
    <row r="178" spans="1:12">
      <c r="A178" s="4"/>
      <c r="B178" s="4"/>
      <c r="C178" s="4"/>
      <c r="D178" s="4"/>
      <c r="E178" s="4"/>
      <c r="F178" s="4"/>
      <c r="G178" s="52"/>
      <c r="H178" s="4"/>
      <c r="I178" s="4"/>
      <c r="J178" s="4"/>
      <c r="K178" s="4"/>
      <c r="L178" s="4"/>
    </row>
    <row r="179" spans="1:12">
      <c r="A179" s="4"/>
      <c r="B179" s="4"/>
      <c r="C179" s="4"/>
      <c r="D179" s="4"/>
      <c r="E179" s="4"/>
      <c r="F179" s="4"/>
      <c r="G179" s="52"/>
      <c r="H179" s="4"/>
      <c r="I179" s="4"/>
      <c r="J179" s="4"/>
      <c r="K179" s="4"/>
      <c r="L179" s="4"/>
    </row>
    <row r="180" spans="1:12">
      <c r="A180" s="4"/>
      <c r="B180" s="4"/>
      <c r="C180" s="4"/>
      <c r="D180" s="4"/>
      <c r="E180" s="4"/>
      <c r="F180" s="4"/>
      <c r="G180" s="52"/>
      <c r="H180" s="4"/>
      <c r="I180" s="4"/>
      <c r="J180" s="4"/>
      <c r="K180" s="4"/>
      <c r="L180" s="4"/>
    </row>
    <row r="181" spans="1:12">
      <c r="A181" s="4"/>
      <c r="B181" s="4"/>
      <c r="C181" s="4"/>
      <c r="D181" s="4"/>
      <c r="E181" s="4"/>
      <c r="F181" s="4"/>
      <c r="G181" s="52"/>
      <c r="H181" s="4"/>
      <c r="I181" s="4"/>
      <c r="J181" s="4"/>
      <c r="K181" s="4"/>
      <c r="L181" s="4"/>
    </row>
    <row r="182" spans="1:12">
      <c r="A182" s="4"/>
      <c r="B182" s="4"/>
      <c r="C182" s="4"/>
      <c r="D182" s="4"/>
      <c r="E182" s="4"/>
      <c r="F182" s="4"/>
      <c r="G182" s="52"/>
      <c r="H182" s="4"/>
      <c r="I182" s="4"/>
      <c r="J182" s="4"/>
      <c r="K182" s="4"/>
      <c r="L182" s="4"/>
    </row>
    <row r="183" spans="1:12">
      <c r="A183" s="4"/>
      <c r="B183" s="4"/>
      <c r="C183" s="4"/>
      <c r="D183" s="4"/>
      <c r="E183" s="4"/>
      <c r="F183" s="4"/>
      <c r="G183" s="52"/>
      <c r="H183" s="4"/>
      <c r="I183" s="4"/>
      <c r="J183" s="4"/>
      <c r="K183" s="4"/>
      <c r="L183" s="4"/>
    </row>
    <row r="184" spans="1:12">
      <c r="A184" s="4"/>
      <c r="B184" s="4"/>
      <c r="C184" s="4"/>
      <c r="D184" s="4"/>
      <c r="E184" s="4"/>
      <c r="F184" s="4"/>
      <c r="G184" s="52"/>
      <c r="H184" s="4"/>
      <c r="I184" s="4"/>
      <c r="J184" s="4"/>
      <c r="K184" s="4"/>
      <c r="L184" s="4"/>
    </row>
    <row r="185" spans="1:12">
      <c r="A185" s="4"/>
      <c r="B185" s="4"/>
      <c r="C185" s="4"/>
      <c r="D185" s="4"/>
      <c r="E185" s="4"/>
      <c r="F185" s="4"/>
      <c r="G185" s="52"/>
      <c r="H185" s="4"/>
      <c r="I185" s="4"/>
      <c r="J185" s="4"/>
      <c r="K185" s="4"/>
      <c r="L185" s="4"/>
    </row>
    <row r="186" spans="1:12">
      <c r="A186" s="4"/>
      <c r="B186" s="4"/>
      <c r="C186" s="4"/>
      <c r="D186" s="4"/>
      <c r="E186" s="4"/>
      <c r="F186" s="4"/>
      <c r="G186" s="52"/>
      <c r="H186" s="4"/>
      <c r="I186" s="4"/>
      <c r="J186" s="4"/>
      <c r="K186" s="4"/>
      <c r="L186" s="4"/>
    </row>
    <row r="187" spans="1:12">
      <c r="A187" s="4"/>
      <c r="B187" s="4"/>
      <c r="C187" s="4"/>
      <c r="D187" s="4"/>
      <c r="E187" s="4"/>
      <c r="F187" s="4"/>
      <c r="G187" s="52"/>
      <c r="H187" s="4"/>
      <c r="I187" s="4"/>
      <c r="J187" s="4"/>
      <c r="K187" s="4"/>
      <c r="L187" s="4"/>
    </row>
    <row r="188" spans="1:12">
      <c r="A188" s="4"/>
      <c r="B188" s="4"/>
      <c r="C188" s="4"/>
      <c r="D188" s="4"/>
      <c r="E188" s="4"/>
      <c r="F188" s="4"/>
      <c r="G188" s="52"/>
      <c r="H188" s="4"/>
      <c r="I188" s="4"/>
      <c r="J188" s="4"/>
      <c r="K188" s="4"/>
      <c r="L188" s="4"/>
    </row>
    <row r="189" spans="1:12">
      <c r="A189" s="4"/>
      <c r="B189" s="4"/>
      <c r="C189" s="4"/>
      <c r="D189" s="4"/>
      <c r="E189" s="4"/>
      <c r="F189" s="4"/>
      <c r="G189" s="52"/>
      <c r="H189" s="4"/>
      <c r="I189" s="4"/>
      <c r="J189" s="4"/>
      <c r="K189" s="4"/>
      <c r="L189" s="4"/>
    </row>
    <row r="190" spans="1:12">
      <c r="A190" s="4"/>
      <c r="B190" s="4"/>
      <c r="C190" s="4"/>
      <c r="D190" s="4"/>
      <c r="E190" s="4"/>
      <c r="F190" s="4"/>
      <c r="G190" s="52"/>
      <c r="H190" s="4"/>
      <c r="I190" s="4"/>
      <c r="J190" s="4"/>
      <c r="K190" s="4"/>
      <c r="L190" s="4"/>
    </row>
    <row r="191" spans="1:12">
      <c r="A191" s="4"/>
      <c r="B191" s="4"/>
      <c r="C191" s="4"/>
      <c r="D191" s="4"/>
      <c r="E191" s="4"/>
      <c r="F191" s="4"/>
      <c r="G191" s="52"/>
      <c r="H191" s="4"/>
      <c r="I191" s="4"/>
      <c r="J191" s="4"/>
      <c r="K191" s="4"/>
      <c r="L191" s="4"/>
    </row>
    <row r="192" spans="1:12">
      <c r="A192" s="4"/>
      <c r="B192" s="4"/>
      <c r="C192" s="4"/>
      <c r="D192" s="4"/>
      <c r="E192" s="4"/>
      <c r="F192" s="4"/>
      <c r="G192" s="52"/>
      <c r="H192" s="4"/>
      <c r="I192" s="4"/>
      <c r="J192" s="4"/>
      <c r="K192" s="4"/>
      <c r="L192" s="4"/>
    </row>
    <row r="193" spans="1:12">
      <c r="A193" s="4"/>
      <c r="B193" s="4"/>
      <c r="C193" s="4"/>
      <c r="D193" s="4"/>
      <c r="E193" s="4"/>
      <c r="F193" s="4"/>
      <c r="G193" s="52"/>
      <c r="H193" s="4"/>
      <c r="I193" s="4"/>
      <c r="J193" s="4"/>
      <c r="K193" s="4"/>
      <c r="L193" s="4"/>
    </row>
    <row r="194" spans="1:12">
      <c r="A194" s="4"/>
      <c r="B194" s="4"/>
      <c r="C194" s="4"/>
      <c r="D194" s="4"/>
      <c r="E194" s="4"/>
      <c r="F194" s="4"/>
      <c r="G194" s="52"/>
      <c r="H194" s="4"/>
      <c r="I194" s="4"/>
      <c r="J194" s="4"/>
      <c r="K194" s="4"/>
      <c r="L194" s="4"/>
    </row>
    <row r="195" spans="1:12">
      <c r="A195" s="4"/>
      <c r="B195" s="4"/>
      <c r="C195" s="4"/>
      <c r="D195" s="4"/>
      <c r="E195" s="4"/>
      <c r="F195" s="4"/>
      <c r="G195" s="52"/>
      <c r="H195" s="4"/>
      <c r="I195" s="4"/>
      <c r="J195" s="4"/>
      <c r="K195" s="4"/>
      <c r="L195" s="4"/>
    </row>
    <row r="196" spans="1:12">
      <c r="A196" s="4"/>
      <c r="B196" s="4"/>
      <c r="C196" s="4"/>
      <c r="D196" s="4"/>
      <c r="E196" s="4"/>
      <c r="F196" s="4"/>
      <c r="G196" s="52"/>
      <c r="H196" s="4"/>
      <c r="I196" s="4"/>
      <c r="J196" s="4"/>
      <c r="K196" s="4"/>
      <c r="L196" s="4"/>
    </row>
    <row r="197" spans="1:12">
      <c r="A197" s="4"/>
      <c r="B197" s="4"/>
      <c r="C197" s="4"/>
      <c r="D197" s="4"/>
      <c r="E197" s="4"/>
      <c r="F197" s="4"/>
      <c r="G197" s="52"/>
      <c r="H197" s="4"/>
      <c r="I197" s="4"/>
      <c r="J197" s="4"/>
      <c r="K197" s="4"/>
      <c r="L197" s="4"/>
    </row>
    <row r="198" spans="1:12">
      <c r="A198" s="4"/>
      <c r="B198" s="4"/>
      <c r="C198" s="4"/>
      <c r="D198" s="4"/>
      <c r="E198" s="4"/>
      <c r="F198" s="4"/>
      <c r="G198" s="52"/>
      <c r="H198" s="4"/>
      <c r="I198" s="4"/>
      <c r="J198" s="4"/>
      <c r="K198" s="4"/>
      <c r="L198" s="4"/>
    </row>
    <row r="199" spans="1:12">
      <c r="A199" s="4"/>
      <c r="B199" s="4"/>
      <c r="C199" s="4"/>
      <c r="D199" s="4"/>
      <c r="E199" s="4"/>
      <c r="F199" s="4"/>
      <c r="G199" s="52"/>
      <c r="H199" s="4"/>
      <c r="I199" s="4"/>
      <c r="J199" s="4"/>
      <c r="K199" s="4"/>
      <c r="L199" s="4"/>
    </row>
    <row r="200" spans="1:12">
      <c r="A200" s="4"/>
      <c r="B200" s="4"/>
      <c r="C200" s="4"/>
      <c r="D200" s="4"/>
      <c r="E200" s="4"/>
      <c r="F200" s="4"/>
      <c r="G200" s="52"/>
      <c r="H200" s="4"/>
      <c r="I200" s="4"/>
      <c r="J200" s="4"/>
      <c r="K200" s="4"/>
      <c r="L200" s="4"/>
    </row>
    <row r="201" spans="1:12">
      <c r="A201" s="4"/>
      <c r="B201" s="4"/>
      <c r="C201" s="4"/>
      <c r="D201" s="4"/>
      <c r="E201" s="4"/>
      <c r="F201" s="4"/>
      <c r="G201" s="52"/>
      <c r="H201" s="4"/>
      <c r="I201" s="4"/>
      <c r="J201" s="4"/>
      <c r="K201" s="4"/>
      <c r="L201" s="4"/>
    </row>
    <row r="202" spans="1:12">
      <c r="A202" s="4"/>
      <c r="B202" s="4"/>
      <c r="C202" s="4"/>
      <c r="D202" s="4"/>
      <c r="E202" s="4"/>
      <c r="F202" s="4"/>
      <c r="G202" s="52"/>
      <c r="H202" s="4"/>
      <c r="I202" s="4"/>
      <c r="J202" s="4"/>
      <c r="K202" s="4"/>
      <c r="L202" s="4"/>
    </row>
    <row r="203" spans="1:12">
      <c r="A203" s="4"/>
      <c r="B203" s="4"/>
      <c r="C203" s="4"/>
      <c r="D203" s="4"/>
      <c r="E203" s="4"/>
      <c r="F203" s="4"/>
      <c r="G203" s="52"/>
      <c r="H203" s="4"/>
      <c r="I203" s="4"/>
      <c r="J203" s="4"/>
      <c r="K203" s="4"/>
      <c r="L203" s="4"/>
    </row>
    <row r="204" spans="1:12">
      <c r="A204" s="4"/>
      <c r="B204" s="4"/>
      <c r="C204" s="4"/>
      <c r="D204" s="4"/>
      <c r="E204" s="4"/>
      <c r="F204" s="4"/>
      <c r="G204" s="52"/>
      <c r="H204" s="4"/>
      <c r="I204" s="4"/>
      <c r="J204" s="4"/>
      <c r="K204" s="4"/>
      <c r="L204" s="4"/>
    </row>
    <row r="205" spans="1:12">
      <c r="A205" s="4"/>
      <c r="B205" s="4"/>
      <c r="C205" s="4"/>
      <c r="D205" s="4"/>
      <c r="E205" s="4"/>
      <c r="F205" s="4"/>
      <c r="G205" s="52"/>
      <c r="H205" s="4"/>
      <c r="I205" s="4"/>
      <c r="J205" s="4"/>
      <c r="K205" s="4"/>
      <c r="L205" s="4"/>
    </row>
    <row r="206" spans="1:12">
      <c r="A206" s="4"/>
      <c r="B206" s="4"/>
      <c r="C206" s="4"/>
      <c r="D206" s="4"/>
      <c r="E206" s="4"/>
      <c r="F206" s="4"/>
      <c r="G206" s="52"/>
      <c r="H206" s="4"/>
      <c r="I206" s="4"/>
      <c r="J206" s="4"/>
      <c r="K206" s="4"/>
      <c r="L206" s="4"/>
    </row>
    <row r="207" spans="1:12">
      <c r="A207" s="4"/>
      <c r="B207" s="4"/>
      <c r="C207" s="4"/>
      <c r="D207" s="4"/>
      <c r="E207" s="4"/>
      <c r="F207" s="4"/>
      <c r="G207" s="52"/>
      <c r="H207" s="4"/>
      <c r="I207" s="4"/>
      <c r="J207" s="4"/>
      <c r="K207" s="4"/>
      <c r="L207" s="4"/>
    </row>
    <row r="208" spans="1:12">
      <c r="A208" s="4"/>
      <c r="B208" s="4"/>
      <c r="C208" s="4"/>
      <c r="D208" s="4"/>
      <c r="E208" s="4"/>
      <c r="F208" s="4"/>
      <c r="G208" s="52"/>
      <c r="H208" s="4"/>
      <c r="I208" s="4"/>
      <c r="J208" s="4"/>
      <c r="K208" s="4"/>
      <c r="L208" s="4"/>
    </row>
    <row r="209" spans="1:12">
      <c r="A209" s="4"/>
      <c r="B209" s="4"/>
      <c r="C209" s="4"/>
      <c r="D209" s="4"/>
      <c r="E209" s="4"/>
      <c r="F209" s="4"/>
      <c r="G209" s="52"/>
      <c r="H209" s="4"/>
      <c r="I209" s="4"/>
      <c r="J209" s="4"/>
      <c r="K209" s="4"/>
      <c r="L209" s="4"/>
    </row>
    <row r="210" spans="1:12">
      <c r="A210" s="4"/>
      <c r="B210" s="4"/>
      <c r="C210" s="4"/>
      <c r="D210" s="4"/>
      <c r="E210" s="4"/>
      <c r="F210" s="4"/>
      <c r="G210" s="52"/>
      <c r="H210" s="4"/>
      <c r="I210" s="4"/>
      <c r="J210" s="4"/>
      <c r="K210" s="4"/>
      <c r="L210" s="4"/>
    </row>
    <row r="211" spans="1:12">
      <c r="A211" s="4"/>
      <c r="B211" s="4"/>
      <c r="C211" s="4"/>
      <c r="D211" s="4"/>
      <c r="E211" s="4"/>
      <c r="F211" s="4"/>
      <c r="G211" s="52"/>
      <c r="H211" s="4"/>
      <c r="I211" s="4"/>
      <c r="J211" s="4"/>
      <c r="K211" s="4"/>
      <c r="L211" s="4"/>
    </row>
    <row r="212" spans="1:12">
      <c r="A212" s="4"/>
      <c r="B212" s="4"/>
      <c r="C212" s="4"/>
      <c r="D212" s="4"/>
      <c r="E212" s="4"/>
      <c r="F212" s="4"/>
      <c r="G212" s="52"/>
      <c r="H212" s="4"/>
      <c r="I212" s="4"/>
      <c r="J212" s="4"/>
      <c r="K212" s="4"/>
      <c r="L212" s="4"/>
    </row>
    <row r="213" spans="1:12">
      <c r="A213" s="4"/>
      <c r="B213" s="4"/>
      <c r="C213" s="4"/>
      <c r="D213" s="4"/>
      <c r="E213" s="4"/>
      <c r="F213" s="4"/>
      <c r="G213" s="52"/>
      <c r="H213" s="4"/>
      <c r="I213" s="4"/>
      <c r="J213" s="4"/>
      <c r="K213" s="4"/>
      <c r="L213" s="4"/>
    </row>
    <row r="214" spans="1:12">
      <c r="A214" s="4"/>
      <c r="B214" s="4"/>
      <c r="C214" s="4"/>
      <c r="D214" s="4"/>
      <c r="E214" s="4"/>
      <c r="F214" s="4"/>
      <c r="G214" s="52"/>
      <c r="H214" s="4"/>
      <c r="I214" s="4"/>
      <c r="J214" s="4"/>
      <c r="K214" s="4"/>
      <c r="L214" s="4"/>
    </row>
    <row r="215" spans="1:12">
      <c r="A215" s="4"/>
      <c r="B215" s="4"/>
      <c r="C215" s="4"/>
      <c r="D215" s="4"/>
      <c r="E215" s="4"/>
      <c r="F215" s="4"/>
      <c r="G215" s="52"/>
      <c r="H215" s="4"/>
      <c r="I215" s="4"/>
      <c r="J215" s="4"/>
      <c r="K215" s="4"/>
      <c r="L215" s="4"/>
    </row>
    <row r="216" spans="1:12">
      <c r="A216" s="4"/>
      <c r="B216" s="4"/>
      <c r="C216" s="4"/>
      <c r="D216" s="4"/>
      <c r="E216" s="4"/>
      <c r="F216" s="4"/>
      <c r="G216" s="52"/>
      <c r="H216" s="4"/>
      <c r="I216" s="4"/>
      <c r="J216" s="4"/>
      <c r="K216" s="4"/>
      <c r="L216" s="4"/>
    </row>
    <row r="217" spans="1:12">
      <c r="A217" s="4"/>
      <c r="B217" s="4"/>
      <c r="C217" s="4"/>
      <c r="D217" s="4"/>
      <c r="E217" s="4"/>
      <c r="F217" s="4"/>
      <c r="G217" s="52"/>
      <c r="H217" s="4"/>
      <c r="I217" s="4"/>
      <c r="J217" s="4"/>
      <c r="K217" s="4"/>
      <c r="L217" s="4"/>
    </row>
    <row r="218" spans="1:12">
      <c r="A218" s="4"/>
      <c r="B218" s="4"/>
      <c r="C218" s="4"/>
      <c r="D218" s="4"/>
      <c r="E218" s="4"/>
      <c r="F218" s="4"/>
      <c r="G218" s="52"/>
      <c r="H218" s="4"/>
      <c r="I218" s="4"/>
      <c r="J218" s="4"/>
      <c r="K218" s="4"/>
      <c r="L218" s="4"/>
    </row>
    <row r="219" spans="1:12">
      <c r="A219" s="4"/>
      <c r="B219" s="4"/>
      <c r="C219" s="4"/>
      <c r="D219" s="4"/>
      <c r="E219" s="4"/>
      <c r="F219" s="4"/>
      <c r="G219" s="52"/>
      <c r="H219" s="4"/>
      <c r="I219" s="4"/>
      <c r="J219" s="4"/>
      <c r="K219" s="4"/>
      <c r="L219" s="4"/>
    </row>
    <row r="220" spans="1:12">
      <c r="A220" s="4"/>
      <c r="B220" s="4"/>
      <c r="C220" s="4"/>
      <c r="D220" s="4"/>
      <c r="E220" s="4"/>
      <c r="F220" s="4"/>
      <c r="G220" s="52"/>
      <c r="H220" s="4"/>
      <c r="I220" s="4"/>
      <c r="J220" s="4"/>
      <c r="K220" s="4"/>
      <c r="L220" s="4"/>
    </row>
    <row r="221" spans="1:12">
      <c r="A221" s="4"/>
      <c r="B221" s="4"/>
      <c r="C221" s="4"/>
      <c r="D221" s="4"/>
      <c r="E221" s="4"/>
      <c r="F221" s="4"/>
      <c r="G221" s="52"/>
      <c r="H221" s="4"/>
      <c r="I221" s="4"/>
      <c r="J221" s="4"/>
      <c r="K221" s="4"/>
      <c r="L221" s="4"/>
    </row>
    <row r="222" spans="1:12">
      <c r="A222" s="4"/>
      <c r="B222" s="4"/>
      <c r="C222" s="4"/>
      <c r="D222" s="4"/>
      <c r="E222" s="4"/>
      <c r="F222" s="4"/>
      <c r="G222" s="52"/>
      <c r="H222" s="4"/>
      <c r="I222" s="4"/>
      <c r="J222" s="4"/>
      <c r="K222" s="4"/>
      <c r="L222" s="4"/>
    </row>
    <row r="223" spans="1:12">
      <c r="A223" s="4"/>
      <c r="B223" s="4"/>
      <c r="C223" s="4"/>
      <c r="D223" s="4"/>
      <c r="E223" s="4"/>
      <c r="F223" s="4"/>
      <c r="G223" s="52"/>
      <c r="H223" s="4"/>
      <c r="I223" s="4"/>
      <c r="J223" s="4"/>
      <c r="K223" s="4"/>
      <c r="L223" s="4"/>
    </row>
    <row r="224" spans="1:12">
      <c r="A224" s="4"/>
      <c r="B224" s="4"/>
      <c r="C224" s="4"/>
      <c r="D224" s="4"/>
      <c r="E224" s="4"/>
      <c r="F224" s="4"/>
      <c r="G224" s="52"/>
      <c r="H224" s="4"/>
      <c r="I224" s="4"/>
      <c r="J224" s="4"/>
      <c r="K224" s="4"/>
      <c r="L224" s="4"/>
    </row>
    <row r="225" spans="1:12">
      <c r="A225" s="4"/>
      <c r="B225" s="4"/>
      <c r="C225" s="4"/>
      <c r="D225" s="4"/>
      <c r="E225" s="4"/>
      <c r="F225" s="4"/>
      <c r="G225" s="52"/>
      <c r="H225" s="4"/>
      <c r="I225" s="4"/>
      <c r="J225" s="4"/>
      <c r="K225" s="4"/>
      <c r="L225" s="4"/>
    </row>
    <row r="226" spans="1:12">
      <c r="A226" s="4"/>
      <c r="B226" s="4"/>
      <c r="C226" s="4"/>
      <c r="D226" s="4"/>
      <c r="E226" s="4"/>
      <c r="F226" s="4"/>
      <c r="G226" s="52"/>
      <c r="H226" s="4"/>
      <c r="I226" s="4"/>
      <c r="J226" s="4"/>
      <c r="K226" s="4"/>
      <c r="L226" s="4"/>
    </row>
    <row r="227" spans="1:12">
      <c r="A227" s="4"/>
      <c r="B227" s="4"/>
      <c r="C227" s="4"/>
      <c r="D227" s="4"/>
      <c r="E227" s="4"/>
      <c r="F227" s="4"/>
      <c r="G227" s="52"/>
      <c r="H227" s="4"/>
      <c r="I227" s="4"/>
      <c r="J227" s="4"/>
      <c r="K227" s="4"/>
      <c r="L227" s="4"/>
    </row>
    <row r="228" spans="1:12">
      <c r="A228" s="4"/>
      <c r="B228" s="4"/>
      <c r="C228" s="4"/>
      <c r="D228" s="4"/>
      <c r="E228" s="4"/>
      <c r="F228" s="4"/>
      <c r="G228" s="52"/>
      <c r="H228" s="4"/>
      <c r="I228" s="4"/>
      <c r="J228" s="4"/>
      <c r="K228" s="4"/>
      <c r="L228" s="4"/>
    </row>
    <row r="229" spans="1:12">
      <c r="A229" s="4"/>
      <c r="B229" s="4"/>
      <c r="C229" s="4"/>
      <c r="D229" s="4"/>
      <c r="E229" s="4"/>
      <c r="F229" s="4"/>
      <c r="G229" s="52"/>
      <c r="H229" s="4"/>
      <c r="I229" s="4"/>
      <c r="J229" s="4"/>
      <c r="K229" s="4"/>
      <c r="L229" s="4"/>
    </row>
    <row r="230" spans="1:12">
      <c r="A230" s="4"/>
      <c r="B230" s="4"/>
      <c r="C230" s="4"/>
      <c r="D230" s="4"/>
      <c r="E230" s="4"/>
      <c r="F230" s="4"/>
      <c r="G230" s="52"/>
      <c r="H230" s="4"/>
      <c r="I230" s="4"/>
      <c r="J230" s="4"/>
      <c r="K230" s="4"/>
      <c r="L230" s="4"/>
    </row>
    <row r="231" spans="1:12">
      <c r="A231" s="4"/>
      <c r="B231" s="4"/>
      <c r="C231" s="4"/>
      <c r="D231" s="4"/>
      <c r="E231" s="4"/>
      <c r="F231" s="4"/>
      <c r="G231" s="52"/>
      <c r="H231" s="4"/>
      <c r="I231" s="4"/>
      <c r="J231" s="4"/>
      <c r="K231" s="4"/>
      <c r="L231" s="4"/>
    </row>
    <row r="232" spans="1:12">
      <c r="A232" s="4"/>
      <c r="B232" s="4"/>
      <c r="C232" s="4"/>
      <c r="D232" s="4"/>
      <c r="E232" s="4"/>
      <c r="F232" s="4"/>
      <c r="G232" s="52"/>
      <c r="H232" s="4"/>
      <c r="I232" s="4"/>
      <c r="J232" s="4"/>
      <c r="K232" s="4"/>
      <c r="L232" s="4"/>
    </row>
    <row r="233" spans="1:12">
      <c r="A233" s="4"/>
      <c r="B233" s="4"/>
      <c r="C233" s="4"/>
      <c r="D233" s="4"/>
      <c r="E233" s="4"/>
      <c r="F233" s="4"/>
      <c r="G233" s="52"/>
      <c r="H233" s="4"/>
      <c r="I233" s="4"/>
      <c r="J233" s="4"/>
      <c r="K233" s="4"/>
      <c r="L233" s="4"/>
    </row>
    <row r="234" spans="1:12">
      <c r="A234" s="4"/>
      <c r="B234" s="4"/>
      <c r="C234" s="4"/>
      <c r="D234" s="4"/>
      <c r="E234" s="4"/>
      <c r="F234" s="4"/>
      <c r="G234" s="52"/>
      <c r="H234" s="4"/>
      <c r="I234" s="4"/>
      <c r="J234" s="4"/>
      <c r="K234" s="4"/>
      <c r="L234" s="4"/>
    </row>
    <row r="235" spans="1:12">
      <c r="A235" s="4"/>
      <c r="B235" s="4"/>
      <c r="C235" s="4"/>
      <c r="D235" s="4"/>
      <c r="E235" s="4"/>
      <c r="F235" s="4"/>
      <c r="G235" s="52"/>
      <c r="H235" s="4"/>
      <c r="I235" s="4"/>
      <c r="J235" s="4"/>
      <c r="K235" s="4"/>
      <c r="L235" s="4"/>
    </row>
    <row r="236" spans="1:12">
      <c r="A236" s="4"/>
      <c r="B236" s="4"/>
      <c r="C236" s="4"/>
      <c r="D236" s="4"/>
      <c r="E236" s="4"/>
      <c r="F236" s="4"/>
      <c r="G236" s="52"/>
      <c r="H236" s="4"/>
      <c r="I236" s="4"/>
      <c r="J236" s="4"/>
      <c r="K236" s="4"/>
      <c r="L236" s="4"/>
    </row>
    <row r="237" spans="1:12">
      <c r="A237" s="4"/>
      <c r="B237" s="4"/>
      <c r="C237" s="4"/>
      <c r="D237" s="4"/>
      <c r="E237" s="4"/>
      <c r="F237" s="4"/>
      <c r="G237" s="52"/>
      <c r="H237" s="4"/>
      <c r="I237" s="4"/>
      <c r="J237" s="4"/>
      <c r="K237" s="4"/>
      <c r="L237" s="4"/>
    </row>
    <row r="238" spans="1:12">
      <c r="A238" s="4"/>
      <c r="B238" s="4"/>
      <c r="C238" s="4"/>
      <c r="D238" s="4"/>
      <c r="E238" s="4"/>
      <c r="F238" s="4"/>
      <c r="G238" s="52"/>
      <c r="H238" s="4"/>
      <c r="I238" s="4"/>
      <c r="J238" s="4"/>
      <c r="K238" s="4"/>
      <c r="L238" s="4"/>
    </row>
    <row r="239" spans="1:12">
      <c r="A239" s="4"/>
      <c r="B239" s="4"/>
      <c r="C239" s="4"/>
      <c r="D239" s="4"/>
      <c r="E239" s="4"/>
      <c r="F239" s="4"/>
      <c r="G239" s="52"/>
      <c r="H239" s="4"/>
      <c r="I239" s="4"/>
      <c r="J239" s="4"/>
      <c r="K239" s="4"/>
      <c r="L239" s="4"/>
    </row>
    <row r="240" spans="1:12">
      <c r="A240" s="4"/>
      <c r="B240" s="4"/>
      <c r="C240" s="4"/>
      <c r="D240" s="4"/>
      <c r="E240" s="4"/>
      <c r="F240" s="4"/>
      <c r="G240" s="52"/>
      <c r="H240" s="4"/>
      <c r="I240" s="4"/>
      <c r="J240" s="4"/>
      <c r="K240" s="4"/>
      <c r="L240" s="4"/>
    </row>
    <row r="241" spans="1:12">
      <c r="A241" s="4"/>
      <c r="B241" s="4"/>
      <c r="C241" s="4"/>
      <c r="D241" s="4"/>
      <c r="E241" s="4"/>
      <c r="F241" s="4"/>
      <c r="G241" s="52"/>
      <c r="H241" s="4"/>
      <c r="I241" s="4"/>
      <c r="J241" s="4"/>
      <c r="K241" s="4"/>
      <c r="L241" s="4"/>
    </row>
    <row r="242" spans="1:12">
      <c r="A242" s="4"/>
      <c r="B242" s="4"/>
      <c r="C242" s="4"/>
      <c r="D242" s="4"/>
      <c r="E242" s="4"/>
      <c r="F242" s="4"/>
      <c r="G242" s="52"/>
      <c r="H242" s="4"/>
      <c r="I242" s="4"/>
      <c r="J242" s="4"/>
      <c r="K242" s="4"/>
      <c r="L242" s="4"/>
    </row>
    <row r="243" spans="1:12">
      <c r="A243" s="4"/>
      <c r="B243" s="4"/>
      <c r="C243" s="4"/>
      <c r="D243" s="4"/>
      <c r="E243" s="4"/>
      <c r="F243" s="4"/>
      <c r="G243" s="52"/>
      <c r="H243" s="4"/>
      <c r="I243" s="4"/>
      <c r="J243" s="4"/>
      <c r="K243" s="4"/>
      <c r="L243" s="4"/>
    </row>
    <row r="244" spans="1:12">
      <c r="A244" s="4"/>
      <c r="B244" s="4"/>
      <c r="C244" s="4"/>
      <c r="D244" s="4"/>
      <c r="E244" s="4"/>
      <c r="F244" s="4"/>
      <c r="G244" s="52"/>
      <c r="H244" s="4"/>
      <c r="I244" s="4"/>
      <c r="J244" s="4"/>
      <c r="K244" s="4"/>
      <c r="L244" s="4"/>
    </row>
    <row r="245" spans="1:12">
      <c r="A245" s="4"/>
      <c r="B245" s="4"/>
      <c r="C245" s="4"/>
      <c r="D245" s="4"/>
      <c r="E245" s="4"/>
      <c r="F245" s="4"/>
      <c r="G245" s="52"/>
      <c r="H245" s="4"/>
      <c r="I245" s="4"/>
      <c r="J245" s="4"/>
      <c r="K245" s="4"/>
      <c r="L245" s="4"/>
    </row>
    <row r="246" spans="1:12">
      <c r="A246" s="4"/>
      <c r="B246" s="4"/>
      <c r="C246" s="4"/>
      <c r="D246" s="4"/>
      <c r="E246" s="4"/>
      <c r="F246" s="4"/>
      <c r="G246" s="52"/>
      <c r="H246" s="4"/>
      <c r="I246" s="4"/>
      <c r="J246" s="4"/>
      <c r="K246" s="4"/>
      <c r="L246" s="4"/>
    </row>
    <row r="247" spans="1:12">
      <c r="A247" s="4"/>
      <c r="B247" s="4"/>
      <c r="C247" s="4"/>
      <c r="D247" s="4"/>
      <c r="E247" s="4"/>
      <c r="F247" s="4"/>
      <c r="G247" s="52"/>
      <c r="H247" s="4"/>
      <c r="I247" s="4"/>
      <c r="J247" s="4"/>
      <c r="K247" s="4"/>
      <c r="L247" s="4"/>
    </row>
    <row r="248" spans="1:12">
      <c r="A248" s="4"/>
      <c r="B248" s="4"/>
      <c r="C248" s="4"/>
      <c r="D248" s="4"/>
      <c r="E248" s="4"/>
      <c r="F248" s="4"/>
      <c r="G248" s="52"/>
      <c r="H248" s="4"/>
      <c r="I248" s="4"/>
      <c r="J248" s="4"/>
      <c r="K248" s="4"/>
      <c r="L248" s="4"/>
    </row>
    <row r="249" spans="1:12">
      <c r="A249" s="4"/>
      <c r="B249" s="4"/>
      <c r="C249" s="4"/>
      <c r="D249" s="4"/>
      <c r="E249" s="4"/>
      <c r="F249" s="4"/>
      <c r="G249" s="52"/>
      <c r="H249" s="4"/>
      <c r="I249" s="4"/>
      <c r="J249" s="4"/>
      <c r="K249" s="4"/>
      <c r="L249" s="4"/>
    </row>
    <row r="250" spans="1:12">
      <c r="A250" s="4"/>
      <c r="B250" s="4"/>
      <c r="C250" s="4"/>
      <c r="D250" s="4"/>
      <c r="E250" s="4"/>
      <c r="F250" s="4"/>
      <c r="G250" s="52"/>
      <c r="H250" s="4"/>
      <c r="I250" s="4"/>
      <c r="J250" s="4"/>
      <c r="K250" s="4"/>
      <c r="L250" s="4"/>
    </row>
    <row r="251" spans="1:12">
      <c r="A251" s="4"/>
      <c r="B251" s="4"/>
      <c r="C251" s="4"/>
      <c r="D251" s="4"/>
      <c r="E251" s="4"/>
      <c r="F251" s="4"/>
      <c r="G251" s="52"/>
      <c r="H251" s="4"/>
      <c r="I251" s="4"/>
      <c r="J251" s="4"/>
      <c r="K251" s="4"/>
      <c r="L251" s="4"/>
    </row>
    <row r="252" spans="1:12">
      <c r="A252" s="4"/>
      <c r="B252" s="4"/>
      <c r="C252" s="4"/>
      <c r="D252" s="4"/>
      <c r="E252" s="4"/>
      <c r="F252" s="4"/>
      <c r="G252" s="52"/>
      <c r="H252" s="4"/>
      <c r="I252" s="4"/>
      <c r="J252" s="4"/>
      <c r="K252" s="4"/>
      <c r="L252" s="4"/>
    </row>
    <row r="253" spans="1:12">
      <c r="A253" s="4"/>
      <c r="B253" s="4"/>
      <c r="C253" s="4"/>
      <c r="D253" s="4"/>
      <c r="E253" s="4"/>
      <c r="F253" s="4"/>
      <c r="G253" s="52"/>
      <c r="H253" s="4"/>
      <c r="I253" s="4"/>
      <c r="J253" s="4"/>
      <c r="K253" s="4"/>
      <c r="L253" s="4"/>
    </row>
    <row r="254" spans="1:12">
      <c r="A254" s="4"/>
      <c r="B254" s="4"/>
      <c r="C254" s="4"/>
      <c r="D254" s="4"/>
      <c r="E254" s="4"/>
      <c r="F254" s="4"/>
      <c r="G254" s="52"/>
      <c r="H254" s="4"/>
      <c r="I254" s="4"/>
      <c r="J254" s="4"/>
      <c r="K254" s="4"/>
      <c r="L254" s="4"/>
    </row>
    <row r="255" spans="1:12">
      <c r="A255" s="4"/>
      <c r="B255" s="4"/>
      <c r="C255" s="4"/>
      <c r="D255" s="4"/>
      <c r="E255" s="4"/>
      <c r="F255" s="4"/>
      <c r="G255" s="52"/>
      <c r="H255" s="4"/>
      <c r="I255" s="4"/>
      <c r="J255" s="4"/>
      <c r="K255" s="4"/>
      <c r="L255" s="4"/>
    </row>
    <row r="256" spans="1:12">
      <c r="A256" s="4"/>
      <c r="B256" s="4"/>
      <c r="C256" s="4"/>
      <c r="D256" s="4"/>
      <c r="E256" s="4"/>
      <c r="F256" s="4"/>
      <c r="G256" s="52"/>
      <c r="H256" s="4"/>
      <c r="I256" s="4"/>
      <c r="J256" s="4"/>
      <c r="K256" s="4"/>
      <c r="L256" s="4"/>
    </row>
    <row r="257" spans="1:12">
      <c r="A257" s="4"/>
      <c r="B257" s="4"/>
      <c r="C257" s="4"/>
      <c r="D257" s="4"/>
      <c r="E257" s="4"/>
      <c r="F257" s="4"/>
      <c r="G257" s="52"/>
      <c r="H257" s="4"/>
      <c r="I257" s="4"/>
      <c r="J257" s="4"/>
      <c r="K257" s="4"/>
      <c r="L257" s="4"/>
    </row>
    <row r="258" spans="1:12">
      <c r="A258" s="4"/>
      <c r="B258" s="4"/>
      <c r="C258" s="4"/>
      <c r="D258" s="4"/>
      <c r="E258" s="4"/>
      <c r="F258" s="4"/>
      <c r="G258" s="52"/>
      <c r="H258" s="4"/>
      <c r="I258" s="4"/>
      <c r="J258" s="4"/>
      <c r="K258" s="4"/>
      <c r="L258" s="4"/>
    </row>
    <row r="259" spans="1:12">
      <c r="A259" s="4"/>
      <c r="B259" s="4"/>
      <c r="C259" s="4"/>
      <c r="D259" s="4"/>
      <c r="E259" s="4"/>
      <c r="F259" s="4"/>
      <c r="G259" s="52"/>
      <c r="H259" s="4"/>
      <c r="I259" s="4"/>
      <c r="J259" s="4"/>
      <c r="K259" s="4"/>
      <c r="L259" s="4"/>
    </row>
    <row r="260" spans="1:12">
      <c r="A260" s="4"/>
      <c r="B260" s="4"/>
      <c r="C260" s="4"/>
      <c r="D260" s="4"/>
      <c r="E260" s="4"/>
      <c r="F260" s="4"/>
      <c r="G260" s="52"/>
      <c r="H260" s="4"/>
      <c r="I260" s="4"/>
      <c r="J260" s="4"/>
      <c r="K260" s="4"/>
      <c r="L260" s="4"/>
    </row>
    <row r="261" spans="1:12">
      <c r="A261" s="4"/>
      <c r="B261" s="4"/>
      <c r="C261" s="4"/>
      <c r="D261" s="4"/>
      <c r="E261" s="4"/>
      <c r="F261" s="4"/>
      <c r="G261" s="52"/>
      <c r="H261" s="4"/>
      <c r="I261" s="4"/>
      <c r="J261" s="4"/>
      <c r="K261" s="4"/>
      <c r="L261" s="4"/>
    </row>
    <row r="262" spans="1:12">
      <c r="A262" s="4"/>
      <c r="B262" s="4"/>
      <c r="C262" s="4"/>
      <c r="D262" s="4"/>
      <c r="E262" s="4"/>
      <c r="F262" s="4"/>
      <c r="G262" s="52"/>
      <c r="H262" s="4"/>
      <c r="I262" s="4"/>
      <c r="J262" s="4"/>
      <c r="K262" s="4"/>
      <c r="L262" s="4"/>
    </row>
    <row r="263" spans="1:12">
      <c r="A263" s="4"/>
      <c r="B263" s="4"/>
      <c r="C263" s="4"/>
      <c r="D263" s="4"/>
      <c r="E263" s="4"/>
      <c r="F263" s="4"/>
      <c r="G263" s="52"/>
      <c r="H263" s="4"/>
      <c r="I263" s="4"/>
      <c r="J263" s="4"/>
      <c r="K263" s="4"/>
      <c r="L263" s="4"/>
    </row>
    <row r="264" spans="1:12">
      <c r="A264" s="4"/>
      <c r="B264" s="4"/>
      <c r="C264" s="4"/>
      <c r="D264" s="4"/>
      <c r="E264" s="4"/>
      <c r="F264" s="4"/>
      <c r="G264" s="52"/>
      <c r="H264" s="4"/>
      <c r="I264" s="4"/>
      <c r="J264" s="4"/>
      <c r="K264" s="4"/>
      <c r="L264" s="4"/>
    </row>
    <row r="265" spans="1:12">
      <c r="A265" s="4"/>
      <c r="B265" s="4"/>
      <c r="C265" s="4"/>
      <c r="D265" s="4"/>
      <c r="E265" s="4"/>
      <c r="F265" s="4"/>
      <c r="G265" s="52"/>
      <c r="H265" s="4"/>
      <c r="I265" s="4"/>
      <c r="J265" s="4"/>
      <c r="K265" s="4"/>
      <c r="L265" s="4"/>
    </row>
    <row r="266" spans="1:12">
      <c r="A266" s="4"/>
      <c r="B266" s="4"/>
      <c r="C266" s="4"/>
      <c r="D266" s="4"/>
      <c r="E266" s="4"/>
      <c r="F266" s="4"/>
      <c r="G266" s="52"/>
      <c r="H266" s="4"/>
      <c r="I266" s="4"/>
      <c r="J266" s="4"/>
      <c r="K266" s="4"/>
      <c r="L266" s="4"/>
    </row>
    <row r="267" spans="1:12">
      <c r="A267" s="4"/>
      <c r="B267" s="4"/>
      <c r="C267" s="4"/>
      <c r="D267" s="4"/>
      <c r="E267" s="4"/>
      <c r="F267" s="4"/>
      <c r="G267" s="52"/>
      <c r="H267" s="4"/>
      <c r="I267" s="4"/>
      <c r="J267" s="4"/>
      <c r="K267" s="4"/>
      <c r="L267" s="4"/>
    </row>
    <row r="268" spans="1:12">
      <c r="A268" s="4"/>
      <c r="B268" s="4"/>
      <c r="C268" s="4"/>
      <c r="D268" s="4"/>
      <c r="E268" s="4"/>
      <c r="F268" s="4"/>
      <c r="G268" s="52"/>
      <c r="H268" s="4"/>
      <c r="I268" s="4"/>
      <c r="J268" s="4"/>
      <c r="K268" s="4"/>
      <c r="L268" s="4"/>
    </row>
    <row r="269" spans="1:12">
      <c r="A269" s="4"/>
      <c r="B269" s="4"/>
      <c r="C269" s="4"/>
      <c r="D269" s="4"/>
      <c r="E269" s="4"/>
      <c r="F269" s="4"/>
      <c r="G269" s="52"/>
      <c r="H269" s="4"/>
      <c r="I269" s="4"/>
      <c r="J269" s="4"/>
      <c r="K269" s="4"/>
      <c r="L269" s="4"/>
    </row>
    <row r="270" spans="1:12">
      <c r="A270" s="4"/>
      <c r="B270" s="4"/>
      <c r="C270" s="4"/>
      <c r="D270" s="4"/>
      <c r="E270" s="4"/>
      <c r="F270" s="4"/>
      <c r="G270" s="52"/>
      <c r="H270" s="4"/>
      <c r="I270" s="4"/>
      <c r="J270" s="4"/>
      <c r="K270" s="4"/>
      <c r="L270" s="4"/>
    </row>
    <row r="271" spans="1:12">
      <c r="A271" s="4"/>
      <c r="B271" s="4"/>
      <c r="C271" s="4"/>
      <c r="D271" s="4"/>
      <c r="E271" s="4"/>
      <c r="F271" s="4"/>
      <c r="G271" s="52"/>
      <c r="H271" s="4"/>
      <c r="I271" s="4"/>
      <c r="J271" s="4"/>
      <c r="K271" s="4"/>
      <c r="L271" s="4"/>
    </row>
    <row r="272" spans="1:12">
      <c r="A272" s="4"/>
      <c r="B272" s="4"/>
      <c r="C272" s="4"/>
      <c r="D272" s="4"/>
      <c r="E272" s="4"/>
      <c r="F272" s="4"/>
      <c r="G272" s="52"/>
      <c r="H272" s="4"/>
      <c r="I272" s="4"/>
      <c r="J272" s="4"/>
      <c r="K272" s="4"/>
      <c r="L272" s="4"/>
    </row>
    <row r="273" spans="1:12">
      <c r="A273" s="4"/>
      <c r="B273" s="4"/>
      <c r="C273" s="4"/>
      <c r="D273" s="4"/>
      <c r="E273" s="4"/>
      <c r="F273" s="4"/>
      <c r="G273" s="52"/>
      <c r="H273" s="4"/>
      <c r="I273" s="4"/>
      <c r="J273" s="4"/>
      <c r="K273" s="4"/>
      <c r="L273" s="4"/>
    </row>
    <row r="274" spans="1:12">
      <c r="A274" s="4"/>
      <c r="B274" s="4"/>
      <c r="C274" s="4"/>
      <c r="D274" s="4"/>
      <c r="E274" s="4"/>
      <c r="F274" s="4"/>
      <c r="G274" s="52"/>
      <c r="H274" s="4"/>
      <c r="I274" s="4"/>
      <c r="J274" s="4"/>
      <c r="K274" s="4"/>
      <c r="L274" s="4"/>
    </row>
    <row r="275" spans="1:12">
      <c r="A275" s="4"/>
      <c r="B275" s="4"/>
      <c r="C275" s="4"/>
      <c r="D275" s="4"/>
      <c r="E275" s="4"/>
      <c r="F275" s="4"/>
      <c r="G275" s="52"/>
      <c r="H275" s="4"/>
      <c r="I275" s="4"/>
      <c r="J275" s="4"/>
      <c r="K275" s="4"/>
      <c r="L275" s="4"/>
    </row>
    <row r="276" spans="1:12">
      <c r="A276" s="4"/>
      <c r="B276" s="4"/>
      <c r="C276" s="4"/>
      <c r="D276" s="4"/>
      <c r="E276" s="4"/>
      <c r="F276" s="4"/>
      <c r="G276" s="52"/>
      <c r="H276" s="4"/>
      <c r="I276" s="4"/>
      <c r="J276" s="4"/>
      <c r="K276" s="4"/>
      <c r="L276" s="4"/>
    </row>
    <row r="277" spans="1:12">
      <c r="A277" s="4"/>
      <c r="B277" s="4"/>
      <c r="C277" s="4"/>
      <c r="D277" s="4"/>
      <c r="E277" s="4"/>
      <c r="F277" s="4"/>
      <c r="G277" s="52"/>
      <c r="H277" s="4"/>
      <c r="I277" s="4"/>
      <c r="J277" s="4"/>
      <c r="K277" s="4"/>
      <c r="L277" s="4"/>
    </row>
    <row r="278" spans="1:12">
      <c r="A278" s="4"/>
      <c r="B278" s="4"/>
      <c r="C278" s="4"/>
      <c r="D278" s="4"/>
      <c r="E278" s="4"/>
      <c r="F278" s="4"/>
      <c r="G278" s="52"/>
      <c r="H278" s="4"/>
      <c r="I278" s="4"/>
      <c r="J278" s="4"/>
      <c r="K278" s="4"/>
      <c r="L278" s="4"/>
    </row>
    <row r="279" spans="1:12">
      <c r="A279" s="4"/>
      <c r="B279" s="4"/>
      <c r="C279" s="4"/>
      <c r="D279" s="4"/>
      <c r="E279" s="4"/>
      <c r="F279" s="4"/>
      <c r="G279" s="52"/>
      <c r="H279" s="4"/>
      <c r="I279" s="4"/>
      <c r="J279" s="4"/>
      <c r="K279" s="4"/>
      <c r="L279" s="4"/>
    </row>
    <row r="280" spans="1:12">
      <c r="A280" s="4"/>
      <c r="B280" s="4"/>
      <c r="C280" s="4"/>
      <c r="D280" s="4"/>
      <c r="E280" s="4"/>
      <c r="F280" s="4"/>
      <c r="G280" s="52"/>
      <c r="H280" s="4"/>
      <c r="I280" s="4"/>
      <c r="J280" s="4"/>
      <c r="K280" s="4"/>
      <c r="L280" s="4"/>
    </row>
    <row r="281" spans="1:12">
      <c r="A281" s="4"/>
      <c r="B281" s="4"/>
      <c r="C281" s="4"/>
      <c r="D281" s="4"/>
      <c r="E281" s="4"/>
      <c r="F281" s="4"/>
      <c r="G281" s="52"/>
      <c r="H281" s="4"/>
      <c r="I281" s="4"/>
      <c r="J281" s="4"/>
      <c r="K281" s="4"/>
      <c r="L281" s="4"/>
    </row>
    <row r="282" spans="1:12">
      <c r="A282" s="4"/>
      <c r="B282" s="4"/>
      <c r="C282" s="4"/>
      <c r="D282" s="4"/>
      <c r="E282" s="4"/>
      <c r="F282" s="4"/>
      <c r="G282" s="52"/>
      <c r="H282" s="4"/>
      <c r="I282" s="4"/>
      <c r="J282" s="4"/>
      <c r="K282" s="4"/>
      <c r="L282" s="4"/>
    </row>
    <row r="283" spans="1:12">
      <c r="A283" s="4"/>
      <c r="B283" s="4"/>
      <c r="C283" s="4"/>
      <c r="D283" s="4"/>
      <c r="E283" s="4"/>
      <c r="F283" s="4"/>
      <c r="G283" s="52"/>
      <c r="H283" s="4"/>
      <c r="I283" s="4"/>
      <c r="J283" s="4"/>
      <c r="K283" s="4"/>
      <c r="L283" s="4"/>
    </row>
    <row r="284" spans="1:12">
      <c r="A284" s="4"/>
      <c r="B284" s="4"/>
      <c r="C284" s="4"/>
      <c r="D284" s="4"/>
      <c r="E284" s="4"/>
      <c r="F284" s="4"/>
      <c r="G284" s="52"/>
      <c r="H284" s="4"/>
      <c r="I284" s="4"/>
      <c r="J284" s="4"/>
      <c r="K284" s="4"/>
      <c r="L284" s="4"/>
    </row>
    <row r="285" spans="1:12">
      <c r="A285" s="4"/>
      <c r="B285" s="4"/>
      <c r="C285" s="4"/>
      <c r="D285" s="4"/>
      <c r="E285" s="4"/>
      <c r="F285" s="4"/>
      <c r="G285" s="52"/>
      <c r="H285" s="4"/>
      <c r="I285" s="4"/>
      <c r="J285" s="4"/>
      <c r="K285" s="4"/>
      <c r="L285" s="4"/>
    </row>
    <row r="286" spans="1:12">
      <c r="A286" s="4"/>
      <c r="B286" s="4"/>
      <c r="C286" s="4"/>
      <c r="D286" s="4"/>
      <c r="E286" s="4"/>
      <c r="F286" s="4"/>
      <c r="G286" s="52"/>
      <c r="H286" s="4"/>
      <c r="I286" s="4"/>
      <c r="J286" s="4"/>
      <c r="K286" s="4"/>
      <c r="L286" s="4"/>
    </row>
    <row r="287" spans="1:12">
      <c r="A287" s="4"/>
      <c r="B287" s="4"/>
      <c r="C287" s="4"/>
      <c r="D287" s="4"/>
      <c r="E287" s="4"/>
      <c r="F287" s="4"/>
      <c r="G287" s="52"/>
      <c r="H287" s="4"/>
      <c r="I287" s="4"/>
      <c r="J287" s="4"/>
      <c r="K287" s="4"/>
      <c r="L287" s="4"/>
    </row>
    <row r="288" spans="1:12">
      <c r="A288" s="4"/>
      <c r="B288" s="4"/>
      <c r="C288" s="4"/>
      <c r="D288" s="4"/>
      <c r="E288" s="4"/>
      <c r="F288" s="4"/>
      <c r="G288" s="52"/>
      <c r="H288" s="4"/>
      <c r="I288" s="4"/>
      <c r="J288" s="4"/>
      <c r="K288" s="4"/>
      <c r="L288" s="4"/>
    </row>
    <row r="289" spans="1:12">
      <c r="A289" s="4"/>
      <c r="B289" s="4"/>
      <c r="C289" s="4"/>
      <c r="D289" s="4"/>
      <c r="E289" s="4"/>
      <c r="F289" s="4"/>
      <c r="G289" s="52"/>
      <c r="H289" s="4"/>
      <c r="I289" s="4"/>
      <c r="J289" s="4"/>
      <c r="K289" s="4"/>
      <c r="L289" s="4"/>
    </row>
    <row r="290" spans="1:12">
      <c r="A290" s="4"/>
      <c r="B290" s="4"/>
      <c r="C290" s="4"/>
      <c r="D290" s="4"/>
      <c r="E290" s="4"/>
      <c r="F290" s="4"/>
      <c r="G290" s="52"/>
      <c r="H290" s="4"/>
      <c r="I290" s="4"/>
      <c r="J290" s="4"/>
      <c r="K290" s="4"/>
      <c r="L290" s="4"/>
    </row>
    <row r="291" spans="1:12">
      <c r="A291" s="4"/>
      <c r="B291" s="4"/>
      <c r="C291" s="4"/>
      <c r="D291" s="4"/>
      <c r="E291" s="4"/>
      <c r="F291" s="4"/>
      <c r="G291" s="52"/>
      <c r="H291" s="4"/>
      <c r="I291" s="4"/>
      <c r="J291" s="4"/>
      <c r="K291" s="4"/>
      <c r="L291" s="4"/>
    </row>
    <row r="292" spans="1:12">
      <c r="A292" s="4"/>
      <c r="B292" s="4"/>
      <c r="C292" s="4"/>
      <c r="D292" s="4"/>
      <c r="E292" s="4"/>
      <c r="F292" s="4"/>
      <c r="G292" s="52"/>
      <c r="H292" s="4"/>
      <c r="I292" s="4"/>
      <c r="J292" s="4"/>
      <c r="K292" s="4"/>
      <c r="L292" s="4"/>
    </row>
    <row r="293" spans="1:12">
      <c r="A293" s="4"/>
      <c r="B293" s="4"/>
      <c r="C293" s="4"/>
      <c r="D293" s="4"/>
      <c r="E293" s="4"/>
      <c r="F293" s="4"/>
      <c r="G293" s="52"/>
      <c r="H293" s="4"/>
      <c r="I293" s="4"/>
      <c r="J293" s="4"/>
      <c r="K293" s="4"/>
      <c r="L293" s="4"/>
    </row>
    <row r="294" spans="1:12">
      <c r="A294" s="4"/>
      <c r="B294" s="4"/>
      <c r="C294" s="4"/>
      <c r="D294" s="4"/>
      <c r="E294" s="4"/>
      <c r="F294" s="4"/>
      <c r="G294" s="52"/>
      <c r="H294" s="4"/>
      <c r="I294" s="4"/>
      <c r="J294" s="4"/>
      <c r="K294" s="4"/>
      <c r="L294" s="4"/>
    </row>
    <row r="295" spans="1:12">
      <c r="A295" s="4"/>
      <c r="B295" s="4"/>
      <c r="C295" s="4"/>
      <c r="D295" s="4"/>
      <c r="E295" s="4"/>
      <c r="F295" s="4"/>
      <c r="G295" s="52"/>
      <c r="H295" s="4"/>
      <c r="I295" s="4"/>
      <c r="J295" s="4"/>
      <c r="K295" s="4"/>
      <c r="L295" s="4"/>
    </row>
    <row r="296" spans="1:12">
      <c r="A296" s="4"/>
      <c r="B296" s="4"/>
      <c r="C296" s="4"/>
      <c r="D296" s="4"/>
      <c r="E296" s="4"/>
      <c r="F296" s="4"/>
      <c r="G296" s="52"/>
      <c r="H296" s="4"/>
      <c r="I296" s="4"/>
      <c r="J296" s="4"/>
      <c r="K296" s="4"/>
      <c r="L296" s="4"/>
    </row>
    <row r="297" spans="1:12">
      <c r="A297" s="4"/>
      <c r="B297" s="4"/>
      <c r="C297" s="4"/>
      <c r="D297" s="4"/>
      <c r="E297" s="4"/>
      <c r="F297" s="4"/>
      <c r="G297" s="52"/>
      <c r="H297" s="4"/>
      <c r="I297" s="4"/>
      <c r="J297" s="4"/>
      <c r="K297" s="4"/>
      <c r="L297" s="4"/>
    </row>
    <row r="298" spans="1:12">
      <c r="A298" s="4"/>
      <c r="B298" s="4"/>
      <c r="C298" s="4"/>
      <c r="D298" s="4"/>
      <c r="E298" s="4"/>
      <c r="F298" s="4"/>
      <c r="G298" s="52"/>
      <c r="H298" s="4"/>
      <c r="I298" s="4"/>
      <c r="J298" s="4"/>
      <c r="K298" s="4"/>
      <c r="L298" s="4"/>
    </row>
    <row r="299" spans="1:12">
      <c r="A299" s="4"/>
      <c r="B299" s="4"/>
      <c r="C299" s="4"/>
      <c r="D299" s="4"/>
      <c r="E299" s="4"/>
      <c r="F299" s="4"/>
      <c r="G299" s="52"/>
      <c r="H299" s="4"/>
      <c r="I299" s="4"/>
      <c r="J299" s="4"/>
      <c r="K299" s="4"/>
      <c r="L299" s="4"/>
    </row>
    <row r="300" spans="1:12">
      <c r="A300" s="4"/>
      <c r="B300" s="4"/>
      <c r="C300" s="4"/>
      <c r="D300" s="4"/>
      <c r="E300" s="4"/>
      <c r="F300" s="4"/>
      <c r="G300" s="52"/>
      <c r="H300" s="4"/>
      <c r="I300" s="4"/>
      <c r="J300" s="4"/>
      <c r="K300" s="4"/>
      <c r="L300" s="4"/>
    </row>
    <row r="301" spans="1:12">
      <c r="A301" s="4"/>
      <c r="B301" s="4"/>
      <c r="C301" s="4"/>
      <c r="D301" s="4"/>
      <c r="E301" s="4"/>
      <c r="F301" s="4"/>
      <c r="G301" s="52"/>
      <c r="H301" s="4"/>
      <c r="I301" s="4"/>
      <c r="J301" s="4"/>
      <c r="K301" s="4"/>
      <c r="L301" s="4"/>
    </row>
    <row r="302" spans="1:12">
      <c r="A302" s="4"/>
      <c r="B302" s="4"/>
      <c r="C302" s="4"/>
      <c r="D302" s="4"/>
      <c r="E302" s="4"/>
      <c r="F302" s="4"/>
      <c r="G302" s="52"/>
      <c r="H302" s="4"/>
      <c r="I302" s="4"/>
      <c r="J302" s="4"/>
      <c r="K302" s="4"/>
      <c r="L302" s="4"/>
    </row>
    <row r="303" spans="1:12">
      <c r="A303" s="4"/>
      <c r="B303" s="4"/>
      <c r="C303" s="4"/>
      <c r="D303" s="4"/>
      <c r="E303" s="4"/>
      <c r="F303" s="4"/>
      <c r="G303" s="52"/>
      <c r="H303" s="4"/>
      <c r="I303" s="4"/>
      <c r="J303" s="4"/>
      <c r="K303" s="4"/>
      <c r="L303" s="4"/>
    </row>
    <row r="304" spans="1:12">
      <c r="A304" s="4"/>
      <c r="B304" s="4"/>
      <c r="C304" s="4"/>
      <c r="D304" s="4"/>
      <c r="E304" s="4"/>
      <c r="F304" s="4"/>
      <c r="G304" s="52"/>
      <c r="H304" s="4"/>
      <c r="I304" s="4"/>
      <c r="J304" s="4"/>
      <c r="K304" s="4"/>
      <c r="L304" s="4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7F02-D779-44B8-9851-D07C11B6BA0A}">
  <dimension ref="A1:R90"/>
  <sheetViews>
    <sheetView zoomScale="80" zoomScaleNormal="80" workbookViewId="0">
      <selection activeCell="A3" sqref="A3:A8"/>
    </sheetView>
  </sheetViews>
  <sheetFormatPr defaultColWidth="9" defaultRowHeight="13.9"/>
  <cols>
    <col min="1" max="1" width="26.59765625" style="46" bestFit="1" customWidth="1"/>
    <col min="2" max="2" width="24.46484375" style="15" customWidth="1"/>
    <col min="3" max="3" width="6.06640625" style="47" customWidth="1"/>
    <col min="4" max="4" width="7" style="48" customWidth="1"/>
    <col min="5" max="5" width="7.3984375" style="48" customWidth="1"/>
    <col min="6" max="11" width="12.59765625" style="49" customWidth="1"/>
    <col min="12" max="12" width="17.1328125" style="49" customWidth="1"/>
    <col min="13" max="13" width="16" style="49" customWidth="1"/>
    <col min="14" max="14" width="17.1328125" style="49" customWidth="1"/>
    <col min="15" max="16384" width="9" style="15"/>
  </cols>
  <sheetData>
    <row r="1" spans="1:15" ht="47.1" customHeight="1">
      <c r="A1" s="104" t="s">
        <v>122</v>
      </c>
      <c r="B1" s="104"/>
      <c r="C1" s="105"/>
      <c r="D1" s="106"/>
      <c r="E1" s="106"/>
      <c r="F1" s="107"/>
      <c r="G1" s="107"/>
      <c r="H1" s="107"/>
      <c r="I1" s="107"/>
      <c r="J1" s="107"/>
      <c r="K1" s="107"/>
      <c r="L1" s="105"/>
      <c r="M1" s="105"/>
      <c r="N1" s="105"/>
    </row>
    <row r="2" spans="1:15" s="21" customFormat="1" ht="14.25" thickBot="1">
      <c r="A2" s="16" t="s">
        <v>49</v>
      </c>
      <c r="B2" s="17" t="s">
        <v>14</v>
      </c>
      <c r="C2" s="18" t="s">
        <v>15</v>
      </c>
      <c r="D2" s="19" t="s">
        <v>16</v>
      </c>
      <c r="E2" s="19" t="s">
        <v>17</v>
      </c>
      <c r="F2" s="20" t="s">
        <v>18</v>
      </c>
      <c r="G2" s="20" t="s">
        <v>19</v>
      </c>
      <c r="H2" s="20" t="s">
        <v>20</v>
      </c>
      <c r="I2" s="20" t="s">
        <v>21</v>
      </c>
      <c r="J2" s="20" t="s">
        <v>22</v>
      </c>
      <c r="K2" s="20" t="s">
        <v>23</v>
      </c>
      <c r="L2" s="20" t="s">
        <v>24</v>
      </c>
      <c r="M2" s="20" t="s">
        <v>25</v>
      </c>
      <c r="N2" s="41" t="s">
        <v>26</v>
      </c>
      <c r="O2" s="50"/>
    </row>
    <row r="3" spans="1:15">
      <c r="A3" s="99" t="s">
        <v>46</v>
      </c>
      <c r="B3" s="22" t="s">
        <v>27</v>
      </c>
      <c r="C3" s="23">
        <v>11</v>
      </c>
      <c r="D3" s="24">
        <v>3.5702419333583701E-2</v>
      </c>
      <c r="E3" s="24">
        <v>1.51423309082949E-2</v>
      </c>
      <c r="F3" s="51">
        <v>1.83841453756351E-2</v>
      </c>
      <c r="G3" s="25">
        <v>6.0234507533257703E-3</v>
      </c>
      <c r="H3" s="24">
        <v>6.5381387913841599E-2</v>
      </c>
      <c r="I3" s="24">
        <v>1.03634740364887</v>
      </c>
      <c r="J3" s="24">
        <v>1.0060416282114999</v>
      </c>
      <c r="K3" s="24">
        <v>1.0675661035608399</v>
      </c>
      <c r="L3" s="24"/>
      <c r="M3" s="24"/>
      <c r="N3" s="26">
        <v>0.9093542</v>
      </c>
    </row>
    <row r="4" spans="1:15">
      <c r="A4" s="100"/>
      <c r="B4" s="27" t="s">
        <v>28</v>
      </c>
      <c r="C4" s="28">
        <v>11</v>
      </c>
      <c r="D4" s="29">
        <v>6.9930762924833106E-2</v>
      </c>
      <c r="E4" s="29">
        <v>4.9117154916474899E-2</v>
      </c>
      <c r="F4" s="29">
        <v>0.18824894610073301</v>
      </c>
      <c r="G4" s="29">
        <v>-2.63388607114576E-2</v>
      </c>
      <c r="H4" s="29">
        <v>0.16620038656112401</v>
      </c>
      <c r="I4" s="29">
        <v>1.07243392649527</v>
      </c>
      <c r="J4" s="29">
        <v>0.97400498166055205</v>
      </c>
      <c r="K4" s="29">
        <v>1.1808096964116901</v>
      </c>
      <c r="L4" s="30">
        <v>-2.2825020000000001E-3</v>
      </c>
      <c r="M4" s="30">
        <v>0.48247259999999997</v>
      </c>
      <c r="N4" s="31">
        <v>0.89924950000000003</v>
      </c>
    </row>
    <row r="5" spans="1:15">
      <c r="A5" s="100"/>
      <c r="B5" s="27" t="s">
        <v>29</v>
      </c>
      <c r="C5" s="28">
        <v>11</v>
      </c>
      <c r="D5" s="29">
        <v>4.3548097544969903E-2</v>
      </c>
      <c r="E5" s="29">
        <v>2.8185639350075498E-2</v>
      </c>
      <c r="F5" s="29">
        <v>0.15336914124326301</v>
      </c>
      <c r="G5" s="29">
        <v>-1.1695755581178E-2</v>
      </c>
      <c r="H5" s="29">
        <v>9.8791950671117804E-2</v>
      </c>
      <c r="I5" s="29">
        <v>1.0445102314817001</v>
      </c>
      <c r="J5" s="29">
        <v>0.98837237390086696</v>
      </c>
      <c r="K5" s="29">
        <v>1.10383662319905</v>
      </c>
      <c r="L5" s="29"/>
      <c r="M5" s="29"/>
      <c r="N5" s="31"/>
    </row>
    <row r="6" spans="1:15">
      <c r="A6" s="100"/>
      <c r="B6" s="27" t="s">
        <v>30</v>
      </c>
      <c r="C6" s="28">
        <v>11</v>
      </c>
      <c r="D6" s="29">
        <v>3.8464107476904402E-2</v>
      </c>
      <c r="E6" s="29">
        <v>2.0234041223808698E-2</v>
      </c>
      <c r="F6" s="29">
        <v>5.73072231613381E-2</v>
      </c>
      <c r="G6" s="29">
        <v>-1.1946133217605899E-3</v>
      </c>
      <c r="H6" s="29">
        <v>7.8122828275569406E-2</v>
      </c>
      <c r="I6" s="29">
        <v>1.0392134276966301</v>
      </c>
      <c r="J6" s="29">
        <v>0.99880609994467995</v>
      </c>
      <c r="K6" s="29">
        <v>1.08125545925759</v>
      </c>
      <c r="L6" s="29"/>
      <c r="M6" s="29"/>
      <c r="N6" s="31"/>
    </row>
    <row r="7" spans="1:15">
      <c r="A7" s="100"/>
      <c r="B7" s="27" t="s">
        <v>31</v>
      </c>
      <c r="C7" s="28">
        <v>11</v>
      </c>
      <c r="D7" s="29">
        <v>3.6132343724037001E-2</v>
      </c>
      <c r="E7" s="29">
        <v>2.4167805113286998E-2</v>
      </c>
      <c r="F7" s="29">
        <v>0.16577041097746101</v>
      </c>
      <c r="G7" s="29">
        <v>-1.12365542980056E-2</v>
      </c>
      <c r="H7" s="29">
        <v>8.3501241746079494E-2</v>
      </c>
      <c r="I7" s="29">
        <v>1.03679305046504</v>
      </c>
      <c r="J7" s="29">
        <v>0.988826339986142</v>
      </c>
      <c r="K7" s="29">
        <v>1.0870865651775199</v>
      </c>
      <c r="L7" s="29"/>
      <c r="M7" s="29"/>
      <c r="N7" s="31"/>
    </row>
    <row r="8" spans="1:15" ht="14.25" thickBot="1">
      <c r="A8" s="101"/>
      <c r="B8" s="32" t="s">
        <v>32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4">
        <v>0.93400000000000005</v>
      </c>
      <c r="N8" s="35"/>
    </row>
    <row r="9" spans="1:15">
      <c r="A9" s="99" t="s">
        <v>63</v>
      </c>
      <c r="B9" s="22" t="s">
        <v>27</v>
      </c>
      <c r="C9" s="23">
        <v>10</v>
      </c>
      <c r="D9" s="24">
        <v>8.6039036985987E-2</v>
      </c>
      <c r="E9" s="24">
        <v>0.17549109124438</v>
      </c>
      <c r="F9" s="24">
        <v>0.62393874172921204</v>
      </c>
      <c r="G9" s="25">
        <v>-0.25792350185299701</v>
      </c>
      <c r="H9" s="24">
        <v>0.43000157582497101</v>
      </c>
      <c r="I9" s="24">
        <v>1.08984887188988</v>
      </c>
      <c r="J9" s="24">
        <v>0.77265433647122606</v>
      </c>
      <c r="K9" s="24">
        <v>1.53725994599898</v>
      </c>
      <c r="L9" s="24"/>
      <c r="M9" s="24"/>
      <c r="N9" s="26">
        <v>0.72109900000000005</v>
      </c>
    </row>
    <row r="10" spans="1:15">
      <c r="A10" s="100"/>
      <c r="B10" s="27" t="s">
        <v>28</v>
      </c>
      <c r="C10" s="28">
        <v>10</v>
      </c>
      <c r="D10" s="29">
        <v>0.54616092927210202</v>
      </c>
      <c r="E10" s="29">
        <v>0.53393467738655198</v>
      </c>
      <c r="F10" s="29">
        <v>0.33628893730406101</v>
      </c>
      <c r="G10" s="29">
        <v>-0.50035103840553896</v>
      </c>
      <c r="H10" s="29">
        <v>1.5926728969497399</v>
      </c>
      <c r="I10" s="29">
        <v>1.72661169335663</v>
      </c>
      <c r="J10" s="29">
        <v>0.60631778152333304</v>
      </c>
      <c r="K10" s="29">
        <v>4.9168736766152801</v>
      </c>
      <c r="L10" s="30">
        <v>-3.1117990000000002E-2</v>
      </c>
      <c r="M10" s="30">
        <v>0.38820139999999997</v>
      </c>
      <c r="N10" s="31">
        <v>0.71914370000000005</v>
      </c>
    </row>
    <row r="11" spans="1:15">
      <c r="A11" s="100"/>
      <c r="B11" s="27" t="s">
        <v>29</v>
      </c>
      <c r="C11" s="28">
        <v>10</v>
      </c>
      <c r="D11" s="29">
        <v>0.375784377880443</v>
      </c>
      <c r="E11" s="29">
        <v>0.40150079422510798</v>
      </c>
      <c r="F11" s="29">
        <v>0.37373176374601502</v>
      </c>
      <c r="G11" s="29">
        <v>-0.41115717880076902</v>
      </c>
      <c r="H11" s="29">
        <v>1.1627259345616501</v>
      </c>
      <c r="I11" s="29">
        <v>1.45613312540787</v>
      </c>
      <c r="J11" s="29">
        <v>0.66288273229906802</v>
      </c>
      <c r="K11" s="29">
        <v>3.1986406880085698</v>
      </c>
      <c r="L11" s="29"/>
      <c r="M11" s="29"/>
      <c r="N11" s="31"/>
    </row>
    <row r="12" spans="1:15">
      <c r="A12" s="100"/>
      <c r="B12" s="27" t="s">
        <v>30</v>
      </c>
      <c r="C12" s="28">
        <v>10</v>
      </c>
      <c r="D12" s="29">
        <v>0.19691839743211401</v>
      </c>
      <c r="E12" s="29">
        <v>0.23188159552156501</v>
      </c>
      <c r="F12" s="29">
        <v>0.39575910502302702</v>
      </c>
      <c r="G12" s="29">
        <v>-0.25756952979015302</v>
      </c>
      <c r="H12" s="29">
        <v>0.65140632465438197</v>
      </c>
      <c r="I12" s="29">
        <v>1.2176446737195199</v>
      </c>
      <c r="J12" s="29">
        <v>0.77292788293161796</v>
      </c>
      <c r="K12" s="29">
        <v>1.918236596426</v>
      </c>
      <c r="L12" s="29"/>
      <c r="M12" s="29"/>
      <c r="N12" s="31"/>
    </row>
    <row r="13" spans="1:15">
      <c r="A13" s="100"/>
      <c r="B13" s="27" t="s">
        <v>31</v>
      </c>
      <c r="C13" s="28">
        <v>10</v>
      </c>
      <c r="D13" s="29">
        <v>0.364389093689653</v>
      </c>
      <c r="E13" s="29">
        <v>0.37931259045500798</v>
      </c>
      <c r="F13" s="29">
        <v>0.36182153610725398</v>
      </c>
      <c r="G13" s="29">
        <v>-0.37906358360216302</v>
      </c>
      <c r="H13" s="29">
        <v>1.1078417709814701</v>
      </c>
      <c r="I13" s="29">
        <v>1.4396342578013701</v>
      </c>
      <c r="J13" s="29">
        <v>0.68450208817411695</v>
      </c>
      <c r="K13" s="29">
        <v>3.0278166159635198</v>
      </c>
      <c r="L13" s="29"/>
      <c r="M13" s="29"/>
      <c r="N13" s="31"/>
    </row>
    <row r="14" spans="1:15" ht="14.25" thickBot="1">
      <c r="A14" s="101"/>
      <c r="B14" s="32" t="s">
        <v>32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>
        <v>0.72330000000000005</v>
      </c>
      <c r="N14" s="35"/>
    </row>
    <row r="15" spans="1:15">
      <c r="A15" s="99" t="s">
        <v>70</v>
      </c>
      <c r="B15" s="22" t="s">
        <v>27</v>
      </c>
      <c r="C15" s="23">
        <v>10</v>
      </c>
      <c r="D15" s="24">
        <v>-0.18076242455480099</v>
      </c>
      <c r="E15" s="24">
        <v>0.23373172778177401</v>
      </c>
      <c r="F15" s="24">
        <v>0.43930010236145001</v>
      </c>
      <c r="G15" s="25">
        <v>-0.63887661100707704</v>
      </c>
      <c r="H15" s="24">
        <v>0.27735176189747501</v>
      </c>
      <c r="I15" s="24">
        <v>0.83463362359812499</v>
      </c>
      <c r="J15" s="24">
        <v>0.52788511139516303</v>
      </c>
      <c r="K15" s="24">
        <v>1.31963048512476</v>
      </c>
      <c r="L15" s="24"/>
      <c r="M15" s="24"/>
      <c r="N15" s="26">
        <v>0.71640590000000004</v>
      </c>
    </row>
    <row r="16" spans="1:15">
      <c r="A16" s="100"/>
      <c r="B16" s="27" t="s">
        <v>28</v>
      </c>
      <c r="C16" s="28">
        <v>10</v>
      </c>
      <c r="D16" s="29">
        <v>-0.50834305525256196</v>
      </c>
      <c r="E16" s="29">
        <v>0.73397424625844099</v>
      </c>
      <c r="F16" s="29">
        <v>0.50816895733157297</v>
      </c>
      <c r="G16" s="29">
        <v>-1.94693257791911</v>
      </c>
      <c r="H16" s="29">
        <v>0.93024646741398198</v>
      </c>
      <c r="I16" s="29">
        <v>0.60149139158297804</v>
      </c>
      <c r="J16" s="29">
        <v>0.14271115623407299</v>
      </c>
      <c r="K16" s="29">
        <v>2.5351339285277801</v>
      </c>
      <c r="L16" s="30">
        <v>2.134952E-2</v>
      </c>
      <c r="M16" s="30">
        <v>0.65033890000000005</v>
      </c>
      <c r="N16" s="31">
        <v>0.64597919999999998</v>
      </c>
    </row>
    <row r="17" spans="1:14">
      <c r="A17" s="100"/>
      <c r="B17" s="27" t="s">
        <v>29</v>
      </c>
      <c r="C17" s="28">
        <v>10</v>
      </c>
      <c r="D17" s="29">
        <v>-0.56521578993593402</v>
      </c>
      <c r="E17" s="29">
        <v>0.55552862166822503</v>
      </c>
      <c r="F17" s="29">
        <v>0.335514936615327</v>
      </c>
      <c r="G17" s="29">
        <v>-1.6540518884056501</v>
      </c>
      <c r="H17" s="29">
        <v>0.52362030853378605</v>
      </c>
      <c r="I17" s="29">
        <v>0.56823751358986196</v>
      </c>
      <c r="J17" s="29">
        <v>0.19127331821403101</v>
      </c>
      <c r="K17" s="29">
        <v>1.68812814492755</v>
      </c>
      <c r="L17" s="29"/>
      <c r="M17" s="29"/>
      <c r="N17" s="31"/>
    </row>
    <row r="18" spans="1:14">
      <c r="A18" s="100"/>
      <c r="B18" s="27" t="s">
        <v>30</v>
      </c>
      <c r="C18" s="28">
        <v>10</v>
      </c>
      <c r="D18" s="29">
        <v>-0.36640587234484001</v>
      </c>
      <c r="E18" s="29">
        <v>0.315135772892713</v>
      </c>
      <c r="F18" s="29">
        <v>0.24495444957415799</v>
      </c>
      <c r="G18" s="29">
        <v>-0.98407198721455802</v>
      </c>
      <c r="H18" s="29">
        <v>0.251260242524877</v>
      </c>
      <c r="I18" s="29">
        <v>0.69322138471512496</v>
      </c>
      <c r="J18" s="29">
        <v>0.37378594416797201</v>
      </c>
      <c r="K18" s="29">
        <v>1.28564462020113</v>
      </c>
      <c r="L18" s="29"/>
      <c r="M18" s="29"/>
      <c r="N18" s="31"/>
    </row>
    <row r="19" spans="1:14">
      <c r="A19" s="100"/>
      <c r="B19" s="27" t="s">
        <v>31</v>
      </c>
      <c r="C19" s="28">
        <v>10</v>
      </c>
      <c r="D19" s="29">
        <v>-0.52691982180975805</v>
      </c>
      <c r="E19" s="29">
        <v>0.55396811562797699</v>
      </c>
      <c r="F19" s="29">
        <v>0.36635949291206898</v>
      </c>
      <c r="G19" s="29">
        <v>-1.6126973284405901</v>
      </c>
      <c r="H19" s="29">
        <v>0.55885768482107701</v>
      </c>
      <c r="I19" s="29">
        <v>0.59042077293179696</v>
      </c>
      <c r="J19" s="29">
        <v>0.19934917802466601</v>
      </c>
      <c r="K19" s="29">
        <v>1.74867382230313</v>
      </c>
      <c r="L19" s="29"/>
      <c r="M19" s="29"/>
      <c r="N19" s="31"/>
    </row>
    <row r="20" spans="1:14" ht="14.25" thickBot="1">
      <c r="A20" s="101"/>
      <c r="B20" s="32" t="s">
        <v>32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>
        <v>0.72070000000000001</v>
      </c>
      <c r="N20" s="35"/>
    </row>
    <row r="21" spans="1:14">
      <c r="A21" s="99" t="s">
        <v>58</v>
      </c>
      <c r="B21" s="22" t="s">
        <v>27</v>
      </c>
      <c r="C21" s="23">
        <v>8</v>
      </c>
      <c r="D21" s="24">
        <v>0.14761390510231101</v>
      </c>
      <c r="E21" s="24">
        <v>0.16978239787069099</v>
      </c>
      <c r="F21" s="36">
        <v>0.38461199644484101</v>
      </c>
      <c r="G21" s="36">
        <v>-0.18515959472424201</v>
      </c>
      <c r="H21" s="36">
        <v>0.480387404928865</v>
      </c>
      <c r="I21" s="36">
        <v>1.1590653007626299</v>
      </c>
      <c r="J21" s="36">
        <v>0.83097165457687605</v>
      </c>
      <c r="K21" s="36">
        <v>1.6167005986696801</v>
      </c>
      <c r="L21" s="36"/>
      <c r="M21" s="36"/>
      <c r="N21" s="37">
        <v>0.95836100000000002</v>
      </c>
    </row>
    <row r="22" spans="1:14">
      <c r="A22" s="100"/>
      <c r="B22" s="27" t="s">
        <v>28</v>
      </c>
      <c r="C22" s="28">
        <v>8</v>
      </c>
      <c r="D22" s="29">
        <v>-0.39930081608071899</v>
      </c>
      <c r="E22" s="29">
        <v>0.57142963595206298</v>
      </c>
      <c r="F22" s="30">
        <v>0.51085605442811199</v>
      </c>
      <c r="G22" s="30">
        <v>-1.5193029025467599</v>
      </c>
      <c r="H22" s="30">
        <v>0.72070127038532505</v>
      </c>
      <c r="I22" s="30">
        <v>0.67078888691650196</v>
      </c>
      <c r="J22" s="30">
        <v>0.218864403604911</v>
      </c>
      <c r="K22" s="30">
        <v>2.0558744290959901</v>
      </c>
      <c r="L22" s="30">
        <v>3.4992780000000001E-2</v>
      </c>
      <c r="M22" s="30">
        <v>0.3548634</v>
      </c>
      <c r="N22" s="38">
        <v>0.98477510000000001</v>
      </c>
    </row>
    <row r="23" spans="1:14">
      <c r="A23" s="100"/>
      <c r="B23" s="27" t="s">
        <v>29</v>
      </c>
      <c r="C23" s="28">
        <v>8</v>
      </c>
      <c r="D23" s="29">
        <v>0.26566315637212301</v>
      </c>
      <c r="E23" s="29">
        <v>0.29894317488986299</v>
      </c>
      <c r="F23" s="30">
        <v>0.40368057785686701</v>
      </c>
      <c r="G23" s="30">
        <v>-0.32026546641200698</v>
      </c>
      <c r="H23" s="30">
        <v>0.85159177915625395</v>
      </c>
      <c r="I23" s="30">
        <v>1.30429564100802</v>
      </c>
      <c r="J23" s="30">
        <v>0.72595629447871102</v>
      </c>
      <c r="K23" s="30">
        <v>2.3433740186440501</v>
      </c>
      <c r="L23" s="30"/>
      <c r="M23" s="30"/>
      <c r="N23" s="38"/>
    </row>
    <row r="24" spans="1:14">
      <c r="A24" s="100"/>
      <c r="B24" s="27" t="s">
        <v>30</v>
      </c>
      <c r="C24" s="28">
        <v>8</v>
      </c>
      <c r="D24" s="29">
        <v>0.19820174747421301</v>
      </c>
      <c r="E24" s="29">
        <v>0.20935782682509299</v>
      </c>
      <c r="F24" s="30">
        <v>0.34378511445316401</v>
      </c>
      <c r="G24" s="30">
        <v>-0.21213959310296801</v>
      </c>
      <c r="H24" s="30">
        <v>0.60854308805139501</v>
      </c>
      <c r="I24" s="30">
        <v>1.21920834121456</v>
      </c>
      <c r="J24" s="30">
        <v>0.80885177955564602</v>
      </c>
      <c r="K24" s="30">
        <v>1.83775200458082</v>
      </c>
      <c r="L24" s="30"/>
      <c r="M24" s="30"/>
      <c r="N24" s="38"/>
    </row>
    <row r="25" spans="1:14">
      <c r="A25" s="100"/>
      <c r="B25" s="27" t="s">
        <v>31</v>
      </c>
      <c r="C25" s="28">
        <v>8</v>
      </c>
      <c r="D25" s="29">
        <v>0.28595578369628499</v>
      </c>
      <c r="E25" s="29">
        <v>0.30845993796818999</v>
      </c>
      <c r="F25" s="30">
        <v>0.384753022571442</v>
      </c>
      <c r="G25" s="30">
        <v>-0.31862569472136698</v>
      </c>
      <c r="H25" s="30">
        <v>0.89053726211393802</v>
      </c>
      <c r="I25" s="30">
        <v>1.3310336005651999</v>
      </c>
      <c r="J25" s="30">
        <v>0.72714767358695298</v>
      </c>
      <c r="K25" s="30">
        <v>2.4364383057077799</v>
      </c>
      <c r="L25" s="30"/>
      <c r="M25" s="30"/>
      <c r="N25" s="38"/>
    </row>
    <row r="26" spans="1:14" ht="14.25" thickBot="1">
      <c r="A26" s="101"/>
      <c r="B26" s="32" t="s">
        <v>32</v>
      </c>
      <c r="C26" s="39"/>
      <c r="D26" s="40"/>
      <c r="E26" s="40"/>
      <c r="F26" s="41"/>
      <c r="G26" s="41"/>
      <c r="H26" s="41"/>
      <c r="I26" s="41"/>
      <c r="J26" s="41"/>
      <c r="K26" s="41"/>
      <c r="L26" s="34"/>
      <c r="M26" s="34">
        <v>0.95799999999999996</v>
      </c>
      <c r="N26" s="42"/>
    </row>
    <row r="27" spans="1:14">
      <c r="A27" s="99" t="s">
        <v>48</v>
      </c>
      <c r="B27" s="22" t="s">
        <v>27</v>
      </c>
      <c r="C27" s="23">
        <v>10</v>
      </c>
      <c r="D27" s="24">
        <v>0.268219922299752</v>
      </c>
      <c r="E27" s="24">
        <v>0.23375274003631899</v>
      </c>
      <c r="F27" s="36">
        <v>0.25119508442221999</v>
      </c>
      <c r="G27" s="36">
        <v>-0.18993544817143301</v>
      </c>
      <c r="H27" s="36">
        <v>0.72637529277093704</v>
      </c>
      <c r="I27" s="36">
        <v>1.3076346864223201</v>
      </c>
      <c r="J27" s="36">
        <v>0.82701251739059001</v>
      </c>
      <c r="K27" s="36">
        <v>2.06757266326504</v>
      </c>
      <c r="M27" s="36"/>
      <c r="N27" s="37">
        <v>0.57303119999999996</v>
      </c>
    </row>
    <row r="28" spans="1:14">
      <c r="A28" s="100"/>
      <c r="B28" s="27" t="s">
        <v>28</v>
      </c>
      <c r="C28" s="28">
        <v>10</v>
      </c>
      <c r="D28" s="29">
        <v>0.60587326787448004</v>
      </c>
      <c r="E28" s="29">
        <v>0.73413710337802796</v>
      </c>
      <c r="F28" s="30">
        <v>0.433127461768885</v>
      </c>
      <c r="G28" s="30">
        <v>-0.83303545474645402</v>
      </c>
      <c r="H28" s="30">
        <v>2.0447819904954199</v>
      </c>
      <c r="I28" s="30">
        <v>1.83285208106668</v>
      </c>
      <c r="J28" s="30">
        <v>0.43472768529051198</v>
      </c>
      <c r="K28" s="30">
        <v>7.7274736915491102</v>
      </c>
      <c r="L28" s="30">
        <v>-2.2004240000000001E-2</v>
      </c>
      <c r="M28" s="30">
        <v>0.64055320000000004</v>
      </c>
      <c r="N28" s="38">
        <v>0.49594919999999998</v>
      </c>
    </row>
    <row r="29" spans="1:14">
      <c r="A29" s="100"/>
      <c r="B29" s="27" t="s">
        <v>29</v>
      </c>
      <c r="C29" s="28">
        <v>10</v>
      </c>
      <c r="D29" s="29">
        <v>0.57069970180691199</v>
      </c>
      <c r="E29" s="29">
        <v>0.57102565593520804</v>
      </c>
      <c r="F29" s="43">
        <v>0.343698056624548</v>
      </c>
      <c r="G29" s="30">
        <v>-0.54851058382609597</v>
      </c>
      <c r="H29" s="30">
        <v>1.6899099874399199</v>
      </c>
      <c r="I29" s="30">
        <v>1.7695047440421099</v>
      </c>
      <c r="J29" s="30">
        <v>0.57780976901877601</v>
      </c>
      <c r="K29" s="30">
        <v>5.4189929057529902</v>
      </c>
      <c r="L29" s="30"/>
      <c r="M29" s="30"/>
      <c r="N29" s="38"/>
    </row>
    <row r="30" spans="1:14">
      <c r="A30" s="100"/>
      <c r="B30" s="27" t="s">
        <v>30</v>
      </c>
      <c r="C30" s="28">
        <v>10</v>
      </c>
      <c r="D30" s="29">
        <v>0.39351323086662798</v>
      </c>
      <c r="E30" s="29">
        <v>0.31028517989606202</v>
      </c>
      <c r="F30" s="30">
        <v>0.20471553068621801</v>
      </c>
      <c r="G30" s="30">
        <v>-0.21464572172965399</v>
      </c>
      <c r="H30" s="30">
        <v>1.0016721834629101</v>
      </c>
      <c r="I30" s="30">
        <v>1.48217889411363</v>
      </c>
      <c r="J30" s="30">
        <v>0.80682723090544906</v>
      </c>
      <c r="K30" s="30">
        <v>2.72283109692582</v>
      </c>
      <c r="L30" s="30"/>
      <c r="M30" s="30"/>
      <c r="N30" s="38"/>
    </row>
    <row r="31" spans="1:14">
      <c r="A31" s="100"/>
      <c r="B31" s="27" t="s">
        <v>31</v>
      </c>
      <c r="C31" s="28">
        <v>10</v>
      </c>
      <c r="D31" s="29">
        <v>0.52005631350871495</v>
      </c>
      <c r="E31" s="29">
        <v>0.55102897589043298</v>
      </c>
      <c r="F31" s="30">
        <v>0.36992097102720001</v>
      </c>
      <c r="G31" s="30">
        <v>-0.55996047923653303</v>
      </c>
      <c r="H31" s="30">
        <v>1.6000731062539599</v>
      </c>
      <c r="I31" s="30">
        <v>1.6821223732446799</v>
      </c>
      <c r="J31" s="30">
        <v>0.57123163891320605</v>
      </c>
      <c r="K31" s="30">
        <v>4.9533945352775399</v>
      </c>
      <c r="L31" s="30"/>
      <c r="M31" s="30"/>
      <c r="N31" s="38"/>
    </row>
    <row r="32" spans="1:14" ht="14.25" thickBot="1">
      <c r="A32" s="101"/>
      <c r="B32" s="32" t="s">
        <v>32</v>
      </c>
      <c r="C32" s="44"/>
      <c r="D32" s="33"/>
      <c r="E32" s="33"/>
      <c r="F32" s="34"/>
      <c r="G32" s="34"/>
      <c r="H32" s="34"/>
      <c r="I32" s="34"/>
      <c r="J32" s="34"/>
      <c r="K32" s="34"/>
      <c r="L32" s="34"/>
      <c r="M32" s="34">
        <v>0.59</v>
      </c>
      <c r="N32" s="42"/>
    </row>
    <row r="33" spans="1:14">
      <c r="A33" s="99" t="s">
        <v>47</v>
      </c>
      <c r="B33" s="22" t="s">
        <v>27</v>
      </c>
      <c r="C33" s="23">
        <v>10</v>
      </c>
      <c r="D33" s="24">
        <v>0.56664446632174903</v>
      </c>
      <c r="E33" s="24">
        <v>0.23374594196520801</v>
      </c>
      <c r="F33" s="85">
        <v>1.53425957028674E-2</v>
      </c>
      <c r="G33" s="36">
        <v>0.108502420069942</v>
      </c>
      <c r="H33" s="36">
        <v>1.02478651257356</v>
      </c>
      <c r="I33" s="36">
        <v>1.7623435156604501</v>
      </c>
      <c r="J33" s="36">
        <v>1.11460760596344</v>
      </c>
      <c r="K33" s="36">
        <v>2.7865005142377601</v>
      </c>
      <c r="L33" s="36"/>
      <c r="M33" s="36"/>
      <c r="N33" s="37">
        <v>0.41697840000000003</v>
      </c>
    </row>
    <row r="34" spans="1:14">
      <c r="A34" s="100"/>
      <c r="B34" s="27" t="s">
        <v>28</v>
      </c>
      <c r="C34" s="28">
        <v>10</v>
      </c>
      <c r="D34" s="29">
        <v>-5.9966597262951497E-2</v>
      </c>
      <c r="E34" s="29">
        <v>0.74245812231581299</v>
      </c>
      <c r="F34" s="30">
        <v>0.93761075959243401</v>
      </c>
      <c r="G34" s="30">
        <v>-1.51518451700195</v>
      </c>
      <c r="H34" s="30">
        <v>1.3952513224760399</v>
      </c>
      <c r="I34" s="30">
        <v>0.94179599162271499</v>
      </c>
      <c r="J34" s="30">
        <v>0.21976763024211299</v>
      </c>
      <c r="K34" s="30">
        <v>4.0359887798737599</v>
      </c>
      <c r="L34" s="30">
        <v>4.0854990000000001E-2</v>
      </c>
      <c r="M34" s="30">
        <v>0.39932210000000001</v>
      </c>
      <c r="N34" s="38">
        <v>0.43911410000000001</v>
      </c>
    </row>
    <row r="35" spans="1:14">
      <c r="A35" s="100"/>
      <c r="B35" s="27" t="s">
        <v>29</v>
      </c>
      <c r="C35" s="28">
        <v>10</v>
      </c>
      <c r="D35" s="29">
        <v>0.17348387236458099</v>
      </c>
      <c r="E35" s="29">
        <v>0.59770079059857495</v>
      </c>
      <c r="F35" s="30">
        <v>0.778200103784769</v>
      </c>
      <c r="G35" s="30">
        <v>-0.99800967720862599</v>
      </c>
      <c r="H35" s="30">
        <v>1.3449774219377899</v>
      </c>
      <c r="I35" s="30">
        <v>1.189441503736</v>
      </c>
      <c r="J35" s="30">
        <v>0.36861236914736101</v>
      </c>
      <c r="K35" s="30">
        <v>3.83809988276374</v>
      </c>
      <c r="L35" s="30"/>
      <c r="M35" s="30"/>
      <c r="N35" s="38"/>
    </row>
    <row r="36" spans="1:14">
      <c r="A36" s="100"/>
      <c r="B36" s="27" t="s">
        <v>30</v>
      </c>
      <c r="C36" s="28">
        <v>10</v>
      </c>
      <c r="D36" s="29">
        <v>0.42726251594876702</v>
      </c>
      <c r="E36" s="29">
        <v>0.31921059847603001</v>
      </c>
      <c r="F36" s="30">
        <v>0.180734388319537</v>
      </c>
      <c r="G36" s="30">
        <v>-0.19839025706425201</v>
      </c>
      <c r="H36" s="30">
        <v>1.0529152889617901</v>
      </c>
      <c r="I36" s="30">
        <v>1.5330550603073501</v>
      </c>
      <c r="J36" s="30">
        <v>0.82004976047061995</v>
      </c>
      <c r="K36" s="30">
        <v>2.8659941520929002</v>
      </c>
      <c r="L36" s="30"/>
      <c r="M36" s="30"/>
      <c r="N36" s="38"/>
    </row>
    <row r="37" spans="1:14">
      <c r="A37" s="100"/>
      <c r="B37" s="27" t="s">
        <v>31</v>
      </c>
      <c r="C37" s="28">
        <v>10</v>
      </c>
      <c r="D37" s="29">
        <v>0.183086704591882</v>
      </c>
      <c r="E37" s="29">
        <v>0.54698709973290105</v>
      </c>
      <c r="F37" s="30">
        <v>0.74550623660803195</v>
      </c>
      <c r="G37" s="30">
        <v>-0.88900801088460502</v>
      </c>
      <c r="H37" s="30">
        <v>1.25518142006837</v>
      </c>
      <c r="I37" s="30">
        <v>1.2009185287178099</v>
      </c>
      <c r="J37" s="30">
        <v>0.41106332090741499</v>
      </c>
      <c r="K37" s="30">
        <v>3.50847482435094</v>
      </c>
      <c r="L37" s="30"/>
      <c r="M37" s="30"/>
      <c r="N37" s="38"/>
    </row>
    <row r="38" spans="1:14" ht="14.25" thickBot="1">
      <c r="A38" s="101"/>
      <c r="B38" s="32" t="s">
        <v>32</v>
      </c>
      <c r="C38" s="44"/>
      <c r="D38" s="33"/>
      <c r="E38" s="33"/>
      <c r="F38" s="34"/>
      <c r="G38" s="34"/>
      <c r="H38" s="34"/>
      <c r="I38" s="34"/>
      <c r="J38" s="34"/>
      <c r="K38" s="34"/>
      <c r="L38" s="34"/>
      <c r="M38" s="34">
        <v>0.4768</v>
      </c>
      <c r="N38" s="42"/>
    </row>
    <row r="39" spans="1:14">
      <c r="A39" s="99" t="s">
        <v>52</v>
      </c>
      <c r="B39" s="22" t="s">
        <v>27</v>
      </c>
      <c r="C39" s="23">
        <v>11</v>
      </c>
      <c r="D39" s="24">
        <v>-3.7400920116084798E-3</v>
      </c>
      <c r="E39" s="24">
        <v>1.33051706928289E-2</v>
      </c>
      <c r="F39" s="36">
        <v>0.77863320946534098</v>
      </c>
      <c r="G39" s="36">
        <v>-2.9818226569553099E-2</v>
      </c>
      <c r="H39" s="36">
        <v>2.2338042546336201E-2</v>
      </c>
      <c r="I39" s="36">
        <v>0.99626689342108499</v>
      </c>
      <c r="J39" s="36">
        <v>0.97062195079570102</v>
      </c>
      <c r="K39" s="36">
        <v>1.0225894047762101</v>
      </c>
      <c r="L39" s="36"/>
      <c r="M39" s="36"/>
      <c r="N39" s="37">
        <v>0.51523529999999995</v>
      </c>
    </row>
    <row r="40" spans="1:14">
      <c r="A40" s="100"/>
      <c r="B40" s="27" t="s">
        <v>28</v>
      </c>
      <c r="C40" s="28">
        <v>11</v>
      </c>
      <c r="D40" s="29">
        <v>4.2662015922439803E-2</v>
      </c>
      <c r="E40" s="29">
        <v>4.1703023373979901E-2</v>
      </c>
      <c r="F40" s="30">
        <v>0.33301929680145498</v>
      </c>
      <c r="G40" s="30">
        <v>-3.9075909890560798E-2</v>
      </c>
      <c r="H40" s="30">
        <v>0.12439994173544</v>
      </c>
      <c r="I40" s="30">
        <v>1.0435851200836801</v>
      </c>
      <c r="J40" s="30">
        <v>0.96167770552617204</v>
      </c>
      <c r="K40" s="30">
        <v>1.1324687019381301</v>
      </c>
      <c r="L40" s="30">
        <v>-3.0553400000000001E-3</v>
      </c>
      <c r="M40" s="30">
        <v>0.2705108</v>
      </c>
      <c r="N40" s="38">
        <v>0.55438869999999996</v>
      </c>
    </row>
    <row r="41" spans="1:14">
      <c r="A41" s="100"/>
      <c r="B41" s="27" t="s">
        <v>29</v>
      </c>
      <c r="C41" s="28">
        <v>11</v>
      </c>
      <c r="D41" s="29">
        <v>-3.1636042675854299E-2</v>
      </c>
      <c r="E41" s="29">
        <v>3.1794859863846399E-2</v>
      </c>
      <c r="F41" s="30">
        <v>0.34320022495896702</v>
      </c>
      <c r="G41" s="30">
        <v>-9.3953968008993194E-2</v>
      </c>
      <c r="H41" s="30">
        <v>3.0681882657284699E-2</v>
      </c>
      <c r="I41" s="30">
        <v>0.96885914129759199</v>
      </c>
      <c r="J41" s="30">
        <v>0.91032466533312595</v>
      </c>
      <c r="K41" s="30">
        <v>1.0311574226459099</v>
      </c>
      <c r="L41" s="30"/>
      <c r="M41" s="30"/>
      <c r="N41" s="38"/>
    </row>
    <row r="42" spans="1:14">
      <c r="A42" s="100"/>
      <c r="B42" s="27" t="s">
        <v>30</v>
      </c>
      <c r="C42" s="28">
        <v>11</v>
      </c>
      <c r="D42" s="29">
        <v>-1.33818078184192E-2</v>
      </c>
      <c r="E42" s="29">
        <v>1.85896455943091E-2</v>
      </c>
      <c r="F42" s="30">
        <v>0.47161565209891498</v>
      </c>
      <c r="G42" s="30">
        <v>-4.9817513183265202E-2</v>
      </c>
      <c r="H42" s="30">
        <v>2.3053897546426699E-2</v>
      </c>
      <c r="I42" s="30">
        <v>0.98670733051812898</v>
      </c>
      <c r="J42" s="30">
        <v>0.95140302716999303</v>
      </c>
      <c r="K42" s="30">
        <v>1.02332169258933</v>
      </c>
      <c r="L42" s="30"/>
      <c r="M42" s="30"/>
      <c r="N42" s="38"/>
    </row>
    <row r="43" spans="1:14">
      <c r="A43" s="100"/>
      <c r="B43" s="27" t="s">
        <v>31</v>
      </c>
      <c r="C43" s="28">
        <v>11</v>
      </c>
      <c r="D43" s="29">
        <v>-3.4696004552225698E-2</v>
      </c>
      <c r="E43" s="29">
        <v>3.2535334861496901E-2</v>
      </c>
      <c r="F43" s="30">
        <v>0.31130764773852099</v>
      </c>
      <c r="G43" s="30">
        <v>-9.8465260880759506E-2</v>
      </c>
      <c r="H43" s="30">
        <v>2.90732517763082E-2</v>
      </c>
      <c r="I43" s="30">
        <v>0.96589900053033495</v>
      </c>
      <c r="J43" s="30">
        <v>0.90622717360129901</v>
      </c>
      <c r="K43" s="30">
        <v>1.02950000441717</v>
      </c>
      <c r="L43" s="30"/>
      <c r="M43" s="30"/>
      <c r="N43" s="38"/>
    </row>
    <row r="44" spans="1:14" ht="14.25" thickBot="1">
      <c r="A44" s="101"/>
      <c r="B44" s="32" t="s">
        <v>32</v>
      </c>
      <c r="C44" s="44"/>
      <c r="D44" s="33"/>
      <c r="E44" s="33"/>
      <c r="F44" s="34"/>
      <c r="G44" s="34"/>
      <c r="H44" s="34"/>
      <c r="I44" s="34"/>
      <c r="J44" s="34"/>
      <c r="K44" s="34"/>
      <c r="L44" s="34"/>
      <c r="M44" s="34">
        <v>0.51429999999999998</v>
      </c>
      <c r="N44" s="42"/>
    </row>
    <row r="45" spans="1:14">
      <c r="A45" s="99" t="s">
        <v>53</v>
      </c>
      <c r="B45" s="22" t="s">
        <v>27</v>
      </c>
      <c r="C45" s="28">
        <v>11</v>
      </c>
      <c r="D45" s="29">
        <v>-7.5631008676061207E-2</v>
      </c>
      <c r="E45" s="29">
        <v>3.3170924485649102E-2</v>
      </c>
      <c r="F45" s="30">
        <v>2.2605362680849998E-2</v>
      </c>
      <c r="G45" s="30">
        <v>-0.140646020667933</v>
      </c>
      <c r="H45" s="30">
        <v>-1.0615996684189E-2</v>
      </c>
      <c r="I45" s="30">
        <v>0.92715825680139297</v>
      </c>
      <c r="J45" s="30">
        <v>0.868796793382</v>
      </c>
      <c r="K45" s="30">
        <v>0.98944015413398601</v>
      </c>
      <c r="L45" s="30"/>
      <c r="M45" s="30"/>
      <c r="N45" s="38">
        <v>0.46023360000000002</v>
      </c>
    </row>
    <row r="46" spans="1:14">
      <c r="A46" s="100"/>
      <c r="B46" s="27" t="s">
        <v>28</v>
      </c>
      <c r="C46" s="28">
        <v>11</v>
      </c>
      <c r="D46" s="29">
        <v>-8.4047799983224106E-2</v>
      </c>
      <c r="E46" s="29">
        <v>0.108087071332749</v>
      </c>
      <c r="F46" s="30">
        <v>0.456761412501484</v>
      </c>
      <c r="G46" s="30">
        <v>-0.29589845979541302</v>
      </c>
      <c r="H46" s="30">
        <v>0.127802859828965</v>
      </c>
      <c r="I46" s="30">
        <v>0.91938730834686699</v>
      </c>
      <c r="J46" s="30">
        <v>0.74386295618229803</v>
      </c>
      <c r="K46" s="30">
        <v>1.1363289645279</v>
      </c>
      <c r="L46" s="30">
        <v>5.6394780000000003E-4</v>
      </c>
      <c r="M46" s="30">
        <v>0.93629830000000003</v>
      </c>
      <c r="N46" s="38">
        <v>0.36941689999999999</v>
      </c>
    </row>
    <row r="47" spans="1:14">
      <c r="A47" s="100"/>
      <c r="B47" s="27" t="s">
        <v>29</v>
      </c>
      <c r="C47" s="62">
        <v>11</v>
      </c>
      <c r="D47" s="63">
        <v>-6.3004909131913894E-2</v>
      </c>
      <c r="E47" s="63">
        <v>7.8251799125499996E-2</v>
      </c>
      <c r="F47" s="64">
        <v>0.43945392073202</v>
      </c>
      <c r="G47" s="64">
        <v>-0.21637843541789401</v>
      </c>
      <c r="H47" s="64">
        <v>9.0368617154065994E-2</v>
      </c>
      <c r="I47" s="64">
        <v>0.93893886430307505</v>
      </c>
      <c r="J47" s="64">
        <v>0.80543044078655801</v>
      </c>
      <c r="K47" s="64">
        <v>1.0945776894623001</v>
      </c>
      <c r="L47" s="64"/>
      <c r="M47" s="64"/>
      <c r="N47" s="65"/>
    </row>
    <row r="48" spans="1:14">
      <c r="A48" s="100"/>
      <c r="B48" s="27" t="s">
        <v>30</v>
      </c>
      <c r="C48" s="28">
        <v>11</v>
      </c>
      <c r="D48" s="29">
        <v>-6.5669501587115403E-2</v>
      </c>
      <c r="E48" s="29">
        <v>4.4662673120765099E-2</v>
      </c>
      <c r="F48" s="30">
        <v>0.14146856057485199</v>
      </c>
      <c r="G48" s="30">
        <v>-0.15320834090381499</v>
      </c>
      <c r="H48" s="30">
        <v>2.1869337729584201E-2</v>
      </c>
      <c r="I48" s="30">
        <v>0.93644030518856503</v>
      </c>
      <c r="J48" s="30">
        <v>0.857950956912228</v>
      </c>
      <c r="K48" s="30">
        <v>1.02211022450246</v>
      </c>
      <c r="L48" s="30"/>
      <c r="M48" s="30"/>
      <c r="N48" s="38"/>
    </row>
    <row r="49" spans="1:18">
      <c r="A49" s="100"/>
      <c r="B49" s="27" t="s">
        <v>31</v>
      </c>
      <c r="C49" s="62">
        <v>11</v>
      </c>
      <c r="D49" s="63">
        <v>-6.0195040215855998E-2</v>
      </c>
      <c r="E49" s="63">
        <v>8.4834918375519194E-2</v>
      </c>
      <c r="F49" s="64">
        <v>0.49419199539050701</v>
      </c>
      <c r="G49" s="64">
        <v>-0.226471480231874</v>
      </c>
      <c r="H49" s="64">
        <v>0.106081399800162</v>
      </c>
      <c r="I49" s="64">
        <v>0.94158086953785303</v>
      </c>
      <c r="J49" s="64">
        <v>0.79734208200001599</v>
      </c>
      <c r="K49" s="64">
        <v>1.1119123822686201</v>
      </c>
      <c r="L49" s="64"/>
      <c r="M49" s="64"/>
      <c r="N49" s="65"/>
    </row>
    <row r="50" spans="1:18" ht="14.25" customHeight="1" thickBot="1">
      <c r="A50" s="101"/>
      <c r="B50" s="32" t="s">
        <v>32</v>
      </c>
      <c r="C50" s="44"/>
      <c r="D50" s="33"/>
      <c r="E50" s="33"/>
      <c r="F50" s="34"/>
      <c r="G50" s="34"/>
      <c r="H50" s="34"/>
      <c r="I50" s="34"/>
      <c r="J50" s="34"/>
      <c r="K50" s="34"/>
      <c r="L50" s="34"/>
      <c r="M50" s="34">
        <v>0.47</v>
      </c>
      <c r="N50" s="42"/>
      <c r="R50" s="45"/>
    </row>
    <row r="51" spans="1:18">
      <c r="A51" s="99" t="s">
        <v>54</v>
      </c>
      <c r="B51" s="22" t="s">
        <v>27</v>
      </c>
      <c r="C51" s="23">
        <v>10</v>
      </c>
      <c r="D51" s="24">
        <v>-1.91371035975535E-3</v>
      </c>
      <c r="E51" s="24">
        <v>2.7583612298891199E-3</v>
      </c>
      <c r="F51" s="36">
        <v>0.48781688853284999</v>
      </c>
      <c r="G51" s="36">
        <v>-7.3200983703380299E-3</v>
      </c>
      <c r="H51" s="36">
        <v>3.49267765082733E-3</v>
      </c>
      <c r="I51" s="36">
        <v>0.998088119616381</v>
      </c>
      <c r="J51" s="36">
        <v>0.99270662829603395</v>
      </c>
      <c r="K51" s="36">
        <v>1.0034987841567</v>
      </c>
      <c r="L51" s="36"/>
      <c r="M51" s="36"/>
      <c r="N51" s="37">
        <v>0.49471510000000002</v>
      </c>
      <c r="R51" s="45"/>
    </row>
    <row r="52" spans="1:18">
      <c r="A52" s="102"/>
      <c r="B52" s="27" t="s">
        <v>28</v>
      </c>
      <c r="C52" s="28">
        <v>10</v>
      </c>
      <c r="D52" s="29">
        <v>1.18024824284766E-3</v>
      </c>
      <c r="E52" s="29">
        <v>7.9403670740000407E-3</v>
      </c>
      <c r="F52" s="30">
        <v>0.88551694017430704</v>
      </c>
      <c r="G52" s="30">
        <v>-1.43828712221924E-2</v>
      </c>
      <c r="H52" s="30">
        <v>1.6743367707887698E-2</v>
      </c>
      <c r="I52" s="30">
        <v>1.0011809450099001</v>
      </c>
      <c r="J52" s="30">
        <v>0.98572006815786894</v>
      </c>
      <c r="K52" s="30">
        <v>1.0168843234815601</v>
      </c>
      <c r="L52" s="30">
        <v>-1.9393990000000001E-3</v>
      </c>
      <c r="M52" s="30">
        <v>0.45903519999999998</v>
      </c>
      <c r="N52" s="38">
        <v>0.45589210000000002</v>
      </c>
      <c r="R52" s="45"/>
    </row>
    <row r="53" spans="1:18">
      <c r="A53" s="102"/>
      <c r="B53" s="27" t="s">
        <v>29</v>
      </c>
      <c r="C53" s="28">
        <v>10</v>
      </c>
      <c r="D53" s="29">
        <v>-6.2189584199548904E-3</v>
      </c>
      <c r="E53" s="29">
        <v>6.07821042302045E-3</v>
      </c>
      <c r="F53" s="30">
        <v>0.33294748304510602</v>
      </c>
      <c r="G53" s="30">
        <v>-1.8132250849075E-2</v>
      </c>
      <c r="H53" s="30">
        <v>5.69433400916519E-3</v>
      </c>
      <c r="I53" s="30">
        <v>0.99380033927737699</v>
      </c>
      <c r="J53" s="30">
        <v>0.98203114931660396</v>
      </c>
      <c r="K53" s="30">
        <v>1.0057105775464801</v>
      </c>
      <c r="L53" s="30"/>
      <c r="M53" s="30"/>
      <c r="N53" s="38"/>
    </row>
    <row r="54" spans="1:18">
      <c r="A54" s="102"/>
      <c r="B54" s="27" t="s">
        <v>30</v>
      </c>
      <c r="C54" s="28">
        <v>10</v>
      </c>
      <c r="D54" s="29">
        <v>-4.3493182282025103E-3</v>
      </c>
      <c r="E54" s="29">
        <v>3.5794311523882601E-3</v>
      </c>
      <c r="F54" s="30">
        <v>0.22433312778782899</v>
      </c>
      <c r="G54" s="30">
        <v>-1.13650032868835E-2</v>
      </c>
      <c r="H54" s="30">
        <v>2.6663668304784801E-3</v>
      </c>
      <c r="I54" s="30">
        <v>0.99566012635885603</v>
      </c>
      <c r="J54" s="30">
        <v>0.98869933439963897</v>
      </c>
      <c r="K54" s="30">
        <v>1.0026699247480499</v>
      </c>
      <c r="L54" s="30"/>
      <c r="M54" s="30"/>
      <c r="N54" s="38"/>
    </row>
    <row r="55" spans="1:18">
      <c r="A55" s="102"/>
      <c r="B55" s="27" t="s">
        <v>31</v>
      </c>
      <c r="C55" s="28">
        <v>10</v>
      </c>
      <c r="D55" s="29">
        <v>-6.1220533542374403E-3</v>
      </c>
      <c r="E55" s="29">
        <v>6.2054050469865403E-3</v>
      </c>
      <c r="F55" s="30">
        <v>0.34963319123088199</v>
      </c>
      <c r="G55" s="30">
        <v>-1.8284647246331099E-2</v>
      </c>
      <c r="H55" s="30">
        <v>6.0405405378561802E-3</v>
      </c>
      <c r="I55" s="30">
        <v>0.99389664823090196</v>
      </c>
      <c r="J55" s="30">
        <v>0.98188150271054597</v>
      </c>
      <c r="K55" s="30">
        <v>1.0060588213930599</v>
      </c>
      <c r="L55" s="30"/>
      <c r="M55" s="30"/>
      <c r="N55" s="38"/>
    </row>
    <row r="56" spans="1:18" ht="14.25" thickBot="1">
      <c r="A56" s="103"/>
      <c r="B56" s="32" t="s">
        <v>32</v>
      </c>
      <c r="C56" s="44"/>
      <c r="D56" s="33"/>
      <c r="E56" s="33"/>
      <c r="F56" s="34"/>
      <c r="G56" s="34"/>
      <c r="H56" s="34"/>
      <c r="I56" s="34"/>
      <c r="J56" s="34"/>
      <c r="K56" s="34"/>
      <c r="L56" s="34"/>
      <c r="M56" s="34">
        <v>0.49590000000000001</v>
      </c>
      <c r="N56" s="42"/>
    </row>
    <row r="57" spans="1:18">
      <c r="A57" s="99" t="s">
        <v>55</v>
      </c>
      <c r="B57" s="22" t="s">
        <v>27</v>
      </c>
      <c r="C57" s="23">
        <v>11</v>
      </c>
      <c r="D57" s="24">
        <v>1.18974226482712E-3</v>
      </c>
      <c r="E57" s="24">
        <v>1.7568212490321901E-2</v>
      </c>
      <c r="F57" s="36">
        <v>0.94600748982828398</v>
      </c>
      <c r="G57" s="36">
        <v>-3.3243954216203797E-2</v>
      </c>
      <c r="H57" s="36">
        <v>3.5623438745858001E-2</v>
      </c>
      <c r="I57" s="36">
        <v>1.00119045028892</v>
      </c>
      <c r="J57" s="36">
        <v>0.96730255326661996</v>
      </c>
      <c r="K57" s="36">
        <v>1.0362655555540901</v>
      </c>
      <c r="L57" s="36"/>
      <c r="M57" s="36"/>
      <c r="N57" s="37">
        <v>5.7042879999999997E-2</v>
      </c>
    </row>
    <row r="58" spans="1:18">
      <c r="A58" s="102"/>
      <c r="B58" s="27" t="s">
        <v>28</v>
      </c>
      <c r="C58" s="28">
        <v>11</v>
      </c>
      <c r="D58" s="29">
        <v>4.1637364908718298E-2</v>
      </c>
      <c r="E58" s="29">
        <v>5.62598605721948E-2</v>
      </c>
      <c r="F58" s="30">
        <v>0.47810619521903802</v>
      </c>
      <c r="G58" s="30">
        <v>-6.8631961812783401E-2</v>
      </c>
      <c r="H58" s="30">
        <v>0.15190669163022</v>
      </c>
      <c r="I58" s="30">
        <v>1.0425163571804801</v>
      </c>
      <c r="J58" s="30">
        <v>0.93367024315590696</v>
      </c>
      <c r="K58" s="30">
        <v>1.1640516156059799</v>
      </c>
      <c r="L58" s="30">
        <v>-2.663131E-3</v>
      </c>
      <c r="M58" s="30">
        <v>0.46748869999999998</v>
      </c>
      <c r="N58" s="38">
        <v>5.1870470000000002E-2</v>
      </c>
    </row>
    <row r="59" spans="1:18">
      <c r="A59" s="102"/>
      <c r="B59" s="27" t="s">
        <v>29</v>
      </c>
      <c r="C59" s="28">
        <v>11</v>
      </c>
      <c r="D59" s="29">
        <v>-9.09632478977432E-3</v>
      </c>
      <c r="E59" s="29">
        <v>3.1769833116686803E-2</v>
      </c>
      <c r="F59" s="30">
        <v>0.78047739805433802</v>
      </c>
      <c r="G59" s="30">
        <v>-7.1365197698480404E-2</v>
      </c>
      <c r="H59" s="30">
        <v>5.3172548118931802E-2</v>
      </c>
      <c r="I59" s="30">
        <v>0.99094492161425995</v>
      </c>
      <c r="J59" s="30">
        <v>0.93112178649504196</v>
      </c>
      <c r="K59" s="30">
        <v>1.05461160066876</v>
      </c>
      <c r="L59" s="30"/>
      <c r="M59" s="30"/>
      <c r="N59" s="38"/>
    </row>
    <row r="60" spans="1:18">
      <c r="A60" s="102"/>
      <c r="B60" s="27" t="s">
        <v>30</v>
      </c>
      <c r="C60" s="28">
        <v>11</v>
      </c>
      <c r="D60" s="29">
        <v>-9.2768347707279392E-3</v>
      </c>
      <c r="E60" s="29">
        <v>1.8992442241111501E-2</v>
      </c>
      <c r="F60" s="30">
        <v>0.62523201489149804</v>
      </c>
      <c r="G60" s="30">
        <v>-4.6502021563306399E-2</v>
      </c>
      <c r="H60" s="30">
        <v>2.79483520218505E-2</v>
      </c>
      <c r="I60" s="30">
        <v>0.99076606230876396</v>
      </c>
      <c r="J60" s="30">
        <v>0.95456263085923199</v>
      </c>
      <c r="K60" s="30">
        <v>1.0283425712351899</v>
      </c>
      <c r="L60" s="30"/>
      <c r="M60" s="30"/>
      <c r="N60" s="38"/>
    </row>
    <row r="61" spans="1:18">
      <c r="A61" s="102"/>
      <c r="B61" s="27" t="s">
        <v>31</v>
      </c>
      <c r="C61" s="28">
        <v>11</v>
      </c>
      <c r="D61" s="29">
        <v>-9.7849371862976393E-3</v>
      </c>
      <c r="E61" s="29">
        <v>2.68315867375294E-2</v>
      </c>
      <c r="F61" s="30">
        <v>0.72294434010314601</v>
      </c>
      <c r="G61" s="30">
        <v>-6.23748471918553E-2</v>
      </c>
      <c r="H61" s="30">
        <v>4.2804972819259997E-2</v>
      </c>
      <c r="I61" s="30">
        <v>0.99026277954966002</v>
      </c>
      <c r="J61" s="30">
        <v>0.93953064035372102</v>
      </c>
      <c r="K61" s="30">
        <v>1.04373431843822</v>
      </c>
      <c r="L61" s="30"/>
      <c r="M61" s="30"/>
      <c r="N61" s="38"/>
    </row>
    <row r="62" spans="1:18" ht="14.25" thickBot="1">
      <c r="A62" s="103"/>
      <c r="B62" s="32" t="s">
        <v>32</v>
      </c>
      <c r="C62" s="44"/>
      <c r="D62" s="33"/>
      <c r="E62" s="33"/>
      <c r="F62" s="34"/>
      <c r="G62" s="34"/>
      <c r="H62" s="34"/>
      <c r="I62" s="34"/>
      <c r="J62" s="34"/>
      <c r="K62" s="34"/>
      <c r="L62" s="34"/>
      <c r="M62" s="34">
        <v>6.7799999999999999E-2</v>
      </c>
      <c r="N62" s="42"/>
    </row>
    <row r="63" spans="1:18">
      <c r="A63" s="99" t="s">
        <v>64</v>
      </c>
      <c r="B63" s="22" t="s">
        <v>27</v>
      </c>
      <c r="C63" s="23">
        <v>11</v>
      </c>
      <c r="D63" s="24">
        <v>-0.17063659288130001</v>
      </c>
      <c r="E63" s="24">
        <v>0.129737195631795</v>
      </c>
      <c r="F63" s="36">
        <v>0.18842655302060701</v>
      </c>
      <c r="G63" s="36">
        <v>-0.42492149631961801</v>
      </c>
      <c r="H63" s="36">
        <v>8.3648310557019004E-2</v>
      </c>
      <c r="I63" s="36">
        <v>0.84312791649145902</v>
      </c>
      <c r="J63" s="36">
        <v>0.65382111047868996</v>
      </c>
      <c r="K63" s="36">
        <v>1.0872464534630499</v>
      </c>
      <c r="L63" s="36"/>
      <c r="M63" s="36"/>
      <c r="N63" s="37">
        <v>0.32293719999999998</v>
      </c>
    </row>
    <row r="64" spans="1:18">
      <c r="A64" s="102"/>
      <c r="B64" s="27" t="s">
        <v>28</v>
      </c>
      <c r="C64" s="28">
        <v>11</v>
      </c>
      <c r="D64" s="29">
        <v>-0.20590280618310799</v>
      </c>
      <c r="E64" s="29">
        <v>0.42013849301884298</v>
      </c>
      <c r="F64" s="30">
        <v>0.63580005304647202</v>
      </c>
      <c r="G64" s="30">
        <v>-1.02937425250004</v>
      </c>
      <c r="H64" s="30">
        <v>0.61756864013382395</v>
      </c>
      <c r="I64" s="30">
        <v>0.81391217967003504</v>
      </c>
      <c r="J64" s="30">
        <v>0.357230426691584</v>
      </c>
      <c r="K64" s="30">
        <v>1.8544138088975199</v>
      </c>
      <c r="L64" s="30">
        <v>2.3641389999999999E-3</v>
      </c>
      <c r="M64" s="30">
        <v>0.93120919999999996</v>
      </c>
      <c r="N64" s="38">
        <v>0.24622260000000001</v>
      </c>
    </row>
    <row r="65" spans="1:14">
      <c r="A65" s="102"/>
      <c r="B65" s="27" t="s">
        <v>29</v>
      </c>
      <c r="C65" s="28">
        <v>11</v>
      </c>
      <c r="D65" s="29">
        <v>-0.13215785839661301</v>
      </c>
      <c r="E65" s="29">
        <v>0.29139829621180202</v>
      </c>
      <c r="F65" s="30">
        <v>0.65984995166788196</v>
      </c>
      <c r="G65" s="30">
        <v>-0.703298518971744</v>
      </c>
      <c r="H65" s="30">
        <v>0.43898280217851898</v>
      </c>
      <c r="I65" s="30">
        <v>0.87620266821332005</v>
      </c>
      <c r="J65" s="30">
        <v>0.494950006258433</v>
      </c>
      <c r="K65" s="30">
        <v>1.5511286111253799</v>
      </c>
      <c r="L65" s="30"/>
      <c r="M65" s="30"/>
      <c r="N65" s="38"/>
    </row>
    <row r="66" spans="1:14">
      <c r="A66" s="102"/>
      <c r="B66" s="27" t="s">
        <v>30</v>
      </c>
      <c r="C66" s="28">
        <v>11</v>
      </c>
      <c r="D66" s="29">
        <v>-0.14490550583274001</v>
      </c>
      <c r="E66" s="29">
        <v>0.16964950456119399</v>
      </c>
      <c r="F66" s="30">
        <v>0.39302390270821702</v>
      </c>
      <c r="G66" s="30">
        <v>-0.47741853477268098</v>
      </c>
      <c r="H66" s="30">
        <v>0.187607523107201</v>
      </c>
      <c r="I66" s="30">
        <v>0.86510403653406798</v>
      </c>
      <c r="J66" s="30">
        <v>0.62038282316533699</v>
      </c>
      <c r="K66" s="30">
        <v>1.20635995401839</v>
      </c>
      <c r="L66" s="30"/>
      <c r="M66" s="30"/>
      <c r="N66" s="38"/>
    </row>
    <row r="67" spans="1:14">
      <c r="A67" s="102"/>
      <c r="B67" s="27" t="s">
        <v>31</v>
      </c>
      <c r="C67" s="28">
        <v>11</v>
      </c>
      <c r="D67" s="29">
        <v>-0.137255001901084</v>
      </c>
      <c r="E67" s="29">
        <v>0.27776831335163599</v>
      </c>
      <c r="F67" s="30">
        <v>0.63188458985817297</v>
      </c>
      <c r="G67" s="30">
        <v>-0.68168089607029103</v>
      </c>
      <c r="H67" s="30">
        <v>0.40717089226812198</v>
      </c>
      <c r="I67" s="30">
        <v>0.87174790041470196</v>
      </c>
      <c r="J67" s="30">
        <v>0.50576613715390495</v>
      </c>
      <c r="K67" s="30">
        <v>1.5025608597560001</v>
      </c>
      <c r="L67" s="30"/>
      <c r="M67" s="30"/>
      <c r="N67" s="38"/>
    </row>
    <row r="68" spans="1:14" ht="14.25" thickBot="1">
      <c r="A68" s="103"/>
      <c r="B68" s="32" t="s">
        <v>32</v>
      </c>
      <c r="C68" s="44"/>
      <c r="D68" s="33"/>
      <c r="E68" s="33"/>
      <c r="F68" s="34"/>
      <c r="G68" s="34"/>
      <c r="H68" s="34"/>
      <c r="I68" s="34"/>
      <c r="J68" s="34"/>
      <c r="K68" s="34"/>
      <c r="L68" s="34"/>
      <c r="M68" s="34">
        <v>6.5199999999999994E-2</v>
      </c>
      <c r="N68" s="42"/>
    </row>
    <row r="69" spans="1:14">
      <c r="A69" s="99" t="s">
        <v>59</v>
      </c>
      <c r="B69" s="22" t="s">
        <v>27</v>
      </c>
      <c r="C69" s="23">
        <v>10</v>
      </c>
      <c r="D69" s="24">
        <v>-1.06034266371595E-3</v>
      </c>
      <c r="E69" s="24">
        <v>1.7023604214966199E-2</v>
      </c>
      <c r="F69" s="36">
        <v>0.95033458830136897</v>
      </c>
      <c r="G69" s="36">
        <v>-3.4426606925049702E-2</v>
      </c>
      <c r="H69" s="36">
        <v>3.23059215976177E-2</v>
      </c>
      <c r="I69" s="36">
        <v>0.99894021930092403</v>
      </c>
      <c r="J69" s="36">
        <v>0.96615924648241702</v>
      </c>
      <c r="K69" s="36">
        <v>1.0328334230304701</v>
      </c>
      <c r="L69" s="36"/>
      <c r="M69" s="36"/>
      <c r="N69" s="37">
        <v>0.14674960000000001</v>
      </c>
    </row>
    <row r="70" spans="1:14">
      <c r="A70" s="102"/>
      <c r="B70" s="27" t="s">
        <v>28</v>
      </c>
      <c r="C70" s="28">
        <v>10</v>
      </c>
      <c r="D70" s="29">
        <v>0.10271950705878199</v>
      </c>
      <c r="E70" s="29">
        <v>5.7611110550391101E-2</v>
      </c>
      <c r="F70" s="30">
        <v>0.11243788739546499</v>
      </c>
      <c r="G70" s="30">
        <v>-1.01982696199846E-2</v>
      </c>
      <c r="H70" s="30">
        <v>0.21563728373754801</v>
      </c>
      <c r="I70" s="30">
        <v>1.1081805286622799</v>
      </c>
      <c r="J70" s="30">
        <v>0.98985355640342498</v>
      </c>
      <c r="K70" s="30">
        <v>1.2406522926162</v>
      </c>
      <c r="L70" s="30">
        <v>-7.4978859999999996E-3</v>
      </c>
      <c r="M70" s="30">
        <v>9.8956230000000006E-2</v>
      </c>
      <c r="N70" s="38">
        <v>0.31672230000000001</v>
      </c>
    </row>
    <row r="71" spans="1:14">
      <c r="A71" s="102"/>
      <c r="B71" s="27" t="s">
        <v>29</v>
      </c>
      <c r="C71" s="28">
        <v>10</v>
      </c>
      <c r="D71" s="29">
        <v>-2.2846762708417099E-2</v>
      </c>
      <c r="E71" s="29">
        <v>3.8283185175562E-2</v>
      </c>
      <c r="F71" s="30">
        <v>0.56536007880556505</v>
      </c>
      <c r="G71" s="30">
        <v>-9.78818056525185E-2</v>
      </c>
      <c r="H71" s="30">
        <v>5.2188280235684302E-2</v>
      </c>
      <c r="I71" s="30">
        <v>0.97741224830391804</v>
      </c>
      <c r="J71" s="30">
        <v>0.90675607086264298</v>
      </c>
      <c r="K71" s="30">
        <v>1.0535740910183999</v>
      </c>
      <c r="L71" s="30"/>
      <c r="M71" s="30"/>
      <c r="N71" s="38"/>
    </row>
    <row r="72" spans="1:14">
      <c r="A72" s="102"/>
      <c r="B72" s="27" t="s">
        <v>30</v>
      </c>
      <c r="C72" s="28">
        <v>10</v>
      </c>
      <c r="D72" s="29">
        <v>-8.7623342847591105E-3</v>
      </c>
      <c r="E72" s="29">
        <v>2.0041828482234299E-2</v>
      </c>
      <c r="F72" s="30">
        <v>0.66196461379559801</v>
      </c>
      <c r="G72" s="30">
        <v>-4.8044318109938297E-2</v>
      </c>
      <c r="H72" s="30">
        <v>3.05196495404201E-2</v>
      </c>
      <c r="I72" s="30">
        <v>0.99127594308500899</v>
      </c>
      <c r="J72" s="30">
        <v>0.95309154692555198</v>
      </c>
      <c r="K72" s="30">
        <v>1.03099014833234</v>
      </c>
      <c r="L72" s="30"/>
      <c r="M72" s="30"/>
      <c r="N72" s="38"/>
    </row>
    <row r="73" spans="1:14">
      <c r="A73" s="102"/>
      <c r="B73" s="27" t="s">
        <v>31</v>
      </c>
      <c r="C73" s="28">
        <v>10</v>
      </c>
      <c r="D73" s="29">
        <v>-2.0199823967788199E-2</v>
      </c>
      <c r="E73" s="29">
        <v>3.6717886089695201E-2</v>
      </c>
      <c r="F73" s="30">
        <v>0.59561351249962202</v>
      </c>
      <c r="G73" s="30">
        <v>-9.21668807035909E-2</v>
      </c>
      <c r="H73" s="30">
        <v>5.1767232768014398E-2</v>
      </c>
      <c r="I73" s="30">
        <v>0.98000282568680996</v>
      </c>
      <c r="J73" s="30">
        <v>0.91195294949596395</v>
      </c>
      <c r="K73" s="30">
        <v>1.05313057969158</v>
      </c>
      <c r="L73" s="30"/>
      <c r="M73" s="30"/>
      <c r="N73" s="38"/>
    </row>
    <row r="74" spans="1:14" ht="14.25" thickBot="1">
      <c r="A74" s="103"/>
      <c r="B74" s="32" t="s">
        <v>32</v>
      </c>
      <c r="C74" s="44"/>
      <c r="D74" s="33"/>
      <c r="E74" s="33"/>
      <c r="F74" s="34"/>
      <c r="G74" s="34"/>
      <c r="H74" s="34"/>
      <c r="I74" s="34"/>
      <c r="J74" s="34"/>
      <c r="K74" s="34"/>
      <c r="L74" s="34"/>
      <c r="M74" s="34">
        <v>0.15359999999999999</v>
      </c>
      <c r="N74" s="42"/>
    </row>
    <row r="75" spans="1:14">
      <c r="A75" s="99" t="s">
        <v>77</v>
      </c>
      <c r="B75" s="22" t="s">
        <v>27</v>
      </c>
      <c r="C75" s="23">
        <v>10</v>
      </c>
      <c r="D75" s="24">
        <v>0.15007257781965</v>
      </c>
      <c r="E75" s="24">
        <v>7.35325375328994E-2</v>
      </c>
      <c r="F75" s="51">
        <v>4.1260738123447598E-2</v>
      </c>
      <c r="G75" s="25">
        <v>5.9488042551674204E-3</v>
      </c>
      <c r="H75" s="24">
        <v>0.29419635138413303</v>
      </c>
      <c r="I75" s="24">
        <v>1.16191856918449</v>
      </c>
      <c r="J75" s="24">
        <v>1.0059665335297601</v>
      </c>
      <c r="K75" s="24">
        <v>1.3420473906608399</v>
      </c>
      <c r="L75" s="24"/>
      <c r="M75" s="24"/>
      <c r="N75" s="26">
        <v>0.60469580000000001</v>
      </c>
    </row>
    <row r="76" spans="1:14">
      <c r="A76" s="102"/>
      <c r="B76" s="27" t="s">
        <v>28</v>
      </c>
      <c r="C76" s="28">
        <v>10</v>
      </c>
      <c r="D76" s="29">
        <v>0.14574757374898301</v>
      </c>
      <c r="E76" s="29">
        <v>0.26087131925805601</v>
      </c>
      <c r="F76" s="29">
        <v>0.59165996610388905</v>
      </c>
      <c r="G76" s="29">
        <v>-0.36556021199680699</v>
      </c>
      <c r="H76" s="29">
        <v>0.65705535949477301</v>
      </c>
      <c r="I76" s="29">
        <v>1.15690411821995</v>
      </c>
      <c r="J76" s="29">
        <v>0.69380786249813897</v>
      </c>
      <c r="K76" s="29">
        <v>1.9291034465004699</v>
      </c>
      <c r="L76" s="30">
        <v>2.8116950000000001E-4</v>
      </c>
      <c r="M76" s="30">
        <v>0.98663659999999997</v>
      </c>
      <c r="N76" s="31">
        <v>0.50343130000000003</v>
      </c>
    </row>
    <row r="77" spans="1:14">
      <c r="A77" s="102"/>
      <c r="B77" s="27" t="s">
        <v>29</v>
      </c>
      <c r="C77" s="28">
        <v>10</v>
      </c>
      <c r="D77" s="29">
        <v>0.140456088388143</v>
      </c>
      <c r="E77" s="29">
        <v>0.159472280429131</v>
      </c>
      <c r="F77" s="29">
        <v>0.40135776775089499</v>
      </c>
      <c r="G77" s="29">
        <v>-0.172109581252954</v>
      </c>
      <c r="H77" s="29">
        <v>0.45302175802924</v>
      </c>
      <c r="I77" s="29">
        <v>1.1507985450362901</v>
      </c>
      <c r="J77" s="29">
        <v>0.84188691309082198</v>
      </c>
      <c r="K77" s="29">
        <v>1.57305841279277</v>
      </c>
      <c r="L77" s="29"/>
      <c r="M77" s="29"/>
      <c r="N77" s="31"/>
    </row>
    <row r="78" spans="1:14">
      <c r="A78" s="102"/>
      <c r="B78" s="27" t="s">
        <v>30</v>
      </c>
      <c r="C78" s="28">
        <v>10</v>
      </c>
      <c r="D78" s="29">
        <v>0.15135498314180901</v>
      </c>
      <c r="E78" s="29">
        <v>9.7409041726203405E-2</v>
      </c>
      <c r="F78" s="29">
        <v>0.120230136388687</v>
      </c>
      <c r="G78" s="29">
        <v>-3.9566738641549803E-2</v>
      </c>
      <c r="H78" s="29">
        <v>0.34227670492516798</v>
      </c>
      <c r="I78" s="29">
        <v>1.16340957557446</v>
      </c>
      <c r="J78" s="29">
        <v>0.96120580228042896</v>
      </c>
      <c r="K78" s="29">
        <v>1.40814988561987</v>
      </c>
      <c r="L78" s="29"/>
      <c r="M78" s="29"/>
      <c r="N78" s="31"/>
    </row>
    <row r="79" spans="1:14">
      <c r="A79" s="102"/>
      <c r="B79" s="27" t="s">
        <v>31</v>
      </c>
      <c r="C79" s="28">
        <v>10</v>
      </c>
      <c r="D79" s="29">
        <v>0.140456088388143</v>
      </c>
      <c r="E79" s="29">
        <v>0.14065584639262399</v>
      </c>
      <c r="F79" s="29">
        <v>0.344087676604939</v>
      </c>
      <c r="G79" s="29">
        <v>-0.1352293705414</v>
      </c>
      <c r="H79" s="29">
        <v>0.41614154731768599</v>
      </c>
      <c r="I79" s="29">
        <v>1.1507985450362901</v>
      </c>
      <c r="J79" s="29">
        <v>0.87351552997805004</v>
      </c>
      <c r="K79" s="29">
        <v>1.51610045363582</v>
      </c>
      <c r="L79" s="29"/>
      <c r="M79" s="29"/>
      <c r="N79" s="31"/>
    </row>
    <row r="80" spans="1:14" ht="14.25" thickBot="1">
      <c r="A80" s="103"/>
      <c r="B80" s="32" t="s">
        <v>32</v>
      </c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4">
        <v>0.62870000000000004</v>
      </c>
      <c r="N80" s="35"/>
    </row>
    <row r="82" spans="1:1">
      <c r="A82"/>
    </row>
    <row r="83" spans="1:1">
      <c r="A83" s="7"/>
    </row>
    <row r="84" spans="1:1">
      <c r="A84" s="7"/>
    </row>
    <row r="85" spans="1:1">
      <c r="A85" s="58"/>
    </row>
    <row r="86" spans="1:1" ht="13.9" customHeight="1">
      <c r="A86" s="59"/>
    </row>
    <row r="87" spans="1:1" ht="13.9" customHeight="1">
      <c r="A87" s="59"/>
    </row>
    <row r="88" spans="1:1" ht="13.9" customHeight="1">
      <c r="A88" s="59"/>
    </row>
    <row r="89" spans="1:1" ht="13.9" customHeight="1">
      <c r="A89" s="59"/>
    </row>
    <row r="90" spans="1:1" ht="14.25" customHeight="1">
      <c r="A90" s="59"/>
    </row>
  </sheetData>
  <mergeCells count="14">
    <mergeCell ref="A1:N1"/>
    <mergeCell ref="A3:A8"/>
    <mergeCell ref="A21:A26"/>
    <mergeCell ref="A27:A32"/>
    <mergeCell ref="A33:A38"/>
    <mergeCell ref="A45:A50"/>
    <mergeCell ref="A9:A14"/>
    <mergeCell ref="A15:A20"/>
    <mergeCell ref="A63:A68"/>
    <mergeCell ref="A75:A80"/>
    <mergeCell ref="A39:A44"/>
    <mergeCell ref="A51:A56"/>
    <mergeCell ref="A57:A62"/>
    <mergeCell ref="A69:A74"/>
  </mergeCells>
  <phoneticPr fontId="3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1BFDF-46AA-4E49-9ABA-534E34C81887}">
  <dimension ref="A1:R90"/>
  <sheetViews>
    <sheetView zoomScale="80" zoomScaleNormal="80" workbookViewId="0">
      <selection activeCell="A3" sqref="A3:A8"/>
    </sheetView>
  </sheetViews>
  <sheetFormatPr defaultColWidth="9" defaultRowHeight="13.9"/>
  <cols>
    <col min="1" max="1" width="26.59765625" style="46" bestFit="1" customWidth="1"/>
    <col min="2" max="2" width="24.46484375" style="15" customWidth="1"/>
    <col min="3" max="3" width="6.06640625" style="47" customWidth="1"/>
    <col min="4" max="4" width="7" style="48" customWidth="1"/>
    <col min="5" max="5" width="7.3984375" style="48" customWidth="1"/>
    <col min="6" max="11" width="12.59765625" style="49" customWidth="1"/>
    <col min="12" max="12" width="17.1328125" style="49" customWidth="1"/>
    <col min="13" max="13" width="16" style="49" customWidth="1"/>
    <col min="14" max="14" width="17.1328125" style="49" customWidth="1"/>
    <col min="15" max="16384" width="9" style="15"/>
  </cols>
  <sheetData>
    <row r="1" spans="1:15" ht="47.1" customHeight="1">
      <c r="A1" s="104" t="s">
        <v>123</v>
      </c>
      <c r="B1" s="104"/>
      <c r="C1" s="105"/>
      <c r="D1" s="106"/>
      <c r="E1" s="106"/>
      <c r="F1" s="107"/>
      <c r="G1" s="107"/>
      <c r="H1" s="107"/>
      <c r="I1" s="107"/>
      <c r="J1" s="107"/>
      <c r="K1" s="107"/>
      <c r="L1" s="105"/>
      <c r="M1" s="105"/>
      <c r="N1" s="105"/>
    </row>
    <row r="2" spans="1:15" s="21" customFormat="1" ht="14.25" thickBot="1">
      <c r="A2" s="16" t="s">
        <v>125</v>
      </c>
      <c r="B2" s="17" t="s">
        <v>14</v>
      </c>
      <c r="C2" s="18" t="s">
        <v>15</v>
      </c>
      <c r="D2" s="19" t="s">
        <v>16</v>
      </c>
      <c r="E2" s="19" t="s">
        <v>17</v>
      </c>
      <c r="F2" s="20" t="s">
        <v>18</v>
      </c>
      <c r="G2" s="20" t="s">
        <v>19</v>
      </c>
      <c r="H2" s="20" t="s">
        <v>20</v>
      </c>
      <c r="I2" s="20" t="s">
        <v>21</v>
      </c>
      <c r="J2" s="20" t="s">
        <v>22</v>
      </c>
      <c r="K2" s="20" t="s">
        <v>23</v>
      </c>
      <c r="L2" s="20" t="s">
        <v>24</v>
      </c>
      <c r="M2" s="20" t="s">
        <v>25</v>
      </c>
      <c r="N2" s="41" t="s">
        <v>26</v>
      </c>
      <c r="O2" s="50"/>
    </row>
    <row r="3" spans="1:15">
      <c r="A3" s="99" t="s">
        <v>46</v>
      </c>
      <c r="B3" s="22" t="s">
        <v>27</v>
      </c>
      <c r="C3" s="23">
        <v>279</v>
      </c>
      <c r="D3" s="24">
        <v>2.706557104895E-2</v>
      </c>
      <c r="E3" s="24">
        <v>1.9055374121969601E-2</v>
      </c>
      <c r="F3" s="24">
        <v>0.15550168217441401</v>
      </c>
      <c r="G3" s="25">
        <v>-1.0282962230110399E-2</v>
      </c>
      <c r="H3" s="24">
        <v>6.4414104328010299E-2</v>
      </c>
      <c r="I3" s="24">
        <v>1.02743517055664</v>
      </c>
      <c r="J3" s="24">
        <v>0.98976972667202101</v>
      </c>
      <c r="K3" s="24">
        <v>1.06653396365855</v>
      </c>
      <c r="L3" s="24"/>
      <c r="M3" s="24"/>
      <c r="N3" s="26">
        <v>0.50172050000000001</v>
      </c>
    </row>
    <row r="4" spans="1:15">
      <c r="A4" s="100"/>
      <c r="B4" s="27" t="s">
        <v>28</v>
      </c>
      <c r="C4" s="28">
        <v>279</v>
      </c>
      <c r="D4" s="29">
        <v>-3.3589376649139302E-2</v>
      </c>
      <c r="E4" s="29">
        <v>3.1416642640867597E-2</v>
      </c>
      <c r="F4" s="29">
        <v>0.28592896563647002</v>
      </c>
      <c r="G4" s="29">
        <v>-9.5165996225239705E-2</v>
      </c>
      <c r="H4" s="29">
        <v>2.7987242926961201E-2</v>
      </c>
      <c r="I4" s="29">
        <v>0.96696848296629501</v>
      </c>
      <c r="J4" s="29">
        <v>0.90922199452185204</v>
      </c>
      <c r="K4" s="29">
        <v>1.0283825651862499</v>
      </c>
      <c r="L4" s="30">
        <v>1.9866300000000001E-3</v>
      </c>
      <c r="M4" s="30">
        <v>1.5805019999999999E-2</v>
      </c>
      <c r="N4" s="31">
        <v>0.58470900000000003</v>
      </c>
    </row>
    <row r="5" spans="1:15">
      <c r="A5" s="100"/>
      <c r="B5" s="27" t="s">
        <v>29</v>
      </c>
      <c r="C5" s="28">
        <v>279</v>
      </c>
      <c r="D5" s="29">
        <v>8.0655066067255393E-2</v>
      </c>
      <c r="E5" s="29">
        <v>7.7032133532513494E-2</v>
      </c>
      <c r="F5" s="29">
        <v>0.29599454476234599</v>
      </c>
      <c r="G5" s="29">
        <v>-7.0327915656470993E-2</v>
      </c>
      <c r="H5" s="29">
        <v>0.23163804779098199</v>
      </c>
      <c r="I5" s="29">
        <v>1.08399692475035</v>
      </c>
      <c r="J5" s="29">
        <v>0.93208812349846304</v>
      </c>
      <c r="K5" s="29">
        <v>1.26066334635595</v>
      </c>
      <c r="L5" s="29"/>
      <c r="M5" s="29"/>
      <c r="N5" s="31"/>
    </row>
    <row r="6" spans="1:15">
      <c r="A6" s="100"/>
      <c r="B6" s="27" t="s">
        <v>30</v>
      </c>
      <c r="C6" s="28">
        <v>279</v>
      </c>
      <c r="D6" s="29">
        <v>1.7623786687498099E-2</v>
      </c>
      <c r="E6" s="29">
        <v>3.4217097796529601E-2</v>
      </c>
      <c r="F6" s="29">
        <v>0.60651255750896704</v>
      </c>
      <c r="G6" s="29">
        <v>-4.94417249936999E-2</v>
      </c>
      <c r="H6" s="29">
        <v>8.4689298368696195E-2</v>
      </c>
      <c r="I6" s="29">
        <v>1.0177800019683301</v>
      </c>
      <c r="J6" s="29">
        <v>0.95176062037656395</v>
      </c>
      <c r="K6" s="29">
        <v>1.08837885307423</v>
      </c>
      <c r="L6" s="29"/>
      <c r="M6" s="29"/>
      <c r="N6" s="31"/>
    </row>
    <row r="7" spans="1:15">
      <c r="A7" s="100"/>
      <c r="B7" s="27" t="s">
        <v>31</v>
      </c>
      <c r="C7" s="28">
        <v>279</v>
      </c>
      <c r="D7" s="29">
        <v>-2.33623058698442E-2</v>
      </c>
      <c r="E7" s="29">
        <v>4.0022390158044797E-2</v>
      </c>
      <c r="F7" s="29">
        <v>0.55987467672986801</v>
      </c>
      <c r="G7" s="29">
        <v>-0.101806190579612</v>
      </c>
      <c r="H7" s="29">
        <v>5.5081578839923602E-2</v>
      </c>
      <c r="I7" s="29">
        <v>0.97690847997172703</v>
      </c>
      <c r="J7" s="29">
        <v>0.903204584263814</v>
      </c>
      <c r="K7" s="29">
        <v>1.0566268095489599</v>
      </c>
      <c r="L7" s="29"/>
      <c r="M7" s="29"/>
      <c r="N7" s="31"/>
    </row>
    <row r="8" spans="1:15" ht="14.25" thickBot="1">
      <c r="A8" s="101"/>
      <c r="B8" s="32" t="s">
        <v>32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4">
        <v>0.48399999999999999</v>
      </c>
      <c r="N8" s="35"/>
    </row>
    <row r="9" spans="1:15">
      <c r="A9" s="99" t="s">
        <v>63</v>
      </c>
      <c r="B9" s="22" t="s">
        <v>27</v>
      </c>
      <c r="C9" s="23">
        <v>10</v>
      </c>
      <c r="D9" s="24">
        <v>8.6039036985987E-2</v>
      </c>
      <c r="E9" s="24">
        <v>0.17549109124438</v>
      </c>
      <c r="F9" s="24">
        <v>0.62393874172921204</v>
      </c>
      <c r="G9" s="25">
        <v>-0.25792350185299701</v>
      </c>
      <c r="H9" s="24">
        <v>0.43000157582497101</v>
      </c>
      <c r="I9" s="24">
        <v>1.08984887188988</v>
      </c>
      <c r="J9" s="24">
        <v>0.77265433647122606</v>
      </c>
      <c r="K9" s="24">
        <v>1.53725994599898</v>
      </c>
      <c r="L9" s="24"/>
      <c r="M9" s="24"/>
      <c r="N9" s="26">
        <v>0.72109900000000005</v>
      </c>
    </row>
    <row r="10" spans="1:15">
      <c r="A10" s="100"/>
      <c r="B10" s="27" t="s">
        <v>28</v>
      </c>
      <c r="C10" s="28">
        <v>10</v>
      </c>
      <c r="D10" s="29">
        <v>0.54616092927210202</v>
      </c>
      <c r="E10" s="29">
        <v>0.53393467738655198</v>
      </c>
      <c r="F10" s="29">
        <v>0.33628893730406101</v>
      </c>
      <c r="G10" s="29">
        <v>-0.50035103840553896</v>
      </c>
      <c r="H10" s="29">
        <v>1.5926728969497399</v>
      </c>
      <c r="I10" s="29">
        <v>1.72661169335663</v>
      </c>
      <c r="J10" s="29">
        <v>0.60631778152333304</v>
      </c>
      <c r="K10" s="29">
        <v>4.9168736766152801</v>
      </c>
      <c r="L10" s="30">
        <v>-3.1117990000000002E-2</v>
      </c>
      <c r="M10" s="30">
        <v>0.38820139999999997</v>
      </c>
      <c r="N10" s="31">
        <v>0.71914370000000005</v>
      </c>
    </row>
    <row r="11" spans="1:15">
      <c r="A11" s="100"/>
      <c r="B11" s="27" t="s">
        <v>29</v>
      </c>
      <c r="C11" s="28">
        <v>10</v>
      </c>
      <c r="D11" s="29">
        <v>0.375784377880443</v>
      </c>
      <c r="E11" s="29">
        <v>0.40150079422510798</v>
      </c>
      <c r="F11" s="29">
        <v>0.37373176374601502</v>
      </c>
      <c r="G11" s="29">
        <v>-0.41115717880076902</v>
      </c>
      <c r="H11" s="29">
        <v>1.1627259345616501</v>
      </c>
      <c r="I11" s="29">
        <v>1.45613312540787</v>
      </c>
      <c r="J11" s="29">
        <v>0.66288273229906802</v>
      </c>
      <c r="K11" s="29">
        <v>3.1986406880085698</v>
      </c>
      <c r="L11" s="29"/>
      <c r="M11" s="29"/>
      <c r="N11" s="31"/>
    </row>
    <row r="12" spans="1:15">
      <c r="A12" s="100"/>
      <c r="B12" s="27" t="s">
        <v>30</v>
      </c>
      <c r="C12" s="28">
        <v>10</v>
      </c>
      <c r="D12" s="29">
        <v>0.19691839743211401</v>
      </c>
      <c r="E12" s="29">
        <v>0.23188159552156501</v>
      </c>
      <c r="F12" s="29">
        <v>0.39575910502302702</v>
      </c>
      <c r="G12" s="29">
        <v>-0.25756952979015302</v>
      </c>
      <c r="H12" s="29">
        <v>0.65140632465438197</v>
      </c>
      <c r="I12" s="29">
        <v>1.2176446737195199</v>
      </c>
      <c r="J12" s="29">
        <v>0.77292788293161796</v>
      </c>
      <c r="K12" s="29">
        <v>1.918236596426</v>
      </c>
      <c r="L12" s="29"/>
      <c r="M12" s="29"/>
      <c r="N12" s="31"/>
    </row>
    <row r="13" spans="1:15">
      <c r="A13" s="100"/>
      <c r="B13" s="27" t="s">
        <v>31</v>
      </c>
      <c r="C13" s="28">
        <v>10</v>
      </c>
      <c r="D13" s="29">
        <v>0.364389093689653</v>
      </c>
      <c r="E13" s="29">
        <v>0.37931259045500798</v>
      </c>
      <c r="F13" s="29">
        <v>0.36182153610725398</v>
      </c>
      <c r="G13" s="29">
        <v>-0.37906358360216302</v>
      </c>
      <c r="H13" s="29">
        <v>1.1078417709814701</v>
      </c>
      <c r="I13" s="29">
        <v>1.4396342578013701</v>
      </c>
      <c r="J13" s="29">
        <v>0.68450208817411695</v>
      </c>
      <c r="K13" s="29">
        <v>3.0278166159635198</v>
      </c>
      <c r="L13" s="29"/>
      <c r="M13" s="29"/>
      <c r="N13" s="31"/>
    </row>
    <row r="14" spans="1:15" ht="14.25" thickBot="1">
      <c r="A14" s="101"/>
      <c r="B14" s="32" t="s">
        <v>32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>
        <v>0.72330000000000005</v>
      </c>
      <c r="N14" s="35"/>
    </row>
    <row r="15" spans="1:15">
      <c r="A15" s="99" t="s">
        <v>70</v>
      </c>
      <c r="B15" s="22" t="s">
        <v>27</v>
      </c>
      <c r="C15" s="23">
        <v>12</v>
      </c>
      <c r="D15" s="24">
        <v>-1.36344855664252E-2</v>
      </c>
      <c r="E15" s="24">
        <v>1.48748610210398E-2</v>
      </c>
      <c r="F15" s="24">
        <v>0.35934566068789298</v>
      </c>
      <c r="G15" s="25">
        <v>-4.2789213167663202E-2</v>
      </c>
      <c r="H15" s="24">
        <v>1.5520242034812899E-2</v>
      </c>
      <c r="I15" s="24">
        <v>0.98645804302794005</v>
      </c>
      <c r="J15" s="24">
        <v>0.95811332645662095</v>
      </c>
      <c r="K15" s="24">
        <v>1.0156413064969201</v>
      </c>
      <c r="L15" s="24"/>
      <c r="M15" s="24"/>
      <c r="N15" s="26">
        <v>0.43604730000000003</v>
      </c>
    </row>
    <row r="16" spans="1:15">
      <c r="A16" s="100"/>
      <c r="B16" s="27" t="s">
        <v>28</v>
      </c>
      <c r="C16" s="28">
        <v>12</v>
      </c>
      <c r="D16" s="29">
        <v>8.7083523508884597E-3</v>
      </c>
      <c r="E16" s="29">
        <v>4.1335627119830798E-2</v>
      </c>
      <c r="F16" s="29">
        <v>0.83737237200492998</v>
      </c>
      <c r="G16" s="29">
        <v>-7.2309476803979797E-2</v>
      </c>
      <c r="H16" s="29">
        <v>8.9726181505756702E-2</v>
      </c>
      <c r="I16" s="29">
        <v>1.00874638035816</v>
      </c>
      <c r="J16" s="29">
        <v>0.93024296264018203</v>
      </c>
      <c r="K16" s="29">
        <v>1.09387471956538</v>
      </c>
      <c r="L16" s="30">
        <v>-4.6302970000000002E-3</v>
      </c>
      <c r="M16" s="30">
        <v>0.57338230000000001</v>
      </c>
      <c r="N16" s="31">
        <v>0.3794923</v>
      </c>
    </row>
    <row r="17" spans="1:14">
      <c r="A17" s="100"/>
      <c r="B17" s="27" t="s">
        <v>29</v>
      </c>
      <c r="C17" s="28">
        <v>12</v>
      </c>
      <c r="D17" s="29">
        <v>-2.00674219328261E-2</v>
      </c>
      <c r="E17" s="29">
        <v>3.0366840440024599E-2</v>
      </c>
      <c r="F17" s="29">
        <v>0.52231842657949901</v>
      </c>
      <c r="G17" s="29">
        <v>-7.9586429195274297E-2</v>
      </c>
      <c r="H17" s="29">
        <v>3.9451585329622202E-2</v>
      </c>
      <c r="I17" s="29">
        <v>0.98013258864545005</v>
      </c>
      <c r="J17" s="29">
        <v>0.92349819931303501</v>
      </c>
      <c r="K17" s="29">
        <v>1.0402401347825501</v>
      </c>
      <c r="L17" s="29"/>
      <c r="M17" s="29"/>
      <c r="N17" s="31"/>
    </row>
    <row r="18" spans="1:14">
      <c r="A18" s="100"/>
      <c r="B18" s="27" t="s">
        <v>30</v>
      </c>
      <c r="C18" s="28">
        <v>12</v>
      </c>
      <c r="D18" s="29">
        <v>-6.6360809110394799E-3</v>
      </c>
      <c r="E18" s="29">
        <v>2.0175539754663199E-2</v>
      </c>
      <c r="F18" s="29">
        <v>0.742218315764549</v>
      </c>
      <c r="G18" s="29">
        <v>-4.61801388301794E-2</v>
      </c>
      <c r="H18" s="29">
        <v>3.29079770081004E-2</v>
      </c>
      <c r="I18" s="29">
        <v>0.99338588924844096</v>
      </c>
      <c r="J18" s="29">
        <v>0.95486993754349803</v>
      </c>
      <c r="K18" s="29">
        <v>1.0334554332044401</v>
      </c>
      <c r="L18" s="29"/>
      <c r="M18" s="29"/>
      <c r="N18" s="31"/>
    </row>
    <row r="19" spans="1:14">
      <c r="A19" s="100"/>
      <c r="B19" s="27" t="s">
        <v>31</v>
      </c>
      <c r="C19" s="28">
        <v>12</v>
      </c>
      <c r="D19" s="29">
        <v>-6.8684715773439401E-3</v>
      </c>
      <c r="E19" s="29">
        <v>2.2748281846857302E-2</v>
      </c>
      <c r="F19" s="29">
        <v>0.76833457286092</v>
      </c>
      <c r="G19" s="29">
        <v>-5.1455103997184302E-2</v>
      </c>
      <c r="H19" s="29">
        <v>3.7718160842496497E-2</v>
      </c>
      <c r="I19" s="29">
        <v>0.99315506246177498</v>
      </c>
      <c r="J19" s="29">
        <v>0.94984629330679304</v>
      </c>
      <c r="K19" s="29">
        <v>1.03843851899401</v>
      </c>
      <c r="L19" s="29"/>
      <c r="M19" s="29"/>
      <c r="N19" s="31"/>
    </row>
    <row r="20" spans="1:14" ht="14.25" thickBot="1">
      <c r="A20" s="101"/>
      <c r="B20" s="32" t="s">
        <v>32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>
        <v>0.48470000000000002</v>
      </c>
      <c r="N20" s="35"/>
    </row>
    <row r="21" spans="1:14">
      <c r="A21" s="99" t="s">
        <v>58</v>
      </c>
      <c r="B21" s="22" t="s">
        <v>27</v>
      </c>
      <c r="C21" s="23">
        <v>5</v>
      </c>
      <c r="D21" s="24">
        <v>-1.6221915251749101E-2</v>
      </c>
      <c r="E21" s="24">
        <v>3.2225335320693098E-2</v>
      </c>
      <c r="F21" s="36">
        <v>0.61469002013491603</v>
      </c>
      <c r="G21" s="36">
        <v>-7.9383572480307599E-2</v>
      </c>
      <c r="H21" s="36">
        <v>4.6939741976809501E-2</v>
      </c>
      <c r="I21" s="36">
        <v>0.98390895142386303</v>
      </c>
      <c r="J21" s="36">
        <v>0.92368555612667602</v>
      </c>
      <c r="K21" s="36">
        <v>1.04805885322217</v>
      </c>
      <c r="L21" s="36"/>
      <c r="M21" s="36"/>
      <c r="N21" s="37">
        <v>0.7489188</v>
      </c>
    </row>
    <row r="22" spans="1:14">
      <c r="A22" s="100"/>
      <c r="B22" s="27" t="s">
        <v>28</v>
      </c>
      <c r="C22" s="28">
        <v>5</v>
      </c>
      <c r="D22" s="29">
        <v>-5.14894929121784E-2</v>
      </c>
      <c r="E22" s="29">
        <v>6.2214417949713302E-2</v>
      </c>
      <c r="F22" s="30">
        <v>0.46857787344132501</v>
      </c>
      <c r="G22" s="30">
        <v>-0.173429752093616</v>
      </c>
      <c r="H22" s="30">
        <v>7.0450766269259696E-2</v>
      </c>
      <c r="I22" s="30">
        <v>0.94981362968499194</v>
      </c>
      <c r="J22" s="30">
        <v>0.84077621185603202</v>
      </c>
      <c r="K22" s="30">
        <v>1.0729917407438001</v>
      </c>
      <c r="L22" s="30">
        <v>6.0634169999999998E-3</v>
      </c>
      <c r="M22" s="30">
        <v>0.55488999999999999</v>
      </c>
      <c r="N22" s="38">
        <v>0.68474930000000001</v>
      </c>
    </row>
    <row r="23" spans="1:14">
      <c r="A23" s="100"/>
      <c r="B23" s="27" t="s">
        <v>29</v>
      </c>
      <c r="C23" s="28">
        <v>5</v>
      </c>
      <c r="D23" s="29">
        <v>-1.5632001561872201E-2</v>
      </c>
      <c r="E23" s="29">
        <v>4.9192871769886001E-2</v>
      </c>
      <c r="F23" s="30">
        <v>0.76655705547939301</v>
      </c>
      <c r="G23" s="30">
        <v>-0.112050030230849</v>
      </c>
      <c r="H23" s="30">
        <v>8.0786027107104294E-2</v>
      </c>
      <c r="I23" s="30">
        <v>0.98448954401682298</v>
      </c>
      <c r="J23" s="30">
        <v>0.89399952937865401</v>
      </c>
      <c r="K23" s="30">
        <v>1.0841388954109099</v>
      </c>
      <c r="L23" s="30"/>
      <c r="M23" s="30"/>
      <c r="N23" s="38"/>
    </row>
    <row r="24" spans="1:14">
      <c r="A24" s="100"/>
      <c r="B24" s="27" t="s">
        <v>30</v>
      </c>
      <c r="C24" s="28">
        <v>5</v>
      </c>
      <c r="D24" s="29">
        <v>-2.16690502315466E-2</v>
      </c>
      <c r="E24" s="29">
        <v>3.9526941348134399E-2</v>
      </c>
      <c r="F24" s="30">
        <v>0.58354796459592195</v>
      </c>
      <c r="G24" s="30">
        <v>-9.9141855273889898E-2</v>
      </c>
      <c r="H24" s="30">
        <v>5.5803754810796698E-2</v>
      </c>
      <c r="I24" s="30">
        <v>0.97856403700862804</v>
      </c>
      <c r="J24" s="30">
        <v>0.90561423275629105</v>
      </c>
      <c r="K24" s="30">
        <v>1.0573901556429299</v>
      </c>
      <c r="L24" s="30"/>
      <c r="M24" s="30"/>
      <c r="N24" s="38"/>
    </row>
    <row r="25" spans="1:14">
      <c r="A25" s="100"/>
      <c r="B25" s="27" t="s">
        <v>31</v>
      </c>
      <c r="C25" s="28">
        <v>5</v>
      </c>
      <c r="D25" s="29">
        <v>-3.0373334392182001E-2</v>
      </c>
      <c r="E25" s="29">
        <v>4.7006448062409903E-2</v>
      </c>
      <c r="F25" s="30">
        <v>0.55338322312057697</v>
      </c>
      <c r="G25" s="30">
        <v>-0.12250597259450501</v>
      </c>
      <c r="H25" s="30">
        <v>6.1759303810141497E-2</v>
      </c>
      <c r="I25" s="30">
        <v>0.97008330047633395</v>
      </c>
      <c r="J25" s="30">
        <v>0.88470062096963598</v>
      </c>
      <c r="K25" s="30">
        <v>1.0637062838631799</v>
      </c>
      <c r="L25" s="30"/>
      <c r="M25" s="30"/>
      <c r="N25" s="38"/>
    </row>
    <row r="26" spans="1:14" ht="14.25" thickBot="1">
      <c r="A26" s="101"/>
      <c r="B26" s="32" t="s">
        <v>32</v>
      </c>
      <c r="C26" s="39"/>
      <c r="D26" s="40"/>
      <c r="E26" s="40"/>
      <c r="F26" s="41"/>
      <c r="G26" s="41"/>
      <c r="H26" s="41"/>
      <c r="I26" s="41"/>
      <c r="J26" s="41"/>
      <c r="K26" s="41"/>
      <c r="L26" s="34"/>
      <c r="M26" s="34">
        <v>0.75449999999999995</v>
      </c>
      <c r="N26" s="42"/>
    </row>
    <row r="27" spans="1:14">
      <c r="A27" s="99" t="s">
        <v>48</v>
      </c>
      <c r="B27" s="22" t="s">
        <v>27</v>
      </c>
      <c r="C27" s="23">
        <v>10</v>
      </c>
      <c r="D27" s="24">
        <v>0.268219922299752</v>
      </c>
      <c r="E27" s="24">
        <v>0.23375274003631899</v>
      </c>
      <c r="F27" s="36">
        <v>0.25119508442221999</v>
      </c>
      <c r="G27" s="36">
        <v>-0.18993544817143301</v>
      </c>
      <c r="H27" s="36">
        <v>0.72637529277093704</v>
      </c>
      <c r="I27" s="36">
        <v>1.3076346864223201</v>
      </c>
      <c r="J27" s="36">
        <v>0.82701251739059001</v>
      </c>
      <c r="K27" s="36">
        <v>2.06757266326504</v>
      </c>
      <c r="M27" s="36"/>
      <c r="N27" s="37">
        <v>0.57303119999999996</v>
      </c>
    </row>
    <row r="28" spans="1:14">
      <c r="A28" s="100"/>
      <c r="B28" s="27" t="s">
        <v>28</v>
      </c>
      <c r="C28" s="28">
        <v>10</v>
      </c>
      <c r="D28" s="29">
        <v>0.60587326787448004</v>
      </c>
      <c r="E28" s="29">
        <v>0.73413710337802796</v>
      </c>
      <c r="F28" s="30">
        <v>0.433127461768885</v>
      </c>
      <c r="G28" s="30">
        <v>-0.83303545474645402</v>
      </c>
      <c r="H28" s="30">
        <v>2.0447819904954199</v>
      </c>
      <c r="I28" s="30">
        <v>1.83285208106668</v>
      </c>
      <c r="J28" s="30">
        <v>0.43472768529051198</v>
      </c>
      <c r="K28" s="30">
        <v>7.7274736915491102</v>
      </c>
      <c r="L28" s="30">
        <v>-2.2004240000000001E-2</v>
      </c>
      <c r="M28" s="30">
        <v>0.64055320000000004</v>
      </c>
      <c r="N28" s="38">
        <v>0.49594919999999998</v>
      </c>
    </row>
    <row r="29" spans="1:14">
      <c r="A29" s="100"/>
      <c r="B29" s="27" t="s">
        <v>29</v>
      </c>
      <c r="C29" s="28">
        <v>10</v>
      </c>
      <c r="D29" s="29">
        <v>0.57069970180691199</v>
      </c>
      <c r="E29" s="29">
        <v>0.53799701149746304</v>
      </c>
      <c r="F29" s="43">
        <v>0.31642321599086798</v>
      </c>
      <c r="G29" s="30">
        <v>-0.48377444072811698</v>
      </c>
      <c r="H29" s="30">
        <v>1.6251738443419399</v>
      </c>
      <c r="I29" s="30">
        <v>1.7695047440421099</v>
      </c>
      <c r="J29" s="30">
        <v>0.61645223274862304</v>
      </c>
      <c r="K29" s="30">
        <v>5.0793019683397604</v>
      </c>
      <c r="L29" s="30"/>
      <c r="M29" s="30"/>
      <c r="N29" s="38"/>
    </row>
    <row r="30" spans="1:14">
      <c r="A30" s="100"/>
      <c r="B30" s="27" t="s">
        <v>30</v>
      </c>
      <c r="C30" s="28">
        <v>10</v>
      </c>
      <c r="D30" s="29">
        <v>0.39351323086662798</v>
      </c>
      <c r="E30" s="29">
        <v>0.30207407297087802</v>
      </c>
      <c r="F30" s="30">
        <v>0.19267569152688699</v>
      </c>
      <c r="G30" s="30">
        <v>-0.19855195215629201</v>
      </c>
      <c r="H30" s="30">
        <v>0.98557841388954803</v>
      </c>
      <c r="I30" s="30">
        <v>1.48217889411363</v>
      </c>
      <c r="J30" s="30">
        <v>0.819917173168769</v>
      </c>
      <c r="K30" s="30">
        <v>2.6793612160428601</v>
      </c>
      <c r="L30" s="30"/>
      <c r="M30" s="30"/>
      <c r="N30" s="38"/>
    </row>
    <row r="31" spans="1:14">
      <c r="A31" s="100"/>
      <c r="B31" s="27" t="s">
        <v>31</v>
      </c>
      <c r="C31" s="28">
        <v>10</v>
      </c>
      <c r="D31" s="29">
        <v>0.52005631350871495</v>
      </c>
      <c r="E31" s="29">
        <v>0.53284206939535494</v>
      </c>
      <c r="F31" s="30">
        <v>0.35456468844482802</v>
      </c>
      <c r="G31" s="30">
        <v>-0.52431414250618102</v>
      </c>
      <c r="H31" s="30">
        <v>1.56442676952361</v>
      </c>
      <c r="I31" s="30">
        <v>1.6821223732446799</v>
      </c>
      <c r="J31" s="30">
        <v>0.591961226212259</v>
      </c>
      <c r="K31" s="30">
        <v>4.7799341464904099</v>
      </c>
      <c r="L31" s="30"/>
      <c r="M31" s="30"/>
      <c r="N31" s="38"/>
    </row>
    <row r="32" spans="1:14" ht="14.25" thickBot="1">
      <c r="A32" s="101"/>
      <c r="B32" s="32" t="s">
        <v>32</v>
      </c>
      <c r="C32" s="44"/>
      <c r="D32" s="33"/>
      <c r="E32" s="33"/>
      <c r="F32" s="34"/>
      <c r="G32" s="34"/>
      <c r="H32" s="34"/>
      <c r="I32" s="34"/>
      <c r="J32" s="34"/>
      <c r="K32" s="34"/>
      <c r="L32" s="34"/>
      <c r="M32" s="34">
        <v>0.59009999999999996</v>
      </c>
      <c r="N32" s="42"/>
    </row>
    <row r="33" spans="1:14">
      <c r="A33" s="99" t="s">
        <v>47</v>
      </c>
      <c r="B33" s="22" t="s">
        <v>27</v>
      </c>
      <c r="C33" s="23">
        <v>5</v>
      </c>
      <c r="D33" s="24">
        <v>-3.2982406293358503E-2</v>
      </c>
      <c r="E33" s="24">
        <v>2.51040620845637E-2</v>
      </c>
      <c r="F33" s="36">
        <v>0.18890427218928399</v>
      </c>
      <c r="G33" s="36">
        <v>-8.2186367979103295E-2</v>
      </c>
      <c r="H33" s="36">
        <v>1.6221555392386299E-2</v>
      </c>
      <c r="I33" s="36">
        <v>0.96755558232836003</v>
      </c>
      <c r="J33" s="36">
        <v>0.92110027910148795</v>
      </c>
      <c r="K33" s="36">
        <v>1.0163538391368001</v>
      </c>
      <c r="L33" s="36"/>
      <c r="M33" s="36"/>
      <c r="N33" s="37">
        <v>0.98640119999999998</v>
      </c>
    </row>
    <row r="34" spans="1:14">
      <c r="A34" s="100"/>
      <c r="B34" s="27" t="s">
        <v>28</v>
      </c>
      <c r="C34" s="28">
        <v>5</v>
      </c>
      <c r="D34" s="29">
        <v>-7.2650009304426402E-2</v>
      </c>
      <c r="E34" s="29">
        <v>7.7484366107314101E-2</v>
      </c>
      <c r="F34" s="30">
        <v>0.41761361189942198</v>
      </c>
      <c r="G34" s="30">
        <v>-0.22451936687476201</v>
      </c>
      <c r="H34" s="30">
        <v>7.9219348265909206E-2</v>
      </c>
      <c r="I34" s="30">
        <v>0.92992623860856605</v>
      </c>
      <c r="J34" s="30">
        <v>0.79890010435182801</v>
      </c>
      <c r="K34" s="30">
        <v>1.08244172774803</v>
      </c>
      <c r="L34" s="30">
        <v>6.1587650000000001E-3</v>
      </c>
      <c r="M34" s="30">
        <v>0.62601549999999995</v>
      </c>
      <c r="N34" s="38">
        <v>0.99647490000000005</v>
      </c>
    </row>
    <row r="35" spans="1:14">
      <c r="A35" s="100"/>
      <c r="B35" s="27" t="s">
        <v>29</v>
      </c>
      <c r="C35" s="28">
        <v>5</v>
      </c>
      <c r="D35" s="29">
        <v>-2.54913721427583E-2</v>
      </c>
      <c r="E35" s="29">
        <v>3.6115534293452899E-2</v>
      </c>
      <c r="F35" s="30">
        <v>0.51923307433588495</v>
      </c>
      <c r="G35" s="30">
        <v>-9.6277819357925898E-2</v>
      </c>
      <c r="H35" s="30">
        <v>4.5295075072409298E-2</v>
      </c>
      <c r="I35" s="30">
        <v>0.97483078963034597</v>
      </c>
      <c r="J35" s="30">
        <v>0.90821166223507599</v>
      </c>
      <c r="K35" s="30">
        <v>1.04633656219816</v>
      </c>
      <c r="L35" s="30"/>
      <c r="M35" s="30"/>
      <c r="N35" s="38"/>
    </row>
    <row r="36" spans="1:14">
      <c r="A36" s="100"/>
      <c r="B36" s="27" t="s">
        <v>30</v>
      </c>
      <c r="C36" s="28">
        <v>5</v>
      </c>
      <c r="D36" s="29">
        <v>-3.0187905408642801E-2</v>
      </c>
      <c r="E36" s="29">
        <v>3.1086144175660801E-2</v>
      </c>
      <c r="F36" s="30">
        <v>0.33149606838328599</v>
      </c>
      <c r="G36" s="30">
        <v>-9.1116747992937994E-2</v>
      </c>
      <c r="H36" s="30">
        <v>3.0740937175652398E-2</v>
      </c>
      <c r="I36" s="30">
        <v>0.97026319871534805</v>
      </c>
      <c r="J36" s="30">
        <v>0.91291112413601805</v>
      </c>
      <c r="K36" s="30">
        <v>1.0312183189489501</v>
      </c>
      <c r="L36" s="30"/>
      <c r="M36" s="30"/>
      <c r="N36" s="38"/>
    </row>
    <row r="37" spans="1:14">
      <c r="A37" s="100"/>
      <c r="B37" s="27" t="s">
        <v>31</v>
      </c>
      <c r="C37" s="28">
        <v>5</v>
      </c>
      <c r="D37" s="29">
        <v>-2.6527065669208E-2</v>
      </c>
      <c r="E37" s="29">
        <v>3.9335689973258502E-2</v>
      </c>
      <c r="F37" s="30">
        <v>0.537039219266507</v>
      </c>
      <c r="G37" s="30">
        <v>-0.103625018016795</v>
      </c>
      <c r="H37" s="30">
        <v>5.0570886678378599E-2</v>
      </c>
      <c r="I37" s="30">
        <v>0.97382168634321498</v>
      </c>
      <c r="J37" s="30">
        <v>0.90156330403978202</v>
      </c>
      <c r="K37" s="30">
        <v>1.05187142438364</v>
      </c>
      <c r="L37" s="30"/>
      <c r="M37" s="30"/>
      <c r="N37" s="38"/>
    </row>
    <row r="38" spans="1:14" ht="14.25" thickBot="1">
      <c r="A38" s="101"/>
      <c r="B38" s="32" t="s">
        <v>32</v>
      </c>
      <c r="C38" s="44"/>
      <c r="D38" s="33"/>
      <c r="E38" s="33"/>
      <c r="F38" s="34"/>
      <c r="G38" s="34"/>
      <c r="H38" s="34"/>
      <c r="I38" s="34"/>
      <c r="J38" s="34"/>
      <c r="K38" s="34"/>
      <c r="L38" s="34"/>
      <c r="M38" s="34">
        <v>0.9879</v>
      </c>
      <c r="N38" s="42"/>
    </row>
    <row r="39" spans="1:14">
      <c r="A39" s="99" t="s">
        <v>52</v>
      </c>
      <c r="B39" s="22" t="s">
        <v>27</v>
      </c>
      <c r="C39" s="23">
        <v>392</v>
      </c>
      <c r="D39" s="24">
        <v>-2.3771148872462101E-2</v>
      </c>
      <c r="E39" s="24">
        <v>1.77262595375022E-2</v>
      </c>
      <c r="F39" s="36">
        <v>0.17991615143648801</v>
      </c>
      <c r="G39" s="36">
        <v>-5.85146175659663E-2</v>
      </c>
      <c r="H39" s="36">
        <v>1.09723198210421E-2</v>
      </c>
      <c r="I39" s="36">
        <v>0.97650915941076399</v>
      </c>
      <c r="J39" s="36">
        <v>0.943164453530285</v>
      </c>
      <c r="K39" s="36">
        <v>1.01103273649031</v>
      </c>
      <c r="L39" s="36"/>
      <c r="M39" s="36"/>
      <c r="N39" s="37">
        <v>0.78425769999999995</v>
      </c>
    </row>
    <row r="40" spans="1:14">
      <c r="A40" s="100"/>
      <c r="B40" s="27" t="s">
        <v>28</v>
      </c>
      <c r="C40" s="28">
        <v>392</v>
      </c>
      <c r="D40" s="29">
        <v>-2.04750097160309E-2</v>
      </c>
      <c r="E40" s="29">
        <v>2.7431046484309399E-2</v>
      </c>
      <c r="F40" s="30">
        <v>0.45586502490083303</v>
      </c>
      <c r="G40" s="30">
        <v>-7.4239860825277296E-2</v>
      </c>
      <c r="H40" s="30">
        <v>3.32898413932156E-2</v>
      </c>
      <c r="I40" s="30">
        <v>0.97973317997897302</v>
      </c>
      <c r="J40" s="30">
        <v>0.92844896859498904</v>
      </c>
      <c r="K40" s="30">
        <v>1.0338501483870299</v>
      </c>
      <c r="L40" s="30">
        <v>-1.1060680000000001E-4</v>
      </c>
      <c r="M40" s="30">
        <v>0.87497000000000003</v>
      </c>
      <c r="N40" s="38">
        <v>0.77380159999999998</v>
      </c>
    </row>
    <row r="41" spans="1:14">
      <c r="A41" s="100"/>
      <c r="B41" s="27" t="s">
        <v>29</v>
      </c>
      <c r="C41" s="28">
        <v>392</v>
      </c>
      <c r="D41" s="29">
        <v>2.4338435300690801E-2</v>
      </c>
      <c r="E41" s="29">
        <v>6.3340595195311294E-2</v>
      </c>
      <c r="F41" s="30">
        <v>0.70100425054920301</v>
      </c>
      <c r="G41" s="30">
        <v>-9.9809131282119407E-2</v>
      </c>
      <c r="H41" s="30">
        <v>0.148486001883501</v>
      </c>
      <c r="I41" s="30">
        <v>1.02463703255928</v>
      </c>
      <c r="J41" s="30">
        <v>0.90501013967688504</v>
      </c>
      <c r="K41" s="30">
        <v>1.1600765587739501</v>
      </c>
      <c r="L41" s="30"/>
      <c r="M41" s="30"/>
      <c r="N41" s="38"/>
    </row>
    <row r="42" spans="1:14">
      <c r="A42" s="100"/>
      <c r="B42" s="27" t="s">
        <v>30</v>
      </c>
      <c r="C42" s="28">
        <v>392</v>
      </c>
      <c r="D42" s="29">
        <v>-3.9967188899039899E-2</v>
      </c>
      <c r="E42" s="29">
        <v>2.75745230201907E-2</v>
      </c>
      <c r="F42" s="30">
        <v>0.147219074235172</v>
      </c>
      <c r="G42" s="30">
        <v>-9.4013254018613601E-2</v>
      </c>
      <c r="H42" s="30">
        <v>1.40788762205338E-2</v>
      </c>
      <c r="I42" s="30">
        <v>0.96082096422879604</v>
      </c>
      <c r="J42" s="30">
        <v>0.91027069741604605</v>
      </c>
      <c r="K42" s="30">
        <v>1.0141784503468501</v>
      </c>
      <c r="L42" s="30"/>
      <c r="M42" s="30"/>
      <c r="N42" s="38"/>
    </row>
    <row r="43" spans="1:14">
      <c r="A43" s="100"/>
      <c r="B43" s="27" t="s">
        <v>31</v>
      </c>
      <c r="C43" s="28">
        <v>392</v>
      </c>
      <c r="D43" s="29">
        <v>-3.58962243952341E-2</v>
      </c>
      <c r="E43" s="29">
        <v>3.3658739269727497E-2</v>
      </c>
      <c r="F43" s="30">
        <v>0.28686676413143702</v>
      </c>
      <c r="G43" s="30">
        <v>-0.1018673533639</v>
      </c>
      <c r="H43" s="30">
        <v>3.0074904573431899E-2</v>
      </c>
      <c r="I43" s="30">
        <v>0.96474040480742795</v>
      </c>
      <c r="J43" s="30">
        <v>0.90314934344601705</v>
      </c>
      <c r="K43" s="30">
        <v>1.0305317226016799</v>
      </c>
      <c r="L43" s="30"/>
      <c r="M43" s="30"/>
      <c r="N43" s="38"/>
    </row>
    <row r="44" spans="1:14" ht="14.25" thickBot="1">
      <c r="A44" s="101"/>
      <c r="B44" s="32" t="s">
        <v>32</v>
      </c>
      <c r="C44" s="44"/>
      <c r="D44" s="33"/>
      <c r="E44" s="33"/>
      <c r="F44" s="34"/>
      <c r="G44" s="34"/>
      <c r="H44" s="34"/>
      <c r="I44" s="34"/>
      <c r="J44" s="34"/>
      <c r="K44" s="34"/>
      <c r="L44" s="34"/>
      <c r="M44" s="34"/>
      <c r="N44" s="42"/>
    </row>
    <row r="45" spans="1:14">
      <c r="A45" s="99" t="s">
        <v>53</v>
      </c>
      <c r="B45" s="22" t="s">
        <v>27</v>
      </c>
      <c r="C45" s="28">
        <v>86</v>
      </c>
      <c r="D45" s="29">
        <v>-8.8129824956745002E-3</v>
      </c>
      <c r="E45" s="29">
        <v>2.1508749575873301E-2</v>
      </c>
      <c r="F45" s="30">
        <v>0.68199711242988603</v>
      </c>
      <c r="G45" s="30">
        <v>-5.0970131664386201E-2</v>
      </c>
      <c r="H45" s="30">
        <v>3.3344166673037197E-2</v>
      </c>
      <c r="I45" s="30">
        <v>0.99122573800337799</v>
      </c>
      <c r="J45" s="30">
        <v>0.95030705419856898</v>
      </c>
      <c r="K45" s="30">
        <v>1.0339063141112299</v>
      </c>
      <c r="L45" s="30"/>
      <c r="M45" s="30"/>
      <c r="N45" s="38">
        <v>1.4389509999999999E-3</v>
      </c>
    </row>
    <row r="46" spans="1:14">
      <c r="A46" s="100"/>
      <c r="B46" s="27" t="s">
        <v>28</v>
      </c>
      <c r="C46" s="28">
        <v>86</v>
      </c>
      <c r="D46" s="29">
        <v>3.9495971325528199E-2</v>
      </c>
      <c r="E46" s="29">
        <v>3.4403422181878002E-2</v>
      </c>
      <c r="F46" s="30">
        <v>0.25421741771689599</v>
      </c>
      <c r="G46" s="30">
        <v>-2.7934736150952599E-2</v>
      </c>
      <c r="H46" s="30">
        <v>0.106926678802009</v>
      </c>
      <c r="I46" s="30">
        <v>1.04028630790162</v>
      </c>
      <c r="J46" s="30">
        <v>0.97245183067975904</v>
      </c>
      <c r="K46" s="30">
        <v>1.1128526557980001</v>
      </c>
      <c r="L46" s="30">
        <v>-3.2306639999999998E-3</v>
      </c>
      <c r="M46" s="30">
        <v>7.7894270000000002E-2</v>
      </c>
      <c r="N46" s="38">
        <v>2.7652340000000001E-3</v>
      </c>
    </row>
    <row r="47" spans="1:14">
      <c r="A47" s="100"/>
      <c r="B47" s="27" t="s">
        <v>29</v>
      </c>
      <c r="C47" s="62">
        <v>86</v>
      </c>
      <c r="D47" s="63">
        <v>-4.7511311256263698E-2</v>
      </c>
      <c r="E47" s="63">
        <v>5.7461236674330902E-2</v>
      </c>
      <c r="F47" s="64">
        <v>0.41064225750843097</v>
      </c>
      <c r="G47" s="64">
        <v>-0.160135335137952</v>
      </c>
      <c r="H47" s="64">
        <v>6.5112712625424798E-2</v>
      </c>
      <c r="I47" s="64">
        <v>0.95359968666119299</v>
      </c>
      <c r="J47" s="64">
        <v>0.85202847177238705</v>
      </c>
      <c r="K47" s="64">
        <v>1.0672793134584999</v>
      </c>
      <c r="L47" s="64"/>
      <c r="M47" s="64"/>
      <c r="N47" s="65"/>
    </row>
    <row r="48" spans="1:14">
      <c r="A48" s="100"/>
      <c r="B48" s="27" t="s">
        <v>30</v>
      </c>
      <c r="C48" s="28">
        <v>86</v>
      </c>
      <c r="D48" s="29">
        <v>1.50701989807939E-3</v>
      </c>
      <c r="E48" s="29">
        <v>3.0363218739183899E-2</v>
      </c>
      <c r="F48" s="30">
        <v>0.96041478945486103</v>
      </c>
      <c r="G48" s="30">
        <v>-5.8004888830721101E-2</v>
      </c>
      <c r="H48" s="30">
        <v>6.1018928626879902E-2</v>
      </c>
      <c r="I48" s="30">
        <v>1.00150815602322</v>
      </c>
      <c r="J48" s="30">
        <v>0.94364533410322204</v>
      </c>
      <c r="K48" s="30">
        <v>1.06291903359457</v>
      </c>
      <c r="L48" s="30"/>
      <c r="M48" s="30"/>
      <c r="N48" s="38"/>
    </row>
    <row r="49" spans="1:18">
      <c r="A49" s="100"/>
      <c r="B49" s="27" t="s">
        <v>31</v>
      </c>
      <c r="C49" s="62">
        <v>86</v>
      </c>
      <c r="D49" s="63">
        <v>1.39329988287695E-4</v>
      </c>
      <c r="E49" s="63">
        <v>2.5556228988640399E-2</v>
      </c>
      <c r="F49" s="64">
        <v>0.99566281040466398</v>
      </c>
      <c r="G49" s="64">
        <v>-4.9950878829447397E-2</v>
      </c>
      <c r="H49" s="64">
        <v>5.0229538806022801E-2</v>
      </c>
      <c r="I49" s="64">
        <v>1.0001393396951599</v>
      </c>
      <c r="J49" s="64">
        <v>0.95127615115113395</v>
      </c>
      <c r="K49" s="64">
        <v>1.0515124315851301</v>
      </c>
      <c r="L49" s="64"/>
      <c r="M49" s="64"/>
      <c r="N49" s="65"/>
    </row>
    <row r="50" spans="1:18" ht="14.25" customHeight="1" thickBot="1">
      <c r="A50" s="101"/>
      <c r="B50" s="32" t="s">
        <v>32</v>
      </c>
      <c r="C50" s="44"/>
      <c r="D50" s="33"/>
      <c r="E50" s="33"/>
      <c r="F50" s="34"/>
      <c r="G50" s="34"/>
      <c r="H50" s="34"/>
      <c r="I50" s="34"/>
      <c r="J50" s="34"/>
      <c r="K50" s="34"/>
      <c r="L50" s="34"/>
      <c r="M50" s="34"/>
      <c r="N50" s="42"/>
      <c r="R50" s="45"/>
    </row>
    <row r="51" spans="1:18">
      <c r="A51" s="99" t="s">
        <v>54</v>
      </c>
      <c r="B51" s="22" t="s">
        <v>27</v>
      </c>
      <c r="C51" s="23">
        <v>455</v>
      </c>
      <c r="D51" s="24">
        <v>-3.0091912888178798E-3</v>
      </c>
      <c r="E51" s="24">
        <v>1.6907434996461499E-2</v>
      </c>
      <c r="F51" s="36">
        <v>0.85873840357236297</v>
      </c>
      <c r="G51" s="36">
        <v>-3.6147763881882497E-2</v>
      </c>
      <c r="H51" s="36">
        <v>3.0129381304246701E-2</v>
      </c>
      <c r="I51" s="36">
        <v>0.99699533178921496</v>
      </c>
      <c r="J51" s="36">
        <v>0.96449776501927698</v>
      </c>
      <c r="K51" s="36">
        <v>1.03058786413012</v>
      </c>
      <c r="L51" s="36"/>
      <c r="M51" s="36"/>
      <c r="N51" s="37">
        <v>0.5470834</v>
      </c>
      <c r="R51" s="45"/>
    </row>
    <row r="52" spans="1:18">
      <c r="A52" s="102"/>
      <c r="B52" s="27" t="s">
        <v>28</v>
      </c>
      <c r="C52" s="28">
        <v>455</v>
      </c>
      <c r="D52" s="29">
        <v>7.38198336992512E-3</v>
      </c>
      <c r="E52" s="29">
        <v>2.5787564800329999E-2</v>
      </c>
      <c r="F52" s="30">
        <v>0.77480881688771297</v>
      </c>
      <c r="G52" s="30">
        <v>-4.3161643638721797E-2</v>
      </c>
      <c r="H52" s="30">
        <v>5.7925610378572003E-2</v>
      </c>
      <c r="I52" s="30">
        <v>1.00740929737831</v>
      </c>
      <c r="J52" s="30">
        <v>0.95775656229816597</v>
      </c>
      <c r="K52" s="30">
        <v>1.0596361668450001</v>
      </c>
      <c r="L52" s="30">
        <v>-3.396521E-4</v>
      </c>
      <c r="M52" s="30">
        <v>0.59383699999999995</v>
      </c>
      <c r="N52" s="38">
        <v>0.5376571</v>
      </c>
      <c r="R52" s="45"/>
    </row>
    <row r="53" spans="1:18">
      <c r="A53" s="102"/>
      <c r="B53" s="27" t="s">
        <v>29</v>
      </c>
      <c r="C53" s="28">
        <v>455</v>
      </c>
      <c r="D53" s="29">
        <v>3.9067615988026501E-2</v>
      </c>
      <c r="E53" s="29">
        <v>6.3811542954855902E-2</v>
      </c>
      <c r="F53" s="30">
        <v>0.54068924541958796</v>
      </c>
      <c r="G53" s="30">
        <v>-8.6003008203490994E-2</v>
      </c>
      <c r="H53" s="30">
        <v>0.16413824017954401</v>
      </c>
      <c r="I53" s="30">
        <v>1.03984079113566</v>
      </c>
      <c r="J53" s="30">
        <v>0.91759147091413296</v>
      </c>
      <c r="K53" s="30">
        <v>1.1783772029097399</v>
      </c>
      <c r="L53" s="30"/>
      <c r="M53" s="30"/>
      <c r="N53" s="38"/>
    </row>
    <row r="54" spans="1:18">
      <c r="A54" s="102"/>
      <c r="B54" s="27" t="s">
        <v>30</v>
      </c>
      <c r="C54" s="28">
        <v>455</v>
      </c>
      <c r="D54" s="29">
        <v>4.5896988924418201E-2</v>
      </c>
      <c r="E54" s="29">
        <v>2.8410194698640302E-2</v>
      </c>
      <c r="F54" s="30">
        <v>0.106200027787225</v>
      </c>
      <c r="G54" s="30">
        <v>-9.7869926849167097E-3</v>
      </c>
      <c r="H54" s="30">
        <v>0.10158097053375301</v>
      </c>
      <c r="I54" s="30">
        <v>1.0469665562508601</v>
      </c>
      <c r="J54" s="30">
        <v>0.99026074406797604</v>
      </c>
      <c r="K54" s="30">
        <v>1.1069195426296099</v>
      </c>
      <c r="L54" s="30"/>
      <c r="M54" s="30"/>
      <c r="N54" s="38"/>
    </row>
    <row r="55" spans="1:18">
      <c r="A55" s="102"/>
      <c r="B55" s="27" t="s">
        <v>31</v>
      </c>
      <c r="C55" s="28">
        <v>455</v>
      </c>
      <c r="D55" s="29">
        <v>6.0665701501894501E-2</v>
      </c>
      <c r="E55" s="29">
        <v>3.0939161839137402E-2</v>
      </c>
      <c r="F55" s="30">
        <v>5.0512596521026E-2</v>
      </c>
      <c r="G55" s="30">
        <v>2.4944297185212901E-5</v>
      </c>
      <c r="H55" s="30">
        <v>0.121306458706604</v>
      </c>
      <c r="I55" s="30">
        <v>1.06254364806232</v>
      </c>
      <c r="J55" s="30">
        <v>1.0000249446083</v>
      </c>
      <c r="K55" s="30">
        <v>1.1289708423021401</v>
      </c>
      <c r="L55" s="30"/>
      <c r="M55" s="30"/>
      <c r="N55" s="38"/>
    </row>
    <row r="56" spans="1:18" ht="14.25" thickBot="1">
      <c r="A56" s="103"/>
      <c r="B56" s="32" t="s">
        <v>32</v>
      </c>
      <c r="C56" s="44"/>
      <c r="D56" s="33"/>
      <c r="E56" s="33"/>
      <c r="F56" s="34"/>
      <c r="G56" s="34"/>
      <c r="H56" s="34"/>
      <c r="I56" s="34"/>
      <c r="J56" s="34"/>
      <c r="K56" s="34"/>
      <c r="L56" s="34"/>
      <c r="M56" s="34"/>
      <c r="N56" s="42"/>
    </row>
    <row r="57" spans="1:18">
      <c r="A57" s="99" t="s">
        <v>55</v>
      </c>
      <c r="B57" s="22" t="s">
        <v>27</v>
      </c>
      <c r="C57" s="23">
        <v>457</v>
      </c>
      <c r="D57" s="24">
        <v>5.5065380884786602E-2</v>
      </c>
      <c r="E57" s="24">
        <v>1.9493284346656901E-2</v>
      </c>
      <c r="F57" s="36">
        <v>4.7304446612075196E-3</v>
      </c>
      <c r="G57" s="36">
        <v>1.6858543565339001E-2</v>
      </c>
      <c r="H57" s="36">
        <v>9.3272218204234106E-2</v>
      </c>
      <c r="I57" s="36">
        <v>1.0566096944939201</v>
      </c>
      <c r="J57" s="36">
        <v>1.0170014507504299</v>
      </c>
      <c r="K57" s="36">
        <v>1.0977605249970299</v>
      </c>
      <c r="L57" s="36"/>
      <c r="M57" s="36"/>
      <c r="N57" s="37">
        <v>0.39621289999999998</v>
      </c>
    </row>
    <row r="58" spans="1:18">
      <c r="A58" s="102"/>
      <c r="B58" s="27" t="s">
        <v>28</v>
      </c>
      <c r="C58" s="28">
        <v>457</v>
      </c>
      <c r="D58" s="29">
        <v>2.7349896693992501E-2</v>
      </c>
      <c r="E58" s="29">
        <v>3.1772844482304899E-2</v>
      </c>
      <c r="F58" s="30">
        <v>0.38980447842661298</v>
      </c>
      <c r="G58" s="30">
        <v>-3.4924878491325098E-2</v>
      </c>
      <c r="H58" s="30">
        <v>8.9624671879310003E-2</v>
      </c>
      <c r="I58" s="30">
        <v>1.0277273382576599</v>
      </c>
      <c r="J58" s="30">
        <v>0.96567795671786105</v>
      </c>
      <c r="K58" s="30">
        <v>1.0937636863867799</v>
      </c>
      <c r="L58" s="30">
        <v>7.1176560000000004E-4</v>
      </c>
      <c r="M58" s="30">
        <v>0.2699744</v>
      </c>
      <c r="N58" s="38">
        <v>0.39912429999999999</v>
      </c>
    </row>
    <row r="59" spans="1:18">
      <c r="A59" s="102"/>
      <c r="B59" s="27" t="s">
        <v>29</v>
      </c>
      <c r="C59" s="28">
        <v>457</v>
      </c>
      <c r="D59" s="29">
        <v>5.9621607302612102E-2</v>
      </c>
      <c r="E59" s="29">
        <v>6.85388886100574E-2</v>
      </c>
      <c r="F59" s="30">
        <v>0.384815688487959</v>
      </c>
      <c r="G59" s="30">
        <v>-7.4714614373100299E-2</v>
      </c>
      <c r="H59" s="30">
        <v>0.193957828978325</v>
      </c>
      <c r="I59" s="30">
        <v>1.0614348313581701</v>
      </c>
      <c r="J59" s="30">
        <v>0.92800828876860897</v>
      </c>
      <c r="K59" s="30">
        <v>1.21404508435512</v>
      </c>
      <c r="L59" s="30"/>
      <c r="M59" s="30"/>
      <c r="N59" s="38"/>
    </row>
    <row r="60" spans="1:18">
      <c r="A60" s="102"/>
      <c r="B60" s="27" t="s">
        <v>30</v>
      </c>
      <c r="C60" s="28">
        <v>457</v>
      </c>
      <c r="D60" s="29">
        <v>5.2470973217312401E-2</v>
      </c>
      <c r="E60" s="29">
        <v>3.10963205299515E-2</v>
      </c>
      <c r="F60" s="30">
        <v>9.1532384105157197E-2</v>
      </c>
      <c r="G60" s="30">
        <v>-8.4778150213925506E-3</v>
      </c>
      <c r="H60" s="30">
        <v>0.113419761456017</v>
      </c>
      <c r="I60" s="30">
        <v>1.05387197112187</v>
      </c>
      <c r="J60" s="30">
        <v>0.99155802031242801</v>
      </c>
      <c r="K60" s="30">
        <v>1.1201020099321599</v>
      </c>
      <c r="L60" s="30"/>
      <c r="M60" s="30"/>
      <c r="N60" s="38"/>
    </row>
    <row r="61" spans="1:18">
      <c r="A61" s="102"/>
      <c r="B61" s="27" t="s">
        <v>31</v>
      </c>
      <c r="C61" s="28">
        <v>457</v>
      </c>
      <c r="D61" s="29">
        <v>4.9613136692686403E-2</v>
      </c>
      <c r="E61" s="29">
        <v>3.6987130557750297E-2</v>
      </c>
      <c r="F61" s="30">
        <v>0.18047056494713701</v>
      </c>
      <c r="G61" s="30">
        <v>-2.2881639200504199E-2</v>
      </c>
      <c r="H61" s="30">
        <v>0.122107912585877</v>
      </c>
      <c r="I61" s="30">
        <v>1.0508644768209601</v>
      </c>
      <c r="J61" s="30">
        <v>0.97737816018781498</v>
      </c>
      <c r="K61" s="30">
        <v>1.1298760230451499</v>
      </c>
      <c r="L61" s="30"/>
      <c r="M61" s="30"/>
      <c r="N61" s="38"/>
    </row>
    <row r="62" spans="1:18" ht="14.25" thickBot="1">
      <c r="A62" s="103"/>
      <c r="B62" s="32" t="s">
        <v>32</v>
      </c>
      <c r="C62" s="44"/>
      <c r="D62" s="33"/>
      <c r="E62" s="33"/>
      <c r="F62" s="34"/>
      <c r="G62" s="34"/>
      <c r="H62" s="34"/>
      <c r="I62" s="34"/>
      <c r="J62" s="34"/>
      <c r="K62" s="34"/>
      <c r="L62" s="34"/>
      <c r="M62" s="34"/>
      <c r="N62" s="42"/>
    </row>
    <row r="63" spans="1:18">
      <c r="A63" s="99" t="s">
        <v>78</v>
      </c>
      <c r="B63" s="22" t="s">
        <v>27</v>
      </c>
      <c r="C63" s="23">
        <v>19</v>
      </c>
      <c r="D63" s="24">
        <v>4.2924443452303902E-2</v>
      </c>
      <c r="E63" s="24">
        <v>2.4917679259303899E-2</v>
      </c>
      <c r="F63" s="36">
        <v>8.4951813494768602E-2</v>
      </c>
      <c r="G63" s="36">
        <v>-5.9142078959317701E-3</v>
      </c>
      <c r="H63" s="36">
        <v>9.1763094800539596E-2</v>
      </c>
      <c r="I63" s="36">
        <v>1.04385902148701</v>
      </c>
      <c r="J63" s="36">
        <v>0.994103246604786</v>
      </c>
      <c r="K63" s="36">
        <v>1.0961051183177599</v>
      </c>
      <c r="L63" s="36"/>
      <c r="M63" s="36"/>
      <c r="N63" s="37">
        <v>0.87533799999999995</v>
      </c>
    </row>
    <row r="64" spans="1:18">
      <c r="A64" s="102"/>
      <c r="B64" s="27" t="s">
        <v>28</v>
      </c>
      <c r="C64" s="28">
        <v>19</v>
      </c>
      <c r="D64" s="29">
        <v>6.520116421812E-2</v>
      </c>
      <c r="E64" s="29">
        <v>4.9262939080561098E-2</v>
      </c>
      <c r="F64" s="30">
        <v>0.203182338733848</v>
      </c>
      <c r="G64" s="30">
        <v>-3.1354196379779799E-2</v>
      </c>
      <c r="H64" s="30">
        <v>0.16175652481601999</v>
      </c>
      <c r="I64" s="30">
        <v>1.0673737201887801</v>
      </c>
      <c r="J64" s="30">
        <v>0.96913224914339402</v>
      </c>
      <c r="K64" s="30">
        <v>1.1755739833821801</v>
      </c>
      <c r="L64" s="30">
        <v>-2.5288730000000001E-3</v>
      </c>
      <c r="M64" s="30">
        <v>0.60690580000000005</v>
      </c>
      <c r="N64" s="38">
        <v>0.84850979999999998</v>
      </c>
    </row>
    <row r="65" spans="1:14">
      <c r="A65" s="102"/>
      <c r="B65" s="27" t="s">
        <v>29</v>
      </c>
      <c r="C65" s="28">
        <v>19</v>
      </c>
      <c r="D65" s="29">
        <v>3.9036379126276097E-2</v>
      </c>
      <c r="E65" s="29">
        <v>6.3230547247203395E-2</v>
      </c>
      <c r="F65" s="30">
        <v>0.544725017024005</v>
      </c>
      <c r="G65" s="30">
        <v>-8.4895493478242601E-2</v>
      </c>
      <c r="H65" s="30">
        <v>0.16296825173079499</v>
      </c>
      <c r="I65" s="30">
        <v>1.03980831027993</v>
      </c>
      <c r="J65" s="30">
        <v>0.91860827994148397</v>
      </c>
      <c r="K65" s="30">
        <v>1.17699932140397</v>
      </c>
      <c r="L65" s="30"/>
      <c r="M65" s="30"/>
      <c r="N65" s="38"/>
    </row>
    <row r="66" spans="1:14">
      <c r="A66" s="102"/>
      <c r="B66" s="27" t="s">
        <v>30</v>
      </c>
      <c r="C66" s="28">
        <v>19</v>
      </c>
      <c r="D66" s="29">
        <v>3.8555940271529497E-2</v>
      </c>
      <c r="E66" s="29">
        <v>3.2582309481047497E-2</v>
      </c>
      <c r="F66" s="30">
        <v>0.23667454557357001</v>
      </c>
      <c r="G66" s="30">
        <v>-2.5305386311323501E-2</v>
      </c>
      <c r="H66" s="30">
        <v>0.102417266854383</v>
      </c>
      <c r="I66" s="30">
        <v>1.03930886595202</v>
      </c>
      <c r="J66" s="30">
        <v>0.975012111206363</v>
      </c>
      <c r="K66" s="30">
        <v>1.10784564256336</v>
      </c>
      <c r="L66" s="30"/>
      <c r="M66" s="30"/>
      <c r="N66" s="38"/>
    </row>
    <row r="67" spans="1:14">
      <c r="A67" s="102"/>
      <c r="B67" s="27" t="s">
        <v>31</v>
      </c>
      <c r="C67" s="28">
        <v>19</v>
      </c>
      <c r="D67" s="29">
        <v>3.9036379126276097E-2</v>
      </c>
      <c r="E67" s="29">
        <v>5.6005478227695797E-2</v>
      </c>
      <c r="F67" s="30">
        <v>0.494700954408336</v>
      </c>
      <c r="G67" s="30">
        <v>-7.0734358200007605E-2</v>
      </c>
      <c r="H67" s="30">
        <v>0.14880711645256001</v>
      </c>
      <c r="I67" s="30">
        <v>1.03980831027993</v>
      </c>
      <c r="J67" s="30">
        <v>0.93170936020871897</v>
      </c>
      <c r="K67" s="30">
        <v>1.160449136075</v>
      </c>
      <c r="L67" s="30"/>
      <c r="M67" s="30"/>
      <c r="N67" s="38"/>
    </row>
    <row r="68" spans="1:14" ht="14.25" thickBot="1">
      <c r="A68" s="103"/>
      <c r="B68" s="32" t="s">
        <v>32</v>
      </c>
      <c r="C68" s="44"/>
      <c r="D68" s="33"/>
      <c r="E68" s="33"/>
      <c r="F68" s="34"/>
      <c r="G68" s="34"/>
      <c r="H68" s="34"/>
      <c r="I68" s="34"/>
      <c r="J68" s="34"/>
      <c r="K68" s="34"/>
      <c r="L68" s="34"/>
      <c r="M68" s="34"/>
      <c r="N68" s="42"/>
    </row>
    <row r="69" spans="1:14">
      <c r="A69" s="99" t="s">
        <v>59</v>
      </c>
      <c r="B69" s="22" t="s">
        <v>27</v>
      </c>
      <c r="C69" s="23">
        <v>213</v>
      </c>
      <c r="D69" s="24">
        <v>-2.2305082920551899E-2</v>
      </c>
      <c r="E69" s="24">
        <v>4.2256465476105197E-2</v>
      </c>
      <c r="F69" s="36">
        <v>0.59760332532162197</v>
      </c>
      <c r="G69" s="36">
        <v>-0.10512775525371799</v>
      </c>
      <c r="H69" s="36">
        <v>6.0517589412614398E-2</v>
      </c>
      <c r="I69" s="36">
        <v>0.97794183618381303</v>
      </c>
      <c r="J69" s="36">
        <v>0.90020950874542205</v>
      </c>
      <c r="K69" s="36">
        <v>1.06238628415669</v>
      </c>
      <c r="L69" s="36"/>
      <c r="M69" s="36"/>
      <c r="N69" s="37">
        <v>0.3048536</v>
      </c>
    </row>
    <row r="70" spans="1:14">
      <c r="A70" s="102"/>
      <c r="B70" s="27" t="s">
        <v>28</v>
      </c>
      <c r="C70" s="28">
        <v>213</v>
      </c>
      <c r="D70" s="29">
        <v>-8.6724103268923797E-2</v>
      </c>
      <c r="E70" s="29">
        <v>0.13192435538570299</v>
      </c>
      <c r="F70" s="30">
        <v>0.51165466449205299</v>
      </c>
      <c r="G70" s="30">
        <v>-0.34529583982490197</v>
      </c>
      <c r="H70" s="30">
        <v>0.17184763328705399</v>
      </c>
      <c r="I70" s="30">
        <v>0.91693003873877299</v>
      </c>
      <c r="J70" s="30">
        <v>0.70801086467152996</v>
      </c>
      <c r="K70" s="30">
        <v>1.1874968844320599</v>
      </c>
      <c r="L70" s="30">
        <v>9.1032380000000005E-4</v>
      </c>
      <c r="M70" s="30">
        <v>0.6066994</v>
      </c>
      <c r="N70" s="38">
        <v>0.29265770000000002</v>
      </c>
    </row>
    <row r="71" spans="1:14">
      <c r="A71" s="102"/>
      <c r="B71" s="27" t="s">
        <v>29</v>
      </c>
      <c r="C71" s="28">
        <v>213</v>
      </c>
      <c r="D71" s="29">
        <v>-3.4580196496981901E-2</v>
      </c>
      <c r="E71" s="29">
        <v>0.186470844252106</v>
      </c>
      <c r="F71" s="30">
        <v>0.85305685152178301</v>
      </c>
      <c r="G71" s="30">
        <v>-0.40006305123110902</v>
      </c>
      <c r="H71" s="30">
        <v>0.33090265823714599</v>
      </c>
      <c r="I71" s="30">
        <v>0.96601086589247898</v>
      </c>
      <c r="J71" s="30">
        <v>0.67027778286388595</v>
      </c>
      <c r="K71" s="30">
        <v>1.3922242641478699</v>
      </c>
      <c r="L71" s="30"/>
      <c r="M71" s="30"/>
      <c r="N71" s="38"/>
    </row>
    <row r="72" spans="1:14">
      <c r="A72" s="102"/>
      <c r="B72" s="27" t="s">
        <v>30</v>
      </c>
      <c r="C72" s="28">
        <v>213</v>
      </c>
      <c r="D72" s="29">
        <v>-8.5562002861337999E-2</v>
      </c>
      <c r="E72" s="29">
        <v>6.2248017670580899E-2</v>
      </c>
      <c r="F72" s="30">
        <v>0.16927603149475401</v>
      </c>
      <c r="G72" s="30">
        <v>-0.207568117495676</v>
      </c>
      <c r="H72" s="30">
        <v>3.6444111773000602E-2</v>
      </c>
      <c r="I72" s="30">
        <v>0.91799622289705396</v>
      </c>
      <c r="J72" s="30">
        <v>0.81255789047933202</v>
      </c>
      <c r="K72" s="30">
        <v>1.03711633980458</v>
      </c>
      <c r="L72" s="30"/>
      <c r="M72" s="30"/>
      <c r="N72" s="38"/>
    </row>
    <row r="73" spans="1:14">
      <c r="A73" s="102"/>
      <c r="B73" s="27" t="s">
        <v>31</v>
      </c>
      <c r="C73" s="28">
        <v>213</v>
      </c>
      <c r="D73" s="29">
        <v>-0.217903201993981</v>
      </c>
      <c r="E73" s="29">
        <v>0.18216909977075399</v>
      </c>
      <c r="F73" s="30">
        <v>0.232970622650677</v>
      </c>
      <c r="G73" s="30">
        <v>-0.57495463754465903</v>
      </c>
      <c r="H73" s="30">
        <v>0.139148233556697</v>
      </c>
      <c r="I73" s="30">
        <v>0.80420328317329304</v>
      </c>
      <c r="J73" s="30">
        <v>0.56273039506039901</v>
      </c>
      <c r="K73" s="30">
        <v>1.1492944513816199</v>
      </c>
      <c r="L73" s="30"/>
      <c r="M73" s="30"/>
      <c r="N73" s="38"/>
    </row>
    <row r="74" spans="1:14" ht="14.25" thickBot="1">
      <c r="A74" s="103"/>
      <c r="B74" s="32" t="s">
        <v>32</v>
      </c>
      <c r="C74" s="44"/>
      <c r="D74" s="33"/>
      <c r="E74" s="33"/>
      <c r="F74" s="34"/>
      <c r="G74" s="34"/>
      <c r="H74" s="34"/>
      <c r="I74" s="34"/>
      <c r="J74" s="34"/>
      <c r="K74" s="34"/>
      <c r="L74" s="34"/>
      <c r="M74" s="34"/>
      <c r="N74" s="42"/>
    </row>
    <row r="75" spans="1:14">
      <c r="A75" s="99" t="s">
        <v>77</v>
      </c>
      <c r="B75" s="22" t="s">
        <v>27</v>
      </c>
      <c r="C75" s="23">
        <v>59</v>
      </c>
      <c r="D75" s="24">
        <v>-5.18117984280108E-3</v>
      </c>
      <c r="E75" s="24">
        <v>1.41755457244879E-2</v>
      </c>
      <c r="F75" s="24">
        <v>0.71473726541759897</v>
      </c>
      <c r="G75" s="25">
        <v>-3.29652494627974E-2</v>
      </c>
      <c r="H75" s="24">
        <v>2.2602889777195202E-2</v>
      </c>
      <c r="I75" s="24">
        <v>0.99483221931833798</v>
      </c>
      <c r="J75" s="24">
        <v>0.96757218265794798</v>
      </c>
      <c r="K75" s="24">
        <v>1.0228602706158201</v>
      </c>
      <c r="L75" s="24"/>
      <c r="M75" s="24"/>
      <c r="N75" s="26">
        <v>0.72342660000000003</v>
      </c>
    </row>
    <row r="76" spans="1:14">
      <c r="A76" s="102"/>
      <c r="B76" s="27" t="s">
        <v>28</v>
      </c>
      <c r="C76" s="28">
        <v>59</v>
      </c>
      <c r="D76" s="29">
        <v>-4.0403383459907002E-2</v>
      </c>
      <c r="E76" s="29">
        <v>3.2641167119470599E-2</v>
      </c>
      <c r="F76" s="29">
        <v>0.220863037386612</v>
      </c>
      <c r="G76" s="29">
        <v>-0.104380071014069</v>
      </c>
      <c r="H76" s="29">
        <v>2.3573304094255398E-2</v>
      </c>
      <c r="I76" s="29">
        <v>0.96040195074257795</v>
      </c>
      <c r="J76" s="29">
        <v>0.90088283289305204</v>
      </c>
      <c r="K76" s="29">
        <v>1.02385335063838</v>
      </c>
      <c r="L76" s="30">
        <v>3.1165260000000001E-3</v>
      </c>
      <c r="M76" s="30">
        <v>0.235899</v>
      </c>
      <c r="N76" s="31">
        <v>0.7399405</v>
      </c>
    </row>
    <row r="77" spans="1:14">
      <c r="A77" s="102"/>
      <c r="B77" s="27" t="s">
        <v>29</v>
      </c>
      <c r="C77" s="28">
        <v>59</v>
      </c>
      <c r="D77" s="29">
        <v>-4.9769514426400201E-2</v>
      </c>
      <c r="E77" s="29">
        <v>4.0776288945056902E-2</v>
      </c>
      <c r="F77" s="29">
        <v>0.227195401971508</v>
      </c>
      <c r="G77" s="29">
        <v>-0.12969104075871199</v>
      </c>
      <c r="H77" s="29">
        <v>3.01520119059113E-2</v>
      </c>
      <c r="I77" s="29">
        <v>0.95144869442855196</v>
      </c>
      <c r="J77" s="29">
        <v>0.87836676853265006</v>
      </c>
      <c r="K77" s="29">
        <v>1.0306111872174599</v>
      </c>
      <c r="L77" s="29"/>
      <c r="M77" s="29"/>
      <c r="N77" s="31"/>
    </row>
    <row r="78" spans="1:14">
      <c r="A78" s="102"/>
      <c r="B78" s="27" t="s">
        <v>30</v>
      </c>
      <c r="C78" s="28">
        <v>59</v>
      </c>
      <c r="D78" s="29">
        <v>-2.3971250728871098E-2</v>
      </c>
      <c r="E78" s="29">
        <v>2.2150745596192699E-2</v>
      </c>
      <c r="F78" s="29">
        <v>0.279169407596011</v>
      </c>
      <c r="G78" s="29">
        <v>-6.7386712097408902E-2</v>
      </c>
      <c r="H78" s="29">
        <v>1.9444210639666601E-2</v>
      </c>
      <c r="I78" s="29">
        <v>0.97631377766394201</v>
      </c>
      <c r="J78" s="29">
        <v>0.93483361995743397</v>
      </c>
      <c r="K78" s="29">
        <v>1.0196344805184001</v>
      </c>
      <c r="L78" s="29"/>
      <c r="M78" s="29"/>
      <c r="N78" s="31"/>
    </row>
    <row r="79" spans="1:14">
      <c r="A79" s="102"/>
      <c r="B79" s="27" t="s">
        <v>31</v>
      </c>
      <c r="C79" s="28">
        <v>59</v>
      </c>
      <c r="D79" s="29">
        <v>-3.10409037631043E-2</v>
      </c>
      <c r="E79" s="29">
        <v>3.0432666161267798E-2</v>
      </c>
      <c r="F79" s="29">
        <v>0.31197075105733202</v>
      </c>
      <c r="G79" s="29">
        <v>-9.06889294391892E-2</v>
      </c>
      <c r="H79" s="29">
        <v>2.86071219129806E-2</v>
      </c>
      <c r="I79" s="29">
        <v>0.96943591868786205</v>
      </c>
      <c r="J79" s="29">
        <v>0.91330176800923701</v>
      </c>
      <c r="K79" s="29">
        <v>1.0290202355468001</v>
      </c>
      <c r="L79" s="29"/>
      <c r="M79" s="29"/>
      <c r="N79" s="31"/>
    </row>
    <row r="80" spans="1:14" ht="14.25" thickBot="1">
      <c r="A80" s="103"/>
      <c r="B80" s="32" t="s">
        <v>32</v>
      </c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4"/>
      <c r="N80" s="35"/>
    </row>
    <row r="82" spans="1:1">
      <c r="A82"/>
    </row>
    <row r="83" spans="1:1">
      <c r="A83" s="7"/>
    </row>
    <row r="84" spans="1:1">
      <c r="A84" s="7"/>
    </row>
    <row r="85" spans="1:1">
      <c r="A85" s="58"/>
    </row>
    <row r="86" spans="1:1" ht="13.9" customHeight="1">
      <c r="A86" s="59"/>
    </row>
    <row r="87" spans="1:1" ht="13.9" customHeight="1">
      <c r="A87" s="59"/>
    </row>
    <row r="88" spans="1:1" ht="13.9" customHeight="1">
      <c r="A88" s="59"/>
    </row>
    <row r="89" spans="1:1" ht="13.9" customHeight="1">
      <c r="A89" s="59"/>
    </row>
    <row r="90" spans="1:1" ht="14.25" customHeight="1">
      <c r="A90" s="59"/>
    </row>
  </sheetData>
  <mergeCells count="14">
    <mergeCell ref="A27:A32"/>
    <mergeCell ref="A1:N1"/>
    <mergeCell ref="A3:A8"/>
    <mergeCell ref="A9:A14"/>
    <mergeCell ref="A15:A20"/>
    <mergeCell ref="A21:A26"/>
    <mergeCell ref="A69:A74"/>
    <mergeCell ref="A75:A80"/>
    <mergeCell ref="A33:A38"/>
    <mergeCell ref="A39:A44"/>
    <mergeCell ref="A45:A50"/>
    <mergeCell ref="A51:A56"/>
    <mergeCell ref="A57:A62"/>
    <mergeCell ref="A63:A68"/>
  </mergeCells>
  <phoneticPr fontId="3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3F40-0199-49B9-993A-C72CF94F6AD6}">
  <dimension ref="A1:U61"/>
  <sheetViews>
    <sheetView tabSelected="1" zoomScale="80" zoomScaleNormal="80" workbookViewId="0">
      <selection activeCell="A2" sqref="A2:A3"/>
    </sheetView>
  </sheetViews>
  <sheetFormatPr defaultColWidth="9" defaultRowHeight="13.9"/>
  <cols>
    <col min="1" max="1" width="26.59765625" style="46" bestFit="1" customWidth="1"/>
    <col min="2" max="2" width="24.46484375" style="15" customWidth="1"/>
    <col min="3" max="3" width="16.06640625" style="15" customWidth="1"/>
    <col min="4" max="4" width="6.06640625" style="47" customWidth="1"/>
    <col min="5" max="5" width="7" style="48" customWidth="1"/>
    <col min="6" max="6" width="7.3984375" style="48" customWidth="1"/>
    <col min="7" max="12" width="12.59765625" style="49" customWidth="1"/>
    <col min="13" max="13" width="10.9296875" style="49" customWidth="1"/>
    <col min="14" max="14" width="11.19921875" style="49" customWidth="1"/>
    <col min="15" max="15" width="10.59765625" style="49" customWidth="1"/>
    <col min="16" max="16" width="16.53125" style="49" customWidth="1"/>
    <col min="17" max="17" width="12.86328125" style="49" customWidth="1"/>
    <col min="18" max="18" width="15.265625" style="15" customWidth="1"/>
    <col min="19" max="16384" width="9" style="15"/>
  </cols>
  <sheetData>
    <row r="1" spans="1:21" ht="47.1" customHeight="1">
      <c r="A1" s="130" t="s">
        <v>124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1" s="21" customFormat="1">
      <c r="A2" s="135" t="s">
        <v>125</v>
      </c>
      <c r="B2" s="134" t="s">
        <v>14</v>
      </c>
      <c r="C2" s="134" t="s">
        <v>85</v>
      </c>
      <c r="D2" s="134" t="s">
        <v>15</v>
      </c>
      <c r="E2" s="138" t="s">
        <v>16</v>
      </c>
      <c r="F2" s="138" t="s">
        <v>17</v>
      </c>
      <c r="G2" s="140" t="s">
        <v>18</v>
      </c>
      <c r="H2" s="140" t="s">
        <v>19</v>
      </c>
      <c r="I2" s="140" t="s">
        <v>20</v>
      </c>
      <c r="J2" s="140" t="s">
        <v>21</v>
      </c>
      <c r="K2" s="140" t="s">
        <v>22</v>
      </c>
      <c r="L2" s="140" t="s">
        <v>23</v>
      </c>
      <c r="M2" s="125" t="s">
        <v>80</v>
      </c>
      <c r="N2" s="126"/>
      <c r="O2" s="127"/>
      <c r="P2" s="128" t="s">
        <v>84</v>
      </c>
      <c r="Q2" s="129"/>
      <c r="R2" s="125" t="s">
        <v>80</v>
      </c>
      <c r="S2" s="126"/>
      <c r="T2" s="127"/>
    </row>
    <row r="3" spans="1:21" s="21" customFormat="1" ht="14.25" thickBot="1">
      <c r="A3" s="136"/>
      <c r="B3" s="137"/>
      <c r="C3" s="137"/>
      <c r="D3" s="137"/>
      <c r="E3" s="139"/>
      <c r="F3" s="139"/>
      <c r="G3" s="141"/>
      <c r="H3" s="141"/>
      <c r="I3" s="141"/>
      <c r="J3" s="141"/>
      <c r="K3" s="141"/>
      <c r="L3" s="141"/>
      <c r="M3" s="71" t="s">
        <v>81</v>
      </c>
      <c r="N3" s="21" t="s">
        <v>82</v>
      </c>
      <c r="O3" s="21" t="s">
        <v>83</v>
      </c>
      <c r="P3" s="70" t="s">
        <v>82</v>
      </c>
      <c r="Q3" s="76" t="s">
        <v>83</v>
      </c>
      <c r="R3" s="50" t="s">
        <v>24</v>
      </c>
      <c r="S3" s="72" t="s">
        <v>62</v>
      </c>
      <c r="T3" s="74" t="s">
        <v>83</v>
      </c>
      <c r="U3" s="75"/>
    </row>
    <row r="4" spans="1:21">
      <c r="A4" s="99" t="s">
        <v>46</v>
      </c>
      <c r="B4" s="111" t="s">
        <v>27</v>
      </c>
      <c r="C4" s="22" t="s">
        <v>50</v>
      </c>
      <c r="D4" s="23">
        <v>254</v>
      </c>
      <c r="E4" s="24">
        <v>1.4999999999999999E-2</v>
      </c>
      <c r="F4" s="24">
        <v>2.1999999999999999E-2</v>
      </c>
      <c r="G4" s="24">
        <v>0.504</v>
      </c>
      <c r="H4" s="24">
        <v>-2.8000000000000001E-2</v>
      </c>
      <c r="I4" s="24">
        <v>5.7000000000000002E-2</v>
      </c>
      <c r="J4" s="24">
        <f t="shared" ref="J4:J51" si="0">EXP(E4)</f>
        <v>1.0151130646157189</v>
      </c>
      <c r="K4" s="24">
        <f t="shared" ref="K4:K7" si="1">J4*EXP(-1.96*F4)</f>
        <v>0.97227168719814683</v>
      </c>
      <c r="L4" s="24">
        <f t="shared" ref="L4:L7" si="2">J4*EXP(1.96*F4)</f>
        <v>1.0598421691400257</v>
      </c>
      <c r="M4" s="81">
        <v>1.546089</v>
      </c>
      <c r="N4" s="113">
        <v>859.24929999999995</v>
      </c>
      <c r="O4" s="113">
        <v>1.439295E-67</v>
      </c>
      <c r="P4" s="113">
        <v>862.54840000000002</v>
      </c>
      <c r="Q4" s="117">
        <v>8.2700000000000007E-68</v>
      </c>
      <c r="R4" s="132">
        <v>1E-3</v>
      </c>
      <c r="S4" s="113">
        <v>2E-3</v>
      </c>
      <c r="T4" s="108">
        <v>0.53400000000000003</v>
      </c>
    </row>
    <row r="5" spans="1:21">
      <c r="A5" s="100"/>
      <c r="B5" s="112"/>
      <c r="C5" s="79" t="s">
        <v>46</v>
      </c>
      <c r="D5" s="80">
        <v>254</v>
      </c>
      <c r="E5" s="73">
        <v>3.4000000000000002E-2</v>
      </c>
      <c r="F5" s="73">
        <v>4.3999999999999997E-2</v>
      </c>
      <c r="G5" s="73">
        <v>0.437</v>
      </c>
      <c r="H5" s="29">
        <v>-5.1999999999999998E-2</v>
      </c>
      <c r="I5" s="73">
        <v>0.12</v>
      </c>
      <c r="J5" s="29">
        <f t="shared" si="0"/>
        <v>1.0345846067281179</v>
      </c>
      <c r="K5" s="29">
        <f t="shared" si="1"/>
        <v>0.94910105525333155</v>
      </c>
      <c r="L5" s="29">
        <f t="shared" si="2"/>
        <v>1.127767483298262</v>
      </c>
      <c r="M5" s="30">
        <v>108.4145</v>
      </c>
      <c r="N5" s="114"/>
      <c r="O5" s="114"/>
      <c r="P5" s="116"/>
      <c r="Q5" s="118"/>
      <c r="R5" s="133"/>
      <c r="S5" s="114"/>
      <c r="T5" s="109"/>
    </row>
    <row r="6" spans="1:21">
      <c r="A6" s="100"/>
      <c r="B6" s="119" t="s">
        <v>28</v>
      </c>
      <c r="C6" s="79" t="s">
        <v>50</v>
      </c>
      <c r="D6" s="80">
        <v>254</v>
      </c>
      <c r="E6" s="73">
        <v>2E-3</v>
      </c>
      <c r="F6" s="73">
        <v>0.03</v>
      </c>
      <c r="G6" s="73">
        <v>0.95099999999999996</v>
      </c>
      <c r="H6" s="29">
        <v>-5.7000000000000002E-2</v>
      </c>
      <c r="I6" s="73">
        <v>6.0999999999999999E-2</v>
      </c>
      <c r="J6" s="73">
        <f t="shared" si="0"/>
        <v>1.0020020013340003</v>
      </c>
      <c r="K6" s="73">
        <f t="shared" si="1"/>
        <v>0.94478300707353757</v>
      </c>
      <c r="L6" s="73">
        <f t="shared" si="2"/>
        <v>1.062686355660919</v>
      </c>
      <c r="M6" s="64">
        <v>1.546089</v>
      </c>
      <c r="N6" s="114"/>
      <c r="O6" s="114"/>
      <c r="P6" s="121">
        <v>861.22069999999997</v>
      </c>
      <c r="Q6" s="123">
        <v>7.14E-68</v>
      </c>
      <c r="R6" s="133"/>
      <c r="S6" s="114"/>
      <c r="T6" s="109"/>
    </row>
    <row r="7" spans="1:21" ht="14.25" thickBot="1">
      <c r="A7" s="100"/>
      <c r="B7" s="120"/>
      <c r="C7" s="79" t="s">
        <v>46</v>
      </c>
      <c r="D7" s="28">
        <v>254</v>
      </c>
      <c r="E7" s="29">
        <v>3.5000000000000003E-2</v>
      </c>
      <c r="F7" s="29">
        <v>4.3999999999999997E-2</v>
      </c>
      <c r="G7" s="29">
        <v>0.42099999999999999</v>
      </c>
      <c r="H7" s="63">
        <v>-5.0999999999999997E-2</v>
      </c>
      <c r="I7" s="29">
        <v>0.121</v>
      </c>
      <c r="J7" s="73">
        <f t="shared" si="0"/>
        <v>1.0356197087996233</v>
      </c>
      <c r="K7" s="73">
        <f t="shared" si="1"/>
        <v>0.95005063101733556</v>
      </c>
      <c r="L7" s="73">
        <f t="shared" si="2"/>
        <v>1.1288958148533101</v>
      </c>
      <c r="M7" s="82">
        <v>108.4145</v>
      </c>
      <c r="N7" s="115"/>
      <c r="O7" s="115"/>
      <c r="P7" s="122"/>
      <c r="Q7" s="124"/>
      <c r="R7" s="122"/>
      <c r="S7" s="115"/>
      <c r="T7" s="110"/>
    </row>
    <row r="8" spans="1:21">
      <c r="A8" s="99" t="s">
        <v>63</v>
      </c>
      <c r="B8" s="111" t="s">
        <v>27</v>
      </c>
      <c r="C8" s="22" t="s">
        <v>50</v>
      </c>
      <c r="D8" s="23">
        <v>22</v>
      </c>
      <c r="E8" s="24">
        <v>1.9E-2</v>
      </c>
      <c r="F8" s="24">
        <v>1.7999999999999999E-2</v>
      </c>
      <c r="G8" s="24">
        <v>0.3</v>
      </c>
      <c r="H8" s="24">
        <v>-1.7000000000000001E-2</v>
      </c>
      <c r="I8" s="24">
        <v>5.3999999999999999E-2</v>
      </c>
      <c r="J8" s="83">
        <f t="shared" si="0"/>
        <v>1.0191816486174081</v>
      </c>
      <c r="K8" s="83">
        <f>J8*EXP(-1.96*F8)</f>
        <v>0.98385180297986041</v>
      </c>
      <c r="L8" s="83">
        <f>J8*EXP(1.96*F8)</f>
        <v>1.0557801792225421</v>
      </c>
      <c r="M8" s="81">
        <v>11.23277</v>
      </c>
      <c r="N8" s="113">
        <v>31.756430000000002</v>
      </c>
      <c r="O8" s="113">
        <v>3.3285660000000002E-2</v>
      </c>
      <c r="P8" s="113">
        <v>32.03</v>
      </c>
      <c r="Q8" s="117">
        <v>4.2999999999999997E-2</v>
      </c>
      <c r="R8" s="132">
        <v>-1.0999999999999999E-2</v>
      </c>
      <c r="S8" s="113">
        <v>6.0000000000000001E-3</v>
      </c>
      <c r="T8" s="108">
        <v>0.05</v>
      </c>
    </row>
    <row r="9" spans="1:21">
      <c r="A9" s="100"/>
      <c r="B9" s="112"/>
      <c r="C9" s="79" t="s">
        <v>63</v>
      </c>
      <c r="D9" s="80">
        <v>22</v>
      </c>
      <c r="E9" s="73">
        <v>2.3E-2</v>
      </c>
      <c r="F9" s="73">
        <v>3.2000000000000001E-2</v>
      </c>
      <c r="G9" s="73">
        <v>0.47199999999999998</v>
      </c>
      <c r="H9" s="73">
        <v>-0.04</v>
      </c>
      <c r="I9" s="73">
        <v>8.5999999999999993E-2</v>
      </c>
      <c r="J9" s="29">
        <f>EXP(E9)</f>
        <v>1.0232665395472176</v>
      </c>
      <c r="K9" s="29">
        <f t="shared" ref="K9:K51" si="3">J9*EXP(-1.96*F9)</f>
        <v>0.96105849786174746</v>
      </c>
      <c r="L9" s="29">
        <f t="shared" ref="L9:L51" si="4">J9*EXP(1.96*F9)</f>
        <v>1.0895012252496243</v>
      </c>
      <c r="M9" s="30">
        <v>13.531269999999999</v>
      </c>
      <c r="N9" s="114"/>
      <c r="O9" s="114"/>
      <c r="P9" s="116"/>
      <c r="Q9" s="118"/>
      <c r="R9" s="133"/>
      <c r="S9" s="114"/>
      <c r="T9" s="109"/>
    </row>
    <row r="10" spans="1:21">
      <c r="A10" s="100"/>
      <c r="B10" s="119" t="s">
        <v>28</v>
      </c>
      <c r="C10" s="79" t="s">
        <v>50</v>
      </c>
      <c r="D10" s="80">
        <v>22</v>
      </c>
      <c r="E10" s="73">
        <v>5.7000000000000002E-2</v>
      </c>
      <c r="F10" s="73">
        <v>2.5999999999999999E-2</v>
      </c>
      <c r="G10" s="73">
        <v>2.7E-2</v>
      </c>
      <c r="H10" s="29">
        <v>6.0000000000000001E-3</v>
      </c>
      <c r="I10" s="73">
        <v>0.107</v>
      </c>
      <c r="J10" s="73">
        <f t="shared" si="0"/>
        <v>1.0586558103955002</v>
      </c>
      <c r="K10" s="73">
        <f t="shared" si="3"/>
        <v>1.0060582775803322</v>
      </c>
      <c r="L10" s="73">
        <f t="shared" si="4"/>
        <v>1.1140031843678786</v>
      </c>
      <c r="M10" s="87">
        <v>11.23277</v>
      </c>
      <c r="N10" s="114"/>
      <c r="O10" s="114"/>
      <c r="P10" s="121">
        <v>26.65</v>
      </c>
      <c r="Q10" s="123">
        <v>0.1132</v>
      </c>
      <c r="R10" s="133"/>
      <c r="S10" s="114"/>
      <c r="T10" s="109"/>
    </row>
    <row r="11" spans="1:21" ht="14.25" thickBot="1">
      <c r="A11" s="101"/>
      <c r="B11" s="120"/>
      <c r="C11" s="79" t="s">
        <v>63</v>
      </c>
      <c r="D11" s="28">
        <v>22</v>
      </c>
      <c r="E11" s="29">
        <v>4.0000000000000001E-3</v>
      </c>
      <c r="F11" s="29">
        <v>3.1E-2</v>
      </c>
      <c r="G11" s="29">
        <v>0.88900000000000001</v>
      </c>
      <c r="H11" s="33">
        <v>-5.7000000000000002E-2</v>
      </c>
      <c r="I11" s="29">
        <v>6.6000000000000003E-2</v>
      </c>
      <c r="J11" s="33">
        <f t="shared" si="0"/>
        <v>1.0040080106773419</v>
      </c>
      <c r="K11" s="33">
        <f t="shared" si="3"/>
        <v>0.94482079914965711</v>
      </c>
      <c r="L11" s="33">
        <f t="shared" si="4"/>
        <v>1.0669029369500618</v>
      </c>
      <c r="M11" s="82">
        <v>13.531269999999999</v>
      </c>
      <c r="N11" s="115"/>
      <c r="O11" s="115"/>
      <c r="P11" s="122"/>
      <c r="Q11" s="124"/>
      <c r="R11" s="122"/>
      <c r="S11" s="115"/>
      <c r="T11" s="110"/>
    </row>
    <row r="12" spans="1:21">
      <c r="A12" s="99" t="s">
        <v>70</v>
      </c>
      <c r="B12" s="111" t="s">
        <v>27</v>
      </c>
      <c r="C12" s="22" t="s">
        <v>50</v>
      </c>
      <c r="D12" s="23">
        <v>20</v>
      </c>
      <c r="E12" s="24">
        <v>2.1999999999999999E-2</v>
      </c>
      <c r="F12" s="24">
        <v>1.7999999999999999E-2</v>
      </c>
      <c r="G12" s="24">
        <v>0.23499999999999999</v>
      </c>
      <c r="H12" s="73">
        <v>-1.4E-2</v>
      </c>
      <c r="I12" s="24">
        <v>5.8000000000000003E-2</v>
      </c>
      <c r="J12" s="73">
        <f t="shared" si="0"/>
        <v>1.0222437844704382</v>
      </c>
      <c r="K12" s="73">
        <f t="shared" si="3"/>
        <v>0.98680779015256881</v>
      </c>
      <c r="L12" s="73">
        <f t="shared" si="4"/>
        <v>1.0589522755255922</v>
      </c>
      <c r="M12" s="81">
        <v>11.329660000000001</v>
      </c>
      <c r="N12" s="113">
        <v>28.854330000000001</v>
      </c>
      <c r="O12" s="113">
        <v>3.5893130000000002E-2</v>
      </c>
      <c r="P12" s="113">
        <v>29.075099999999999</v>
      </c>
      <c r="Q12" s="117">
        <v>4.7500000000000001E-2</v>
      </c>
      <c r="R12" s="132">
        <v>-3.0000000000000001E-3</v>
      </c>
      <c r="S12" s="113">
        <v>7.0000000000000001E-3</v>
      </c>
      <c r="T12" s="108">
        <v>0.68400000000000005</v>
      </c>
    </row>
    <row r="13" spans="1:21">
      <c r="A13" s="100"/>
      <c r="B13" s="112"/>
      <c r="C13" s="79" t="s">
        <v>70</v>
      </c>
      <c r="D13" s="80">
        <v>20</v>
      </c>
      <c r="E13" s="73">
        <v>6.3558319999999999E-5</v>
      </c>
      <c r="F13" s="73">
        <v>2.9000000000000001E-2</v>
      </c>
      <c r="G13" s="73">
        <v>0.998</v>
      </c>
      <c r="H13" s="29">
        <v>-5.8000000000000003E-2</v>
      </c>
      <c r="I13" s="73">
        <v>5.8000000000000003E-2</v>
      </c>
      <c r="J13" s="73">
        <f t="shared" si="0"/>
        <v>1.0000635603398729</v>
      </c>
      <c r="K13" s="73">
        <f t="shared" si="3"/>
        <v>0.94480526483612559</v>
      </c>
      <c r="L13" s="73">
        <f t="shared" si="4"/>
        <v>1.0585537167737231</v>
      </c>
      <c r="M13" s="87">
        <v>11.30485</v>
      </c>
      <c r="N13" s="114"/>
      <c r="O13" s="114"/>
      <c r="P13" s="116"/>
      <c r="Q13" s="118"/>
      <c r="R13" s="133"/>
      <c r="S13" s="114"/>
      <c r="T13" s="109"/>
    </row>
    <row r="14" spans="1:21">
      <c r="A14" s="100"/>
      <c r="B14" s="119" t="s">
        <v>28</v>
      </c>
      <c r="C14" s="79" t="s">
        <v>50</v>
      </c>
      <c r="D14" s="80">
        <v>20</v>
      </c>
      <c r="E14" s="73">
        <v>3.1E-2</v>
      </c>
      <c r="F14" s="73">
        <v>2.9000000000000001E-2</v>
      </c>
      <c r="G14" s="73">
        <v>0.28699999999999998</v>
      </c>
      <c r="H14" s="29">
        <v>-2.5999999999999999E-2</v>
      </c>
      <c r="I14" s="73">
        <v>8.6999999999999994E-2</v>
      </c>
      <c r="J14" s="29">
        <f t="shared" si="0"/>
        <v>1.0314855038865227</v>
      </c>
      <c r="K14" s="29">
        <f t="shared" si="3"/>
        <v>0.974490995695241</v>
      </c>
      <c r="L14" s="29">
        <f t="shared" si="4"/>
        <v>1.0918134179053756</v>
      </c>
      <c r="M14" s="30">
        <v>11.329660000000001</v>
      </c>
      <c r="N14" s="114"/>
      <c r="O14" s="114"/>
      <c r="P14" s="121">
        <v>28.794499999999999</v>
      </c>
      <c r="Q14" s="123">
        <v>3.6499999999999998E-2</v>
      </c>
      <c r="R14" s="133"/>
      <c r="S14" s="114"/>
      <c r="T14" s="109"/>
    </row>
    <row r="15" spans="1:21" ht="14.25" thickBot="1">
      <c r="A15" s="100"/>
      <c r="B15" s="120"/>
      <c r="C15" s="79" t="s">
        <v>70</v>
      </c>
      <c r="D15" s="28">
        <v>20</v>
      </c>
      <c r="E15" s="29">
        <v>-7.0000000000000001E-3</v>
      </c>
      <c r="F15" s="29">
        <v>3.5000000000000003E-2</v>
      </c>
      <c r="G15" s="29">
        <v>0.83899999999999997</v>
      </c>
      <c r="H15" s="63">
        <v>-7.4999999999999997E-2</v>
      </c>
      <c r="I15" s="29">
        <v>6.0999999999999999E-2</v>
      </c>
      <c r="J15" s="73">
        <f t="shared" si="0"/>
        <v>0.99302444293323511</v>
      </c>
      <c r="K15" s="73">
        <f t="shared" si="3"/>
        <v>0.92718700719718949</v>
      </c>
      <c r="L15" s="73">
        <f t="shared" si="4"/>
        <v>1.0635368448957823</v>
      </c>
      <c r="M15" s="82">
        <v>11.30485</v>
      </c>
      <c r="N15" s="115"/>
      <c r="O15" s="115"/>
      <c r="P15" s="122"/>
      <c r="Q15" s="124"/>
      <c r="R15" s="122"/>
      <c r="S15" s="115"/>
      <c r="T15" s="110"/>
    </row>
    <row r="16" spans="1:21">
      <c r="A16" s="99" t="s">
        <v>58</v>
      </c>
      <c r="B16" s="111" t="s">
        <v>27</v>
      </c>
      <c r="C16" s="22" t="s">
        <v>50</v>
      </c>
      <c r="D16" s="23">
        <v>16</v>
      </c>
      <c r="E16" s="24">
        <v>2.7E-2</v>
      </c>
      <c r="F16" s="24">
        <v>9.0999999999999998E-2</v>
      </c>
      <c r="G16" s="24">
        <v>0.76600000000000001</v>
      </c>
      <c r="H16" s="24">
        <v>-0.151</v>
      </c>
      <c r="I16" s="24">
        <v>0.20599999999999999</v>
      </c>
      <c r="J16" s="24">
        <f t="shared" si="0"/>
        <v>1.0273678027634894</v>
      </c>
      <c r="K16" s="24">
        <f t="shared" si="3"/>
        <v>0.85953820919913348</v>
      </c>
      <c r="L16" s="24">
        <f t="shared" si="4"/>
        <v>1.2279670535397347</v>
      </c>
      <c r="M16" s="81">
        <v>12.697520000000001</v>
      </c>
      <c r="N16" s="113">
        <v>398.46749999999997</v>
      </c>
      <c r="O16" s="113">
        <v>4.7124340000000003E-77</v>
      </c>
      <c r="P16" s="113">
        <v>485.45499999999998</v>
      </c>
      <c r="Q16" s="117">
        <v>1.12E-94</v>
      </c>
      <c r="R16" s="132">
        <v>5.2999999999999999E-2</v>
      </c>
      <c r="S16" s="113">
        <v>2.3E-2</v>
      </c>
      <c r="T16" s="108">
        <v>2.1000000000000001E-2</v>
      </c>
    </row>
    <row r="17" spans="1:20">
      <c r="A17" s="100"/>
      <c r="B17" s="112"/>
      <c r="C17" s="79" t="s">
        <v>58</v>
      </c>
      <c r="D17" s="80">
        <v>16</v>
      </c>
      <c r="E17" s="73">
        <v>0.22700000000000001</v>
      </c>
      <c r="F17" s="73">
        <v>0.22500000000000001</v>
      </c>
      <c r="G17" s="73">
        <v>0.312</v>
      </c>
      <c r="H17" s="29">
        <v>-0.21299999999999999</v>
      </c>
      <c r="I17" s="73">
        <v>0.66800000000000004</v>
      </c>
      <c r="J17" s="73">
        <f t="shared" si="0"/>
        <v>1.2548298679402794</v>
      </c>
      <c r="K17" s="73">
        <f t="shared" si="3"/>
        <v>0.80734838502268158</v>
      </c>
      <c r="L17" s="73">
        <f t="shared" si="4"/>
        <v>1.9503327518649616</v>
      </c>
      <c r="M17" s="30">
        <v>10.320029999999999</v>
      </c>
      <c r="N17" s="114"/>
      <c r="O17" s="114"/>
      <c r="P17" s="116"/>
      <c r="Q17" s="118"/>
      <c r="R17" s="133"/>
      <c r="S17" s="114"/>
      <c r="T17" s="109"/>
    </row>
    <row r="18" spans="1:20">
      <c r="A18" s="100"/>
      <c r="B18" s="119" t="s">
        <v>28</v>
      </c>
      <c r="C18" s="79" t="s">
        <v>50</v>
      </c>
      <c r="D18" s="80">
        <v>16</v>
      </c>
      <c r="E18" s="73">
        <v>-0.14599999999999999</v>
      </c>
      <c r="F18" s="73">
        <v>0.109</v>
      </c>
      <c r="G18" s="73">
        <v>0.182</v>
      </c>
      <c r="H18" s="29">
        <v>-0.35899999999999999</v>
      </c>
      <c r="I18" s="73">
        <v>6.8000000000000005E-2</v>
      </c>
      <c r="J18" s="29">
        <f t="shared" si="0"/>
        <v>0.8641577031846428</v>
      </c>
      <c r="K18" s="29">
        <f t="shared" si="3"/>
        <v>0.69792753476326819</v>
      </c>
      <c r="L18" s="29">
        <f t="shared" si="4"/>
        <v>1.0699800463190716</v>
      </c>
      <c r="M18" s="30">
        <v>12.697520000000001</v>
      </c>
      <c r="N18" s="114"/>
      <c r="O18" s="114"/>
      <c r="P18" s="121">
        <v>344.11869999999999</v>
      </c>
      <c r="Q18" s="123">
        <v>1.3400000000000001E-65</v>
      </c>
      <c r="R18" s="133"/>
      <c r="S18" s="114"/>
      <c r="T18" s="109"/>
    </row>
    <row r="19" spans="1:20" ht="14.25" thickBot="1">
      <c r="A19" s="100"/>
      <c r="B19" s="120"/>
      <c r="C19" s="79" t="s">
        <v>58</v>
      </c>
      <c r="D19" s="28">
        <v>16</v>
      </c>
      <c r="E19" s="29">
        <v>0.22</v>
      </c>
      <c r="F19" s="29">
        <v>0.19600000000000001</v>
      </c>
      <c r="G19" s="29">
        <v>0.26300000000000001</v>
      </c>
      <c r="H19" s="63">
        <v>-0.16500000000000001</v>
      </c>
      <c r="I19" s="29">
        <v>0.60499999999999998</v>
      </c>
      <c r="J19" s="73">
        <f t="shared" si="0"/>
        <v>1.2460767305873808</v>
      </c>
      <c r="K19" s="73">
        <f t="shared" si="3"/>
        <v>0.84860623402002433</v>
      </c>
      <c r="L19" s="73">
        <f t="shared" si="4"/>
        <v>1.829714602915228</v>
      </c>
      <c r="M19" s="82">
        <v>10.320029999999999</v>
      </c>
      <c r="N19" s="115"/>
      <c r="O19" s="115"/>
      <c r="P19" s="122"/>
      <c r="Q19" s="124"/>
      <c r="R19" s="122"/>
      <c r="S19" s="115"/>
      <c r="T19" s="110"/>
    </row>
    <row r="20" spans="1:20">
      <c r="A20" s="99" t="s">
        <v>48</v>
      </c>
      <c r="B20" s="111" t="s">
        <v>27</v>
      </c>
      <c r="C20" s="22" t="s">
        <v>50</v>
      </c>
      <c r="D20" s="23">
        <v>25</v>
      </c>
      <c r="E20" s="24">
        <v>2.3E-2</v>
      </c>
      <c r="F20" s="24">
        <v>1.6E-2</v>
      </c>
      <c r="G20" s="24">
        <v>0.13900000000000001</v>
      </c>
      <c r="H20" s="24">
        <v>-8.0000000000000002E-3</v>
      </c>
      <c r="I20" s="24">
        <v>5.3999999999999999E-2</v>
      </c>
      <c r="J20" s="83">
        <f t="shared" si="0"/>
        <v>1.0232665395472176</v>
      </c>
      <c r="K20" s="83">
        <f t="shared" si="3"/>
        <v>0.99167484762367408</v>
      </c>
      <c r="L20" s="83">
        <f t="shared" si="4"/>
        <v>1.0558646450154665</v>
      </c>
      <c r="M20" s="81">
        <v>9.1155279999999994</v>
      </c>
      <c r="N20" s="113">
        <v>26.679290000000002</v>
      </c>
      <c r="O20" s="113">
        <v>0.22366130000000001</v>
      </c>
      <c r="P20" s="113">
        <v>27.02</v>
      </c>
      <c r="Q20" s="117">
        <v>0.25509999999999999</v>
      </c>
      <c r="R20" s="132">
        <v>-8.9999999999999993E-3</v>
      </c>
      <c r="S20" s="113">
        <v>4.0000000000000001E-3</v>
      </c>
      <c r="T20" s="108">
        <v>0.04</v>
      </c>
    </row>
    <row r="21" spans="1:20">
      <c r="A21" s="100"/>
      <c r="B21" s="112"/>
      <c r="C21" s="79" t="s">
        <v>48</v>
      </c>
      <c r="D21" s="80">
        <v>25</v>
      </c>
      <c r="E21" s="73">
        <v>1.6E-2</v>
      </c>
      <c r="F21" s="73">
        <v>1.7000000000000001E-2</v>
      </c>
      <c r="G21" s="73">
        <v>0.34499999999999997</v>
      </c>
      <c r="H21" s="29">
        <v>-1.7000000000000001E-2</v>
      </c>
      <c r="I21" s="73">
        <v>4.9000000000000002E-2</v>
      </c>
      <c r="J21" s="29">
        <f t="shared" si="0"/>
        <v>1.0161286854060949</v>
      </c>
      <c r="K21" s="29">
        <f t="shared" si="3"/>
        <v>0.98282912898741437</v>
      </c>
      <c r="L21" s="29">
        <f t="shared" si="4"/>
        <v>1.0505564750292831</v>
      </c>
      <c r="M21" s="30">
        <v>14.09422</v>
      </c>
      <c r="N21" s="114"/>
      <c r="O21" s="114"/>
      <c r="P21" s="116"/>
      <c r="Q21" s="118"/>
      <c r="R21" s="133"/>
      <c r="S21" s="114"/>
      <c r="T21" s="109"/>
    </row>
    <row r="22" spans="1:20">
      <c r="A22" s="100"/>
      <c r="B22" s="119" t="s">
        <v>28</v>
      </c>
      <c r="C22" s="79" t="s">
        <v>50</v>
      </c>
      <c r="D22" s="80">
        <v>25</v>
      </c>
      <c r="E22" s="73">
        <v>5.3999999999999999E-2</v>
      </c>
      <c r="F22" s="73">
        <v>2.1000000000000001E-2</v>
      </c>
      <c r="G22" s="73">
        <v>0.01</v>
      </c>
      <c r="H22" s="29">
        <v>1.2999999999999999E-2</v>
      </c>
      <c r="I22" s="73">
        <v>9.5000000000000001E-2</v>
      </c>
      <c r="J22" s="29">
        <f t="shared" si="0"/>
        <v>1.0554846021550801</v>
      </c>
      <c r="K22" s="29">
        <f t="shared" si="3"/>
        <v>1.0129227867478263</v>
      </c>
      <c r="L22" s="29">
        <f t="shared" si="4"/>
        <v>1.0998348146193073</v>
      </c>
      <c r="M22" s="30">
        <v>9.1155279999999994</v>
      </c>
      <c r="N22" s="114"/>
      <c r="O22" s="114"/>
      <c r="P22" s="121">
        <v>22.691199999999998</v>
      </c>
      <c r="Q22" s="123">
        <v>0.41930000000000001</v>
      </c>
      <c r="R22" s="133"/>
      <c r="S22" s="114"/>
      <c r="T22" s="109"/>
    </row>
    <row r="23" spans="1:20" ht="14.25" thickBot="1">
      <c r="A23" s="100"/>
      <c r="B23" s="120"/>
      <c r="C23" s="79" t="s">
        <v>48</v>
      </c>
      <c r="D23" s="28">
        <v>25</v>
      </c>
      <c r="E23" s="29">
        <v>2.5000000000000001E-2</v>
      </c>
      <c r="F23" s="29">
        <v>1.7000000000000001E-2</v>
      </c>
      <c r="G23" s="29">
        <v>0.126</v>
      </c>
      <c r="H23" s="33">
        <v>-7.0000000000000001E-3</v>
      </c>
      <c r="I23" s="29">
        <v>5.8000000000000003E-2</v>
      </c>
      <c r="J23" s="73">
        <f t="shared" si="0"/>
        <v>1.0253151205244289</v>
      </c>
      <c r="K23" s="73">
        <f t="shared" si="3"/>
        <v>0.99171451541092948</v>
      </c>
      <c r="L23" s="73">
        <f t="shared" si="4"/>
        <v>1.0600541587721106</v>
      </c>
      <c r="M23" s="82">
        <v>14.09422</v>
      </c>
      <c r="N23" s="115"/>
      <c r="O23" s="115"/>
      <c r="P23" s="122"/>
      <c r="Q23" s="124"/>
      <c r="R23" s="122"/>
      <c r="S23" s="115"/>
      <c r="T23" s="110"/>
    </row>
    <row r="24" spans="1:20">
      <c r="A24" s="99" t="s">
        <v>47</v>
      </c>
      <c r="B24" s="111" t="s">
        <v>27</v>
      </c>
      <c r="C24" s="22" t="s">
        <v>50</v>
      </c>
      <c r="D24" s="23">
        <v>16</v>
      </c>
      <c r="E24" s="24">
        <v>2.5000000000000001E-2</v>
      </c>
      <c r="F24" s="24">
        <v>1.4999999999999999E-2</v>
      </c>
      <c r="G24" s="24">
        <v>9.1999999999999998E-2</v>
      </c>
      <c r="H24" s="73">
        <v>-4.0000000000000001E-3</v>
      </c>
      <c r="I24" s="24">
        <v>5.5E-2</v>
      </c>
      <c r="J24" s="24">
        <f t="shared" si="0"/>
        <v>1.0253151205244289</v>
      </c>
      <c r="K24" s="24">
        <f t="shared" si="3"/>
        <v>0.99560966581827004</v>
      </c>
      <c r="L24" s="24">
        <f t="shared" si="4"/>
        <v>1.0559068804459699</v>
      </c>
      <c r="M24" s="81">
        <v>13.9017</v>
      </c>
      <c r="N24" s="113">
        <v>13.810040000000001</v>
      </c>
      <c r="O24" s="113">
        <v>0.3873566</v>
      </c>
      <c r="P24" s="113">
        <v>14.3264</v>
      </c>
      <c r="Q24" s="117">
        <v>0.42570000000000002</v>
      </c>
      <c r="R24" s="132">
        <v>4.1418530000000001E-4</v>
      </c>
      <c r="S24" s="113">
        <v>5.0000000000000001E-3</v>
      </c>
      <c r="T24" s="108">
        <v>0.93700000000000006</v>
      </c>
    </row>
    <row r="25" spans="1:20">
      <c r="A25" s="100"/>
      <c r="B25" s="112"/>
      <c r="C25" s="79" t="s">
        <v>47</v>
      </c>
      <c r="D25" s="80">
        <v>16</v>
      </c>
      <c r="E25" s="73">
        <v>4.7E-2</v>
      </c>
      <c r="F25" s="73">
        <v>2.1999999999999999E-2</v>
      </c>
      <c r="G25" s="73">
        <v>3.3000000000000002E-2</v>
      </c>
      <c r="H25" s="29">
        <v>4.0000000000000001E-3</v>
      </c>
      <c r="I25" s="73">
        <v>0.09</v>
      </c>
      <c r="J25" s="73">
        <f t="shared" si="0"/>
        <v>1.0481220090796557</v>
      </c>
      <c r="K25" s="73">
        <f t="shared" si="3"/>
        <v>1.0038875369446292</v>
      </c>
      <c r="L25" s="73">
        <f t="shared" si="4"/>
        <v>1.0943055924976248</v>
      </c>
      <c r="M25" s="87">
        <v>9.0859249999999996</v>
      </c>
      <c r="N25" s="114"/>
      <c r="O25" s="114"/>
      <c r="P25" s="116"/>
      <c r="Q25" s="118"/>
      <c r="R25" s="133"/>
      <c r="S25" s="114"/>
      <c r="T25" s="109"/>
    </row>
    <row r="26" spans="1:20">
      <c r="A26" s="100"/>
      <c r="B26" s="119" t="s">
        <v>28</v>
      </c>
      <c r="C26" s="79" t="s">
        <v>50</v>
      </c>
      <c r="D26" s="80">
        <v>16</v>
      </c>
      <c r="E26" s="73">
        <v>2.4E-2</v>
      </c>
      <c r="F26" s="73">
        <v>2.4E-2</v>
      </c>
      <c r="G26" s="73">
        <v>0.32800000000000001</v>
      </c>
      <c r="H26" s="29">
        <v>-2.4E-2</v>
      </c>
      <c r="I26" s="73">
        <v>7.1999999999999995E-2</v>
      </c>
      <c r="J26" s="29">
        <f t="shared" si="0"/>
        <v>1.0242903178906215</v>
      </c>
      <c r="K26" s="29">
        <f t="shared" si="3"/>
        <v>0.97722339405572578</v>
      </c>
      <c r="L26" s="29">
        <f t="shared" si="4"/>
        <v>1.0736241699762685</v>
      </c>
      <c r="M26" s="30">
        <v>13.9017</v>
      </c>
      <c r="N26" s="114"/>
      <c r="O26" s="114"/>
      <c r="P26" s="121">
        <v>14.3195</v>
      </c>
      <c r="Q26" s="123">
        <v>0.35170000000000001</v>
      </c>
      <c r="R26" s="133"/>
      <c r="S26" s="114"/>
      <c r="T26" s="109"/>
    </row>
    <row r="27" spans="1:20" ht="14.25" thickBot="1">
      <c r="A27" s="100"/>
      <c r="B27" s="120"/>
      <c r="C27" s="79" t="s">
        <v>47</v>
      </c>
      <c r="D27" s="28">
        <v>16</v>
      </c>
      <c r="E27" s="29">
        <v>4.8000000000000001E-2</v>
      </c>
      <c r="F27" s="29">
        <v>2.5999999999999999E-2</v>
      </c>
      <c r="G27" s="29">
        <v>6.8000000000000005E-2</v>
      </c>
      <c r="H27" s="63">
        <v>-0.01</v>
      </c>
      <c r="I27" s="29">
        <v>1.0999999999999999E-2</v>
      </c>
      <c r="J27" s="73">
        <f t="shared" si="0"/>
        <v>1.0491706553244706</v>
      </c>
      <c r="K27" s="73">
        <f t="shared" si="3"/>
        <v>0.99704437648080746</v>
      </c>
      <c r="L27" s="73">
        <f t="shared" si="4"/>
        <v>1.1040221377901409</v>
      </c>
      <c r="M27" s="82">
        <v>9.0859249999999996</v>
      </c>
      <c r="N27" s="115"/>
      <c r="O27" s="115"/>
      <c r="P27" s="122"/>
      <c r="Q27" s="124"/>
      <c r="R27" s="122"/>
      <c r="S27" s="115"/>
      <c r="T27" s="110"/>
    </row>
    <row r="28" spans="1:20" ht="14.25" thickBot="1">
      <c r="A28" s="99" t="s">
        <v>52</v>
      </c>
      <c r="B28" s="111" t="s">
        <v>27</v>
      </c>
      <c r="C28" s="22" t="s">
        <v>50</v>
      </c>
      <c r="D28" s="23">
        <v>373</v>
      </c>
      <c r="E28" s="24">
        <v>0.01</v>
      </c>
      <c r="F28" s="24">
        <v>2.3E-2</v>
      </c>
      <c r="G28" s="24">
        <v>0.66</v>
      </c>
      <c r="H28" s="24">
        <v>-3.5000000000000003E-2</v>
      </c>
      <c r="I28" s="24">
        <v>5.5E-2</v>
      </c>
      <c r="J28" s="83">
        <f t="shared" si="0"/>
        <v>1.0100501670841679</v>
      </c>
      <c r="K28" s="83">
        <f t="shared" si="3"/>
        <v>0.96552817091412069</v>
      </c>
      <c r="L28" s="83">
        <f t="shared" si="4"/>
        <v>1.0566251413056882</v>
      </c>
      <c r="M28" s="81">
        <v>1.2423360000000001</v>
      </c>
      <c r="N28" s="113">
        <v>1675.2349999999999</v>
      </c>
      <c r="O28" s="113">
        <v>6.71787E-165</v>
      </c>
      <c r="P28" s="113">
        <v>1686.5871</v>
      </c>
      <c r="Q28" s="117">
        <v>1.6999999999999999E-166</v>
      </c>
      <c r="R28" s="132">
        <v>2E-3</v>
      </c>
      <c r="S28" s="113">
        <v>2E-3</v>
      </c>
      <c r="T28" s="108">
        <v>0.24199999999999999</v>
      </c>
    </row>
    <row r="29" spans="1:20" ht="14.25" thickBot="1">
      <c r="A29" s="100"/>
      <c r="B29" s="112"/>
      <c r="C29" s="79" t="s">
        <v>34</v>
      </c>
      <c r="D29" s="23">
        <v>373</v>
      </c>
      <c r="E29" s="73">
        <v>0.39500000000000002</v>
      </c>
      <c r="F29" s="73">
        <v>4.4999999999999998E-2</v>
      </c>
      <c r="G29" s="73">
        <v>2.3283699999999999E-18</v>
      </c>
      <c r="H29" s="29">
        <v>0.307</v>
      </c>
      <c r="I29" s="73">
        <v>0.48399999999999999</v>
      </c>
      <c r="J29" s="29">
        <f t="shared" si="0"/>
        <v>1.4843841909209141</v>
      </c>
      <c r="K29" s="29">
        <f>J29*EXP(-1.96*F29)</f>
        <v>1.3590691270633732</v>
      </c>
      <c r="L29" s="29">
        <f>J29*EXP(1.96*F29)</f>
        <v>1.6212541234138362</v>
      </c>
      <c r="M29" s="30">
        <v>109.85720000000001</v>
      </c>
      <c r="N29" s="114"/>
      <c r="O29" s="114"/>
      <c r="P29" s="116"/>
      <c r="Q29" s="118"/>
      <c r="R29" s="133"/>
      <c r="S29" s="114"/>
      <c r="T29" s="109"/>
    </row>
    <row r="30" spans="1:20" ht="14.25" thickBot="1">
      <c r="A30" s="100"/>
      <c r="B30" s="119" t="s">
        <v>28</v>
      </c>
      <c r="C30" s="79" t="s">
        <v>50</v>
      </c>
      <c r="D30" s="23">
        <v>373</v>
      </c>
      <c r="E30" s="73">
        <v>-1.4999999999999999E-2</v>
      </c>
      <c r="F30" s="73">
        <v>3.1E-2</v>
      </c>
      <c r="G30" s="73">
        <v>0.63200000000000001</v>
      </c>
      <c r="H30" s="29">
        <v>-7.6999999999999999E-2</v>
      </c>
      <c r="I30" s="73">
        <v>4.7E-2</v>
      </c>
      <c r="J30" s="29">
        <f t="shared" si="0"/>
        <v>0.98511193960306265</v>
      </c>
      <c r="K30" s="29">
        <f t="shared" si="3"/>
        <v>0.92703866914339883</v>
      </c>
      <c r="L30" s="29">
        <f t="shared" si="4"/>
        <v>1.0468231432516384</v>
      </c>
      <c r="M30" s="30">
        <v>1.2423360000000001</v>
      </c>
      <c r="N30" s="114"/>
      <c r="O30" s="114"/>
      <c r="P30" s="121">
        <v>1680.3634999999999</v>
      </c>
      <c r="Q30" s="123">
        <v>9.0699999999999997E-166</v>
      </c>
      <c r="R30" s="133"/>
      <c r="S30" s="114"/>
      <c r="T30" s="109"/>
    </row>
    <row r="31" spans="1:20" ht="14.25" thickBot="1">
      <c r="A31" s="100"/>
      <c r="B31" s="120"/>
      <c r="C31" s="79" t="s">
        <v>34</v>
      </c>
      <c r="D31" s="23">
        <v>373</v>
      </c>
      <c r="E31" s="29">
        <v>0.39200000000000002</v>
      </c>
      <c r="F31" s="29">
        <v>4.4999999999999998E-2</v>
      </c>
      <c r="G31" s="29">
        <v>4.6200000000000001E-18</v>
      </c>
      <c r="H31" s="63">
        <v>0.30399999999999999</v>
      </c>
      <c r="I31" s="29">
        <v>0.48099999999999998</v>
      </c>
      <c r="J31" s="73">
        <f t="shared" si="0"/>
        <v>1.4799377114022885</v>
      </c>
      <c r="K31" s="73">
        <f t="shared" si="3"/>
        <v>1.3549980293820281</v>
      </c>
      <c r="L31" s="73">
        <f t="shared" si="4"/>
        <v>1.6163976493969749</v>
      </c>
      <c r="M31" s="82">
        <v>109.85720000000001</v>
      </c>
      <c r="N31" s="115"/>
      <c r="O31" s="115"/>
      <c r="P31" s="122"/>
      <c r="Q31" s="124"/>
      <c r="R31" s="122"/>
      <c r="S31" s="115"/>
      <c r="T31" s="110"/>
    </row>
    <row r="32" spans="1:20">
      <c r="A32" s="99" t="s">
        <v>53</v>
      </c>
      <c r="B32" s="111" t="s">
        <v>27</v>
      </c>
      <c r="C32" s="22" t="s">
        <v>50</v>
      </c>
      <c r="D32" s="23">
        <v>88</v>
      </c>
      <c r="E32" s="24">
        <v>3.3000000000000002E-2</v>
      </c>
      <c r="F32" s="24">
        <v>2.7E-2</v>
      </c>
      <c r="G32" s="24">
        <v>0.22800000000000001</v>
      </c>
      <c r="H32" s="24">
        <v>-0.02</v>
      </c>
      <c r="I32" s="24">
        <v>8.5999999999999993E-2</v>
      </c>
      <c r="J32" s="83">
        <f t="shared" si="0"/>
        <v>1.0335505392413056</v>
      </c>
      <c r="K32" s="83">
        <f t="shared" si="3"/>
        <v>0.9802770923373394</v>
      </c>
      <c r="L32" s="83">
        <f t="shared" si="4"/>
        <v>1.0897191472861516</v>
      </c>
      <c r="M32" s="81">
        <v>3.7614160000000001</v>
      </c>
      <c r="N32" s="113">
        <v>398.07229999999998</v>
      </c>
      <c r="O32" s="113">
        <v>5.3882129999999998E-42</v>
      </c>
      <c r="P32" s="113">
        <v>408.92160000000001</v>
      </c>
      <c r="Q32" s="117">
        <v>1.59E-43</v>
      </c>
      <c r="R32" s="132">
        <v>1E-3</v>
      </c>
      <c r="S32" s="113">
        <v>3.0000000000000001E-3</v>
      </c>
      <c r="T32" s="108">
        <v>0.78500000000000003</v>
      </c>
    </row>
    <row r="33" spans="1:21">
      <c r="A33" s="100"/>
      <c r="B33" s="112"/>
      <c r="C33" s="79" t="s">
        <v>35</v>
      </c>
      <c r="D33" s="80">
        <v>88</v>
      </c>
      <c r="E33" s="73">
        <v>-0.17899999999999999</v>
      </c>
      <c r="F33" s="73">
        <v>4.7E-2</v>
      </c>
      <c r="G33" s="73">
        <v>1.5699999999999999E-4</v>
      </c>
      <c r="H33" s="29">
        <v>-0.27200000000000002</v>
      </c>
      <c r="I33" s="73">
        <v>-8.5999999999999993E-2</v>
      </c>
      <c r="J33" s="29">
        <f t="shared" si="0"/>
        <v>0.8361058993970355</v>
      </c>
      <c r="K33" s="29">
        <f t="shared" si="3"/>
        <v>0.76252498791611589</v>
      </c>
      <c r="L33" s="29">
        <f t="shared" si="4"/>
        <v>0.91678710348496739</v>
      </c>
      <c r="M33" s="30">
        <v>110.8173</v>
      </c>
      <c r="N33" s="114"/>
      <c r="O33" s="114"/>
      <c r="P33" s="116"/>
      <c r="Q33" s="118"/>
      <c r="R33" s="133"/>
      <c r="S33" s="114"/>
      <c r="T33" s="109"/>
    </row>
    <row r="34" spans="1:21">
      <c r="A34" s="100"/>
      <c r="B34" s="119" t="s">
        <v>28</v>
      </c>
      <c r="C34" s="79" t="s">
        <v>50</v>
      </c>
      <c r="D34" s="80">
        <v>88</v>
      </c>
      <c r="E34" s="73">
        <v>2.7E-2</v>
      </c>
      <c r="F34" s="73">
        <v>3.4000000000000002E-2</v>
      </c>
      <c r="G34" s="73">
        <v>0.42399999999999999</v>
      </c>
      <c r="H34" s="29">
        <v>-0.04</v>
      </c>
      <c r="I34" s="73">
        <v>9.4E-2</v>
      </c>
      <c r="J34" s="29">
        <f t="shared" si="0"/>
        <v>1.0273678027634894</v>
      </c>
      <c r="K34" s="29">
        <f t="shared" si="3"/>
        <v>0.96113538561704548</v>
      </c>
      <c r="L34" s="29">
        <f t="shared" si="4"/>
        <v>1.0981643355867734</v>
      </c>
      <c r="M34" s="82">
        <v>3.7614160000000001</v>
      </c>
      <c r="N34" s="114"/>
      <c r="O34" s="114"/>
      <c r="P34" s="121">
        <v>408.56490000000002</v>
      </c>
      <c r="Q34" s="123">
        <v>8.2999999999999999E-44</v>
      </c>
      <c r="R34" s="133"/>
      <c r="S34" s="114"/>
      <c r="T34" s="109"/>
    </row>
    <row r="35" spans="1:21" ht="14.25" thickBot="1">
      <c r="A35" s="100"/>
      <c r="B35" s="120"/>
      <c r="C35" s="79" t="s">
        <v>35</v>
      </c>
      <c r="D35" s="28">
        <v>88</v>
      </c>
      <c r="E35" s="29">
        <v>-0.17799999999999999</v>
      </c>
      <c r="F35" s="29">
        <v>4.8000000000000001E-2</v>
      </c>
      <c r="G35" s="29">
        <v>2.2900000000000001E-4</v>
      </c>
      <c r="H35" s="63">
        <v>-0.27200000000000002</v>
      </c>
      <c r="I35" s="29">
        <v>-8.3000000000000004E-2</v>
      </c>
      <c r="J35" s="73">
        <f t="shared" si="0"/>
        <v>0.83694242348876813</v>
      </c>
      <c r="K35" s="73">
        <f t="shared" si="3"/>
        <v>0.76179331518681903</v>
      </c>
      <c r="L35" s="73">
        <f t="shared" si="4"/>
        <v>0.91950481353787095</v>
      </c>
      <c r="M35" s="82">
        <v>110.8173</v>
      </c>
      <c r="N35" s="115"/>
      <c r="O35" s="115"/>
      <c r="P35" s="122"/>
      <c r="Q35" s="124"/>
      <c r="R35" s="122"/>
      <c r="S35" s="115"/>
      <c r="T35" s="110"/>
    </row>
    <row r="36" spans="1:21">
      <c r="A36" s="99" t="s">
        <v>54</v>
      </c>
      <c r="B36" s="111" t="s">
        <v>27</v>
      </c>
      <c r="C36" s="22" t="s">
        <v>50</v>
      </c>
      <c r="D36" s="23">
        <v>425</v>
      </c>
      <c r="E36" s="24">
        <v>3.1E-2</v>
      </c>
      <c r="F36" s="24">
        <v>1.9E-2</v>
      </c>
      <c r="G36" s="24">
        <v>0.11</v>
      </c>
      <c r="H36" s="24">
        <v>-7.0000000000000001E-3</v>
      </c>
      <c r="I36" s="24">
        <v>6.8000000000000005E-2</v>
      </c>
      <c r="J36" s="83">
        <f t="shared" si="0"/>
        <v>1.0314855038865227</v>
      </c>
      <c r="K36" s="83">
        <f t="shared" si="3"/>
        <v>0.9937794283679896</v>
      </c>
      <c r="L36" s="83">
        <f t="shared" si="4"/>
        <v>1.0706222269817964</v>
      </c>
      <c r="M36" s="81">
        <v>1.2920469999999999</v>
      </c>
      <c r="N36" s="113">
        <v>1554.5709999999999</v>
      </c>
      <c r="O36" s="113">
        <v>3.6566499999999997E-129</v>
      </c>
      <c r="P36" s="113">
        <v>1585.2213999999999</v>
      </c>
      <c r="Q36" s="117">
        <v>9.3999999999999993E-134</v>
      </c>
      <c r="R36" s="132">
        <v>1E-3</v>
      </c>
      <c r="S36" s="113">
        <v>1E-3</v>
      </c>
      <c r="T36" s="108">
        <v>0.51900000000000002</v>
      </c>
      <c r="U36" s="45"/>
    </row>
    <row r="37" spans="1:21">
      <c r="A37" s="100"/>
      <c r="B37" s="112"/>
      <c r="C37" s="79" t="s">
        <v>42</v>
      </c>
      <c r="D37" s="80">
        <v>425</v>
      </c>
      <c r="E37" s="73">
        <v>0.29899999999999999</v>
      </c>
      <c r="F37" s="73">
        <v>3.7999999999999999E-2</v>
      </c>
      <c r="G37" s="73">
        <v>8.9000000000000003E-15</v>
      </c>
      <c r="H37" s="29">
        <v>0.223</v>
      </c>
      <c r="I37" s="73">
        <v>0.374</v>
      </c>
      <c r="J37" s="63">
        <f t="shared" si="0"/>
        <v>1.3485096234729106</v>
      </c>
      <c r="K37" s="63">
        <f t="shared" si="3"/>
        <v>1.2517217455325891</v>
      </c>
      <c r="L37" s="63">
        <f t="shared" si="4"/>
        <v>1.452781507622779</v>
      </c>
      <c r="M37" s="30">
        <v>157.41980000000001</v>
      </c>
      <c r="N37" s="114"/>
      <c r="O37" s="114"/>
      <c r="P37" s="116"/>
      <c r="Q37" s="118"/>
      <c r="R37" s="133"/>
      <c r="S37" s="114"/>
      <c r="T37" s="109"/>
      <c r="U37" s="45"/>
    </row>
    <row r="38" spans="1:21">
      <c r="A38" s="100"/>
      <c r="B38" s="119" t="s">
        <v>28</v>
      </c>
      <c r="C38" s="79" t="s">
        <v>50</v>
      </c>
      <c r="D38" s="80">
        <v>425</v>
      </c>
      <c r="E38" s="73">
        <v>1.9E-2</v>
      </c>
      <c r="F38" s="73">
        <v>2.5999999999999999E-2</v>
      </c>
      <c r="G38" s="73">
        <v>0.45200000000000001</v>
      </c>
      <c r="H38" s="29">
        <v>-3.1E-2</v>
      </c>
      <c r="I38" s="73">
        <v>7.0000000000000007E-2</v>
      </c>
      <c r="J38" s="29">
        <f t="shared" si="0"/>
        <v>1.0191816486174081</v>
      </c>
      <c r="K38" s="29">
        <f t="shared" si="3"/>
        <v>0.96854532311729646</v>
      </c>
      <c r="L38" s="29">
        <f t="shared" si="4"/>
        <v>1.0724652817849616</v>
      </c>
      <c r="M38" s="30">
        <v>1.2920469999999999</v>
      </c>
      <c r="N38" s="114"/>
      <c r="O38" s="114"/>
      <c r="P38" s="121">
        <v>1583.6597999999999</v>
      </c>
      <c r="Q38" s="123">
        <v>8.5999999999999997E-134</v>
      </c>
      <c r="R38" s="133"/>
      <c r="S38" s="114"/>
      <c r="T38" s="109"/>
      <c r="U38" s="45"/>
    </row>
    <row r="39" spans="1:21" ht="14.25" thickBot="1">
      <c r="A39" s="102"/>
      <c r="B39" s="120"/>
      <c r="C39" s="79" t="s">
        <v>42</v>
      </c>
      <c r="D39" s="28">
        <v>425</v>
      </c>
      <c r="E39" s="29">
        <v>0.29699999999999999</v>
      </c>
      <c r="F39" s="29">
        <v>3.9E-2</v>
      </c>
      <c r="G39" s="29">
        <v>1.34E-14</v>
      </c>
      <c r="H39" s="33">
        <v>0.222</v>
      </c>
      <c r="I39" s="29">
        <v>0.373</v>
      </c>
      <c r="J39" s="73">
        <f t="shared" si="0"/>
        <v>1.3458152994480976</v>
      </c>
      <c r="K39" s="73">
        <f t="shared" si="3"/>
        <v>1.2467747289778182</v>
      </c>
      <c r="L39" s="73">
        <f t="shared" si="4"/>
        <v>1.4527233975246838</v>
      </c>
      <c r="M39" s="82">
        <v>157.41980000000001</v>
      </c>
      <c r="N39" s="115"/>
      <c r="O39" s="115"/>
      <c r="P39" s="122"/>
      <c r="Q39" s="124"/>
      <c r="R39" s="122"/>
      <c r="S39" s="115"/>
      <c r="T39" s="110"/>
      <c r="U39" s="45"/>
    </row>
    <row r="40" spans="1:21" ht="14.25" thickBot="1">
      <c r="A40" s="99" t="s">
        <v>55</v>
      </c>
      <c r="B40" s="111" t="s">
        <v>27</v>
      </c>
      <c r="C40" s="22" t="s">
        <v>50</v>
      </c>
      <c r="D40" s="23">
        <v>443</v>
      </c>
      <c r="E40" s="24">
        <v>2.7E-2</v>
      </c>
      <c r="F40" s="24">
        <v>1.9E-2</v>
      </c>
      <c r="G40" s="24">
        <v>0.15</v>
      </c>
      <c r="H40" s="73">
        <v>-0.01</v>
      </c>
      <c r="I40" s="24">
        <v>6.3E-2</v>
      </c>
      <c r="J40" s="83">
        <f t="shared" si="0"/>
        <v>1.0273678027634894</v>
      </c>
      <c r="K40" s="83">
        <f t="shared" si="3"/>
        <v>0.98981225030022257</v>
      </c>
      <c r="L40" s="83">
        <f t="shared" si="4"/>
        <v>1.0663482916431255</v>
      </c>
      <c r="M40" s="81">
        <v>1.2763169999999999</v>
      </c>
      <c r="N40" s="113">
        <v>1568.6610000000001</v>
      </c>
      <c r="O40" s="113">
        <v>2.4578649999999999E-126</v>
      </c>
      <c r="P40" s="113">
        <v>1590.5771999999999</v>
      </c>
      <c r="Q40" s="117">
        <v>1.69E-129</v>
      </c>
      <c r="R40" s="132">
        <v>4.0093970000000003E-4</v>
      </c>
      <c r="S40" s="113">
        <v>1E-3</v>
      </c>
      <c r="T40" s="108">
        <v>0.749</v>
      </c>
    </row>
    <row r="41" spans="1:21" ht="14.25" thickBot="1">
      <c r="A41" s="100"/>
      <c r="B41" s="112"/>
      <c r="C41" s="79" t="s">
        <v>43</v>
      </c>
      <c r="D41" s="23">
        <v>443</v>
      </c>
      <c r="E41" s="73">
        <v>0.20399999999999999</v>
      </c>
      <c r="F41" s="73">
        <v>4.2999999999999997E-2</v>
      </c>
      <c r="G41" s="73">
        <v>2.79E-6</v>
      </c>
      <c r="H41" s="29">
        <v>0.11799999999999999</v>
      </c>
      <c r="I41" s="73">
        <v>0.28899999999999998</v>
      </c>
      <c r="J41" s="63">
        <f t="shared" si="0"/>
        <v>1.2262981534562105</v>
      </c>
      <c r="K41" s="63">
        <f t="shared" si="3"/>
        <v>1.1271811966546852</v>
      </c>
      <c r="L41" s="63">
        <f t="shared" si="4"/>
        <v>1.3341308084567054</v>
      </c>
      <c r="M41" s="30">
        <v>133.16550000000001</v>
      </c>
      <c r="N41" s="114"/>
      <c r="O41" s="114"/>
      <c r="P41" s="116"/>
      <c r="Q41" s="118"/>
      <c r="R41" s="133"/>
      <c r="S41" s="114"/>
      <c r="T41" s="109"/>
    </row>
    <row r="42" spans="1:21" ht="14.25" thickBot="1">
      <c r="A42" s="100"/>
      <c r="B42" s="119" t="s">
        <v>28</v>
      </c>
      <c r="C42" s="79" t="s">
        <v>50</v>
      </c>
      <c r="D42" s="23">
        <v>443</v>
      </c>
      <c r="E42" s="73">
        <v>2.1000000000000001E-2</v>
      </c>
      <c r="F42" s="73">
        <v>2.5999999999999999E-2</v>
      </c>
      <c r="G42" s="73">
        <v>0.41899999999999998</v>
      </c>
      <c r="H42" s="29">
        <v>-0.03</v>
      </c>
      <c r="I42" s="73">
        <v>7.1999999999999995E-2</v>
      </c>
      <c r="J42" s="29">
        <f t="shared" si="0"/>
        <v>1.0212220516375285</v>
      </c>
      <c r="K42" s="29">
        <f t="shared" si="3"/>
        <v>0.97048435214621676</v>
      </c>
      <c r="L42" s="29">
        <f t="shared" si="4"/>
        <v>1.0746123587097638</v>
      </c>
      <c r="M42" s="30">
        <v>1.2763169999999999</v>
      </c>
      <c r="N42" s="114"/>
      <c r="O42" s="114"/>
      <c r="P42" s="121">
        <v>1590.2082</v>
      </c>
      <c r="Q42" s="123">
        <v>1.02E-129</v>
      </c>
      <c r="R42" s="133"/>
      <c r="S42" s="114"/>
      <c r="T42" s="109"/>
    </row>
    <row r="43" spans="1:21" ht="14.25" thickBot="1">
      <c r="A43" s="102"/>
      <c r="B43" s="120"/>
      <c r="C43" s="79" t="s">
        <v>43</v>
      </c>
      <c r="D43" s="23">
        <v>443</v>
      </c>
      <c r="E43" s="29">
        <v>0.20399999999999999</v>
      </c>
      <c r="F43" s="29">
        <v>4.3999999999999997E-2</v>
      </c>
      <c r="G43" s="29">
        <v>2.8700000000000001E-6</v>
      </c>
      <c r="H43" s="63">
        <v>0.11799999999999999</v>
      </c>
      <c r="I43" s="29">
        <v>0.28899999999999998</v>
      </c>
      <c r="J43" s="73">
        <f t="shared" si="0"/>
        <v>1.2262981534562105</v>
      </c>
      <c r="K43" s="73">
        <f t="shared" si="3"/>
        <v>1.124974085185052</v>
      </c>
      <c r="L43" s="73">
        <f t="shared" si="4"/>
        <v>1.3367482691147892</v>
      </c>
      <c r="M43" s="82">
        <v>133.16550000000001</v>
      </c>
      <c r="N43" s="115"/>
      <c r="O43" s="115"/>
      <c r="P43" s="122"/>
      <c r="Q43" s="124"/>
      <c r="R43" s="122"/>
      <c r="S43" s="115"/>
      <c r="T43" s="110"/>
    </row>
    <row r="44" spans="1:21">
      <c r="A44" s="99" t="s">
        <v>78</v>
      </c>
      <c r="B44" s="111" t="s">
        <v>27</v>
      </c>
      <c r="C44" s="22" t="s">
        <v>50</v>
      </c>
      <c r="D44" s="23">
        <v>30</v>
      </c>
      <c r="E44" s="24">
        <v>1.7000000000000001E-2</v>
      </c>
      <c r="F44" s="24">
        <v>0.02</v>
      </c>
      <c r="G44" s="24">
        <v>0.40300000000000002</v>
      </c>
      <c r="H44" s="24">
        <v>-2.1999999999999999E-2</v>
      </c>
      <c r="I44" s="24">
        <v>5.6000000000000001E-2</v>
      </c>
      <c r="J44" s="83">
        <f t="shared" si="0"/>
        <v>1.0171453223252407</v>
      </c>
      <c r="K44" s="83">
        <f t="shared" si="3"/>
        <v>0.9780446065677002</v>
      </c>
      <c r="L44" s="83">
        <f t="shared" si="4"/>
        <v>1.0578092244267223</v>
      </c>
      <c r="M44" s="81">
        <v>8.0786029999999993</v>
      </c>
      <c r="N44" s="113">
        <v>53.569920000000003</v>
      </c>
      <c r="O44" s="113">
        <v>1.7167490000000001E-3</v>
      </c>
      <c r="P44" s="113">
        <v>54.8748</v>
      </c>
      <c r="Q44" s="117">
        <v>1.8E-3</v>
      </c>
      <c r="R44" s="132">
        <v>1E-3</v>
      </c>
      <c r="S44" s="113">
        <v>5.0000000000000001E-3</v>
      </c>
      <c r="T44" s="108">
        <v>0.82199999999999995</v>
      </c>
    </row>
    <row r="45" spans="1:21">
      <c r="A45" s="100"/>
      <c r="B45" s="112"/>
      <c r="C45" s="79" t="s">
        <v>78</v>
      </c>
      <c r="D45" s="80">
        <v>30</v>
      </c>
      <c r="E45" s="73">
        <v>8.5999999999999993E-2</v>
      </c>
      <c r="F45" s="73">
        <v>3.9E-2</v>
      </c>
      <c r="G45" s="73">
        <v>2.7E-2</v>
      </c>
      <c r="H45" s="29">
        <v>0.01</v>
      </c>
      <c r="I45" s="73">
        <v>2.7E-2</v>
      </c>
      <c r="J45" s="29">
        <f t="shared" si="0"/>
        <v>1.0898063283051287</v>
      </c>
      <c r="K45" s="29">
        <f t="shared" si="3"/>
        <v>1.0096058427691688</v>
      </c>
      <c r="L45" s="29">
        <f t="shared" si="4"/>
        <v>1.1763777336671482</v>
      </c>
      <c r="M45" s="30">
        <v>15.037649999999999</v>
      </c>
      <c r="N45" s="114"/>
      <c r="O45" s="114"/>
      <c r="P45" s="116"/>
      <c r="Q45" s="118"/>
      <c r="R45" s="133"/>
      <c r="S45" s="114"/>
      <c r="T45" s="109"/>
    </row>
    <row r="46" spans="1:21">
      <c r="A46" s="100"/>
      <c r="B46" s="119" t="s">
        <v>28</v>
      </c>
      <c r="C46" s="79" t="s">
        <v>50</v>
      </c>
      <c r="D46" s="80">
        <v>30</v>
      </c>
      <c r="E46" s="73">
        <v>1.2999999999999999E-2</v>
      </c>
      <c r="F46" s="73">
        <v>2.7E-2</v>
      </c>
      <c r="G46" s="73">
        <v>0.63100000000000001</v>
      </c>
      <c r="H46" s="29">
        <v>-0.04</v>
      </c>
      <c r="I46" s="73">
        <v>6.5000000000000002E-2</v>
      </c>
      <c r="J46" s="29">
        <f t="shared" si="0"/>
        <v>1.0130848673598092</v>
      </c>
      <c r="K46" s="29">
        <f t="shared" si="3"/>
        <v>0.96086630538206363</v>
      </c>
      <c r="L46" s="29">
        <f t="shared" si="4"/>
        <v>1.0681412624468543</v>
      </c>
      <c r="M46" s="82">
        <v>8.0786029999999993</v>
      </c>
      <c r="N46" s="114"/>
      <c r="O46" s="114"/>
      <c r="P46" s="121">
        <v>54.771599999999999</v>
      </c>
      <c r="Q46" s="123">
        <v>1.1999999999999999E-3</v>
      </c>
      <c r="R46" s="133"/>
      <c r="S46" s="114"/>
      <c r="T46" s="109"/>
    </row>
    <row r="47" spans="1:21" ht="14.25" thickBot="1">
      <c r="A47" s="102"/>
      <c r="B47" s="120"/>
      <c r="C47" s="79" t="s">
        <v>78</v>
      </c>
      <c r="D47" s="28">
        <v>30</v>
      </c>
      <c r="E47" s="29">
        <v>8.5999999999999993E-2</v>
      </c>
      <c r="F47" s="29">
        <v>0.04</v>
      </c>
      <c r="G47" s="29">
        <v>3.2000000000000001E-2</v>
      </c>
      <c r="H47" s="63">
        <v>8.0000000000000002E-3</v>
      </c>
      <c r="I47" s="29">
        <v>0.16300000000000001</v>
      </c>
      <c r="J47" s="73">
        <f t="shared" si="0"/>
        <v>1.0898063283051287</v>
      </c>
      <c r="K47" s="73">
        <f t="shared" si="3"/>
        <v>1.0076289533018874</v>
      </c>
      <c r="L47" s="73">
        <f t="shared" si="4"/>
        <v>1.1786856950884732</v>
      </c>
      <c r="M47" s="82">
        <v>15.037649999999999</v>
      </c>
      <c r="N47" s="115"/>
      <c r="O47" s="115"/>
      <c r="P47" s="122"/>
      <c r="Q47" s="124"/>
      <c r="R47" s="122"/>
      <c r="S47" s="115"/>
      <c r="T47" s="110"/>
    </row>
    <row r="48" spans="1:21">
      <c r="A48" s="99" t="s">
        <v>59</v>
      </c>
      <c r="B48" s="111" t="s">
        <v>27</v>
      </c>
      <c r="C48" s="22" t="s">
        <v>50</v>
      </c>
      <c r="D48" s="23">
        <v>94</v>
      </c>
      <c r="E48" s="24">
        <v>4.0000000000000001E-3</v>
      </c>
      <c r="F48" s="24">
        <v>3.6999999999999998E-2</v>
      </c>
      <c r="G48" s="24">
        <v>0.92400000000000004</v>
      </c>
      <c r="H48" s="24">
        <v>-6.9000000000000006E-2</v>
      </c>
      <c r="I48" s="24" t="s">
        <v>86</v>
      </c>
      <c r="J48" s="83">
        <f t="shared" si="0"/>
        <v>1.0040080106773419</v>
      </c>
      <c r="K48" s="83">
        <f t="shared" si="3"/>
        <v>0.9337747844210782</v>
      </c>
      <c r="L48" s="83">
        <f t="shared" si="4"/>
        <v>1.079523780596874</v>
      </c>
      <c r="M48" s="81">
        <v>1.1545319999999999</v>
      </c>
      <c r="N48" s="113">
        <v>232.14160000000001</v>
      </c>
      <c r="O48" s="113">
        <v>2.6769929999999999E-14</v>
      </c>
      <c r="P48" s="113">
        <v>238.19839999999999</v>
      </c>
      <c r="Q48" s="117">
        <v>6.5600000000000001E-15</v>
      </c>
      <c r="R48" s="132">
        <v>1E-3</v>
      </c>
      <c r="S48" s="113">
        <v>2E-3</v>
      </c>
      <c r="T48" s="108">
        <v>0.53600000000000003</v>
      </c>
    </row>
    <row r="49" spans="1:20">
      <c r="A49" s="100"/>
      <c r="B49" s="112"/>
      <c r="C49" s="79" t="s">
        <v>59</v>
      </c>
      <c r="D49" s="80">
        <v>94</v>
      </c>
      <c r="E49" s="73">
        <v>-3.4000000000000002E-2</v>
      </c>
      <c r="F49" s="73">
        <v>0.33900000000000002</v>
      </c>
      <c r="G49" s="73">
        <v>0.311</v>
      </c>
      <c r="H49" s="29">
        <v>-1.008</v>
      </c>
      <c r="I49" s="73">
        <v>0.32100000000000001</v>
      </c>
      <c r="J49" s="29">
        <f t="shared" si="0"/>
        <v>0.96657150463750663</v>
      </c>
      <c r="K49" s="29">
        <f t="shared" si="3"/>
        <v>0.49736058142465173</v>
      </c>
      <c r="L49" s="29">
        <f t="shared" si="4"/>
        <v>1.8784369096985836</v>
      </c>
      <c r="M49" s="30">
        <v>1.1287860000000001</v>
      </c>
      <c r="N49" s="114"/>
      <c r="O49" s="114"/>
      <c r="P49" s="116"/>
      <c r="Q49" s="118"/>
      <c r="R49" s="133"/>
      <c r="S49" s="114"/>
      <c r="T49" s="109"/>
    </row>
    <row r="50" spans="1:20">
      <c r="A50" s="100"/>
      <c r="B50" s="119" t="s">
        <v>28</v>
      </c>
      <c r="C50" s="79" t="s">
        <v>50</v>
      </c>
      <c r="D50" s="80">
        <v>94</v>
      </c>
      <c r="E50" s="73">
        <v>-2.4E-2</v>
      </c>
      <c r="F50" s="73">
        <v>5.8000000000000003E-2</v>
      </c>
      <c r="G50" s="73">
        <v>0.68</v>
      </c>
      <c r="H50" s="29">
        <v>-0.13700000000000001</v>
      </c>
      <c r="I50" s="73">
        <v>8.8999999999999996E-2</v>
      </c>
      <c r="J50" s="29">
        <f t="shared" si="0"/>
        <v>0.97628570975790929</v>
      </c>
      <c r="K50" s="29">
        <f t="shared" si="3"/>
        <v>0.87137748793216774</v>
      </c>
      <c r="L50" s="29">
        <f t="shared" si="4"/>
        <v>1.0938242039501729</v>
      </c>
      <c r="M50" s="82">
        <v>1.1545319999999999</v>
      </c>
      <c r="N50" s="114"/>
      <c r="O50" s="114"/>
      <c r="P50" s="121">
        <v>237.19820000000001</v>
      </c>
      <c r="Q50" s="123">
        <v>5.5000000000000002E-15</v>
      </c>
      <c r="R50" s="133"/>
      <c r="S50" s="114"/>
      <c r="T50" s="109"/>
    </row>
    <row r="51" spans="1:20" ht="14.25" customHeight="1" thickBot="1">
      <c r="A51" s="102"/>
      <c r="B51" s="120"/>
      <c r="C51" s="86" t="s">
        <v>59</v>
      </c>
      <c r="D51" s="44">
        <v>94</v>
      </c>
      <c r="E51" s="33">
        <v>-0.34799999999999998</v>
      </c>
      <c r="F51" s="33">
        <v>0.34</v>
      </c>
      <c r="G51" s="33">
        <v>0.30599999999999999</v>
      </c>
      <c r="H51" s="33">
        <v>-1.0149999999999999</v>
      </c>
      <c r="I51" s="33">
        <v>0.31900000000000001</v>
      </c>
      <c r="J51" s="84">
        <f t="shared" si="0"/>
        <v>0.70609887621438439</v>
      </c>
      <c r="K51" s="84">
        <f t="shared" si="3"/>
        <v>0.3626199365358756</v>
      </c>
      <c r="L51" s="84">
        <f t="shared" si="4"/>
        <v>1.3749261216968145</v>
      </c>
      <c r="M51" s="64">
        <v>1.1287860000000001</v>
      </c>
      <c r="N51" s="115"/>
      <c r="O51" s="115"/>
      <c r="P51" s="122"/>
      <c r="Q51" s="124"/>
      <c r="R51" s="122"/>
      <c r="S51" s="115"/>
      <c r="T51" s="110"/>
    </row>
    <row r="52" spans="1:20">
      <c r="A52" s="77"/>
      <c r="B52" s="78"/>
      <c r="M52" s="25"/>
    </row>
    <row r="53" spans="1:20">
      <c r="A53"/>
    </row>
    <row r="54" spans="1:20">
      <c r="A54" s="7"/>
    </row>
    <row r="55" spans="1:20">
      <c r="A55" s="7"/>
    </row>
    <row r="56" spans="1:20">
      <c r="A56" s="58"/>
    </row>
    <row r="57" spans="1:20" ht="13.9" customHeight="1">
      <c r="A57" s="59"/>
    </row>
    <row r="58" spans="1:20" ht="13.9" customHeight="1">
      <c r="A58" s="59"/>
    </row>
    <row r="59" spans="1:20" ht="13.9" customHeight="1">
      <c r="A59" s="59"/>
    </row>
    <row r="60" spans="1:20" ht="13.9" customHeight="1">
      <c r="A60" s="59"/>
    </row>
    <row r="61" spans="1:20" ht="14.25" customHeight="1">
      <c r="A61" s="59"/>
    </row>
  </sheetData>
  <mergeCells count="160">
    <mergeCell ref="J2:J3"/>
    <mergeCell ref="K2:K3"/>
    <mergeCell ref="L2:L3"/>
    <mergeCell ref="R48:R51"/>
    <mergeCell ref="S48:S51"/>
    <mergeCell ref="T48:T51"/>
    <mergeCell ref="R40:R43"/>
    <mergeCell ref="S40:S43"/>
    <mergeCell ref="T40:T43"/>
    <mergeCell ref="R44:R47"/>
    <mergeCell ref="S44:S47"/>
    <mergeCell ref="T44:T47"/>
    <mergeCell ref="R32:R35"/>
    <mergeCell ref="S32:S35"/>
    <mergeCell ref="T32:T35"/>
    <mergeCell ref="R36:R39"/>
    <mergeCell ref="S36:S39"/>
    <mergeCell ref="T36:T39"/>
    <mergeCell ref="R24:R27"/>
    <mergeCell ref="S24:S27"/>
    <mergeCell ref="T24:T27"/>
    <mergeCell ref="R28:R31"/>
    <mergeCell ref="S28:S31"/>
    <mergeCell ref="T28:T31"/>
    <mergeCell ref="R16:R19"/>
    <mergeCell ref="S16:S19"/>
    <mergeCell ref="T16:T19"/>
    <mergeCell ref="R20:R23"/>
    <mergeCell ref="S20:S23"/>
    <mergeCell ref="T20:T23"/>
    <mergeCell ref="R8:R11"/>
    <mergeCell ref="S8:S11"/>
    <mergeCell ref="T8:T11"/>
    <mergeCell ref="R12:R15"/>
    <mergeCell ref="S12:S15"/>
    <mergeCell ref="T12:T15"/>
    <mergeCell ref="B48:B49"/>
    <mergeCell ref="N48:N51"/>
    <mergeCell ref="O48:O51"/>
    <mergeCell ref="P48:P49"/>
    <mergeCell ref="Q48:Q49"/>
    <mergeCell ref="B50:B51"/>
    <mergeCell ref="P50:P51"/>
    <mergeCell ref="Q50:Q51"/>
    <mergeCell ref="Q40:Q41"/>
    <mergeCell ref="B42:B43"/>
    <mergeCell ref="P42:P43"/>
    <mergeCell ref="Q42:Q43"/>
    <mergeCell ref="B44:B45"/>
    <mergeCell ref="N44:N47"/>
    <mergeCell ref="O44:O47"/>
    <mergeCell ref="P44:P45"/>
    <mergeCell ref="Q44:Q45"/>
    <mergeCell ref="B46:B47"/>
    <mergeCell ref="P46:P47"/>
    <mergeCell ref="Q46:Q47"/>
    <mergeCell ref="B40:B41"/>
    <mergeCell ref="N40:N43"/>
    <mergeCell ref="O40:O43"/>
    <mergeCell ref="P40:P41"/>
    <mergeCell ref="Q32:Q33"/>
    <mergeCell ref="B34:B35"/>
    <mergeCell ref="P34:P35"/>
    <mergeCell ref="Q34:Q35"/>
    <mergeCell ref="B36:B37"/>
    <mergeCell ref="N36:N39"/>
    <mergeCell ref="O36:O39"/>
    <mergeCell ref="P36:P37"/>
    <mergeCell ref="Q36:Q37"/>
    <mergeCell ref="B38:B39"/>
    <mergeCell ref="P38:P39"/>
    <mergeCell ref="Q38:Q39"/>
    <mergeCell ref="B32:B33"/>
    <mergeCell ref="N32:N35"/>
    <mergeCell ref="O32:O35"/>
    <mergeCell ref="P32:P33"/>
    <mergeCell ref="B26:B27"/>
    <mergeCell ref="P26:P27"/>
    <mergeCell ref="Q26:Q27"/>
    <mergeCell ref="B28:B29"/>
    <mergeCell ref="N28:N31"/>
    <mergeCell ref="O28:O31"/>
    <mergeCell ref="P28:P29"/>
    <mergeCell ref="Q28:Q29"/>
    <mergeCell ref="B30:B31"/>
    <mergeCell ref="P30:P31"/>
    <mergeCell ref="Q30:Q31"/>
    <mergeCell ref="N24:N27"/>
    <mergeCell ref="O24:O27"/>
    <mergeCell ref="P24:P25"/>
    <mergeCell ref="Q24:Q25"/>
    <mergeCell ref="B24:B25"/>
    <mergeCell ref="Q12:Q13"/>
    <mergeCell ref="B14:B15"/>
    <mergeCell ref="P14:P15"/>
    <mergeCell ref="Q14:Q15"/>
    <mergeCell ref="Q16:Q17"/>
    <mergeCell ref="B18:B19"/>
    <mergeCell ref="P18:P19"/>
    <mergeCell ref="Q18:Q19"/>
    <mergeCell ref="B20:B21"/>
    <mergeCell ref="N20:N23"/>
    <mergeCell ref="O20:O23"/>
    <mergeCell ref="P20:P21"/>
    <mergeCell ref="Q20:Q21"/>
    <mergeCell ref="B22:B23"/>
    <mergeCell ref="P22:P23"/>
    <mergeCell ref="Q22:Q23"/>
    <mergeCell ref="B16:B17"/>
    <mergeCell ref="N16:N19"/>
    <mergeCell ref="O16:O19"/>
    <mergeCell ref="P16:P17"/>
    <mergeCell ref="M2:O2"/>
    <mergeCell ref="P2:Q2"/>
    <mergeCell ref="R2:T2"/>
    <mergeCell ref="A1:T1"/>
    <mergeCell ref="B4:B5"/>
    <mergeCell ref="B6:B7"/>
    <mergeCell ref="N4:N7"/>
    <mergeCell ref="O4:O7"/>
    <mergeCell ref="P4:P5"/>
    <mergeCell ref="Q4:Q5"/>
    <mergeCell ref="P6:P7"/>
    <mergeCell ref="Q6:Q7"/>
    <mergeCell ref="R4:R7"/>
    <mergeCell ref="S4:S7"/>
    <mergeCell ref="A4:A7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8:A51"/>
    <mergeCell ref="A24:A27"/>
    <mergeCell ref="A28:A31"/>
    <mergeCell ref="A32:A35"/>
    <mergeCell ref="A36:A39"/>
    <mergeCell ref="A40:A43"/>
    <mergeCell ref="A44:A47"/>
    <mergeCell ref="T4:T7"/>
    <mergeCell ref="A20:A23"/>
    <mergeCell ref="A8:A11"/>
    <mergeCell ref="A12:A15"/>
    <mergeCell ref="A16:A19"/>
    <mergeCell ref="B8:B9"/>
    <mergeCell ref="N8:N11"/>
    <mergeCell ref="O8:O11"/>
    <mergeCell ref="P8:P9"/>
    <mergeCell ref="Q8:Q9"/>
    <mergeCell ref="B10:B11"/>
    <mergeCell ref="P10:P11"/>
    <mergeCell ref="Q10:Q11"/>
    <mergeCell ref="B12:B13"/>
    <mergeCell ref="N12:N15"/>
    <mergeCell ref="O12:O15"/>
    <mergeCell ref="P12:P13"/>
  </mergeCells>
  <phoneticPr fontId="3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F U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Z k u g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0 1 z M 2 M 9 I z s N G H C d r 4 Z u Y h F B g B H Q y S R R K 0 c S 7 N K S k t S r W r y t B 1 9 r P R h 3 F t 9 K F + s A M A A A D / / w M A U E s D B B Q A A g A I A A A A I Q C R i Z 2 8 Z A E A A C Q C A A A T A A A A R m 9 y b X V s Y X M v U 2 V j d G l v b j E u b W x Q T U v D Q B A 9 G + h / W O I l g R B a 8 A M t O U i r 6 E X U 9 t Z K 2 a b T J r j Z D b u T Y i m 9 C T 2 o 2 I O I K I j 4 A w T B i / p 7 m u K / c L X F W t u 9 7 M 6 8 N 2 / e W w U + h o K T 0 v j O 5 Q 1 D B V R C g y y b R x u 1 i P K w C Q q J l b N N 4 h E G m D G I P u n 7 Q J c F 1 X a L w k 8 i 4 G j t h A z c g u C o C 2 W Z x c 1 q e t M f X T x X / + m 4 q N q m 7 V S K w M I o R J C e u W Q 6 p C B Y E n H l r T t k m / u i E f K W t 7 a a z e Y c c p g I h B J 2 G H j T p 7 s v O B z b z s T P 1 W B 4 2 R / d n a W P / c + n W + 2 t T O u a d C B F p C d 2 g T Z A K k v b d k h l 0 t x i r O R T R q X y U C Z / t O 5 f 0 + s 3 r T V 6 + R g + n P 9 q l S X l q i l k N L Z a 7 s S g F W c X O 9 2 u G Q f A h U 4 A O h V q E k E 4 x Z 5 D u i a n 0 X z T p w g t I T v z 7 C S q + V S B 0 s g e x 7 U V 9 3 v l F N J f L Q V b g M Y U g 1 o 9 8 U 8 A 5 0 R / s A A x V j N Q z 8 4 Y I V + Y P / 8 F A A D / / w M A U E s B A i 0 A F A A G A A g A A A A h A C r d q k D S A A A A N w E A A B M A A A A A A A A A A A A A A A A A A A A A A F t D b 2 5 0 Z W 5 0 X 1 R 5 c G V z X S 5 4 b W x Q S w E C L Q A U A A I A C A A A A C E A f Z k u g 6 0 A A A D 3 A A A A E g A A A A A A A A A A A A A A A A A L A w A A Q 2 9 u Z m l n L 1 B h Y 2 t h Z 2 U u e G 1 s U E s B A i 0 A F A A C A A g A A A A h A J G J n b x k A Q A A J A I A A B M A A A A A A A A A A A A A A A A A 6 A M A A E Z v c m 1 1 b G F z L 1 N l Y 3 R p b 2 4 x L m 1 Q S w U G A A A A A A M A A w D C A A A A f Q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Q M A A A A A A A A 8 g s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S O V 9 t Y W 5 p Z m V z d C U y M C g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Y t M T R U M T Y 6 N T Q 6 M T U u M j Y 2 M j M 5 O V o i L z 4 8 R W 5 0 c n k g V H l w Z T 0 i R m l s b E N v b H V t b l R 5 c G V z I i B W Y W x 1 Z T 0 i c 0 J n W U d B d 0 1 H Q m c 9 P S I v P j x F b n R y e S B U e X B l P S J G a W x s Q 2 9 s d W 1 u T m F t Z X M i I F Z h b H V l P S J z W y Z x d W 9 0 O 3 B o Z W 5 v Y 2 9 k Z S Z x d W 9 0 O y w m c X V v d D t u Y W 1 l J n F 1 b 3 Q 7 L C Z x d W 9 0 O 2 N h d G V n b 3 J 5 J n F 1 b 3 Q 7 L C Z x d W 9 0 O 2 5 1 b V 9 j Y X N l c y Z x d W 9 0 O y w m c X V v d D t u d W 1 f Y 2 9 u d H J v b H M m c X V v d D s s J n F 1 b 3 Q 7 c G F 0 a F 9 i d W N r Z X Q m c X V v d D s s J n F 1 b 3 Q 7 c G F 0 a F 9 o d H R w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I 5 X 2 1 h b m l m Z X N 0 I C g x K S / m m 7 T m l L n n m o T n s b v l n o s u e 3 B o Z W 5 v Y 2 9 k Z S w w f S Z x d W 9 0 O y w m c X V v d D t T Z W N 0 a W 9 u M S 9 S O V 9 t Y W 5 p Z m V z d C A o M S k v 5 p u 0 5 p S 5 5 5 q E 5 7 G 7 5 Z 6 L L n t u Y W 1 l L D F 9 J n F 1 b 3 Q 7 L C Z x d W 9 0 O 1 N l Y 3 R p b 2 4 x L 1 I 5 X 2 1 h b m l m Z X N 0 I C g x K S / m m 7 T m l L n n m o T n s b v l n o s u e 2 N h d G V n b 3 J 5 L D J 9 J n F 1 b 3 Q 7 L C Z x d W 9 0 O 1 N l Y 3 R p b 2 4 x L 1 I 5 X 2 1 h b m l m Z X N 0 I C g x K S / m m 7 T m l L n n m o T n s b v l n o s u e 2 5 1 b V 9 j Y X N l c y w z f S Z x d W 9 0 O y w m c X V v d D t T Z W N 0 a W 9 u M S 9 S O V 9 t Y W 5 p Z m V z d C A o M S k v 5 p u 0 5 p S 5 5 5 q E 5 7 G 7 5 Z 6 L L n t u d W 1 f Y 2 9 u d H J v b H M s N H 0 m c X V v d D s s J n F 1 b 3 Q 7 U 2 V j d G l v b j E v U j l f b W F u a W Z l c 3 Q g K D E p L + a b t O a U u e e a h O e x u + W e i y 5 7 c G F 0 a F 9 i d W N r Z X Q s N X 0 m c X V v d D s s J n F 1 b 3 Q 7 U 2 V j d G l v b j E v U j l f b W F u a W Z l c 3 Q g K D E p L + a b t O a U u e e a h O e x u + W e i y 5 7 c G F 0 a F 9 o d H R w c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S O V 9 t Y W 5 p Z m V z d C A o M S k v 5 p u 0 5 p S 5 5 5 q E 5 7 G 7 5 Z 6 L L n t w a G V u b 2 N v Z G U s M H 0 m c X V v d D s s J n F 1 b 3 Q 7 U 2 V j d G l v b j E v U j l f b W F u a W Z l c 3 Q g K D E p L + a b t O a U u e e a h O e x u + W e i y 5 7 b m F t Z S w x f S Z x d W 9 0 O y w m c X V v d D t T Z W N 0 a W 9 u M S 9 S O V 9 t Y W 5 p Z m V z d C A o M S k v 5 p u 0 5 p S 5 5 5 q E 5 7 G 7 5 Z 6 L L n t j Y X R l Z 2 9 y e S w y f S Z x d W 9 0 O y w m c X V v d D t T Z W N 0 a W 9 u M S 9 S O V 9 t Y W 5 p Z m V z d C A o M S k v 5 p u 0 5 p S 5 5 5 q E 5 7 G 7 5 Z 6 L L n t u d W 1 f Y 2 F z Z X M s M 3 0 m c X V v d D s s J n F 1 b 3 Q 7 U 2 V j d G l v b j E v U j l f b W F u a W Z l c 3 Q g K D E p L + a b t O a U u e e a h O e x u + W e i y 5 7 b n V t X 2 N v b n R y b 2 x z L D R 9 J n F 1 b 3 Q 7 L C Z x d W 9 0 O 1 N l Y 3 R p b 2 4 x L 1 I 5 X 2 1 h b m l m Z X N 0 I C g x K S / m m 7 T m l L n n m o T n s b v l n o s u e 3 B h d G h f Y n V j a 2 V 0 L D V 9 J n F 1 b 3 Q 7 L C Z x d W 9 0 O 1 N l Y 3 R p b 2 4 x L 1 I 5 X 2 1 h b m l m Z X N 0 I C g x K S / m m 7 T m l L n n m o T n s b v l n o s u e 3 B h d G h f a H R 0 c H M s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I 5 X 2 1 h b m l m Z X N 0 J T I w K D E p L y V F N i V C Q S U 5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j l f b W F u a W Z l c 3 Q l M j A o M S k v J U U 2 J T h G J T k w J U U 1 J T h E J T g 3 J U U 3 J T l B J T g 0 J U U 2 J U E w J T g 3 J U U 5 J U E y J T k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O V 9 t Y W 5 p Z m V z d C U y M C g x K S 8 l R T Y l O U I l Q j Q l R T Y l O T Q l Q j k l R T c l O U E l O D Q l R T c l Q j E l Q k I l R T U l O U U l O E I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A 3 r Q G P W Q / E R r A / F z W j h j 6 t A A A A A A I A A A A A A B B m A A A A A Q A A I A A A A H Z 8 P h b X E M g c 6 f b c v n v Y B L W C 5 h Y f L j U 6 0 l q i 7 i J Y r j r + A A A A A A 6 A A A A A A g A A I A A A A B v H m 5 T s 1 E N 0 y m Y J c U W Q E v T a v g R 8 6 m L 6 Z d t f / M X Z Y 3 F m U A A A A E Z r 9 Z m L A 1 h w + U l O 4 u S x n 7 P 7 g U C D R R S O q I P x m A a d j u I r R 9 T R 9 A 3 j / d v Q Y 4 I w k v x 6 b p 2 S w p x j c F i c P g y / O a z U 2 o z v c T M + T Y a 6 e R p J u s V C n Y g s Q A A A A H x 7 j q K m 0 H S g K g w V g K j c m s L Y i q 2 D / Z Q m q z p K q A / W + i Z G P r T c L x e j B S G R 8 S t W 7 e G T + t l f k 1 v a i N q e s P W 9 + O J C a T I = < / D a t a M a s h u p > 
</file>

<file path=customXml/itemProps1.xml><?xml version="1.0" encoding="utf-8"?>
<ds:datastoreItem xmlns:ds="http://schemas.openxmlformats.org/officeDocument/2006/customXml" ds:itemID="{B2BF64C9-6A62-4BDF-BD62-DA102387D4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俞 江</cp:lastModifiedBy>
  <dcterms:created xsi:type="dcterms:W3CDTF">2015-06-05T18:17:20Z</dcterms:created>
  <dcterms:modified xsi:type="dcterms:W3CDTF">2023-09-09T08:21:59Z</dcterms:modified>
</cp:coreProperties>
</file>