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桌面资料\3.发酵黄芪多糖调控鸡血浆外泌体文章\"/>
    </mc:Choice>
  </mc:AlternateContent>
  <bookViews>
    <workbookView xWindow="0" yWindow="0" windowWidth="22365" windowHeight="9300"/>
  </bookViews>
  <sheets>
    <sheet name="all.aln" sheetId="1" r:id="rId1"/>
  </sheets>
  <calcPr calcId="152511"/>
</workbook>
</file>

<file path=xl/calcChain.xml><?xml version="1.0" encoding="utf-8"?>
<calcChain xmlns="http://schemas.openxmlformats.org/spreadsheetml/2006/main">
  <c r="J493" i="1" l="1"/>
  <c r="J67" i="1"/>
  <c r="J487" i="1"/>
  <c r="J66" i="1"/>
  <c r="J480" i="1"/>
  <c r="J479" i="1"/>
  <c r="J475" i="1"/>
  <c r="J63" i="1"/>
  <c r="J472" i="1"/>
  <c r="J467" i="1"/>
  <c r="J456" i="1"/>
  <c r="J454" i="1"/>
  <c r="J57" i="1"/>
  <c r="J451" i="1"/>
  <c r="J447" i="1"/>
  <c r="J443" i="1"/>
  <c r="J433" i="1"/>
  <c r="J430" i="1"/>
  <c r="J428" i="1"/>
  <c r="J52" i="1"/>
  <c r="J424" i="1"/>
  <c r="J51" i="1"/>
  <c r="J49" i="1"/>
  <c r="J418" i="1"/>
  <c r="J417" i="1"/>
  <c r="J416" i="1"/>
  <c r="J414" i="1"/>
  <c r="J412" i="1"/>
  <c r="J406" i="1"/>
  <c r="J405" i="1"/>
  <c r="J403" i="1"/>
  <c r="J402" i="1"/>
  <c r="J394" i="1"/>
  <c r="J391" i="1"/>
  <c r="J390" i="1"/>
  <c r="J389" i="1"/>
  <c r="J387" i="1"/>
  <c r="J386" i="1"/>
  <c r="J377" i="1"/>
  <c r="J375" i="1"/>
  <c r="J32" i="1"/>
  <c r="J370" i="1"/>
  <c r="J367" i="1"/>
  <c r="J364" i="1"/>
  <c r="J363" i="1"/>
  <c r="J360" i="1"/>
  <c r="J351" i="1"/>
  <c r="J350" i="1"/>
  <c r="J348" i="1"/>
  <c r="J27" i="1"/>
  <c r="J345" i="1"/>
  <c r="J24" i="1"/>
  <c r="J23" i="1"/>
  <c r="J22" i="1"/>
  <c r="J342" i="1"/>
  <c r="J337" i="1"/>
  <c r="J332" i="1"/>
  <c r="J330" i="1"/>
  <c r="J328" i="1"/>
  <c r="J323" i="1"/>
  <c r="J321" i="1"/>
  <c r="J314" i="1"/>
  <c r="J313" i="1"/>
  <c r="J310" i="1"/>
  <c r="J305" i="1"/>
  <c r="J304" i="1"/>
  <c r="J303" i="1"/>
  <c r="J302" i="1"/>
  <c r="J294" i="1"/>
  <c r="J292" i="1"/>
  <c r="J287" i="1"/>
  <c r="J18" i="1"/>
  <c r="J15" i="1"/>
  <c r="J14" i="1"/>
  <c r="J255" i="1"/>
  <c r="J252" i="1"/>
  <c r="J250" i="1"/>
  <c r="J248" i="1"/>
  <c r="J245" i="1"/>
  <c r="J244" i="1"/>
  <c r="J238" i="1"/>
  <c r="J237" i="1"/>
  <c r="J233" i="1"/>
  <c r="J232" i="1"/>
  <c r="J212" i="1"/>
  <c r="J210" i="1"/>
  <c r="J206" i="1"/>
  <c r="J204" i="1"/>
  <c r="J202" i="1"/>
  <c r="J201" i="1"/>
  <c r="J9" i="1"/>
  <c r="J197" i="1"/>
  <c r="J195" i="1"/>
  <c r="J193" i="1"/>
  <c r="J192" i="1"/>
  <c r="J189" i="1"/>
  <c r="J185" i="1"/>
  <c r="J184" i="1"/>
  <c r="J179" i="1"/>
  <c r="J178" i="1"/>
  <c r="J173" i="1"/>
  <c r="J167" i="1"/>
  <c r="J159" i="1"/>
  <c r="J156" i="1"/>
  <c r="J149" i="1"/>
  <c r="J148" i="1"/>
  <c r="J141" i="1"/>
  <c r="J134" i="1"/>
  <c r="J129" i="1"/>
  <c r="J128" i="1"/>
  <c r="J125" i="1"/>
  <c r="J124" i="1"/>
  <c r="J123" i="1"/>
  <c r="J120" i="1"/>
  <c r="J118" i="1"/>
  <c r="J114" i="1"/>
  <c r="J105" i="1"/>
  <c r="J100" i="1"/>
  <c r="J5" i="1"/>
  <c r="J99" i="1"/>
  <c r="J91" i="1"/>
  <c r="J90" i="1"/>
  <c r="J89" i="1"/>
  <c r="J86" i="1"/>
  <c r="J85" i="1"/>
  <c r="J84" i="1"/>
  <c r="J80" i="1"/>
  <c r="J77" i="1"/>
  <c r="J3" i="1"/>
  <c r="J2" i="1"/>
</calcChain>
</file>

<file path=xl/sharedStrings.xml><?xml version="1.0" encoding="utf-8"?>
<sst xmlns="http://schemas.openxmlformats.org/spreadsheetml/2006/main" count="6777" uniqueCount="3224">
  <si>
    <t>miRNA</t>
  </si>
  <si>
    <t>target</t>
  </si>
  <si>
    <t>target_len</t>
  </si>
  <si>
    <t>target_start</t>
  </si>
  <si>
    <t>energy(kcal/mol)</t>
  </si>
  <si>
    <t>pvalue</t>
  </si>
  <si>
    <t>score</t>
  </si>
  <si>
    <t>target_region(3'-&gt;5')</t>
  </si>
  <si>
    <t>mirna-target_pairing(5'-&gt;3')</t>
  </si>
  <si>
    <t>miRNA_sequence(5'-&gt;3')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</si>
  <si>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</si>
  <si>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</si>
  <si>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</si>
  <si>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</si>
  <si>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</si>
  <si>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</si>
  <si>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</si>
  <si>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</si>
  <si>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</si>
  <si>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gga-miR-1388a-3p</t>
  </si>
  <si>
    <t>ENSGALT00000000123</t>
  </si>
  <si>
    <t>CAGAGUCCUUGUCUUCGUUCGUGA</t>
  </si>
  <si>
    <t>x|||||||xx|:xx|||xxx||:x</t>
  </si>
  <si>
    <t>AUCUCAGGUUCGUCAGC--CCAUG</t>
  </si>
  <si>
    <t>TIMM17B</t>
  </si>
  <si>
    <t>translocase of inner mitochondrial membrane 17 homolog B (yeast) [Source:NCBI gene;Acc:421147]</t>
  </si>
  <si>
    <t>-</t>
  </si>
  <si>
    <t>GO:0005654//nucleoplasm;GO:0005739//mitochondrion;GO:0005743//mitochondrial inner membrane;GO:0005744//TIM23 mitochondrial import inner membrane translocase complex;GO:0031305//integral component of mitochondrial inner membrane</t>
  </si>
  <si>
    <t>GO:0008320//protein transmembrane transporter activity</t>
  </si>
  <si>
    <t>GO:0030150//protein import into mitochondrial matrix</t>
  </si>
  <si>
    <t>ENSGALT00000000195</t>
  </si>
  <si>
    <t>GAGAGUCCGU------------</t>
  </si>
  <si>
    <t>x|||||||:xxxxxxxxxxxxx</t>
  </si>
  <si>
    <t>AUCUCAGGUUCGUCAGCCCAUG</t>
  </si>
  <si>
    <t>CEPT1</t>
  </si>
  <si>
    <t>choline/ethanolamine phosphotransferase 1 [Source:NCBI gene;Acc:421152]</t>
  </si>
  <si>
    <t>Metabolism;Metabolism;Metabolism;Metabolism</t>
  </si>
  <si>
    <t>Global and overview maps;Lipid metabolism;Lipid metabolism;Metabolism of other amino acids</t>
  </si>
  <si>
    <t>ko01100//Metabolic pathways;ko00564//Glycerophospholipid metabolism;ko00565//Ether lipid metabolism;ko00440//Phosphonate and phosphinate metabolism</t>
  </si>
  <si>
    <t>K13644;K13644;K13644;K13644</t>
  </si>
  <si>
    <t>GO:0005789//endoplasmic reticulum membrane;GO:0005794//Golgi apparatus;GO:0016020//membrane;GO:0016021//integral component of membrane</t>
  </si>
  <si>
    <t>GO:0004142//diacylglycerol cholinephosphotransferase activity;GO:0004307//ethanolaminephosphotransferase activity;GO:0016740//transferase activity;GO:0016780//phosphotransferase activity, for other substituted phosphate groups</t>
  </si>
  <si>
    <t>GO:0006646//phosphatidylethanolamine biosynthetic process;GO:0006657//CDP-choline pathway;GO:0008654//phospholipid biosynthetic process;GO:0046474//glycerophospholipid biosynthetic process</t>
  </si>
  <si>
    <t>ENSGALT00000000635</t>
  </si>
  <si>
    <t>CAGGGUCCGUAAAGGAUGGGGUGA</t>
  </si>
  <si>
    <t>x||:||||:xxx||xx|x||||:x</t>
  </si>
  <si>
    <t>AUCUCAGGUUCGUC--AGCCCAUG</t>
  </si>
  <si>
    <t>LCK</t>
  </si>
  <si>
    <t>LCK proto-oncogene, Src family tyrosine kinase [Source:NCBI gene;Acc:396460]</t>
  </si>
  <si>
    <t>Human Diseases;Environmental Information Processing;Human Diseases;Organismal Systems;Organismal Systems;Organismal Systems;Human Diseases;Organismal Systems;Organismal Systems;Human Diseases</t>
  </si>
  <si>
    <t>Infectious diseases;Signal transduction;Infectious disease: bacterial;Immune system;Immune system;Immune system;Cancer: overview;Development;Immune system;Immune diseases</t>
  </si>
  <si>
    <t>ko05166//HTLV-I infection;ko04064//NF-kappa B signaling pathway;ko05135//Yersinia infection;ko04660//T cell receptor signaling pathway;ko04650//Natural killer cell mediated cytotoxicity;ko04659//Th17 cell differentiation;ko05235//PD-L1 expression and PD-1 checkpoint pathway in cancer;ko04380//Osteoclast differentiation;ko04658//Th1 and Th2 cell differentiation;ko05340//Primary immunodeficiency</t>
  </si>
  <si>
    <t>K05856;K05856;K05856;K05856;K05856;K05856;K05856;K05856;K05856;K05856</t>
  </si>
  <si>
    <t>GO:0000242//pericentriolar material;GO:0001772//immunological synapse;GO:0005886//plasma membrane;GO:0045121//membrane raft</t>
  </si>
  <si>
    <t>GO:0001784//phosphotyrosine residue binding;GO:0004672//protein kinase activity;GO:0004713//protein tyrosine kinase activity;GO:0004715//non-membrane spanning protein tyrosine kinase activity;GO:0004722//protein serine/threonine phosphatase activity;GO:0005515//protein binding;GO:0005524//ATP binding;GO:0008022//protein C-terminus binding;GO:0016004//phospholipase activator activity;GO:0019901//protein kinase binding;GO:0019903//protein phosphatase binding;GO:0042169//SH2 domain binding;GO:0042608//T cell receptor binding;GO:0042609//CD4 receptor binding;GO:0042610//CD8 receptor binding;GO:0042802//identical protein binding;GO:0043274//phospholipase binding;GO:0043548//phosphatidylinositol 3-kinase binding;GO:0051117//ATPase binding</t>
  </si>
  <si>
    <t>GO:0006468//protein phosphorylation;GO:0006882//cellular zinc ion homeostasis;GO:0006919//activation of cysteine-type endopeptidase activity involved in apoptotic process;GO:0009410//response to xenobiotic stimulus;GO:0018108//peptidyl-tyrosine phosphorylation;GO:0030217//T cell differentiation;GO:0034116//positive regulation of heterotypic cell-cell adhesion;GO:0035556//intracellular signal transduction;GO:0038083//peptidyl-tyrosine autophosphorylation;GO:0038094//Fc-gamma receptor signaling pathway;GO:0050870//positive regulation of T cell activation;GO:1903039//positive regulation of leukocyte cell-cell adhesion;GO:2001244//positive regulation of intrinsic apoptotic signaling pathway</t>
  </si>
  <si>
    <t>ENSGALT00000000864</t>
  </si>
  <si>
    <t>GUAGGGUCUUGAAGUA--CGGUUGUAG</t>
  </si>
  <si>
    <t>x|||:|||:xx|||:|xx|||xx|||x</t>
  </si>
  <si>
    <t>PPP1R15B</t>
  </si>
  <si>
    <t>protein phosphatase 1 regulatory subunit 15B [Source:NCBI gene;Acc:100857158]</t>
  </si>
  <si>
    <t>ENSGALT00000001026</t>
  </si>
  <si>
    <t>AAGAGUCUAGAC-GUCACCGUAG</t>
  </si>
  <si>
    <t>x||||||:|:x|x|||xxx|||x</t>
  </si>
  <si>
    <t>AUCUCAGGUUCGUCAG-CCCAUG</t>
  </si>
  <si>
    <t>STX12</t>
  </si>
  <si>
    <t>syntaxin 12 [Source:NCBI gene;Acc:769300]</t>
  </si>
  <si>
    <t>Cellular Processes</t>
  </si>
  <si>
    <t>Transport and catabolism</t>
  </si>
  <si>
    <t>ko04145//Phagosome</t>
  </si>
  <si>
    <t>K13813</t>
  </si>
  <si>
    <t>GO:0000407//phagophore assembly site;GO:0005654//nucleoplasm;GO:0005794//Golgi apparatus;GO:0016020//membrane;GO:0031083//BLOC-1 complex;GO:0031201//SNARE complex;GO:0031982//vesicle;GO:0043231//intracellular membrane-bounded organelle;GO:0045121//membrane raft;GO:0045335//phagocytic vesicle</t>
  </si>
  <si>
    <t>GO:0005484//SNAP receptor activity</t>
  </si>
  <si>
    <t>GO:0000045//autophagosome assembly;GO:0006886//intracellular protein transport;GO:0016192//vesicle-mediated transport;GO:0033344//cholesterol efflux;GO:0050821//protein stabilization</t>
  </si>
  <si>
    <t>ENSGALT00000001194</t>
  </si>
  <si>
    <t>UUAGAGUCCCCUCCGACGU----</t>
  </si>
  <si>
    <t>x||||||||xxx|x|x||xxxxx</t>
  </si>
  <si>
    <t>HTR1D</t>
  </si>
  <si>
    <t>5-hydroxytryptamine (serotonin) receptor 1D, G protein-coupled [Source:NCBI gene;Acc:769107]</t>
  </si>
  <si>
    <t>Environmental Information Processing;Environmental Information Processing;Organismal Systems;Organismal Systems</t>
  </si>
  <si>
    <t>Signaling molecules and interaction;Signal transduction;Nervous system;Sensory system</t>
  </si>
  <si>
    <t>ko04080//Neuroactive ligand-receptor interaction;ko04024//cAMP signaling pathway;ko04726//Serotonergic synapse;ko04742//Taste transduction</t>
  </si>
  <si>
    <t>K04153;K04153;K04153;K04153</t>
  </si>
  <si>
    <t>GO:0005887//integral component of plasma membrane;GO:0016021//integral component of membrane</t>
  </si>
  <si>
    <t>GO:0004930//G protein-coupled receptor activity;GO:0004993//G protein-coupled serotonin receptor activity;GO:0051378//serotonin binding</t>
  </si>
  <si>
    <t>GO:0006939//smooth muscle contraction;GO:0007186//G protein-coupled receptor signaling pathway;GO:0007268//chemical synaptic transmission;GO:0009636//response to toxic substance;GO:0040012//regulation of locomotion;GO:0042310//vasoconstriction;GO:0050795//regulation of behavior</t>
  </si>
  <si>
    <t>ENSGALT00000001686</t>
  </si>
  <si>
    <t>AGGGGUCCAUUCGGAGUCGGA---</t>
  </si>
  <si>
    <t>x:|:|||||xxx|x||||||xxxx</t>
  </si>
  <si>
    <t>AUCUCAGGU--UCGUCAGCCCAUG</t>
  </si>
  <si>
    <t>PFKFB2</t>
  </si>
  <si>
    <t>6-phosphofructo-2-kinase/fructose-2,6-biphosphatase 2 [Source:NCBI gene;Acc:419850]</t>
  </si>
  <si>
    <t>Metabolism;Environmental Information Processing;Organismal Systems;Metabolism</t>
  </si>
  <si>
    <t>Global and overview maps;Signal transduction;Endocrine system;Carbohydrate metabolism</t>
  </si>
  <si>
    <t>ko01100//Metabolic pathways;ko04152//AMPK signaling pathway;ko04919//Thyroid hormone signaling pathway;ko00051//Fructose and mannose metabolism</t>
  </si>
  <si>
    <t>K19029;K19029;K19029;K19029</t>
  </si>
  <si>
    <t>GO:0005654//nucleoplasm</t>
  </si>
  <si>
    <t>GO:0003824//catalytic activity;GO:0003873//6-phosphofructo-2-kinase activity;GO:0005524//ATP binding;GO:0019901//protein kinase binding</t>
  </si>
  <si>
    <t>GO:0006000//fructose metabolic process;GO:0006003//fructose 2,6-bisphosphate metabolic process;GO:0006096//glycolytic process</t>
  </si>
  <si>
    <t>ENSGALT00000001868</t>
  </si>
  <si>
    <t>AAGAGUCCUCAAAGAC-GUCAGGUC-</t>
  </si>
  <si>
    <t>x|||||||xxx|||x|x|||x|||xx</t>
  </si>
  <si>
    <t>AUCUCAGG---UUC-GUCAGCCCAUG</t>
  </si>
  <si>
    <t>SAMHD1</t>
  </si>
  <si>
    <t>SAM and HD domain containing deoxynucleoside triphosphate triphosphohydrolase 1 [Source:NCBI gene;Acc:419125]</t>
  </si>
  <si>
    <t>Human Diseases</t>
  </si>
  <si>
    <t>Infectious disease: viral</t>
  </si>
  <si>
    <t>ko05170//Human immunodeficiency virus 1 infection</t>
  </si>
  <si>
    <t>K22544</t>
  </si>
  <si>
    <t>GO:0005634//nucleus;GO:0005654//nucleoplasm;GO:0005694//chromosome;GO:0005886//plasma membrane;GO:0035861//site of double-strand break;GO:0097197//tetraspanin-enriched microdomain</t>
  </si>
  <si>
    <t>GO:0000166//nucleotide binding;GO:0003676//nucleic acid binding;GO:0003697//single-stranded DNA binding;GO:0003723//RNA binding;GO:0003824//catalytic activity;GO:0005525//GTP binding;GO:0008270//zinc ion binding;GO:0008832//dGTPase activity;GO:0016787//hydrolase activity;GO:0016793//triphosphoric monoester hydrolase activity;GO:0032567//dGTP binding;GO:0042802//identical protein binding;GO:0046872//metal ion binding</t>
  </si>
  <si>
    <t>GO:0000724//double-strand break repair via homologous recombination;GO:0002376//immune system process;GO:0006203//dGTP catabolic process;GO:0006260//DNA replication;GO:0006281//DNA repair;GO:0006974//cellular response to DNA damage stimulus;GO:0008152//metabolic process;GO:0009264//deoxyribonucleotide catabolic process;GO:0016446//somatic hypermutation of immunoglobulin genes;GO:0045087//innate immune response;GO:0045088//regulation of innate immune response;GO:0046061//dATP catabolic process;GO:0051289//protein homotetramerization;GO:0051607//defense response to virus;GO:0060339//negative regulation of type I interferon-mediated signaling pathway;GO:0110025//DNA strand resection involved in replication fork processing</t>
  </si>
  <si>
    <t>ENSGALT00000002157</t>
  </si>
  <si>
    <t>GAGAGUCCA-UAGGUUAGGUU-</t>
  </si>
  <si>
    <t>x||||||||xxx:||:x|||xx</t>
  </si>
  <si>
    <t>ADRA1B</t>
  </si>
  <si>
    <t>adrenoceptor alpha 1B [Source:NCBI gene;Acc:373890]</t>
  </si>
  <si>
    <t>Environmental Information Processing;Environmental Information Processing;Environmental Information Processing;Organismal Systems;Organismal Systems;Organismal Systems</t>
  </si>
  <si>
    <t>Signaling molecules and interaction;Signal transduction;Signal transduction;Circulatory system;Circulatory system;Digestive system</t>
  </si>
  <si>
    <t>ko04080//Neuroactive ligand-receptor interaction;ko04020//Calcium signaling pathway;ko04022//cGMP - PKG signaling pathway;ko04261//Adrenergic signaling in cardiomyocytes;ko04270//Vascular smooth muscle contraction;ko04970//Salivary secretion</t>
  </si>
  <si>
    <t>K04136;K04136;K04136;K04136;K04136;K04136</t>
  </si>
  <si>
    <t>GO:0005634//nucleus;GO:0005737//cytoplasm;GO:0005886//plasma membrane;GO:0016021//integral component of membrane;GO:0031965//nuclear membrane</t>
  </si>
  <si>
    <t>GO:0004930//G protein-coupled receptor activity;GO:0004935//adrenergic receptor activity;GO:0004937//alpha1-adrenergic receptor activity;GO:0046982//protein heterodimerization activity</t>
  </si>
  <si>
    <t>GO:0006937//regulation of muscle contraction;GO:0007186//G protein-coupled receptor signaling pathway;GO:0019229//regulation of vasoconstriction;GO:0043410//positive regulation of MAPK cascade;GO:0055117//regulation of cardiac muscle contraction</t>
  </si>
  <si>
    <t>ENSGALT00000002330</t>
  </si>
  <si>
    <t>AAGAGUCCAAAGGGUCA-----</t>
  </si>
  <si>
    <t>x|||||||||xx:|||xxxxxx</t>
  </si>
  <si>
    <t>Tsnaxip1</t>
  </si>
  <si>
    <t>translin associated factor X interacting protein 1 [Source:NCBI gene;Acc:769262]</t>
  </si>
  <si>
    <t>ENSGALT00000002482</t>
  </si>
  <si>
    <t>AUAGAGUCCAA-AAGUAAUGACUACC</t>
  </si>
  <si>
    <t>x||||||||||xx|||xx:|xx|||x</t>
  </si>
  <si>
    <t>-AUCUCAGGUUCGUCA--GCCCAUG-</t>
  </si>
  <si>
    <t>Uts2r</t>
  </si>
  <si>
    <t>urotensin 2 receptor [Source:NCBI gene;Acc:427800]</t>
  </si>
  <si>
    <t>Environmental Information Processing</t>
  </si>
  <si>
    <t>Signaling molecules and interaction</t>
  </si>
  <si>
    <t>ko04080//Neuroactive ligand-receptor interaction</t>
  </si>
  <si>
    <t>K04241</t>
  </si>
  <si>
    <t>GO:0005886//plasma membrane;GO:0005887//integral component of plasma membrane;GO:0016020//membrane;GO:0016021//integral component of membrane</t>
  </si>
  <si>
    <t>GO:0001604//urotensin II receptor activity;GO:0004930//G protein-coupled receptor activity;GO:0008528//G protein-coupled peptide receptor activity</t>
  </si>
  <si>
    <t>GO:0007165//signal transduction;GO:0007186//G protein-coupled receptor signaling pathway;GO:0007218//neuropeptide signaling pathway;GO:0008217//regulation of blood pressure;GO:0097746//regulation of blood vessel diameter</t>
  </si>
  <si>
    <t>ENSGALT00000002634</t>
  </si>
  <si>
    <t>AGGGGUCU---UGGUCGGGUU-</t>
  </si>
  <si>
    <t>x:|:|||:xxx::|||||||xx</t>
  </si>
  <si>
    <t>SLC16A1</t>
  </si>
  <si>
    <t>solute carrier family 16 member 1 [Source:NCBI gene;Acc:419875]</t>
  </si>
  <si>
    <t>GO:0005813//centrosome;GO:0005886//plasma membrane;GO:0005887//integral component of plasma membrane;GO:0009925//basal plasma membrane;GO:0016021//integral component of membrane;GO:0016324//apical plasma membrane;GO:0016328//lateral plasma membrane;GO:0030054//cell junction;GO:0043231//intracellular membrane-bounded organelle;GO:0045202//synapse</t>
  </si>
  <si>
    <t>GO:0008028//monocarboxylic acid transmembrane transporter activity;GO:0015129//lactate transmembrane transporter activity;GO:0022857//transmembrane transporter activity</t>
  </si>
  <si>
    <t>GO:0006629//lipid metabolic process;GO:0007098//centrosome cycle;GO:0015718//monocarboxylic acid transport;GO:0032094//response to food;GO:0035879//plasma membrane lactate transport;GO:0042593//glucose homeostasis;GO:0050796//regulation of insulin secretion;GO:0051780//behavioral response to nutrient;GO:0055085//transmembrane transport</t>
  </si>
  <si>
    <t>ENSGALT00000002864</t>
  </si>
  <si>
    <t>GUAGAGUCUAAUUAAGUCGACUGUGA</t>
  </si>
  <si>
    <t>x|||||||:||xxx|||||xxx||:x</t>
  </si>
  <si>
    <t>UBE2J2</t>
  </si>
  <si>
    <t>ubiquitin conjugating enzyme E2 J2 [Source:NCBI gene;Acc:419421]</t>
  </si>
  <si>
    <t>Genetic Information Processing;Genetic Information Processing;Human Diseases</t>
  </si>
  <si>
    <t>Folding, sorting and degradation;Folding, sorting and degradation;Neurodegenerative diseases</t>
  </si>
  <si>
    <t>ko04141//Protein processing in endoplasmic reticulum;ko04120//Ubiquitin mediated proteolysis;ko05012//Parkinson disease</t>
  </si>
  <si>
    <t>K04554;K04554;K04554</t>
  </si>
  <si>
    <t>GO:0000151//ubiquitin ligase complex;GO:0005634//nucleus;GO:0005783//endoplasmic reticulum;GO:0016020//membrane;GO:0016021//integral component of membrane</t>
  </si>
  <si>
    <t>GO:0031625//ubiquitin protein ligase binding;GO:0061631//ubiquitin conjugating enzyme activity</t>
  </si>
  <si>
    <t>GO:0000209//protein polyubiquitination;GO:0030433//ubiquitin-dependent ERAD pathway</t>
  </si>
  <si>
    <t>ENSGALT00000002882</t>
  </si>
  <si>
    <t>AAGGGUCCG-UUA-CCGGGA--</t>
  </si>
  <si>
    <t>x||:||||:xx:|xx||||xxx</t>
  </si>
  <si>
    <t>ST6GALNAC1</t>
  </si>
  <si>
    <t>ST6 N-acetylgalactosaminide alpha-2,6-sialyltransferase 1 [Source:NCBI gene;Acc:396168]</t>
  </si>
  <si>
    <t>Metabolism;Metabolism</t>
  </si>
  <si>
    <t>Global and overview maps;Glycan biosynthesis and metabolism</t>
  </si>
  <si>
    <t>ko01100//Metabolic pathways;ko00512//Mucin type O-glycan biosynthesis</t>
  </si>
  <si>
    <t>K03479;K03479</t>
  </si>
  <si>
    <t>GO:0000139//Golgi membrane;GO:0005794//Golgi apparatus;GO:0016020//membrane;GO:0016021//integral component of membrane</t>
  </si>
  <si>
    <t>GO:0001665//alpha-N-acetylgalactosaminide alpha-2,6-sialyltransferase activity;GO:0008373//sialyltransferase activity;GO:0016740//transferase activity;GO:0016757//transferase activity, transferring glycosyl groups</t>
  </si>
  <si>
    <t>GO:0006486//protein glycosylation;GO:0009312//oligosaccharide biosynthetic process;GO:0097503//sialylation</t>
  </si>
  <si>
    <t>ENSGALT00000002885</t>
  </si>
  <si>
    <t>GAGAGUCCGUUCGGUG------</t>
  </si>
  <si>
    <t>x|||||||:xx|:||xxxxxxx</t>
  </si>
  <si>
    <t>PRPSAP1</t>
  </si>
  <si>
    <t>phosphoribosyl pyrophosphate synthetase associated protein 1 [Source:NCBI gene;Acc:417360]</t>
  </si>
  <si>
    <t>GO:0000287//magnesium ion binding;GO:0004749//ribose phosphate diphosphokinase activity;GO:0042802//identical protein binding</t>
  </si>
  <si>
    <t>GO:0009165//nucleotide biosynthetic process</t>
  </si>
  <si>
    <t>ENSGALT00000002907</t>
  </si>
  <si>
    <t>UUAGAGUCCUUAUA-CCGAUAGUAG</t>
  </si>
  <si>
    <t>x||||||||xxx:|xx||xxx|||x</t>
  </si>
  <si>
    <t>SDF4</t>
  </si>
  <si>
    <t>stromal cell derived factor 4 [Source:NCBI gene;Acc:419423]</t>
  </si>
  <si>
    <t>GO:0005770//late endosome;GO:0005783//endoplasmic reticulum;GO:0005794//Golgi apparatus;GO:0005796//Golgi lumen</t>
  </si>
  <si>
    <t>GO:0005509//calcium ion binding;GO:0046872//metal ion binding</t>
  </si>
  <si>
    <t>GO:0017156//calcium ion regulated exocytosis;GO:0045444//fat cell differentiation</t>
  </si>
  <si>
    <t>ENSGALT00000003100</t>
  </si>
  <si>
    <t>GAGAGUCCUUUCCGCUGUUGUGU</t>
  </si>
  <si>
    <t>x|||||||xxx|x|x:|xx||:x</t>
  </si>
  <si>
    <t>AUCUCAGGUUCGUCAGC-CCAUG</t>
  </si>
  <si>
    <t>PKLR</t>
  </si>
  <si>
    <t>pyruvate kinase, liver and RBC [Source:NCBI gene;Acc:396456]</t>
  </si>
  <si>
    <t>Metabolism;Human Diseases;Human Diseases;Metabolism;Organismal Systems;Metabolism;Metabolism;Metabolism;Human Diseases;Human Diseases;Metabolism</t>
  </si>
  <si>
    <t>Global and overview maps;Infectious diseases;Cancers;Nucleotide metabolism;Endocrine system;Global and overview maps;Global and overview maps;Carbohydrate metabolism;Endocrine and metabolic diseases;Cancers;Carbohydrate metabolism</t>
  </si>
  <si>
    <t>ko01100//Metabolic pathways;ko05165//Human papillomavirus infection;ko05203//Viral carcinogenesis;ko00230//Purine metabolism;ko04922//Glucagon signaling pathway;ko01200//Carbon metabolism;ko01230//Biosynthesis of amino acids;ko00010//Glycolysis / Gluconeogenesis;ko04930//Type II diabetes mellitus;ko05230//Central carbon metabolism in cancer;ko00620//Pyruvate metabolism</t>
  </si>
  <si>
    <t>K00873;K00873;K00873;K00873;K00873;K00873;K00873;K00873;K00873;K00873;K00873</t>
  </si>
  <si>
    <t>GO:0005737//cytoplasm;GO:0005829//cytosol</t>
  </si>
  <si>
    <t>GO:0000166//nucleotide binding;GO:0000287//magnesium ion binding;GO:0003824//catalytic activity;GO:0004743//pyruvate kinase activity;GO:0005524//ATP binding;GO:0016301//kinase activity;GO:0016740//transferase activity;GO:0030955//potassium ion binding;GO:0046872//metal ion binding</t>
  </si>
  <si>
    <t>GO:0006096//glycolytic process;GO:0008152//metabolic process;GO:0016310//phosphorylation;GO:0032869//cellular response to insulin stimulus</t>
  </si>
  <si>
    <t>ENSGALT00000003381</t>
  </si>
  <si>
    <t>AGGGGUCCAGUUAGACGAGUC-</t>
  </si>
  <si>
    <t>x:|:|||||:x:||x||x||xx</t>
  </si>
  <si>
    <t>ACOX1</t>
  </si>
  <si>
    <t>acyl-CoA oxidase 1 [Source:NCBI gene;Acc:417366]</t>
  </si>
  <si>
    <t>Metabolism;Environmental Information Processing;Metabolism;Cellular Processes;Organismal Systems;Metabolism;Metabolism;Metabolism;Metabolism;Metabolism;Metabolism</t>
  </si>
  <si>
    <t>Global and overview maps;Signal transduction;Global and overview maps;Transport and catabolism;Endocrine system;Global and overview maps;Lipid metabolism;Carbohydrate metabolism;Lipid metabolism;Metabolism of other amino acids;Lipid metabolism</t>
  </si>
  <si>
    <t>ko01100//Metabolic pathways;ko04024//cAMP signaling pathway;ko01200//Carbon metabolism;ko04146//Peroxisome;ko03320//PPAR signaling pathway;ko01212//Fatty acid metabolism;ko00071//Fatty acid degradation;ko00640//Propanoate metabolism;ko01040//Biosynthesis of unsaturated fatty acids;ko00410//beta-Alanine metabolism;ko00592//alpha-Linolenic acid metabolism</t>
  </si>
  <si>
    <t>K00232;K00232;K00232;K00232;K00232;K00232;K00232;K00232;K00232;K00232;K00232</t>
  </si>
  <si>
    <t>GO:0005737//cytoplasm;GO:0005777//peroxisome;GO:0005778//peroxisomal membrane</t>
  </si>
  <si>
    <t>GO:0003997//acyl-CoA oxidase activity;GO:0005504//fatty acid binding;GO:0016627//oxidoreductase activity, acting on the CH-CH group of donors;GO:0030165//PDZ domain binding;GO:0042803//protein homodimerization activity;GO:0047485//protein N-terminus binding;GO:0050660//flavin adenine dinucleotide binding;GO:0071949//FAD binding</t>
  </si>
  <si>
    <t>GO:0000038//very long-chain fatty acid metabolic process;GO:0006091//generation of precursor metabolites and energy;GO:0006629//lipid metabolic process;GO:0006631//fatty acid metabolic process;GO:0006635//fatty acid beta-oxidation;GO:0006693//prostaglandin metabolic process;GO:0007283//spermatogenesis;GO:0009062//fatty acid catabolic process;GO:0019395//fatty acid oxidation;GO:0033540//fatty acid beta-oxidation using acyl-CoA oxidase;GO:0050665//hydrogen peroxide biosynthetic process</t>
  </si>
  <si>
    <t>ENSGALT00000003546</t>
  </si>
  <si>
    <t>GAGAGUCCGAGGUGC-------</t>
  </si>
  <si>
    <t>x|||||||:||xx|xxxxxxxx</t>
  </si>
  <si>
    <t>KLHL6</t>
  </si>
  <si>
    <t>kelch like family member 6 [Source:NCBI gene;Acc:424762]</t>
  </si>
  <si>
    <t>GO:0005515//protein binding</t>
  </si>
  <si>
    <t>GO:0002467//germinal center formation;GO:0050853//B cell receptor signaling pathway</t>
  </si>
  <si>
    <t>ENSGALT00000003624</t>
  </si>
  <si>
    <t>UUAGAGUCCGUGAAAAGUA------</t>
  </si>
  <si>
    <t>x||||||||:x|xxx|||xxxxxxx</t>
  </si>
  <si>
    <t>ADPRHL2</t>
  </si>
  <si>
    <t>ADP-ribosylhydrolase like 2 [Source:NCBI gene;Acc:419626]</t>
  </si>
  <si>
    <t>GO:0005634//nucleus;GO:0005654//nucleoplasm;GO:0005737//cytoplasm;GO:0005739//mitochondrion;GO:0016604//nuclear body;GO:0090734//site of DNA damage</t>
  </si>
  <si>
    <t>GO:0000287//magnesium ion binding;GO:0004553//hydrolase activity, hydrolyzing O-glycosyl compounds;GO:0004649//poly(ADP-ribose) glycohydrolase activity;GO:0016787//hydrolase activity;GO:0061463//O-acetyl-ADP-ribose deacetylase activity</t>
  </si>
  <si>
    <t>GO:0006281//DNA repair;GO:0006464//cellular protein modification process;GO:0060546//negative regulation of necroptotic process;GO:0071451//cellular response to superoxide</t>
  </si>
  <si>
    <t>ENSGALT00000003649</t>
  </si>
  <si>
    <t>UUAGAGUCCG--UAGUA------</t>
  </si>
  <si>
    <t>x||||||||:xx:|||xxxxxxx</t>
  </si>
  <si>
    <t>LVRN</t>
  </si>
  <si>
    <t>laeverin [Source:NCBI gene;Acc:431649]</t>
  </si>
  <si>
    <t>GO:0008237//metallopeptidase activity;GO:0008270//zinc ion binding</t>
  </si>
  <si>
    <t>GO:0006508//proteolysis</t>
  </si>
  <si>
    <t>ENSGALT00000003943</t>
  </si>
  <si>
    <t>GUAGGGUCUCGGACGUAGUUGGUCGUGG</t>
  </si>
  <si>
    <t>x|||:|||:xx:|x|:|||:||xx||:x</t>
  </si>
  <si>
    <t>GMPPB</t>
  </si>
  <si>
    <t>GDP-mannose pyrophosphorylase B [Source:NCBI gene;Acc:415924]</t>
  </si>
  <si>
    <t>Metabolism;Metabolism;Metabolism</t>
  </si>
  <si>
    <t>Global and overview maps;Carbohydrate metabolism;Carbohydrate metabolism</t>
  </si>
  <si>
    <t>ko01100//Metabolic pathways;ko00520//Amino sugar and nucleotide sugar metabolism;ko00051//Fructose and mannose metabolism</t>
  </si>
  <si>
    <t>K00966;K00966;K00966</t>
  </si>
  <si>
    <t>GO:0005737//cytoplasm</t>
  </si>
  <si>
    <t>GO:0004475//mannose-1-phosphate guanylyltransferase activity;GO:0005525//GTP binding;GO:0016740//transferase activity;GO:0016779//nucleotidyltransferase activity</t>
  </si>
  <si>
    <t>GO:0006486//protein glycosylation;GO:0009058//biosynthetic process;GO:0009298//GDP-mannose biosynthetic process</t>
  </si>
  <si>
    <t>ENSGALT00000003946</t>
  </si>
  <si>
    <t>AAGAGUCCA--CGGA-------</t>
  </si>
  <si>
    <t>x||||||||xx|:|xxxxxxxx</t>
  </si>
  <si>
    <t>SFTPA2</t>
  </si>
  <si>
    <t>surfactant protein A2 [Source:NCBI gene;Acc:395308]</t>
  </si>
  <si>
    <t>Cellular Processes;Human Diseases</t>
  </si>
  <si>
    <t>Transport and catabolism;Infectious diseases</t>
  </si>
  <si>
    <t>ko04145//Phagosome;ko05133//Pertussis</t>
  </si>
  <si>
    <t>K10067;K10067</t>
  </si>
  <si>
    <t>ENSGALT00000004037</t>
  </si>
  <si>
    <t>CAGAGUCCAAUCGA--------</t>
  </si>
  <si>
    <t>x|||||||||x|:xxxxxxxxx</t>
  </si>
  <si>
    <t>TSPAN2</t>
  </si>
  <si>
    <t>tetraspanin 2 [Source:NCBI gene;Acc:419889]</t>
  </si>
  <si>
    <t>GO:0005654//nucleoplasm;GO:0005886//plasma membrane;GO:0016021//integral component of membrane;GO:0043209//myelin sheath</t>
  </si>
  <si>
    <t>GO:0006954//inflammatory response;GO:0014002//astrocyte development;GO:0014005//microglia development;GO:0042552//myelination;GO:0048709//oligodendrocyte differentiation;GO:0061564//axon development</t>
  </si>
  <si>
    <t>ENSGALT00000004103</t>
  </si>
  <si>
    <t>GUGGGGUCCGGGGUAGGGCGACGGGUGU</t>
  </si>
  <si>
    <t>x|:|:||||::|xxx:xxx|x|||||:x</t>
  </si>
  <si>
    <t>MRPL17</t>
  </si>
  <si>
    <t>mitochondrial ribosomal protein L17 [Source:NCBI gene;Acc:769700]</t>
  </si>
  <si>
    <t>Genetic Information Processing</t>
  </si>
  <si>
    <t>Translation</t>
  </si>
  <si>
    <t>ko03010//Ribosome</t>
  </si>
  <si>
    <t>K02879</t>
  </si>
  <si>
    <t>GO:0005739//mitochondrion;GO:0005762//mitochondrial large ribosomal subunit;GO:0005840//ribosome</t>
  </si>
  <si>
    <t>GO:0003735//structural constituent of ribosome;GO:0019904//protein domain specific binding</t>
  </si>
  <si>
    <t>GO:0006412//translation</t>
  </si>
  <si>
    <t>ENSGALT00000004118</t>
  </si>
  <si>
    <t>GUAGAGUCCUAAUAAACCGGC---</t>
  </si>
  <si>
    <t>x||||||||xxx:|xxx|||xxxx</t>
  </si>
  <si>
    <t>LZIC</t>
  </si>
  <si>
    <t>leucine zipper and CTNNBIP1 domain containing [Source:NCBI gene;Acc:419445]</t>
  </si>
  <si>
    <t>GO:0008013//beta-catenin binding</t>
  </si>
  <si>
    <t>ENSGALT00000004228</t>
  </si>
  <si>
    <t>GUGGGGUCCG-UGAGACGUGGUC-</t>
  </si>
  <si>
    <t>x|:|:||||:xxx||x||x|||xx</t>
  </si>
  <si>
    <t>DECR2</t>
  </si>
  <si>
    <t>2,4-dienoyl-CoA reductase 2, peroxisomal [Source:NCBI gene;Acc:100858408]</t>
  </si>
  <si>
    <t>ko04146//Peroxisome</t>
  </si>
  <si>
    <t>K13237</t>
  </si>
  <si>
    <t>GO:0008670//2,4-dienoyl-CoA reductase (NADPH) activity;GO:0016491//oxidoreductase activity;GO:0019166//trans-2-enoyl-CoA reductase (NADPH) activity</t>
  </si>
  <si>
    <t>GO:0006636//unsaturated fatty acid biosynthetic process</t>
  </si>
  <si>
    <t>ENSGALT00000004779</t>
  </si>
  <si>
    <t>GAGAGUCCUGAGACCUUUCGUGA--</t>
  </si>
  <si>
    <t>x|||||||x:||xx|xx|||x|xxx</t>
  </si>
  <si>
    <t>AUCUCAGG-UUC--GUCAGCCCAUG</t>
  </si>
  <si>
    <t>ARMC6</t>
  </si>
  <si>
    <t>armadillo repeat containing 6 [Source:NCBI gene;Acc:420112]</t>
  </si>
  <si>
    <t>GO:0005829//cytosol</t>
  </si>
  <si>
    <t>GO:0002244//hematopoietic progenitor cell differentiation</t>
  </si>
  <si>
    <t>ENSGALT00000004802</t>
  </si>
  <si>
    <t>AAGAGUCCA--CACGUCC-----</t>
  </si>
  <si>
    <t>x||||||||xx||x|||xxxxxx</t>
  </si>
  <si>
    <t>AUCUCAGGUUCGU-CAGCCCAUG</t>
  </si>
  <si>
    <t>SS2</t>
  </si>
  <si>
    <t>somatostatin II [Source:NCBI gene;Acc:395106]</t>
  </si>
  <si>
    <t>K05238</t>
  </si>
  <si>
    <t>GO:0005576//extracellular region;GO:0005615//extracellular space</t>
  </si>
  <si>
    <t>GO:0005179//hormone activity</t>
  </si>
  <si>
    <t>GO:0007165//signal transduction;GO:0030334//regulation of cell migration</t>
  </si>
  <si>
    <t>ENSGALT00000004975</t>
  </si>
  <si>
    <t>CGGGGUCCUCAAGGACGGUCGU----</t>
  </si>
  <si>
    <t>x:|:||||xxx|:|x|:||||xxxxx</t>
  </si>
  <si>
    <t>TRPC4AP</t>
  </si>
  <si>
    <t>transient receptor potential cation channel subfamily C member 4 associated protein [Source:NCBI gene;Acc:428134]</t>
  </si>
  <si>
    <t>GO:0031464//Cul4A-RING E3 ubiquitin ligase complex;GO:0080008//Cul4-RING E3 ubiquitin ligase complex</t>
  </si>
  <si>
    <t>GO:0019902//phosphatase binding;GO:1990756//protein binding, bridging involved in substrate recognition for ubiquitination</t>
  </si>
  <si>
    <t>GO:0006511//ubiquitin-dependent protein catabolic process;GO:0016567//protein ubiquitination</t>
  </si>
  <si>
    <t>ENSGALT00000005077</t>
  </si>
  <si>
    <t>AGGAGUCCG--UAAUCGUGGUAG</t>
  </si>
  <si>
    <t>x:||||||:xx:|x|||x||||x</t>
  </si>
  <si>
    <t>EIF4EBP1</t>
  </si>
  <si>
    <t>eukaryotic translation initiation factor 4E binding protein 1 [Source:NCBI gene;Acc:426773]</t>
  </si>
  <si>
    <t>Environmental Information Processing;Human Diseases;Human Diseases;Human Diseases;Genetic Information Processing;Cellular Processes;Environmental Information Processing;Organismal Systems;Environmental Information Processing;Human Diseases;Environmental Information Processing;Organismal Systems;Environmental Information Processing;Human Diseases;Human Diseases</t>
  </si>
  <si>
    <t>Signal transduction;Infectious diseases;Infectious diseases;Infectious diseases;Translation;Cell growth and death;Signal transduction;Endocrine system;Signal transduction;Cancers;Signal transduction;Aging;Signal transduction;Drug resistance;Cancers</t>
  </si>
  <si>
    <t>ko04151//PI3K-Akt signaling pathway;ko05165//Human papillomavirus infection;ko05163//Human cytomegalovirus infection;ko05168//Herpes simplex infection;ko03013//RNA transport;ko04218//Cellular senescence;ko04150//mTOR signaling pathway;ko04910//Insulin signaling pathway;ko04152//AMPK signaling pathway;ko05231//Choline metabolism in cancer;ko04066//HIF-1 signaling pathway;ko04211//Longevity regulating pathway - mammal;ko04012//ErbB signaling pathway;ko01521//EGFR tyrosine kinase inhibitor resistance;ko05221//Acute myeloid leukemia</t>
  </si>
  <si>
    <t>K07205;K07205;K07205;K07205;K07205;K07205;K07205;K07205;K07205;K07205;K07205;K07205;K07205;K07205;K07205</t>
  </si>
  <si>
    <t>GO:0008190//eukaryotic initiation factor 4E binding;GO:0030371//translation repressor activity</t>
  </si>
  <si>
    <t>GO:0000082//G1/S transition of mitotic cell cycle;GO:0002192//IRES-dependent translational initiation of linear mRNA;GO:0008286//insulin receptor signaling pathway;GO:0031929//TOR signaling;GO:0045931//positive regulation of mitotic cell cycle;GO:0045947//negative regulation of translational initiation;GO:0071549//cellular response to dexamethasone stimulus</t>
  </si>
  <si>
    <t>ENSGALT00000005377</t>
  </si>
  <si>
    <t>GAGAGUCCUA--AGUUUGGUGCC</t>
  </si>
  <si>
    <t>x|||||||x|xx|||xx|||:|x</t>
  </si>
  <si>
    <t>AUCUCAGGUUCGUCAGCCCAUG-</t>
  </si>
  <si>
    <t>AIMP2</t>
  </si>
  <si>
    <t>aminoacyl tRNA synthetase complex interacting multifunctional protein 2 [Source:NCBI gene;Acc:769030]</t>
  </si>
  <si>
    <t>GO:0005634//nucleus;GO:0005829//cytosol;GO:0017101//aminoacyl-tRNA synthetase multienzyme complex</t>
  </si>
  <si>
    <t>GO:0060090//molecular adaptor activity</t>
  </si>
  <si>
    <t>GO:0008285//negative regulation of cell proliferation;GO:0031398//positive regulation of protein ubiquitination;GO:0060510//type II pneumocyte differentiation;GO:0065003//protein-containing complex assembly;GO:1903632//positive regulation of aminoacyl-tRNA ligase activity</t>
  </si>
  <si>
    <t>ENSGALT00000005391</t>
  </si>
  <si>
    <t>GAGGGUUCAAGUGGUCGGU---</t>
  </si>
  <si>
    <t>x||:||:||||::|||||xxxx</t>
  </si>
  <si>
    <t>SOGA1</t>
  </si>
  <si>
    <t>suppressor of glucose, autophagy associated 1 [Source:NCBI gene;Acc:419159]</t>
  </si>
  <si>
    <t>GO:0005615//extracellular space</t>
  </si>
  <si>
    <t>GO:0010506//regulation of autophagy</t>
  </si>
  <si>
    <t>ENSGALT00000005868</t>
  </si>
  <si>
    <t>GAGAGUCC--UUAGG-------</t>
  </si>
  <si>
    <t>x|||||||xxx:||xxxxxxxx</t>
  </si>
  <si>
    <t>USE1</t>
  </si>
  <si>
    <t>unconventional SNARE in the ER 1 [Source:NCBI gene;Acc:420134]</t>
  </si>
  <si>
    <t>Folding, sorting and degradation</t>
  </si>
  <si>
    <t>ko04130//SNARE interactions in vesicular transport</t>
  </si>
  <si>
    <t>K08507</t>
  </si>
  <si>
    <t>GO:0005783//endoplasmic reticulum</t>
  </si>
  <si>
    <t>ENSGALT00000005921</t>
  </si>
  <si>
    <t>GUAGAGUCCGU------------</t>
  </si>
  <si>
    <t>x||||||||:xxxxxxxxxxxxx</t>
  </si>
  <si>
    <t>UCK1</t>
  </si>
  <si>
    <t>uridine-cytidine kinase 1 [Source:NCBI gene;Acc:771901]</t>
  </si>
  <si>
    <t>Global and overview maps;Nucleotide metabolism;Xenobiotics biodegradation and metabolism</t>
  </si>
  <si>
    <t>ko01100//Metabolic pathways;ko00240//Pyrimidine metabolism;ko00983//Drug metabolism - other enzymes</t>
  </si>
  <si>
    <t>K00876;K00876;K00876</t>
  </si>
  <si>
    <t>GO:0005524//ATP binding;GO:0016301//kinase activity;GO:0019206//nucleoside kinase activity</t>
  </si>
  <si>
    <t>ENSGALT00000006088</t>
  </si>
  <si>
    <t>UUAGGGUCU---CGCUCGA----</t>
  </si>
  <si>
    <t>x|||:|||:xxx|:x|||xxxxx</t>
  </si>
  <si>
    <t>Rbm44</t>
  </si>
  <si>
    <t>RNA binding motif protein 44 [Source:NCBI gene;Acc:107049003]</t>
  </si>
  <si>
    <t>Organismal Systems</t>
  </si>
  <si>
    <t>Circulatory system</t>
  </si>
  <si>
    <t>ko04270//Vascular smooth muscle contraction</t>
  </si>
  <si>
    <t>K08447</t>
  </si>
  <si>
    <t>GO:0003676//nucleic acid binding</t>
  </si>
  <si>
    <t>ENSGALT00000006097</t>
  </si>
  <si>
    <t>CUGGGGUCCCACGGUGGAAGGGG--</t>
  </si>
  <si>
    <t>x|:|:||||xxx|xx|xxx|||xxx</t>
  </si>
  <si>
    <t>DGKD</t>
  </si>
  <si>
    <t>diacylglycerol kinase kappa [Source:NCBI gene;Acc:422129]</t>
  </si>
  <si>
    <t>Metabolism;Environmental Information Processing;Environmental Information Processing;Human Diseases;Organismal Systems;Metabolism;Metabolism</t>
  </si>
  <si>
    <t>Global and overview maps;Signal transduction;Signal transduction;Cancers;Development and regeneration;Lipid metabolism;Lipid metabolism</t>
  </si>
  <si>
    <t>ko01100//Metabolic pathways;ko04072//Phospholipase D signaling pathway;ko04070//Phosphatidylinositol signaling system;ko05231//Choline metabolism in cancer;ko04361//Axon regeneration;ko00564//Glycerophospholipid metabolism;ko00561//Glycerolipid metabolism</t>
  </si>
  <si>
    <t>K00901;K00901;K00901;K00901;K00901;K00901;K00901</t>
  </si>
  <si>
    <t>GO:0003951//NAD+ kinase activity;GO:0004143//diacylglycerol kinase activity;GO:0005515//protein binding;GO:0016301//kinase activity</t>
  </si>
  <si>
    <t>GO:0007165//signal transduction;GO:0007205//protein kinase C-activating G protein-coupled receptor signaling pathway;GO:0035556//intracellular signal transduction</t>
  </si>
  <si>
    <t>ENSGALT00000006519</t>
  </si>
  <si>
    <t>CAGAGUCCGUUUUAGUCUUAGGA--</t>
  </si>
  <si>
    <t>x|||||||:xxx:||||xxx||xxx</t>
  </si>
  <si>
    <t>AUCUCAGGU-UCGUCAG--CCCAUG</t>
  </si>
  <si>
    <t>CHRNA7</t>
  </si>
  <si>
    <t>cholinergic receptor nicotinic alpha 7 subunit [Source:NCBI gene;Acc:374001]</t>
  </si>
  <si>
    <t>Human Diseases;Environmental Information Processing;Environmental Information Processing;Organismal Systems;Human Diseases;Human Diseases</t>
  </si>
  <si>
    <t>Neurodegenerative diseases;Signaling molecules and interaction;Signal transduction;Nervous system;Cancers;Substance dependence</t>
  </si>
  <si>
    <t>ko05010//Alzheimer disease;ko04080//Neuroactive ligand-receptor interaction;ko04020//Calcium signaling pathway;ko04725//Cholinergic synapse;ko05204//Chemical carcinogenesis;ko05033//Nicotine addiction</t>
  </si>
  <si>
    <t>K04809;K04809;K04809;K04809;K04809;K04809</t>
  </si>
  <si>
    <t>GO:0016021//integral component of membrane;GO:0045211//postsynaptic membrane</t>
  </si>
  <si>
    <t>GO:0004888//transmembrane signaling receptor activity;GO:0005216//ion channel activity;GO:0005230//extracellular ligand-gated ion channel activity;GO:0022848//acetylcholine-gated cation-selective channel activity</t>
  </si>
  <si>
    <t>GO:0006811//ion transport;GO:0034220//ion transmembrane transport</t>
  </si>
  <si>
    <t>ENSGALT00000006537</t>
  </si>
  <si>
    <t>AAGAGUCUUUCUCGUCGGUGA--</t>
  </si>
  <si>
    <t>x||||||:xxx:x|||||x|xxx</t>
  </si>
  <si>
    <t>AUCUCAGGUUCGUCAGCC-CAUG</t>
  </si>
  <si>
    <t>Tomm34</t>
  </si>
  <si>
    <t>translocase of outer mitochondrial membrane 34 [Source:NCBI gene;Acc:419188]</t>
  </si>
  <si>
    <t>ENSGALT00000006631</t>
  </si>
  <si>
    <t>AGGAGUCCACGUAGUUC-----</t>
  </si>
  <si>
    <t>x:|||||||x|:|||:xxxxxx</t>
  </si>
  <si>
    <t>ADA</t>
  </si>
  <si>
    <t>adenosine deaminase [Source:NCBI gene;Acc:419194]</t>
  </si>
  <si>
    <t>Metabolism;Metabolism;Human Diseases</t>
  </si>
  <si>
    <t>Global and overview maps;Nucleotide metabolism;Immune diseases</t>
  </si>
  <si>
    <t>ko01100//Metabolic pathways;ko00230//Purine metabolism;ko05340//Primary immunodeficiency</t>
  </si>
  <si>
    <t>K01488;K01488;K01488</t>
  </si>
  <si>
    <t>GO:0005737//cytoplasm;GO:0005764//lysosome;GO:0005829//cytosol;GO:0005886//plasma membrane;GO:0009897//external side of plasma membrane;GO:0009986//cell surface;GO:0016020//membrane</t>
  </si>
  <si>
    <t>GO:0004000//adenosine deaminase activity;GO:0008270//zinc ion binding;GO:0019239//deaminase activity;GO:0046936//deoxyadenosine deaminase activity</t>
  </si>
  <si>
    <t>GO:0000255//allantoin metabolic process;GO:0001666//response to hypoxia;GO:0001889//liver development;GO:0002314//germinal center B cell differentiation;GO:0002636//positive regulation of germinal center formation;GO:0002686//negative regulation of leukocyte migration;GO:0002906//negative regulation of mature B cell apoptotic process;GO:0006154//adenosine catabolic process;GO:0006157//deoxyadenosine catabolic process;GO:0006196//AMP catabolic process;GO:0009168//purine ribonucleoside monophosphate biosynthetic process;GO:0010035//response to inorganic substance;GO:0010460//positive regulation of heart rate;GO:0014074//response to purine-containing compound;GO:0030324//lung development;GO:0030890//positive regulation of B cell proliferation;GO:0032261//purine nucleotide salvage;GO:0032263//GMP salvage;GO:0033089//positive regulation of T cell differentiation in thymus;GO:0033632//regulation of cell-cell adhesion mediated by integrin;GO:0042110//T cell activation;GO:0043066//negative regulation of apoptotic process;GO:0044209//AMP salvage;GO:0045580//regulation of T cell differentiation;GO:0045582//positive regulation of T cell differentiation;GO:0045987//positive regulation of smooth muscle contraction;GO:0046059//dAMP catabolic process;GO:0046061//dATP catabolic process;GO:0046085//adenosine metabolic process;GO:0046101//hypoxanthine biosynthetic process;GO:0046103//inosine biosynthetic process;GO:0046111//xanthine biosynthetic process;GO:0046638//positive regulation of alpha-beta T cell differentiation;GO:0048286//lung alveolus development;GO:0048541//Peyer's patch development;GO:0048566//embryonic digestive tract development;GO:0050728//negative regulation of inflammatory response;GO:0050850//positive regulation of calcium-mediated signaling;GO:0050862//positive regulation of T cell receptor signaling pathway;GO:0050870//positive regulation of T cell activation;GO:0060169//negative regulation of adenosine receptor signaling pathway;GO:0060407//negative regulation of penile erection;GO:0070244//negative regulation of thymocyte apoptotic process;GO:0070256//negative regulation of mucus secretion</t>
  </si>
  <si>
    <t>ENSGALT00000006862</t>
  </si>
  <si>
    <t>CGGAGUCUAAAGCAAUGUCA-----</t>
  </si>
  <si>
    <t>x:|||||:x|||||xx|||xxxxxx</t>
  </si>
  <si>
    <t>AUCUCAGG-UUCGU--CAGCCCAUG</t>
  </si>
  <si>
    <t>GDAP1L1</t>
  </si>
  <si>
    <t>ganglioside induced differentiation associated protein 1 like 1 [Source:NCBI gene;Acc:419201]</t>
  </si>
  <si>
    <t>GO:0016020//membrane;GO:0016021//integral component of membrane</t>
  </si>
  <si>
    <t>GO:0006749//glutathione metabolic process</t>
  </si>
  <si>
    <t>ENSGALT00000006932</t>
  </si>
  <si>
    <t>CGGAGUUCA--CGGUUCGGAUGUAG</t>
  </si>
  <si>
    <t>x:||||:||xx|:||x|||xx|||x</t>
  </si>
  <si>
    <t>AUCUCAGGUUCGUCA-GCC--CAUG</t>
  </si>
  <si>
    <t>OIT3</t>
  </si>
  <si>
    <t>oncoprotein induced transcript 3 [Source:NCBI gene;Acc:423706]</t>
  </si>
  <si>
    <t>GO:0005509//calcium ion binding</t>
  </si>
  <si>
    <t>GO:1903118//urate homeostasis</t>
  </si>
  <si>
    <t>ENSGALT00000006983</t>
  </si>
  <si>
    <t>UUAGAGUCCACUCACUCCUUCCGUGGGUGU</t>
  </si>
  <si>
    <t>x|||||||||xxx|xx|xx|xxx:||||:x</t>
  </si>
  <si>
    <t>ASB6</t>
  </si>
  <si>
    <t>ankyrin repeat and SOCS box containing 6 [Source:NCBI gene;Acc:417194]</t>
  </si>
  <si>
    <t>GO:0016567//protein ubiquitination;GO:0035556//intracellular signal transduction</t>
  </si>
  <si>
    <t>ENSGALT00000007403</t>
  </si>
  <si>
    <t>AAGAGUCCAC------------</t>
  </si>
  <si>
    <t>x||||||||xxxxxxxxxxxxx</t>
  </si>
  <si>
    <t>PDCD5</t>
  </si>
  <si>
    <t>programmed cell death 5 [Source:NCBI gene;Acc:415765]</t>
  </si>
  <si>
    <t>GO:0005634//nucleus</t>
  </si>
  <si>
    <t>GO:0003677//DNA binding;GO:0008201//heparin binding;GO:0010698//acetyltransferase activator activity;GO:0048487//beta-tubulin binding</t>
  </si>
  <si>
    <t>GO:0008285//negative regulation of cell proliferation;GO:0010628//positive regulation of gene expression;GO:0043065//positive regulation of apoptotic process;GO:0043280//positive regulation of cysteine-type endopeptidase activity involved in apoptotic process;GO:0071560//cellular response to transforming growth factor beta stimulus;GO:0090200//positive regulation of release of cytochrome c from mitochondria;GO:1903638//positive regulation of protein import into mitochondrial outer membrane;GO:1903645//negative regulation of chaperone-mediated protein folding</t>
  </si>
  <si>
    <t>ENSGALT00000007566</t>
  </si>
  <si>
    <t>GAGAGUCCUAUGCUGC-------</t>
  </si>
  <si>
    <t>x|||||||xxx||x|xxxxxxxx</t>
  </si>
  <si>
    <t>AUCUCAGG-UUCGUCAGCCCAUG</t>
  </si>
  <si>
    <t>NATD1</t>
  </si>
  <si>
    <t>N-acetyltransferase domain containing 1 [Source:NCBI gene;Acc:416497]</t>
  </si>
  <si>
    <t>ENSGALT00000007637</t>
  </si>
  <si>
    <t>CGGAGUCCGA-AAGACGUAGGUC-</t>
  </si>
  <si>
    <t>x:||||||:|xx||x||xx|||xx</t>
  </si>
  <si>
    <t>C17H9orf16</t>
  </si>
  <si>
    <t>chromosome 17 C9orf16 homolog [Source:NCBI gene;Acc:417215]</t>
  </si>
  <si>
    <t>ENSGALT00000007838</t>
  </si>
  <si>
    <t>CAGGGUCCGGACCUAGGUGGUGGGC--</t>
  </si>
  <si>
    <t>x||:||||xx|xxx||xx|x:|||xxx</t>
  </si>
  <si>
    <t>AUCUCAGG--U---UCGUCAGCCCAUG</t>
  </si>
  <si>
    <t>TOM1L2</t>
  </si>
  <si>
    <t>target of myb1 like 2 membrane trafficking protein [Source:NCBI gene;Acc:416509]</t>
  </si>
  <si>
    <t>GO:0035091//phosphatidylinositol binding;GO:0043130//ubiquitin binding</t>
  </si>
  <si>
    <t>GO:0015031//protein transport</t>
  </si>
  <si>
    <t>ENSGALT00000007980</t>
  </si>
  <si>
    <t>GAGGGUCCGAGGUUAUGUCUGGAGUC-</t>
  </si>
  <si>
    <t>x||:||||:||xx:|x|||x||x||xx</t>
  </si>
  <si>
    <t>AUCUCAGGUUC--GU-CAG-CC-CAUG</t>
  </si>
  <si>
    <t>ALKBH5</t>
  </si>
  <si>
    <t>alkB, alkylation repair homolog 5 (E. coli) [Source:NCBI gene;Acc:770703]</t>
  </si>
  <si>
    <t>GO:0005634//nucleus;GO:0005654//nucleoplasm;GO:0005794//Golgi apparatus;GO:0005829//cytosol;GO:0016607//nuclear speck</t>
  </si>
  <si>
    <t>GO:0016706//oxidoreductase activity, acting on paired donors, with incorporation or reduction of molecular oxygen, 2-oxoglutarate as one donor, and incorporation of one atom each of oxygen into both donors;GO:0035515//oxidative RNA demethylase activity;GO:1990931//RNA N6-methyladenosine dioxygenase activity</t>
  </si>
  <si>
    <t>GO:0001666//response to hypoxia;GO:0006397//mRNA processing;GO:0006406//mRNA export from nucleus;GO:0007283//spermatogenesis;GO:0035553//oxidative single-stranded RNA demethylation;GO:0043488//regulation of mRNA stability</t>
  </si>
  <si>
    <t>ENSGALT00000008014</t>
  </si>
  <si>
    <t>AGGGGUCCGAGUCCUCGAGGG--</t>
  </si>
  <si>
    <t>x:|:||||:||:xx|||x||xxx</t>
  </si>
  <si>
    <t>MIEF2</t>
  </si>
  <si>
    <t>mitochondrial elongation factor 2 [Source:NCBI gene;Acc:416516]</t>
  </si>
  <si>
    <t>GO:0005739//mitochondrion;GO:0005741//mitochondrial outer membrane</t>
  </si>
  <si>
    <t>GO:0003374//dynamin family protein polymerization involved in mitochondrial fission;GO:0007005//mitochondrion organization;GO:0010821//regulation of mitochondrion organization;GO:0090141//positive regulation of mitochondrial fission;GO:0090314//positive regulation of protein targeting to membrane</t>
  </si>
  <si>
    <t>ENSGALT00000008174</t>
  </si>
  <si>
    <t>CAGAGUCCAUUUUACAAGAGUGA</t>
  </si>
  <si>
    <t>x||||||||xxx:|xxx|x||:x</t>
  </si>
  <si>
    <t>AUCUCAGGU-UCGUCAGCCCAUG</t>
  </si>
  <si>
    <t>B9D1</t>
  </si>
  <si>
    <t>B9 domain containing 1 [Source:NCBI gene;Acc:416525]</t>
  </si>
  <si>
    <t>GO:0005813//centrosome;GO:0016020//membrane;GO:0035869//ciliary transition zone;GO:0036038//MKS complex;GO:0036064//ciliary basal body</t>
  </si>
  <si>
    <t>GO:0008158//hedgehog receptor activity</t>
  </si>
  <si>
    <t>GO:0001944//vasculature development;GO:0007224//smoothened signaling pathway;GO:0032880//regulation of protein localization;GO:0042733//embryonic digit morphogenesis;GO:0043010//camera-type eye development;GO:0060271//cilium assembly;GO:0060563//neuroepithelial cell differentiation</t>
  </si>
  <si>
    <t>ENSGALT00000008627</t>
  </si>
  <si>
    <t>AAGGGUUCGAGU----------</t>
  </si>
  <si>
    <t>x||:||:|:||:xxxxxxxxxx</t>
  </si>
  <si>
    <t>ZNHIT3</t>
  </si>
  <si>
    <t>zinc finger HIT-type containing 3 [Source:NCBI gene;Acc:100859083]</t>
  </si>
  <si>
    <t>ENSGALT00000008795</t>
  </si>
  <si>
    <t>UUGGAGUCUGUUGU-UUCGGGUC-</t>
  </si>
  <si>
    <t>x|:|||||:xxx|:xx||||||xx</t>
  </si>
  <si>
    <t>RHOG</t>
  </si>
  <si>
    <t>rho-related GTP-binding protein RhoG-like [Source:NCBI gene;Acc:422207]</t>
  </si>
  <si>
    <t>Human Diseases;Human Diseases</t>
  </si>
  <si>
    <t>Infectious diseases;Infectious diseases</t>
  </si>
  <si>
    <t>ko05132//Salmonella infection;ko05100//Bacterial invasion of epithelial cells</t>
  </si>
  <si>
    <t>K07863;K07863</t>
  </si>
  <si>
    <t>GO:0003924//GTPase activity;GO:0005525//GTP binding</t>
  </si>
  <si>
    <t>ENSGALT00000009101</t>
  </si>
  <si>
    <t>CGGGGUUCAAG-AGUC-CGUGCC</t>
  </si>
  <si>
    <t>x:|:||:||||x||||xx||:|x</t>
  </si>
  <si>
    <t>Pttg1ip</t>
  </si>
  <si>
    <t>PTTG1 interacting protein [Source:NCBI gene;Acc:107051859]</t>
  </si>
  <si>
    <t>ENSGALT00000009362</t>
  </si>
  <si>
    <t>AAGAGUCCAA-UUGUUUUGAGUU-</t>
  </si>
  <si>
    <t>x|||||||||xxx||xx:|x||xx</t>
  </si>
  <si>
    <t>AUCUCAGGUUCGUCA--GCCCAUG</t>
  </si>
  <si>
    <t>MNT</t>
  </si>
  <si>
    <t>MAX network transcriptional repressor [Source:NCBI gene;Acc:427840]</t>
  </si>
  <si>
    <t>GO:0000977//RNA polymerase II regulatory region sequence-specific DNA binding;GO:0001227//DNA-binding transcription repressor activity, RNA polymerase II-specific;GO:0003677//DNA binding;GO:0003682//chromatin binding;GO:0003700//DNA-binding transcription factor activity;GO:0046983//protein dimerization activity</t>
  </si>
  <si>
    <t>GO:0000122//negative regulation of transcription by RNA polymerase II;GO:0006355//regulation of transcription, DNA-templated;GO:0007569//cell aging;GO:0051726//regulation of cell cycle;GO:2001234//negative regulation of apoptotic signaling pathway</t>
  </si>
  <si>
    <t>ENSGALT00000009457</t>
  </si>
  <si>
    <t>AGGGGUCUGUACCCGGAGGGGUC-</t>
  </si>
  <si>
    <t>x:|:|||:xx|xx|:|xx||||xx</t>
  </si>
  <si>
    <t>AUCUCAGG--UUCGUCAGCCCAUG</t>
  </si>
  <si>
    <t>MAP3K3</t>
  </si>
  <si>
    <t>mitogen-activated protein kinase kinase kinase 3-like [Source:NCBI gene;Acc:420419]</t>
  </si>
  <si>
    <t>Environmental Information Processing;Human Diseases;Organismal Systems;Human Diseases;Organismal Systems</t>
  </si>
  <si>
    <t>Signal transduction;Infectious diseases;Nervous system;Cancer: overview;Endocrine system</t>
  </si>
  <si>
    <t>ko04010//MAPK signaling pathway;ko05166//HTLV-I infection;ko04722//Neurotrophin signaling pathway;ko05235//PD-L1 expression and PD-1 checkpoint pathway in cancer;ko04912//GnRH signaling pathway</t>
  </si>
  <si>
    <t>K04421;K04421;K04421;K04421;K04421</t>
  </si>
  <si>
    <t>GO:0004672//protein kinase activity;GO:0005515//protein binding;GO:0005524//ATP binding</t>
  </si>
  <si>
    <t>GO:0006468//protein phosphorylation</t>
  </si>
  <si>
    <t>ENSGALT00000009616</t>
  </si>
  <si>
    <t>UUAGAGUCCUUCCAA--------</t>
  </si>
  <si>
    <t>x||||||||xxx||xxxxxxxxx</t>
  </si>
  <si>
    <t>OXSR1</t>
  </si>
  <si>
    <t>oxidative stress responsive 1 [Source:NCBI gene;Acc:420421]</t>
  </si>
  <si>
    <t>GO:0004672//protein kinase activity;GO:0004674//protein serine/threonine kinase activity;GO:0005524//ATP binding</t>
  </si>
  <si>
    <t>GO:0006468//protein phosphorylation;GO:0035556//intracellular signal transduction</t>
  </si>
  <si>
    <t>ENSGALT00000009740</t>
  </si>
  <si>
    <t>AAGAGUCCUUGUCGUCA-----</t>
  </si>
  <si>
    <t>x|||||||xx|:x|||xxxxxx</t>
  </si>
  <si>
    <t>TPRA1</t>
  </si>
  <si>
    <t>transmembrane protein adipocyte associated 1 [Source:NCBI gene;Acc:416028]</t>
  </si>
  <si>
    <t>ENSGALT00000009762</t>
  </si>
  <si>
    <t>AUAGAGUCCGAUAAGUG------</t>
  </si>
  <si>
    <t>x||||||||:|xx|||xxxxxxx</t>
  </si>
  <si>
    <t>CALCA</t>
  </si>
  <si>
    <t>calcitonin [Source:NCBI gene;Acc:396256]</t>
  </si>
  <si>
    <t>Environmental Information Processing;Organismal Systems</t>
  </si>
  <si>
    <t>Signaling molecules and interaction;Circulatory system</t>
  </si>
  <si>
    <t>ko04080//Neuroactive ligand-receptor interaction;ko04270//Vascular smooth muscle contraction</t>
  </si>
  <si>
    <t>K12332;K12332</t>
  </si>
  <si>
    <t>GO:0005576//extracellular region</t>
  </si>
  <si>
    <t>ENSGALT00000010251</t>
  </si>
  <si>
    <t>GAGAGUCC-UUCCCGUGGGUAA</t>
  </si>
  <si>
    <t>x|||||||xxx|xxx:|||||x</t>
  </si>
  <si>
    <t>UEVLD</t>
  </si>
  <si>
    <t>UEV and lactate/malate dehyrogenase domains [Source:NCBI gene;Acc:100858486]</t>
  </si>
  <si>
    <t>GO:0003824//catalytic activity;GO:0016491//oxidoreductase activity;GO:0016616//oxidoreductase activity, acting on the CH-OH group of donors, NAD or NADP as acceptor</t>
  </si>
  <si>
    <t>GO:0005975//carbohydrate metabolic process;GO:0006464//cellular protein modification process;GO:0015031//protein transport;GO:0019752//carboxylic acid metabolic process</t>
  </si>
  <si>
    <t>ENSGALT00000010359</t>
  </si>
  <si>
    <t>AAGGGUCUAA-CGGUCGA----</t>
  </si>
  <si>
    <t>x||:|||:||x|:||||xxxxx</t>
  </si>
  <si>
    <t>PDPK1</t>
  </si>
  <si>
    <t>3-phosphoinositide dependent protein kinase 1 [Source:NCBI gene;Acc:416588]</t>
  </si>
  <si>
    <t>Environmental Information Processing;Human Diseases;Cellular Processes;Environmental Information Processing;Cellular Processes;Organismal Systems;Organismal Systems;Organismal Systems;Cellular Processes;Environmental Information Processing;Environmental Information Processing;Organismal Systems;Environmental Information Processing;Human Diseases;Organismal Systems;Human Diseases;Human Diseases;Human Diseases;Human Diseases;Organismal Systems;Human Diseases;Human Diseases;Organismal Systems</t>
  </si>
  <si>
    <t>Signal transduction;Cancers;Cellular community - eukaryotes;Signal transduction;Transport and catabolism;Endocrine system;Immune system;Nervous system;Cell growth and death;Signal transduction;Signal transduction;Immune system;Signal transduction;Endocrine and metabolic diseases;Endocrine system;Infectious diseases;Cancers;Cancers;Drug resistance;Endocrine system;Cancers;Cancers;Excretory system</t>
  </si>
  <si>
    <t>ko04151//PI3K-Akt signaling pathway;ko05205//Proteoglycans in cancer;ko04510//Focal adhesion;ko04150//mTOR signaling pathway;ko04140//Autophagy - animal;ko04910//Insulin signaling pathway;ko04660//T cell receptor signaling pathway;ko04722//Neurotrophin signaling pathway;ko04210//Apoptosis;ko04152//AMPK signaling pathway;ko04068//FoxO signaling pathway;ko04664//Fc epsilon RI signaling pathway;ko04071//Sphingolipid signaling pathway;ko04931//Insulin resistance;ko04919//Thyroid hormone signaling pathway;ko05145//Toxoplasmosis;ko05231//Choline metabolism in cancer;ko05215//Prostate cancer;ko01524//Platinum drug resistance;ko03320//PPAR signaling pathway;ko05223//Non-small cell lung cancer;ko05213//Endometrial cancer;ko04960//Aldosterone-regulated sodium reabsorption</t>
  </si>
  <si>
    <t>K06276;K06276;K06276;K06276;K06276;K06276;K06276;K06276;K06276;K06276;K06276;K06276;K06276;K06276;K06276;K06276;K06276;K06276;K06276;K06276;K06276;K06276;K06276</t>
  </si>
  <si>
    <t>GO:0005737//cytoplasm;GO:0005829//cytosol;GO:0005886//plasma membrane;GO:0042995//cell projection</t>
  </si>
  <si>
    <t>GO:0004672//protein kinase activity;GO:0004674//protein serine/threonine kinase activity;GO:0004676//3-phosphoinositide-dependent protein kinase activity;GO:0005524//ATP binding;GO:0016004//phospholipase activator activity;GO:0043274//phospholipase binding</t>
  </si>
  <si>
    <t>GO:0006468//protein phosphorylation;GO:0006469//negative regulation of protein kinase activity;GO:0007173//epidermal growth factor receptor signaling pathway;GO:0010518//positive regulation of phospholipase activity;GO:0016477//cell migration;GO:0018107//peptidyl-threonine phosphorylation;GO:0019722//calcium-mediated signaling;GO:0030512//negative regulation of transforming growth factor beta receptor signaling pathway;GO:0032148//activation of protein kinase B activity;GO:0032869//cellular response to insulin stimulus;GO:0035556//intracellular signal transduction;GO:0043122//regulation of I-kappaB kinase/NF-kappaB signaling;GO:0043536//positive regulation of blood vessel endothelial cell migration;GO:0045766//positive regulation of angiogenesis;GO:0051281//positive regulation of release of sequestered calcium ion into cytosol;GO:0071364//cellular response to epidermal growth factor stimulus;GO:0097191//extrinsic apoptotic signaling pathway;GO:1903078//positive regulation of protein localization to plasma membrane;GO:1903672//positive regulation of sprouting angiogenesis;GO:1905564//positive regulation of vascular endothelial cell proliferation;GO:2000352//negative regulation of endothelial cell apoptotic process</t>
  </si>
  <si>
    <t>ENSGALT00000010591</t>
  </si>
  <si>
    <t>AUAGAGUCCG--UUGUCU-----</t>
  </si>
  <si>
    <t>x||||||||:xx:x|||xxxxxx</t>
  </si>
  <si>
    <t>SEMA3A</t>
  </si>
  <si>
    <t>semaphorin 3A [Source:NCBI gene;Acc:395825]</t>
  </si>
  <si>
    <t>GO:0005515//protein binding;GO:0030215//semaphorin receptor binding</t>
  </si>
  <si>
    <t>ENSGALT00000010857</t>
  </si>
  <si>
    <t>AUGGAGUCC-UUUA-UUGAGGA--</t>
  </si>
  <si>
    <t>x|:||||||xxx:|x|:|x||xxx</t>
  </si>
  <si>
    <t>RSPH14</t>
  </si>
  <si>
    <t>radial spoke head 14 homolog [Source:NCBI gene;Acc:416954]</t>
  </si>
  <si>
    <t>ENSGALT00000010884</t>
  </si>
  <si>
    <t>AUAGAGUCCCGUCAAGACGA----</t>
  </si>
  <si>
    <t>x||||||||x:xxx||x||xxxxx</t>
  </si>
  <si>
    <t>SLC5A1</t>
  </si>
  <si>
    <t>solute carrier family 5 member 1 [Source:NCBI gene;Acc:395496]</t>
  </si>
  <si>
    <t>Organismal Systems;Organismal Systems;Organismal Systems</t>
  </si>
  <si>
    <t>Digestive system;Digestive system;Digestive system</t>
  </si>
  <si>
    <t>ko04976//Bile secretion;ko04978//Mineral absorption;ko04973//Carbohydrate digestion and absorption</t>
  </si>
  <si>
    <t>K14158;K14158;K14158</t>
  </si>
  <si>
    <t>GO:0005769//early endosome;GO:0005886//plasma membrane;GO:0016020//membrane;GO:0016324//apical plasma membrane;GO:0048471//perinuclear region of cytoplasm</t>
  </si>
  <si>
    <t>GO:0005355//glucose transmembrane transporter activity;GO:0005372//water transmembrane transporter activity;GO:0005412//glucose:sodium symporter activity;GO:0015151//alpha-glucoside transmembrane transporter activity;GO:0022857//transmembrane transporter activity;GO:0055056//D-glucose transmembrane transporter activity</t>
  </si>
  <si>
    <t>GO:0000017//alpha-glucoside transport;GO:0010035//response to inorganic substance;GO:0035377//transepithelial water transport;GO:0055085//transmembrane transport;GO:0098708//glucose import across plasma membrane;GO:0098719//sodium ion import across plasma membrane;GO:1904659//glucose transmembrane transport</t>
  </si>
  <si>
    <t>ENSGALT00000011011</t>
  </si>
  <si>
    <t>CAGAGUCC-UGUUUUCU-----</t>
  </si>
  <si>
    <t>x|||||||xx|:xx||xxxxxx</t>
  </si>
  <si>
    <t>TSPAN6</t>
  </si>
  <si>
    <t>tetraspanin 6 [Source:NCBI gene;Acc:422262]</t>
  </si>
  <si>
    <t>GO:0016021//integral component of membrane</t>
  </si>
  <si>
    <t>GO:0039532//negative regulation of viral-induced cytoplasmic pattern recognition receptor signaling pathway;GO:1901223//negative regulation of NIK/NF-kappaB signaling</t>
  </si>
  <si>
    <t>ENSGALT00000011632</t>
  </si>
  <si>
    <t>GAGGGUCCG--U-GUCGUGA--</t>
  </si>
  <si>
    <t>x||:||||:xx:x||||x|xxx</t>
  </si>
  <si>
    <t>ERGIC2</t>
  </si>
  <si>
    <t>ERGIC and golgi 2 [Source:NCBI gene;Acc:417697]</t>
  </si>
  <si>
    <t>ENSGALT00000011720</t>
  </si>
  <si>
    <t>UUGGAGUCCCUGAACAGG-------</t>
  </si>
  <si>
    <t>x|:||||||xx|xx|||xxxxxxxx</t>
  </si>
  <si>
    <t>SIRT4</t>
  </si>
  <si>
    <t>sirtuin 4 [Source:NCBI gene;Acc:416981]</t>
  </si>
  <si>
    <t>Global and overview maps;Metabolism of cofactors and vitamins</t>
  </si>
  <si>
    <t>ko01100//Metabolic pathways;ko00760//Nicotinate and nicotinamide metabolism</t>
  </si>
  <si>
    <t>K11414;K11414</t>
  </si>
  <si>
    <t>GO:0070403//NAD+ binding</t>
  </si>
  <si>
    <t>ENSGALT00000011799</t>
  </si>
  <si>
    <t>GUAGAGUCC--UCCGUCC-----</t>
  </si>
  <si>
    <t>x||||||||xxx|x|||xxxxxx</t>
  </si>
  <si>
    <t>SYP</t>
  </si>
  <si>
    <t>synaptophysin [Source:NCBI gene;Acc:396359]</t>
  </si>
  <si>
    <t>GO:0008021//synaptic vesicle;GO:0016020//membrane;GO:0016021//integral component of membrane;GO:0030672//synaptic vesicle membrane</t>
  </si>
  <si>
    <t>ENSGALT00000012000</t>
  </si>
  <si>
    <t>AAGAGUCCU-------------</t>
  </si>
  <si>
    <t>x|||||||xxxxxxxxxxxxxx</t>
  </si>
  <si>
    <t>MASP1</t>
  </si>
  <si>
    <t>mannan binding lectin serine peptidase 1 [Source:NCBI gene;Acc:407088]</t>
  </si>
  <si>
    <t>Human Diseases;Organismal Systems</t>
  </si>
  <si>
    <t>Infectious diseases;Immune system</t>
  </si>
  <si>
    <t>ko05150//Staphylococcus aureus infection;ko04610//Complement and coagulation cascades</t>
  </si>
  <si>
    <t>K03992;K03992</t>
  </si>
  <si>
    <t>GO:0005615//extracellular space;GO:0005654//nucleoplasm;GO:0005829//cytosol</t>
  </si>
  <si>
    <t>GO:0004252//serine-type endopeptidase activity;GO:0005509//calcium ion binding;GO:0008233//peptidase activity;GO:0042803//protein homodimerization activity;GO:0048306//calcium-dependent protein binding</t>
  </si>
  <si>
    <t>GO:0001867//complement activation, lectin pathway;GO:0006508//proteolysis</t>
  </si>
  <si>
    <t>ENSGALT00000012358</t>
  </si>
  <si>
    <t>AAGAGUCCCAUCCUUUGAACGUACA</t>
  </si>
  <si>
    <t>x|||||||xxx|xx|:|xxx||||x</t>
  </si>
  <si>
    <t>AUCUCAGGUUCGUCAGC--CCAUG-</t>
  </si>
  <si>
    <t>HMOX2</t>
  </si>
  <si>
    <t>heme oxygenase 2 [Source:NCBI gene;Acc:416663]</t>
  </si>
  <si>
    <t>Metabolism;Organismal Systems;Metabolism</t>
  </si>
  <si>
    <t>Global and overview maps;Digestive system;Metabolism of cofactors and vitamins</t>
  </si>
  <si>
    <t>ko01100//Metabolic pathways;ko04978//Mineral absorption;ko00860//Porphyrin and chlorophyll metabolism</t>
  </si>
  <si>
    <t>K21418;K21418;K21418</t>
  </si>
  <si>
    <t>GO:0005886//plasma membrane</t>
  </si>
  <si>
    <t>GO:0004392//heme oxygenase (decyclizing) activity</t>
  </si>
  <si>
    <t>GO:0001666//response to hypoxia;GO:0006788//heme oxidation</t>
  </si>
  <si>
    <t>ENSGALT00000012479</t>
  </si>
  <si>
    <t>GAGGGUCCCCUC-GUCGGGUGU</t>
  </si>
  <si>
    <t>x||:||||xxx|x|||||||:x</t>
  </si>
  <si>
    <t>XYLT2</t>
  </si>
  <si>
    <t>xylosyltransferase 2 [Source:NCBI gene;Acc:414780]</t>
  </si>
  <si>
    <t>Global and overview maps;Glycan biosynthesis and metabolism;Glycan biosynthesis and metabolism</t>
  </si>
  <si>
    <t>ko01100//Metabolic pathways;ko00534//Glycosaminoglycan biosynthesis - heparan sulfate / heparin;ko00532//Glycosaminoglycan biosynthesis - chondroitin sulfate / dermatan sulfate</t>
  </si>
  <si>
    <t>K00771;K00771;K00771</t>
  </si>
  <si>
    <t>GO:0005615//extracellular space;GO:0016020//membrane</t>
  </si>
  <si>
    <t>GO:0000287//magnesium ion binding;GO:0016757//transferase activity, transferring glycosyl groups;GO:0030145//manganese ion binding;GO:0030158//protein xylosyltransferase activity</t>
  </si>
  <si>
    <t>GO:0006024//glycosaminoglycan biosynthetic process;GO:0015012//heparan sulfate proteoglycan biosynthetic process;GO:0030166//proteoglycan biosynthetic process;GO:0030210//heparin biosynthetic process;GO:0050650//chondroitin sulfate proteoglycan biosynthetic process</t>
  </si>
  <si>
    <t>ENSGALT00000012669</t>
  </si>
  <si>
    <t>GAGGGUUCGUGUGGGUCUUGGGUAUU</t>
  </si>
  <si>
    <t>x||:||:|:x|::|xxx|:|||||:x</t>
  </si>
  <si>
    <t>AUCUCAGGUUCGUC---AGCCCAUG-</t>
  </si>
  <si>
    <t>TSHZ2</t>
  </si>
  <si>
    <t>teashirt zinc finger homeobox 2 [Source:NCBI gene;Acc:419341]</t>
  </si>
  <si>
    <t>Signal transduction</t>
  </si>
  <si>
    <t>ko04391//Hippo signaling pathway -fly</t>
  </si>
  <si>
    <t>K09236</t>
  </si>
  <si>
    <t>GO:0000981//DNA-binding transcription factor activity, RNA polymerase II-specific;GO:0003677//DNA binding;GO:0046872//metal ion binding</t>
  </si>
  <si>
    <t>GO:0006357//regulation of transcription by RNA polymerase II;GO:0010468//regulation of gene expression</t>
  </si>
  <si>
    <t>ENSGALT00000012922</t>
  </si>
  <si>
    <t>AUGGAGUCCGGGUCUAGUA------</t>
  </si>
  <si>
    <t>x|:||||||::|:xx|||xxxxxxx</t>
  </si>
  <si>
    <t>PLXDC2</t>
  </si>
  <si>
    <t>plexin domain containing 2 [Source:NCBI gene;Acc:420511]</t>
  </si>
  <si>
    <t>ENSGALT00000013281</t>
  </si>
  <si>
    <t>GAGAGUCCCCGAAAAUUUGUGUGU</t>
  </si>
  <si>
    <t>x|||||||xx|xxx|x|:|x||:x</t>
  </si>
  <si>
    <t>AUCUCAGGUUC--GUCAGCCCAUG</t>
  </si>
  <si>
    <t>ANKRD16</t>
  </si>
  <si>
    <t>ankyrin repeat domain 16 [Source:NCBI gene;Acc:416688]</t>
  </si>
  <si>
    <t>ENSGALT00000013283</t>
  </si>
  <si>
    <t>GAGAGUCCGAU-----------</t>
  </si>
  <si>
    <t>x|||||||:|xxxxxxxxxxxx</t>
  </si>
  <si>
    <t>FAM96A</t>
  </si>
  <si>
    <t>family with sequence similarity 96, member A [Source:NCBI gene;Acc:415571]</t>
  </si>
  <si>
    <t>GO:0106035//protein maturation by [4Fe-4S] cluster transfer</t>
  </si>
  <si>
    <t>ENSGALT00000013531</t>
  </si>
  <si>
    <t>AAGAGUCCGUGC-CUUGUGC--</t>
  </si>
  <si>
    <t>x|||||||:x||xx|:|x|xxx</t>
  </si>
  <si>
    <t>NAPB</t>
  </si>
  <si>
    <t>NSF attachment protein beta [Source:NCBI gene;Acc:421231]</t>
  </si>
  <si>
    <t>GO:0070044//synaptobrevin 2-SNAP-25-syntaxin-1a complex;GO:0098978//glutamatergic synapse</t>
  </si>
  <si>
    <t>GO:0005515//protein binding;GO:0019905//syntaxin binding</t>
  </si>
  <si>
    <t>GO:0006886//intracellular protein transport;GO:0010807//regulation of synaptic vesicle priming;GO:0035249//synaptic transmission, glutamatergic;GO:0035494//SNARE complex disassembly</t>
  </si>
  <si>
    <t>ENSGALT00000013748</t>
  </si>
  <si>
    <t>GAGAGUCCU-------------</t>
  </si>
  <si>
    <t>SLC35C1</t>
  </si>
  <si>
    <t>solute carrier family 35 member C1 [Source:NCBI gene;Acc:423203]</t>
  </si>
  <si>
    <t>GO:0005794//Golgi apparatus</t>
  </si>
  <si>
    <t>GO:0005457//GDP-fucose transmembrane transporter activity</t>
  </si>
  <si>
    <t>GO:0030259//lipid glycosylation;GO:0036085//GDP-fucose import into Golgi lumen;GO:0045746//negative regulation of Notch signaling pathway</t>
  </si>
  <si>
    <t>ENSGALT00000013753</t>
  </si>
  <si>
    <t>CGGGGUCUCCGGGGGCAGUGGGGG--</t>
  </si>
  <si>
    <t>x:|:|||:xx:xx:|||||x|||xxx</t>
  </si>
  <si>
    <t>AUCUCAGG--U--UCGUCAGCCCAUG</t>
  </si>
  <si>
    <t>ARHGDIA</t>
  </si>
  <si>
    <t>Rho GDP dissociation inhibitor alpha [Source:NCBI gene;Acc:769231]</t>
  </si>
  <si>
    <t>Organismal Systems;Organismal Systems</t>
  </si>
  <si>
    <t>Nervous system;Excretory system</t>
  </si>
  <si>
    <t>ko04722//Neurotrophin signaling pathway;ko04962//Vasopressin-regulated water reabsorption</t>
  </si>
  <si>
    <t>K12462;K12462</t>
  </si>
  <si>
    <t>GO:0001772//immunological synapse;GO:0005634//nucleus;GO:0005737//cytoplasm;GO:0016020//membrane</t>
  </si>
  <si>
    <t>GO:0005094//Rho GDP-dissociation inhibitor activity</t>
  </si>
  <si>
    <t>GO:0007266//Rho protein signal transduction;GO:0032880//regulation of protein localization;GO:0035023//regulation of Rho protein signal transduction;GO:0071526//semaphorin-plexin signaling pathway;GO:2000249//regulation of actin cytoskeleton reorganization</t>
  </si>
  <si>
    <t>ENSGALT00000013848</t>
  </si>
  <si>
    <t>AAGAGUCCCAAAUAGGGAACCGGUGA</t>
  </si>
  <si>
    <t>x|||||||xx||xx:|xxx|x|||:x</t>
  </si>
  <si>
    <t>AUCUCAGG--UUCGUC--AGCCCAUG</t>
  </si>
  <si>
    <t>KLF7</t>
  </si>
  <si>
    <t>Kruppel like factor 7 [Source:NCBI gene;Acc:429011]</t>
  </si>
  <si>
    <t>GO:0005634//nucleus;GO:0005654//nucleoplasm;GO:0005829//cytosol</t>
  </si>
  <si>
    <t>GO:0000978//RNA polymerase II proximal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</t>
  </si>
  <si>
    <t>GO:0000122//negative regulation of transcription by RNA polymerase II;GO:0007409//axonogenesis;GO:0007411//axon guidance;GO:0042593//glucose homeostasis;GO:0045604//regulation of epidermal cell differentiation;GO:0045893//positive regulation of transcription, DNA-templated;GO:0045944//positive regulation of transcription by RNA polymerase II;GO:0048813//dendrite morphogenesis;GO:0061179//negative regulation of insulin secretion involved in cellular response to glucose stimulus;GO:1904178//negative regulation of adipose tissue development</t>
  </si>
  <si>
    <t>ENSGALT00000014132</t>
  </si>
  <si>
    <t>GUAGAGUCCAU------------</t>
  </si>
  <si>
    <t>x|||||||||xxxxxxxxxxxxx</t>
  </si>
  <si>
    <t>SLC25A43</t>
  </si>
  <si>
    <t>solute carrier family 25 member 43 [Source:NCBI gene;Acc:422371]</t>
  </si>
  <si>
    <t>GO:0055085//transmembrane transport</t>
  </si>
  <si>
    <t>ENSGALT00000014236</t>
  </si>
  <si>
    <t>CAGAGUCCGU------------</t>
  </si>
  <si>
    <t>ITGA8</t>
  </si>
  <si>
    <t>integrin subunit alpha 8 [Source:NCBI gene;Acc:396225]</t>
  </si>
  <si>
    <t>Environmental Information Processing;Human Diseases;Cellular Processes;Cellular Processes;Environmental Information Processing;Human Diseases;Human Diseases;Human Diseases;Environmental Information Processing</t>
  </si>
  <si>
    <t>Signal transduction;Infectious diseases;Cellular community - eukaryotes;Cell motility;Signaling molecules and interaction;Cardiovascular diseases;Cardiovascular diseases;Cardiovascular diseases;Signaling molecules and interaction</t>
  </si>
  <si>
    <t>ko04151//PI3K-Akt signaling pathway;ko05165//Human papillomavirus infection;ko04510//Focal adhesion;ko04810//Regulation of actin cytoskeleton;ko04514//Cell adhesion molecules (CAMs);ko05414//Dilated cardiomyopathy (DCM);ko05410//Hypertrophic cardiomyopathy (HCM);ko05412//Arrhythmogenic right ventricular cardiomyopathy (ARVC);ko04512//ECM-receptor interaction</t>
  </si>
  <si>
    <t>K06584;K06584;K06584;K06584;K06584;K06584;K06584;K06584;K06584</t>
  </si>
  <si>
    <t>GO:0008305//integrin complex</t>
  </si>
  <si>
    <t>GO:0007155//cell adhesion</t>
  </si>
  <si>
    <t>ENSGALT00000014359</t>
  </si>
  <si>
    <t>GAGAGUCCGUGACAGUCA-----</t>
  </si>
  <si>
    <t>x|||||||:xxx|||||xxxxxx</t>
  </si>
  <si>
    <t>FKBP15</t>
  </si>
  <si>
    <t>FK506 binding protein 15 [Source:NCBI gene;Acc:417267]</t>
  </si>
  <si>
    <t>GO:0005768//endosome;GO:0015629//actin cytoskeleton;GO:0016020//membrane;GO:0030424//axon;GO:0030426//growth cone</t>
  </si>
  <si>
    <t>GO:0003755//peptidyl-prolyl cis-trans isomerase activity</t>
  </si>
  <si>
    <t>ENSGALT00000014679</t>
  </si>
  <si>
    <t>CAGGGUCU-UCCAGGUUGGGG--</t>
  </si>
  <si>
    <t>x||:|||:xxx||x||:|||xxx</t>
  </si>
  <si>
    <t>ST6GALNAC5</t>
  </si>
  <si>
    <t>ST6 N-acetylgalactosaminide alpha-2,6-sialyltransferase 5 [Source:NCBI gene;Acc:407778]</t>
  </si>
  <si>
    <t>ko01100//Metabolic pathways;ko00604//Glycosphingolipid biosynthesis - ganglio series</t>
  </si>
  <si>
    <t>K03375;K03375</t>
  </si>
  <si>
    <t>GO:0008373//sialyltransferase activity</t>
  </si>
  <si>
    <t>GO:0006486//protein glycosylation</t>
  </si>
  <si>
    <t>ENSGALT00000014689</t>
  </si>
  <si>
    <t>BTBD3</t>
  </si>
  <si>
    <t>BTB domain containing 3 [Source:NCBI gene;Acc:427688]</t>
  </si>
  <si>
    <t>GO:0005634//nucleus;GO:0005829//cytosol</t>
  </si>
  <si>
    <t>GO:0005515//protein binding;GO:0042802//identical protein binding</t>
  </si>
  <si>
    <t>GO:0021987//cerebral cortex development;GO:0048813//dendrite morphogenesis</t>
  </si>
  <si>
    <t>ENSGALT00000014726</t>
  </si>
  <si>
    <t>CAGAGUCCAGAUUGUCU-----</t>
  </si>
  <si>
    <t>x||||||||:xxx|||xxxxxx</t>
  </si>
  <si>
    <t>YPEL5</t>
  </si>
  <si>
    <t>yippee like 5 [Source:NCBI gene;Acc:421299]</t>
  </si>
  <si>
    <t>ENSGALT00000014753</t>
  </si>
  <si>
    <t>AGGAGUUCCUCAUUAAGGUGGAGUAUC</t>
  </si>
  <si>
    <t>x:||||:|xxx|xxx||x:||x|||:x</t>
  </si>
  <si>
    <t>AUCUCAGG---UUCGUCAGCC-CAUG-</t>
  </si>
  <si>
    <t>VMA21</t>
  </si>
  <si>
    <t>VMA21 vacuolar H+-ATPase homolog (S. cerevisiae) [Source:NCBI gene;Acc:422385]</t>
  </si>
  <si>
    <t>GO:0005764//lysosome</t>
  </si>
  <si>
    <t>GO:0070072//vacuolar proton-transporting V-type ATPase complex assembly</t>
  </si>
  <si>
    <t>ENSGALT00000015028</t>
  </si>
  <si>
    <t>GUAGAGUCCAUGGA----------</t>
  </si>
  <si>
    <t>x|||||||||x:|xxxxxxxxxxx</t>
  </si>
  <si>
    <t>LIN9</t>
  </si>
  <si>
    <t>lin-9 DREAM MuvB core complex component [Source:NCBI gene;Acc:421316]</t>
  </si>
  <si>
    <t>Cell growth and death</t>
  </si>
  <si>
    <t>ko04218//Cellular senescence</t>
  </si>
  <si>
    <t>K21773</t>
  </si>
  <si>
    <t>GO:0017053//transcriptional repressor complex</t>
  </si>
  <si>
    <t>GO:0006351//transcription, DNA-templated</t>
  </si>
  <si>
    <t>ENSGALT00000015043</t>
  </si>
  <si>
    <t>CUGGAGUUCA--U---UGGGUAA</t>
  </si>
  <si>
    <t>x|:||||:||xx:xxx:|||||x</t>
  </si>
  <si>
    <t>ACBD3</t>
  </si>
  <si>
    <t>acyl-CoA binding domain containing 3 [Source:NCBI gene;Acc:421317]</t>
  </si>
  <si>
    <t>Infectious diseases</t>
  </si>
  <si>
    <t>ko05132//Salmonella infection</t>
  </si>
  <si>
    <t>K23935</t>
  </si>
  <si>
    <t>GO:0000139//Golgi membrane;GO:0005794//Golgi apparatus</t>
  </si>
  <si>
    <t>GO:0000062//fatty-acyl-CoA binding;GO:0034237//protein kinase A regulatory subunit binding</t>
  </si>
  <si>
    <t>ENSGALT00000015194</t>
  </si>
  <si>
    <t>AAGAGUCCAUGAGGUAGA-------</t>
  </si>
  <si>
    <t>x||||||||xxx:|:||xxxxxxxx</t>
  </si>
  <si>
    <t>AUCUCAGGU---UCGUCAGCCCAUG</t>
  </si>
  <si>
    <t>DEGS1</t>
  </si>
  <si>
    <t>delta 4-desaturase, sphingolipid 1 [Source:NCBI gene;Acc:421327]</t>
  </si>
  <si>
    <t>Metabolism;Environmental Information Processing;Metabolism</t>
  </si>
  <si>
    <t>Global and overview maps;Signal transduction;Lipid metabolism</t>
  </si>
  <si>
    <t>ko01100//Metabolic pathways;ko04071//Sphingolipid signaling pathway;ko00600//Sphingolipid metabolism</t>
  </si>
  <si>
    <t>K04712;K04712;K04712</t>
  </si>
  <si>
    <t>GO:0005739//mitochondrion;GO:0005783//endoplasmic reticulum;GO:0005789//endoplasmic reticulum membrane;GO:0016020//membrane;GO:0016021//integral component of membrane</t>
  </si>
  <si>
    <t>GO:0005515//protein binding;GO:0016491//oxidoreductase activity;GO:0016859//cis-trans isomerase activity;GO:0042284//sphingolipid delta-4 desaturase activity;GO:0050251//retinol isomerase activity</t>
  </si>
  <si>
    <t>GO:0006629//lipid metabolic process;GO:0006631//fatty acid metabolic process;GO:0006633//fatty acid biosynthetic process;GO:0030148//sphingolipid biosynthetic process;GO:0043217//myelin maintenance;GO:0046513//ceramide biosynthetic process</t>
  </si>
  <si>
    <t>ENSGALT00000015227</t>
  </si>
  <si>
    <t>AAGAGUCCAAGUUUAUUGCGA--</t>
  </si>
  <si>
    <t>x||||||||||:xxx|:|x|xxx</t>
  </si>
  <si>
    <t>AUCUCAGGUUCG-UCAGCCCAUG</t>
  </si>
  <si>
    <t>SFXN4</t>
  </si>
  <si>
    <t>sideroflexin 4 [Source:NCBI gene;Acc:771604]</t>
  </si>
  <si>
    <t>GO:0016020//membrane</t>
  </si>
  <si>
    <t>GO:0015075//ion transmembrane transporter activity</t>
  </si>
  <si>
    <t>GO:0006811//ion transport;GO:0055085//transmembrane transport</t>
  </si>
  <si>
    <t>ENSGALT00000015413</t>
  </si>
  <si>
    <t>AGGGGUCCCAAG-AGUCAGGC--</t>
  </si>
  <si>
    <t>x:|:||||x|||x||||x||xxx</t>
  </si>
  <si>
    <t>RBM48</t>
  </si>
  <si>
    <t>RNA binding motif protein 48 [Source:NCBI gene;Acc:420555]</t>
  </si>
  <si>
    <t>ENSGALT00000015469</t>
  </si>
  <si>
    <t>AGGAGUCCAA--AGUCCUGA--</t>
  </si>
  <si>
    <t>x:||||||||xx||||xx|xxx</t>
  </si>
  <si>
    <t>RAB3GAP2</t>
  </si>
  <si>
    <t>RAB3 GTPase activating non-catalytic protein subunit 2 [Source:NCBI gene;Acc:421343]</t>
  </si>
  <si>
    <t>GO:0005829//cytosol;GO:0005886//plasma membrane;GO:0032991//protein-containing complex</t>
  </si>
  <si>
    <t>GO:0005085//guanyl-nucleotide exchange factor activity;GO:0031267//small GTPase binding</t>
  </si>
  <si>
    <t>GO:0043087//regulation of GTPase activity;GO:0097051//establishment of protein localization to endoplasmic reticulum membrane;GO:1903061//positive regulation of protein lipidation;GO:1903373//positive regulation of endoplasmic reticulum tubular network organization;GO:2000786//positive regulation of autophagosome assembly</t>
  </si>
  <si>
    <t>ENSGALT00000015615</t>
  </si>
  <si>
    <t>AAGAGUCCAAC-----------</t>
  </si>
  <si>
    <t>x|||||||||xxxxxxxxxxxx</t>
  </si>
  <si>
    <t>IRAK4</t>
  </si>
  <si>
    <t>interleukin 1 receptor associated kinase 4 [Source:NCBI gene;Acc:417796]</t>
  </si>
  <si>
    <t>Environmental Information Processing;Human Diseases;Human Diseases;Human Diseases;Human Diseases;Human Diseases;Human Diseases;Human Diseases;Environmental Information Processing;Organismal Systems;Human Diseases;Human Diseases;Organismal Systems;Human Diseases;Human Diseases;Human Diseases;Human Diseases;Organismal Systems;Human Diseases;Organismal Systems</t>
  </si>
  <si>
    <t>Signal transduction;Infectious diseases;Infectious diseases;Infectious disease: viral;Infectious diseases;Infectious diseases;Infectious diseases;Infectious diseases;Signal transduction;Immune system;Infectious disease: bacterial;Infectious diseases;Nervous system;Infectious diseases;Infectious diseases;Infectious diseases;Infectious diseases;Immune system;Infectious diseases;Immune system</t>
  </si>
  <si>
    <t>ko04010//MAPK signaling pathway;ko05169//Epstein-Barr virus infection;ko05130//Pathogenic Escherichia coli infection;ko05170//Human immunodeficiency virus 1 infection;ko05168//Herpes simplex infection;ko05152//Tuberculosis;ko05132//Salmonella infection;ko05161//Hepatitis B;ko04064//NF-kappa B signaling pathway;ko04621//NOD-like receptor signaling pathway;ko05135//Yersinia infection;ko05164//Influenza A;ko04722//Neurotrophin signaling pathway;ko05162//Measles;ko05140//Leishmaniasis;ko05142//Chagas disease (American trypanosomiasis);ko05145//Toxoplasmosis;ko04620//Toll-like receptor signaling pathway;ko05133//Pertussis;ko04624//Toll and Imd signaling pathway</t>
  </si>
  <si>
    <t>K04733;K04733;K04733;K04733;K04733;K04733;K04733;K04733;K04733;K04733;K04733;K04733;K04733;K04733;K04733;K04733;K04733;K04733;K04733;K04733</t>
  </si>
  <si>
    <t>GO:0005634//nucleus;GO:0005737//cytoplasm;GO:0005886//plasma membrane</t>
  </si>
  <si>
    <t>GO:0000166//nucleotide binding;GO:0000287//magnesium ion binding;GO:0004672//protein kinase activity;GO:0004674//protein serine/threonine kinase activity;GO:0004712//protein serine/threonine/tyrosine kinase activity;GO:0005524//ATP binding;GO:0016301//kinase activity;GO:0016740//transferase activity</t>
  </si>
  <si>
    <t>GO:0006468//protein phosphorylation;GO:0007165//signal transduction;GO:0016310//phosphorylation;GO:0019221//cytokine-mediated signaling pathway;GO:0035556//intracellular signal transduction;GO:0043123//positive regulation of I-kappaB kinase/NF-kappaB signaling;GO:0045087//innate immune response</t>
  </si>
  <si>
    <t>ENSGALT00000015616</t>
  </si>
  <si>
    <t>XP_015136730.1 interleukin-1 receptor-associated kinase 4 isoform X1 [Gallus gallus]</t>
  </si>
  <si>
    <t>GO:0005634//nucleus;GO:0005737//cytoplasm</t>
  </si>
  <si>
    <t>GO:0004672//protein kinase activity;GO:0005524//ATP binding;GO:0072354//histone kinase activity (H3-T3 specific)</t>
  </si>
  <si>
    <t>GO:0000278//mitotic cell cycle;GO:0006468//protein phosphorylation;GO:0035556//intracellular signal transduction;GO:0072355//histone H3-T3 phosphorylation</t>
  </si>
  <si>
    <t>ENSGALT00000015687</t>
  </si>
  <si>
    <t>AUAGAGUCC-UCUAACAGGGUC-</t>
  </si>
  <si>
    <t>x||||||||xxx:|xxx||||xx</t>
  </si>
  <si>
    <t>KATNBL1</t>
  </si>
  <si>
    <t>katanin regulatory subunit B1 like 1 [Source:NCBI gene;Acc:423287]</t>
  </si>
  <si>
    <t>GO:0005737//cytoplasm;GO:0005856//cytoskeleton</t>
  </si>
  <si>
    <t>GO:0008017//microtubule binding</t>
  </si>
  <si>
    <t>ENSGALT00000015788</t>
  </si>
  <si>
    <t>AGGAGUUCA--CA--UGGGUGA</t>
  </si>
  <si>
    <t>x:||||:||xx||xx:||||:x</t>
  </si>
  <si>
    <t>SLC38A2</t>
  </si>
  <si>
    <t>solute carrier family 38 member 2 [Source:NCBI gene;Acc:417807]</t>
  </si>
  <si>
    <t>Nervous system;Nervous system;Digestive system</t>
  </si>
  <si>
    <t>ko04724//Glutamatergic synapse;ko04727//GABAergic synapse;ko04974//Protein digestion and absorption</t>
  </si>
  <si>
    <t>K14207;K14207;K14207</t>
  </si>
  <si>
    <t>ENSGALT00000016163</t>
  </si>
  <si>
    <t>AAGAGUCCUAUAAAUUCUCCAUGGGUAUU</t>
  </si>
  <si>
    <t>x|||||||xxx||x:xx|xxx:|||||:x</t>
  </si>
  <si>
    <t>AUCUCAGG---UUCGUCA---GCCCAUG-</t>
  </si>
  <si>
    <t>MDM2</t>
  </si>
  <si>
    <t>MDM2 proto-oncogene [Source:NCBI gene;Acc:395609]</t>
  </si>
  <si>
    <t>Human Diseases;Environmental Information Processing;Human Diseases;Cellular Processes;Human Diseases;Human Diseases;Human Diseases;Human Diseases;Human Diseases;Human Diseases;Cellular Processes;Genetic Information Processing;Human Diseases;Environmental Information Processing;Cellular Processes;Organismal Systems;Organismal Systems;Human Diseases;Human Diseases;Human Diseases;Cellular Processes;Human Diseases;Human Diseases;Human Diseases;Human Diseases</t>
  </si>
  <si>
    <t>Cancers;Signal transduction;Infectious diseases;Transport and catabolism;Infectious diseases;Infectious diseases;Infectious diseases;Cancers;Cancers;Cancers;Cell growth and death;Folding, sorting and degradation;Cancers;Signal transduction;Cell growth and death;Endocrine system;Immune system;Cancers;Drug resistance;Cancers;Cell growth and death;Cancers;Drug resistance;Cancers;Cancers</t>
  </si>
  <si>
    <t>ko05200//Pathways in cancer;ko04151//PI3K-Akt signaling pathway;ko05165//Human papillomavirus infection;ko04144//Endocytosis;ko05169//Epstein-Barr virus infection;ko05131//Shigellosis;ko05163//Human cytomegalovirus infection;ko05202//Transcriptional misregulation in cancers;ko05205//Proteoglycans in cancer;ko05203//Viral carcinogenesis;ko04218//Cellular senescence;ko04120//Ubiquitin mediated proteolysis;ko05206//MicroRNAs in cancer;ko04068//FoxO signaling pathway;ko04110//Cell cycle;ko04919//Thyroid hormone signaling pathway;ko04625//C-type lectin receptor signaling pathway;ko05215//Prostate cancer;ko01522//Endocrine resistance;ko05214//Glioma;ko04115//p53 signaling pathway;ko05220//Chronic myeloid leukemia;ko01524//Platinum drug resistance;ko05218//Melanoma;ko05219//Bladder cancer</t>
  </si>
  <si>
    <t>K06643;K06643;K06643;K06643;K06643;K06643;K06643;K06643;K06643;K06643;K06643;K06643;K06643;K06643;K06643;K06643;K06643;K06643;K06643;K06643;K06643;K06643;K06643;K06643;K06643</t>
  </si>
  <si>
    <t>GO:0005634//nucleus;GO:0005654//nucleoplasm;GO:0005730//nucleolus;GO:0005737//cytoplasm;GO:0016604//nuclear body;GO:0017053//transcriptional repressor complex;GO:0032991//protein-containing complex</t>
  </si>
  <si>
    <t>GO:0002039//p53 binding;GO:0004842//ubiquitin-protein transferase activity;GO:0008097//5S rRNA binding;GO:0008270//zinc ion binding;GO:0016874//ligase activity;GO:0019899//enzyme binding;GO:0019904//protein domain specific binding;GO:0031625//ubiquitin protein ligase binding;GO:0042802//identical protein binding;GO:0043021//ribonucleoprotein complex binding;GO:0043130//ubiquitin binding;GO:0047485//protein N-terminus binding;GO:0061630//ubiquitin protein ligase activity;GO:0061663//NEDD8 ligase activity;GO:0097718//disordered domain specific binding</t>
  </si>
  <si>
    <t>GO:0000122//negative regulation of transcription by RNA polymerase II;GO:0001568//blood vessel development;GO:0001974//blood vessel remodeling;GO:0002027//regulation of heart rate;GO:0003170//heart valve development;GO:0003181//atrioventricular valve morphogenesis;GO:0003203//endocardial cushion morphogenesis;GO:0003281//ventricular septum development;GO:0003283//atrial septum development;GO:0006511//ubiquitin-dependent protein catabolic process;GO:0006915//apoptotic process;GO:0006977//DNA damage response, signal transduction by p53 class mediator resulting in cell cycle arrest;GO:0007089//traversing start control point of mitotic cell cycle;GO:0007507//heart development;GO:0010468//regulation of gene expression;GO:0016567//protein ubiquitination;GO:0031648//protein destabilization;GO:0032436//positive regulation of proteasomal ubiquitin-dependent protein catabolic process;GO:0034504//protein localization to nucleus;GO:0042176//regulation of protein catabolic process;GO:0043066//negative regulation of apoptotic process;GO:0043518//negative regulation of DNA damage response, signal transduction by p53 class mediator;GO:0045184//establishment of protein localization;GO:0045787//positive regulation of cell cycle;GO:0045892//negative regulation of transcription, DNA-templated;GO:0045931//positive regulation of mitotic cell cycle;GO:0046677//response to antibiotic;GO:0051149//positive regulation of muscle cell differentiation;GO:0051603//proteolysis involved in cellular protein catabolic process;GO:0051726//regulation of cell cycle;GO:0051865//protein autoubiquitination;GO:0060411//cardiac septum morphogenesis;GO:0065003//protein-containing complex assembly;GO:0071456//cellular response to hypoxia;GO:0071480//cellular response to gamma radiation;GO:0072717//cellular response to actinomycin D;GO:1901797//negative regulation of signal transduction by p53 class mediator;GO:1902254//negative regulation of intrinsic apoptotic signaling pathway by p53 class mediator;GO:1990000//amyloid fibril formation</t>
  </si>
  <si>
    <t>ENSGALT00000016166</t>
  </si>
  <si>
    <t>AUGGGGUUCAGACAG--GGGA--</t>
  </si>
  <si>
    <t>x|:|:||:||:x|||xx|||xxx</t>
  </si>
  <si>
    <t>KAT7</t>
  </si>
  <si>
    <t>lysine acetyltransferase 7 [Source:NCBI gene;Acc:425530]</t>
  </si>
  <si>
    <t>GO:0000123//histone acetyltransferase complex;GO:0005634//nucleus;GO:0005654//nucleoplasm;GO:0005694//chromosome;GO:0005829//cytosol;GO:0036409//histone H3-K14 acetyltransferase complex;GO:0090734//site of DNA damage</t>
  </si>
  <si>
    <t>GO:0003688//DNA replication origin binding;GO:0004402//histone acetyltransferase activity;GO:0008270//zinc ion binding</t>
  </si>
  <si>
    <t>GO:0001558//regulation of cell growth;GO:0001779//natural killer cell differentiation;GO:0006260//DNA replication;GO:0006275//regulation of DNA replication;GO:0006355//regulation of transcription, DNA-templated;GO:0016570//histone modification;GO:0016573//histone acetylation;GO:0018393//internal peptidyl-lysine acetylation;GO:0030174//regulation of DNA-dependent DNA replication initiation;GO:0031098//stress-activated protein kinase signaling cascade;GO:0032786//positive regulation of DNA-templated transcription, elongation;GO:0043966//histone H3 acetylation;GO:0043967//histone H4 acetylation;GO:0043981//histone H4-K5 acetylation;GO:0043982//histone H4-K8 acetylation;GO:0043983//histone H4-K12 acetylation;GO:0044154//histone H3-K14 acetylation;GO:0045648//positive regulation of erythrocyte differentiation;GO:0045740//positive regulation of DNA replication;GO:0045944//positive regulation of transcription by RNA polymerase II;GO:0051726//regulation of cell cycle;GO:0072708//response to sorbitol;GO:0072710//response to hydroxyurea;GO:0072716//response to actinomycin D;GO:0072720//response to dithiothreitol;GO:0072739//response to anisomycin;GO:0090240//positive regulation of histone H4 acetylation;GO:1900182//positive regulation of protein localization to nucleus;GO:1902035//positive regulation of hematopoietic stem cell proliferation;GO:2000278//regulation of DNA biosynthetic process;GO:2000819//regulation of nucleotide-excision repair</t>
  </si>
  <si>
    <t>ENSGALT00000016515</t>
  </si>
  <si>
    <t>GAGAGUCCG-UCAUGUAUUGUAUC</t>
  </si>
  <si>
    <t>x|||||||:xx||x||xxx|||:x</t>
  </si>
  <si>
    <t>AUCUCAGGUUCGU-CAGCCCAUG-</t>
  </si>
  <si>
    <t>KANK1</t>
  </si>
  <si>
    <t>KN motif and ankyrin repeat domains 1 [Source:NCBI gene;Acc:395475]</t>
  </si>
  <si>
    <t>GO:0005737//cytoplasm;GO:0005886//plasma membrane;GO:0032587//ruffle membrane</t>
  </si>
  <si>
    <t>GO:0005515//protein binding;GO:0008013//beta-catenin binding</t>
  </si>
  <si>
    <t>GO:0008283//cell proliferation;GO:0010977//negative regulation of neuron projection development;GO:0030036//actin cytoskeleton organization;GO:0030177//positive regulation of Wnt signaling pathway;GO:0030336//negative regulation of cell migration;GO:0030837//negative regulation of actin filament polymerization;GO:0035023//regulation of Rho protein signal transduction;GO:0035024//negative regulation of Rho protein signal transduction;GO:0046627//negative regulation of insulin receptor signaling pathway;GO:0090263//positive regulation of canonical Wnt signaling pathway;GO:0090303//positive regulation of wound healing;GO:0090521//glomerular visceral epithelial cell migration;GO:1900025//negative regulation of substrate adhesion-dependent cell spreading;GO:1900028//negative regulation of ruffle assembly;GO:2000114//regulation of establishment of cell polarity;GO:2000393//negative regulation of lamellipodium morphogenesis</t>
  </si>
  <si>
    <t>ENSGALT00000016585</t>
  </si>
  <si>
    <t>AAGAGUCCUCGA----------</t>
  </si>
  <si>
    <t>x|||||||xx|xxxxxxxxxxx</t>
  </si>
  <si>
    <t>ENTPD5</t>
  </si>
  <si>
    <t>ectonucleoside triphosphate diphosphohydrolase 5 [Source:NCBI gene;Acc:423343]</t>
  </si>
  <si>
    <t>Global and overview maps;Nucleotide metabolism;Nucleotide metabolism</t>
  </si>
  <si>
    <t>ko01100//Metabolic pathways;ko00230//Purine metabolism;ko00240//Pyrimidine metabolism</t>
  </si>
  <si>
    <t>K01511;K01511;K01511</t>
  </si>
  <si>
    <t>GO:0004382//guanosine-diphosphatase activity;GO:0016787//hydrolase activity;GO:0017110//nucleoside-diphosphatase activity;GO:0045134//uridine-diphosphatase activity</t>
  </si>
  <si>
    <t>ENSGALT00000016854</t>
  </si>
  <si>
    <t>CAGGGUCCG-UCACGUGCGGGUC-</t>
  </si>
  <si>
    <t>x||:||||:xx||x||x|||||xx</t>
  </si>
  <si>
    <t>AUCUCAGGUUCGU-CA-GCCCAUG</t>
  </si>
  <si>
    <t>POMGNT1</t>
  </si>
  <si>
    <t>protein O-linked mannose N-acetylglucosaminyltransferase 1 (beta 1,2-) [Source:NCBI gene;Acc:429097]</t>
  </si>
  <si>
    <t>ko01100//Metabolic pathways;ko00515//Mannose type O-glycan biosyntheis</t>
  </si>
  <si>
    <t>K09666;K09666</t>
  </si>
  <si>
    <t>GO:0016021//integral component of membrane;GO:0030173//integral component of Golgi membrane</t>
  </si>
  <si>
    <t>GO:0008375//acetylglucosaminyltransferase activity;GO:0030145//manganese ion binding;GO:0047223//beta-1,3-galactosyl-O-glycosyl-glycoprotein beta-1,3-N-acetylglucosaminyltransferase activity</t>
  </si>
  <si>
    <t>GO:0006486//protein glycosylation;GO:0006493//protein O-linked glycosylation;GO:0016266//O-glycan processing</t>
  </si>
  <si>
    <t>ENSGALT00000017051</t>
  </si>
  <si>
    <t>AAGAGUCCCUAUACGCGAGACAGGA--</t>
  </si>
  <si>
    <t>x|||||||xx|xxx||x||x|x||xxx</t>
  </si>
  <si>
    <t>AUCUCAGG--U--UCG-UCAGCCCAUG</t>
  </si>
  <si>
    <t>TCERG1L</t>
  </si>
  <si>
    <t>transcription elongation regulator 1 like [Source:NCBI gene;Acc:423969]</t>
  </si>
  <si>
    <t>ENSGALT00000017326</t>
  </si>
  <si>
    <t>CGGAGUUCGA--A-UCGGA---</t>
  </si>
  <si>
    <t>x:||||:|:|xx|x||||xxxx</t>
  </si>
  <si>
    <t>SCP2</t>
  </si>
  <si>
    <t>sterol carrier protein 2 [Source:NCBI gene;Acc:396550]</t>
  </si>
  <si>
    <t>Metabolism;Cellular Processes;Organismal Systems;Metabolism;Metabolism;Metabolism</t>
  </si>
  <si>
    <t>Global and overview maps;Transport and catabolism;Endocrine system;Global and overview maps;Lipid metabolism;Lipid metabolism</t>
  </si>
  <si>
    <t>ko01100//Metabolic pathways;ko04146//Peroxisome;ko03320//PPAR signaling pathway;ko01212//Fatty acid metabolism;ko01040//Biosynthesis of unsaturated fatty acids;ko00120//Primary bile acid biosynthesis</t>
  </si>
  <si>
    <t>K08764;K08764;K08764;K08764;K08764;K08764</t>
  </si>
  <si>
    <t>GO:0005654//nucleoplasm;GO:0005777//peroxisome;GO:0032991//protein-containing complex;GO:0043231//intracellular membrane-bounded organelle</t>
  </si>
  <si>
    <t>GO:0000062//fatty-acyl-CoA binding;GO:0005102//signaling receptor binding;GO:0015485//cholesterol binding;GO:0016746//transferase activity, transferring acyl groups;GO:0016747//transferase activity, transferring acyl groups other than amino-acyl groups;GO:0036042//long-chain fatty acyl-CoA binding;GO:0070538//oleic acid binding</t>
  </si>
  <si>
    <t>GO:0007031//peroxisome organization;GO:0032385//positive regulation of intracellular cholesterol transport;GO:1901373//lipid hydroperoxide transport</t>
  </si>
  <si>
    <t>ENSGALT00000017933</t>
  </si>
  <si>
    <t>AAGAGUCCGA-CAUUUGU----</t>
  </si>
  <si>
    <t>x|||||||:|x||x|:|xxxxx</t>
  </si>
  <si>
    <t>SCN2A</t>
  </si>
  <si>
    <t>sodium voltage-gated channel alpha subunit 2 [Source:NCBI gene;Acc:395945]</t>
  </si>
  <si>
    <t>Sensory system</t>
  </si>
  <si>
    <t>ko04742//Taste transduction</t>
  </si>
  <si>
    <t>K04834</t>
  </si>
  <si>
    <t>GO:0001518//voltage-gated sodium channel complex;GO:0005886//plasma membrane;GO:0016020//membrane</t>
  </si>
  <si>
    <t>GO:0005216//ion channel activity;GO:0005248//voltage-gated sodium channel activity;GO:0005261//cation channel activity;GO:0005515//protein binding</t>
  </si>
  <si>
    <t>GO:0006811//ion transport;GO:0006814//sodium ion transport;GO:0055085//transmembrane transport</t>
  </si>
  <si>
    <t>ENSGALT00000017979</t>
  </si>
  <si>
    <t>AAGAGUCCGU------------</t>
  </si>
  <si>
    <t>CBX3</t>
  </si>
  <si>
    <t>chromobox 3 [Source:NCBI gene;Acc:395355]</t>
  </si>
  <si>
    <t>ko05131//Shigellosis</t>
  </si>
  <si>
    <t>K11586</t>
  </si>
  <si>
    <t>GO:0000791//euchromatin;GO:0000792//heterochromatin;GO:0005634//nucleus</t>
  </si>
  <si>
    <t>GO:0045892//negative regulation of transcription, DNA-templated</t>
  </si>
  <si>
    <t>ENSGALT00000018728</t>
  </si>
  <si>
    <t>AUGGGGUCUUUUG-AGUUGU----</t>
  </si>
  <si>
    <t>x|:|:|||:xxx|x|||:|xxxxx</t>
  </si>
  <si>
    <t>DYNC1LI1</t>
  </si>
  <si>
    <t>dynein cytoplasmic 1 light intermediate chain 1 [Source:NCBI gene;Acc:420668]</t>
  </si>
  <si>
    <t>Human Diseases;Cellular Processes;Organismal Systems</t>
  </si>
  <si>
    <t>Infectious diseases;Transport and catabolism;Excretory system</t>
  </si>
  <si>
    <t>ko05132//Salmonella infection;ko04145//Phagosome;ko04962//Vasopressin-regulated water reabsorption</t>
  </si>
  <si>
    <t>K10416;K10416;K10416</t>
  </si>
  <si>
    <t>GO:0000776//kinetochore;GO:0000922//spindle pole;GO:0005737//cytoplasm;GO:0005813//centrosome;GO:0005856//cytoskeleton;GO:0005868//cytoplasmic dynein complex;GO:0005874//microtubule;GO:0030286//dynein complex</t>
  </si>
  <si>
    <t>GO:0000166//nucleotide binding;GO:0005524//ATP binding;GO:0019003//GDP binding;GO:0045504//dynein heavy chain binding</t>
  </si>
  <si>
    <t>GO:0000226//microtubule cytoskeleton organization;GO:0007018//microtubule-based movement;GO:0090267//positive regulation of mitotic cell cycle spindle assembly checkpoint</t>
  </si>
  <si>
    <t>ENSGALT00000019110</t>
  </si>
  <si>
    <t>CAGAGUCCACGUAAUUGU----</t>
  </si>
  <si>
    <t>x||||||||x|:|x|:|xxxxx</t>
  </si>
  <si>
    <t>PDIA5</t>
  </si>
  <si>
    <t>protein disulfide isomerase family A member 5 [Source:NCBI gene;Acc:424249]</t>
  </si>
  <si>
    <t>GO:0003756//protein disulfide isomerase activity;GO:0015035//protein disulfide oxidoreductase activity</t>
  </si>
  <si>
    <t>GO:0006457//protein folding</t>
  </si>
  <si>
    <t>ENSGALT00000019175</t>
  </si>
  <si>
    <t>ART4</t>
  </si>
  <si>
    <t>ADP-ribosyltransferase 4 (Dombrock blood group) [Source:NCBI gene;Acc:427879]</t>
  </si>
  <si>
    <t>GO:0003956//NAD(P)+-protein-arginine ADP-ribosyltransferase activity</t>
  </si>
  <si>
    <t>GO:0006471//protein ADP-ribosylation</t>
  </si>
  <si>
    <t>ENSGALT00000019422</t>
  </si>
  <si>
    <t>AUAGGGUCCCGAG-GGUUACCGGUACC</t>
  </si>
  <si>
    <t>x|||:||||x:||x:||:xxx|||||x</t>
  </si>
  <si>
    <t>-AUCUCAGG-UUCGUCAG--CCCAUG-</t>
  </si>
  <si>
    <t>alpha-N-acetylgalactosaminidase [Source:NCBI gene;Acc:396547]</t>
  </si>
  <si>
    <t>Metabolism;Cellular Processes;Metabolism</t>
  </si>
  <si>
    <t>Global and overview maps;Transport and catabolism;Glycan biosynthesis and metabolism</t>
  </si>
  <si>
    <t>ko01100//Metabolic pathways;ko04142//Lysosome;ko00603//Glycosphingolipid biosynthesis - globo and isoglobo series</t>
  </si>
  <si>
    <t>K01204;K01204;K01204</t>
  </si>
  <si>
    <t>GO:0003824//catalytic activity;GO:0004553//hydrolase activity, hydrolyzing O-glycosyl compounds;GO:0008456//alpha-N-acetylgalactosaminidase activity;GO:0042803//protein homodimerization activity</t>
  </si>
  <si>
    <t>GO:0005975//carbohydrate metabolic process;GO:0016052//carbohydrate catabolic process;GO:0019377//glycolipid catabolic process</t>
  </si>
  <si>
    <t>ENSGALT00000019554</t>
  </si>
  <si>
    <t>AAGAGUCCCAAGAGAAUUCGA----</t>
  </si>
  <si>
    <t>x|||||||x|||xxx|x|||xxxxx</t>
  </si>
  <si>
    <t>FABP2</t>
  </si>
  <si>
    <t>fatty acid binding protein 2 [Source:NCBI gene;Acc:422678]</t>
  </si>
  <si>
    <t>Endocrine system;Digestive system</t>
  </si>
  <si>
    <t>ko03320//PPAR signaling pathway;ko04975//Fat digestion and absorption</t>
  </si>
  <si>
    <t>K08751;K08751</t>
  </si>
  <si>
    <t>GO:0005504//fatty acid binding;GO:0008289//lipid binding;GO:0036041//long-chain fatty acid binding</t>
  </si>
  <si>
    <t>GO:0098856//intestinal lipid absorption</t>
  </si>
  <si>
    <t>ENSGALT00000019657</t>
  </si>
  <si>
    <t>GGGGGUCUUGUAGGUGUGACGAGUAUA</t>
  </si>
  <si>
    <t>x:|:|||:xxx||xx||xx||x|||:x</t>
  </si>
  <si>
    <t>AUCUCAGG--UUCGUCA--GCCCAUG-</t>
  </si>
  <si>
    <t>ACTR10</t>
  </si>
  <si>
    <t>actin-related protein 10 homolog [Source:NCBI gene;Acc:423543]</t>
  </si>
  <si>
    <t>Neurodegenerative diseases</t>
  </si>
  <si>
    <t>ko05016//Huntington disease</t>
  </si>
  <si>
    <t>K16576</t>
  </si>
  <si>
    <t>ENSGALT00000019784</t>
  </si>
  <si>
    <t>AUAGAGUCU---CAGUUGUGUC-</t>
  </si>
  <si>
    <t>x|||||||:xxx||||:|x||xx</t>
  </si>
  <si>
    <t>TMEM37</t>
  </si>
  <si>
    <t>transmembrane protein 37 [Source:NCBI gene;Acc:770956]</t>
  </si>
  <si>
    <t>GO:0005244//voltage-gated ion channel activity;GO:0005262//calcium channel activity</t>
  </si>
  <si>
    <t>ENSGALT00000019956</t>
  </si>
  <si>
    <t>GAGAGUCCACGA----------</t>
  </si>
  <si>
    <t>x||||||||x|xxxxxxxxxxx</t>
  </si>
  <si>
    <t>CDKN3</t>
  </si>
  <si>
    <t>cyclin dependent kinase inhibitor 3 [Source:NCBI gene;Acc:423562]</t>
  </si>
  <si>
    <t>GO:0005829//cytosol;GO:0048471//perinuclear region of cytoplasm</t>
  </si>
  <si>
    <t>GO:0004721//phosphoprotein phosphatase activity;GO:0004722//protein serine/threonine phosphatase activity;GO:0004725//protein tyrosine phosphatase activity;GO:0008138//protein tyrosine/serine/threonine phosphatase activity;GO:0016791//phosphatase activity</t>
  </si>
  <si>
    <t>GO:0006470//protein dephosphorylation;GO:0016311//dephosphorylation;GO:0051726//regulation of cell cycle</t>
  </si>
  <si>
    <t>ENSGALT00000020771</t>
  </si>
  <si>
    <t>AAGAGUCUUACCAGUUGGUUAA</t>
  </si>
  <si>
    <t>x||||||:xxx||||:||x||x</t>
  </si>
  <si>
    <t>PAK1IP1</t>
  </si>
  <si>
    <t>PAK1 interacting protein 1 [Source:NCBI gene;Acc:420850]</t>
  </si>
  <si>
    <t>GO:0005730//nucleolus</t>
  </si>
  <si>
    <t>GO:0042273//ribosomal large subunit biogenesis;GO:1901796//regulation of signal transduction by p53 class mediator</t>
  </si>
  <si>
    <t>ENSGALT00000020822</t>
  </si>
  <si>
    <t>AAGAGUUCAAAACGGUA------</t>
  </si>
  <si>
    <t>x|||||:|||xx|:||xxxxxxx</t>
  </si>
  <si>
    <t>AUCUCAGGUU-CGUCAGCCCAUG</t>
  </si>
  <si>
    <t>WASHC3</t>
  </si>
  <si>
    <t>coiled-coil domain containing 53 [Source:NCBI gene;Acc:418094]</t>
  </si>
  <si>
    <t>Cellular Processes;Organismal Systems</t>
  </si>
  <si>
    <t>Transport and catabolism;Aging</t>
  </si>
  <si>
    <t>ko04144//Endocytosis;ko04212//Longevity regulating pathway - worm</t>
  </si>
  <si>
    <t>K18463;K18463</t>
  </si>
  <si>
    <t>GO:0071203//WASH complex</t>
  </si>
  <si>
    <t>ENSGALT00000020957</t>
  </si>
  <si>
    <t>GUAGGGUUCA--C-GUCGG-UGCA</t>
  </si>
  <si>
    <t>x|||:||:||xx|x|||||x|:|x</t>
  </si>
  <si>
    <t>-AUCUCAGGUUCGUCAGCCCAUG-</t>
  </si>
  <si>
    <t>SLC37A3</t>
  </si>
  <si>
    <t>solute carrier family 37 member 3 [Source:NCBI gene;Acc:418112]</t>
  </si>
  <si>
    <t>GO:0022857//transmembrane transporter activity</t>
  </si>
  <si>
    <t>ENSGALT00000021165</t>
  </si>
  <si>
    <t>CUAGAGUCCACCGAGUACGGU---</t>
  </si>
  <si>
    <t>x|||||||||xxx|||x|||xxxx</t>
  </si>
  <si>
    <t>CCDC170</t>
  </si>
  <si>
    <t>coiled-coil domain containing 170 [Source:NCBI gene;Acc:421639]</t>
  </si>
  <si>
    <t>GO:0005794//Golgi apparatus;GO:0036064//ciliary basal body</t>
  </si>
  <si>
    <t>GO:0000226//microtubule cytoskeleton organization</t>
  </si>
  <si>
    <t>ENSGALT00000021234</t>
  </si>
  <si>
    <t>GUAGAGUCC--UUAGUUU-----</t>
  </si>
  <si>
    <t>x||||||||xxx:|||:xxxxxx</t>
  </si>
  <si>
    <t>DAP</t>
  </si>
  <si>
    <t>death associated protein [Source:NCBI gene;Acc:420923]</t>
  </si>
  <si>
    <t>GO:0070513//death domain binding</t>
  </si>
  <si>
    <t>GO:0006915//apoptotic process;GO:0006919//activation of cysteine-type endopeptidase activity involved in apoptotic process;GO:0010507//negative regulation of autophagy;GO:0032088//negative regulation of NF-kappaB transcription factor activity;GO:0034198//cellular response to amino acid starvation;GO:0045892//negative regulation of transcription, DNA-templated;GO:0097190//apoptotic signaling pathway</t>
  </si>
  <si>
    <t>ENSGALT00000021488</t>
  </si>
  <si>
    <t>CAGAGUCCAAA-----------</t>
  </si>
  <si>
    <t>BAG1</t>
  </si>
  <si>
    <t>BCL2 associated athanogene 1 [Source:NCBI gene;Acc:420967]</t>
  </si>
  <si>
    <t>ko04141//Protein processing in endoplasmic reticulum</t>
  </si>
  <si>
    <t>K09555</t>
  </si>
  <si>
    <t>GO:0005634//nucleus;GO:0005654//nucleoplasm;GO:0005737//cytoplasm;GO:0005829//cytosol;GO:0016020//membrane</t>
  </si>
  <si>
    <t>GO:0000774//adenyl-nucleotide exchange factor activity;GO:0005515//protein binding;GO:0031625//ubiquitin protein ligase binding;GO:0051087//chaperone binding</t>
  </si>
  <si>
    <t>GO:0050821//protein stabilization;GO:0051085//chaperone cofactor-dependent protein refolding</t>
  </si>
  <si>
    <t>ENSGALT00000021607</t>
  </si>
  <si>
    <t>GUAGAGUUCUUUUCGAUCGUGUAUU</t>
  </si>
  <si>
    <t>x||||||:|xxx:x|x|||x|||:x</t>
  </si>
  <si>
    <t>-AUCUCAGGUUCGUC-AGCCCAUG-</t>
  </si>
  <si>
    <t>CMAS</t>
  </si>
  <si>
    <t>cytidine monophosphate N-acetylneuraminic acid synthetase [Source:NCBI gene;Acc:418199]</t>
  </si>
  <si>
    <t>Global and overview maps;Carbohydrate metabolism</t>
  </si>
  <si>
    <t>ko01100//Metabolic pathways;ko00520//Amino sugar and nucleotide sugar metabolism</t>
  </si>
  <si>
    <t>K21749;K21749</t>
  </si>
  <si>
    <t>ENSGALT00000021629</t>
  </si>
  <si>
    <t>GAGAGUCCAAGA----------</t>
  </si>
  <si>
    <t>x||||||||||xxxxxxxxxxx</t>
  </si>
  <si>
    <t>CCDC83</t>
  </si>
  <si>
    <t>coiled-coil domain containing 83 [Source:NCBI gene;Acc:425232]</t>
  </si>
  <si>
    <t>ENSGALT00000021894</t>
  </si>
  <si>
    <t>AAGGGUCU--CCAGUG------</t>
  </si>
  <si>
    <t>x||:|||:xxx||||xxxxxxx</t>
  </si>
  <si>
    <t>TULP3</t>
  </si>
  <si>
    <t>tubby like protein 3 [Source:NCBI gene;Acc:426085]</t>
  </si>
  <si>
    <t>ENSGALT00000022357</t>
  </si>
  <si>
    <t>AGGAGUCU--UUAGUUA-----</t>
  </si>
  <si>
    <t>x:|||||:xxx:|||:xxxxxx</t>
  </si>
  <si>
    <t>AASDH</t>
  </si>
  <si>
    <t>aminoadipate-semialdehyde dehydrogenase [Source:HGNC Symbol;Acc:HGNC:23993]</t>
  </si>
  <si>
    <t>GO:0019482//beta-alanine metabolic process;GO:0043041//amino acid activation for nonribosomal peptide biosynthetic process</t>
  </si>
  <si>
    <t>ENSGALT00000022499</t>
  </si>
  <si>
    <t>CUAGAGUCCCUAUGUUCGGAGUC-</t>
  </si>
  <si>
    <t>x||||||||xxx:xx||||x||xx</t>
  </si>
  <si>
    <t>PEX7</t>
  </si>
  <si>
    <t>peroxisomal biogenesis factor 7 [Source:NCBI gene;Acc:421687]</t>
  </si>
  <si>
    <t>K13341</t>
  </si>
  <si>
    <t>GO:0005777//peroxisome;GO:0005782//peroxisomal matrix;GO:0005829//cytosol</t>
  </si>
  <si>
    <t>GO:0005053//peroxisome matrix targeting signal-2 binding;GO:0005515//protein binding;GO:0019899//enzyme binding;GO:0042803//protein homodimerization activity</t>
  </si>
  <si>
    <t>GO:0001764//neuron migration;GO:0001958//endochondral ossification;GO:0006625//protein targeting to peroxisome;GO:0006635//fatty acid beta-oxidation;GO:0007031//peroxisome organization;GO:0008611//ether lipid biosynthetic process;GO:0016558//protein import into peroxisome matrix</t>
  </si>
  <si>
    <t>ENSGALT00000022837</t>
  </si>
  <si>
    <t>AUAGAGUCC-UGUAC--------</t>
  </si>
  <si>
    <t>x||||||||xx|:|xxxxxxxxx</t>
  </si>
  <si>
    <t>PPFIBP1</t>
  </si>
  <si>
    <t>PPFIA binding protein 1 [Source:NCBI gene;Acc:418219]</t>
  </si>
  <si>
    <t>ENSGALT00000022989</t>
  </si>
  <si>
    <t>AAGAGUCCGA-CAGA-------</t>
  </si>
  <si>
    <t>x|||||||:|x|||xxxxxxxx</t>
  </si>
  <si>
    <t>GUF1</t>
  </si>
  <si>
    <t>GUF1 homolog, GTPase [Source:NCBI gene;Acc:422773]</t>
  </si>
  <si>
    <t>ENSGALT00000023162</t>
  </si>
  <si>
    <t>GAGAGUCCGA-CGGUA------</t>
  </si>
  <si>
    <t>x|||||||:|x|:||xxxxxxx</t>
  </si>
  <si>
    <t>ITFG2</t>
  </si>
  <si>
    <t>integrin alpha FG-GAP repeat containing 2 [Source:NCBI gene;Acc:418262]</t>
  </si>
  <si>
    <t>GO:0005654//nucleoplasm;GO:0005765//lysosomal membrane;GO:0005829//cytosol;GO:0140007//KICSTOR complex</t>
  </si>
  <si>
    <t>GO:0002314//germinal center B cell differentiation;GO:0034198//cellular response to amino acid starvation;GO:0042149//cellular response to glucose starvation;GO:1904262//negative regulation of TORC1 signaling</t>
  </si>
  <si>
    <t>ENSGALT00000023643</t>
  </si>
  <si>
    <t>CAGAGUCCC-------------</t>
  </si>
  <si>
    <t>ARSK</t>
  </si>
  <si>
    <t>arylsulfatase family member K [Source:NCBI gene;Acc:427116]</t>
  </si>
  <si>
    <t>GO:0003824//catalytic activity;GO:0008484//sulfuric ester hydrolase activity</t>
  </si>
  <si>
    <t>ENSGALT00000023976</t>
  </si>
  <si>
    <t>GAGAGUCCGUCGUCACUCGUCUGCA</t>
  </si>
  <si>
    <t>x|||||||:xx:x||x|||xx|:|x</t>
  </si>
  <si>
    <t>AUCUCAGGU--UCGUCAGCCCAUG-</t>
  </si>
  <si>
    <t>SELENOP</t>
  </si>
  <si>
    <t>NP_001026780.2 selenoprotein P precursor [Gallus gallus]</t>
  </si>
  <si>
    <t>GO:0008430//selenium binding</t>
  </si>
  <si>
    <t>GO:0001887//selenium compound metabolic process</t>
  </si>
  <si>
    <t>ENSGALT00000024185</t>
  </si>
  <si>
    <t>CUAGAGUCCUGUGAAGUUA-----</t>
  </si>
  <si>
    <t>x||||||||xxx|x|||:xxxxxx</t>
  </si>
  <si>
    <t>PLA1A</t>
  </si>
  <si>
    <t>phospholipase A1 member A [Source:NCBI gene;Acc:770199]</t>
  </si>
  <si>
    <t>Environmental Information Processing;Metabolism</t>
  </si>
  <si>
    <t>Signal transduction;Lipid metabolism</t>
  </si>
  <si>
    <t>ko04014//Ras signaling pathway;ko00564//Glycerophospholipid metabolism</t>
  </si>
  <si>
    <t>K13618;K13618</t>
  </si>
  <si>
    <t>GO:0002080//acrosomal membrane</t>
  </si>
  <si>
    <t>GO:0004806//triglyceride lipase activity;GO:0008970//phospholipase A1 activity;GO:0052689//carboxylic ester hydrolase activity</t>
  </si>
  <si>
    <t>GO:0006629//lipid metabolic process</t>
  </si>
  <si>
    <t>ENSGALT00000024205</t>
  </si>
  <si>
    <t>CAGAGUCCGAA-----------</t>
  </si>
  <si>
    <t>NSG1</t>
  </si>
  <si>
    <t>neuron specific gene family member 1 [Source:NCBI gene;Acc:395251]</t>
  </si>
  <si>
    <t>GO:0005764//lysosome;GO:0005768//endosome;GO:0005770//late endosome;GO:0005783//endoplasmic reticulum;GO:0005794//Golgi apparatus;GO:0010008//endosome membrane;GO:0016020//membrane;GO:0016021//integral component of membrane;GO:0016328//lateral plasma membrane;GO:0030425//dendrite;GO:0030659//cytoplasmic vesicle membrane;GO:0031410//cytoplasmic vesicle;GO:0031901//early endosome membrane;GO:0031902//late endosome membrane;GO:0032580//Golgi cisterna membrane;GO:0032585//multivesicular body membrane;GO:0042995//cell projection;GO:0043202//lysosomal lumen;GO:0045211//postsynaptic membrane;GO:0055038//recycling endosome membrane;GO:0098978//glutamatergic synapse</t>
  </si>
  <si>
    <t>GO:0032051//clathrin light chain binding</t>
  </si>
  <si>
    <t>GO:0001881//receptor recycling;GO:0006915//apoptotic process;GO:0007212//dopamine receptor signaling pathway;GO:0016197//endosomal transport;GO:0042982//amyloid precursor protein metabolic process;GO:0048268//clathrin coat assembly;GO:0098887//neurotransmitter receptor transport, endosome to postsynaptic membrane;GO:0099003//vesicle-mediated transport in synapse;GO:0099627//neurotransmitter receptor cycle</t>
  </si>
  <si>
    <t>ENSGALT00000024318</t>
  </si>
  <si>
    <t>GAGAGUCCGAUCAAAACGA----</t>
  </si>
  <si>
    <t>x|||||||:|x||xxx||xxxxx</t>
  </si>
  <si>
    <t>B3GAT1L</t>
  </si>
  <si>
    <t>beta-1,3-glucuronyltransferase 1-like [Source:NCBI gene;Acc:408180]</t>
  </si>
  <si>
    <t>K00735;K00735</t>
  </si>
  <si>
    <t>GO:0000139//Golgi membrane;GO:0005794//Golgi apparatus;GO:0016020//membrane</t>
  </si>
  <si>
    <t>GO:0015018//galactosylgalactosylxylosylprotein 3-beta-glucuronosyltransferase activity;GO:0016740//transferase activity;GO:0046872//metal ion binding</t>
  </si>
  <si>
    <t>GO:0005975//carbohydrate metabolic process;GO:0006486//protein glycosylation;GO:0050650//chondroitin sulfate proteoglycan biosynthetic process</t>
  </si>
  <si>
    <t>ENSGALT00000024611</t>
  </si>
  <si>
    <t>CUGGGGUCC--UCUGUCGA----</t>
  </si>
  <si>
    <t>x|:|:||||xxx|x||||xxxxx</t>
  </si>
  <si>
    <t>COL8A1</t>
  </si>
  <si>
    <t>collagen type VIII alpha 1 chain [Source:NCBI gene;Acc:418378]</t>
  </si>
  <si>
    <t>GO:0035987//endodermal cell differentiation</t>
  </si>
  <si>
    <t>ENSGALT00000024837</t>
  </si>
  <si>
    <t>GUGGAGUUC--UCG-ACGGGUGG</t>
  </si>
  <si>
    <t>x|:||||:|xxx|:xx|||||:x</t>
  </si>
  <si>
    <t>CD200</t>
  </si>
  <si>
    <t>CD200 molecule [Source:NCBI gene;Acc:418425]</t>
  </si>
  <si>
    <t>GO:0009986//cell surface;GO:0030424//axon;GO:0043025//neuronal cell body;GO:0044297//cell body</t>
  </si>
  <si>
    <t>GO:0032088//negative regulation of NF-kappaB transcription factor activity;GO:0032793//positive regulation of CREB transcription factor activity;GO:0034113//heterotypic cell-cell adhesion;GO:0071636//positive regulation of transforming growth factor beta production;GO:0150072//positive regulation of arginase activity;GO:0150074//positive regulation of protein-glutamine gamma-glutamyltransferase activity;GO:1904465//negative regulation of matrix metallopeptidase secretion</t>
  </si>
  <si>
    <t>ENSGALT00000025366</t>
  </si>
  <si>
    <t>CAGGGUUCAAGAAAUAGACGUUUCAGGGUAG</t>
  </si>
  <si>
    <t>x||:||:||||xxx:||xxx|:xxx|||||x</t>
  </si>
  <si>
    <t>AUCUCAGGUUC---GUC---AG---CCCAUG</t>
  </si>
  <si>
    <t>LPAR1</t>
  </si>
  <si>
    <t>lysophosphatidic acid receptor 1 [Source:NCBI gene;Acc:427339]</t>
  </si>
  <si>
    <t>Human Diseases;Environmental Information Processing;Environmental Information Processing;Human Diseases;Cellular Processes;Environmental Information Processing;Environmental Information Processing;Cellular Processes</t>
  </si>
  <si>
    <t>Cancers;Signal transduction;Signaling molecules and interaction;Infectious diseases;Cell motility;Signal transduction;Signal transduction;Cellular community - eukaryotes</t>
  </si>
  <si>
    <t>ko05200//Pathways in cancer;ko04151//PI3K-Akt signaling pathway;ko04080//Neuroactive ligand-receptor interaction;ko05130//Pathogenic Escherichia coli infection;ko04810//Regulation of actin cytoskeleton;ko04015//Rap1 signaling pathway;ko04072//Phospholipase D signaling pathway;ko04540//Gap junction</t>
  </si>
  <si>
    <t>K04289;K04289;K04289;K04289;K04289;K04289;K04289;K04289</t>
  </si>
  <si>
    <t>GO:0005737//cytoplasm;GO:0005768//endosome;GO:0005886//plasma membrane;GO:0005887//integral component of plasma membrane;GO:0009986//cell surface;GO:0016020//membrane;GO:0016021//integral component of membrane</t>
  </si>
  <si>
    <t>GO:0004930//G protein-coupled receptor activity;GO:0030165//PDZ domain binding;GO:0070915//lysophosphatidic acid receptor activity</t>
  </si>
  <si>
    <t>GO:0007165//signal transduction;GO:0007186//G protein-coupled receptor signaling pathway;GO:0007189//adenylate cyclase-activating G protein-coupled receptor signaling pathway;GO:0007193//adenylate cyclase-inhibiting G protein-coupled receptor signaling pathway;GO:0007202//activation of phospholipase C activity;GO:0008360//regulation of cell shape;GO:0010977//negative regulation of neuron projection development;GO:0019222//regulation of metabolic process;GO:0022008//neurogenesis;GO:0032060//bleb assembly;GO:0035025//positive regulation of Rho protein signal transduction;GO:0043410//positive regulation of MAPK cascade;GO:0051482//positive regulation of cytosolic calcium ion concentration involved in phospholipase C-activating G protein-coupled signaling pathway;GO:0051496//positive regulation of stress fiber assembly</t>
  </si>
  <si>
    <t>ENSGALT00000025813</t>
  </si>
  <si>
    <t>AUAGAGUCCC-------------</t>
  </si>
  <si>
    <t>x||||||||xxxxxxxxxxxxxx</t>
  </si>
  <si>
    <t>SETD4</t>
  </si>
  <si>
    <t>SET domain containing 4 [Source:NCBI gene;Acc:418511]</t>
  </si>
  <si>
    <t>GO:0005515//protein binding;GO:0016279//protein-lysine N-methyltransferase activity;GO:0042799//histone methyltransferase activity (H4-K20 specific);GO:0042800//histone methyltransferase activity (H3-K4 specific)</t>
  </si>
  <si>
    <t>GO:0018023//peptidyl-lysine trimethylation;GO:0032755//positive regulation of interleukin-6 production;GO:0032760//positive regulation of tumor necrosis factor production;GO:0034773//histone H4-K20 trimethylation;GO:0044648//histone H3-K4 dimethylation;GO:0050729//positive regulation of inflammatory response;GO:0071863//regulation of cell proliferation in bone marrow;GO:0097692//histone H3-K4 monomethylation</t>
  </si>
  <si>
    <t>ENSGALT00000025844</t>
  </si>
  <si>
    <t>GAGAGUCCAUACCGACGUGA--</t>
  </si>
  <si>
    <t>x||||||||xx|x|x||x|xxx</t>
  </si>
  <si>
    <t>CHAF1B</t>
  </si>
  <si>
    <t>chromatin assembly factor 1 subunit B [Source:NCBI gene;Acc:418514]</t>
  </si>
  <si>
    <t>ENSGALT00000026171</t>
  </si>
  <si>
    <t>CUAGAGUCCAAACAA--------</t>
  </si>
  <si>
    <t>x||||||||||x||xxxxxxxxx</t>
  </si>
  <si>
    <t>DDX3X</t>
  </si>
  <si>
    <t>DEAD-box helicase 3, X-linked [Source:NCBI gene;Acc:418567]</t>
  </si>
  <si>
    <t>Human Diseases;Human Diseases;Organismal Systems</t>
  </si>
  <si>
    <t>Cancers;Infectious diseases;Immune system</t>
  </si>
  <si>
    <t>ko05203//Viral carcinogenesis;ko05161//Hepatitis B;ko04622//RIG-I-like receptor signaling pathway</t>
  </si>
  <si>
    <t>K11594;K11594;K11594</t>
  </si>
  <si>
    <t>GO:0005634//nucleus;GO:0043186//P granule</t>
  </si>
  <si>
    <t>GO:0000166//nucleotide binding;GO:0003676//nucleic acid binding;GO:0003723//RNA binding;GO:0003724//RNA helicase activity;GO:0004386//helicase activity;GO:0005524//ATP binding;GO:0016787//hydrolase activity;GO:0016887//ATPase activity</t>
  </si>
  <si>
    <t>GO:0007276//gamete generation;GO:0030154//cell differentiation</t>
  </si>
  <si>
    <t>ENSGALT00000026229</t>
  </si>
  <si>
    <t>AGGGGUCUAGUCUUGUCGAUAGGG--</t>
  </si>
  <si>
    <t>x:|:|||:|:x|xx||||xxx||xxx</t>
  </si>
  <si>
    <t>AUCUCAGGUUCG-UCAGC---CCAUG</t>
  </si>
  <si>
    <t>PRRG1</t>
  </si>
  <si>
    <t>proline rich and Gla domain 1 [Source:NCBI gene;Acc:418582]</t>
  </si>
  <si>
    <t>ENSGALT00000026253</t>
  </si>
  <si>
    <t>AAGAGUCCGUUAAGUCC-----</t>
  </si>
  <si>
    <t>x|||||||:xxx||||xxxxxx</t>
  </si>
  <si>
    <t>BEND6</t>
  </si>
  <si>
    <t>BEN domain containing 6 [Source:NCBI gene;Acc:775985]</t>
  </si>
  <si>
    <t>GO:0003677//DNA binding;GO:0003714//transcription corepressor activity</t>
  </si>
  <si>
    <t>GO:0045666//positive regulation of neuron differentiation;GO:0045746//negative regulation of Notch signaling pathway</t>
  </si>
  <si>
    <t>ENSGALT00000026298</t>
  </si>
  <si>
    <t>MLIP</t>
  </si>
  <si>
    <t>muscular LMNA interacting protein [Source:NCBI gene;Acc:421889]</t>
  </si>
  <si>
    <t>ENSGALT00000026710</t>
  </si>
  <si>
    <t>CGGGGUCUGGG---UCGGGUGG</t>
  </si>
  <si>
    <t>x:|:|||:xx|xxx||||||:x</t>
  </si>
  <si>
    <t>AP1S2</t>
  </si>
  <si>
    <t>adaptor related protein complex 1 sigma 2 subunit [Source:NCBI gene;Acc:418621]</t>
  </si>
  <si>
    <t>Human Diseases;Cellular Processes</t>
  </si>
  <si>
    <t>Infectious disease: viral;Transport and catabolism</t>
  </si>
  <si>
    <t>ko05170//Human immunodeficiency virus 1 infection;ko04142//Lysosome</t>
  </si>
  <si>
    <t>K12394;K12394</t>
  </si>
  <si>
    <t>GO:0030117//membrane coat</t>
  </si>
  <si>
    <t>GO:0006886//intracellular protein transport;GO:0015031//protein transport;GO:0016192//vesicle-mediated transport</t>
  </si>
  <si>
    <t>ENSGALT00000026745</t>
  </si>
  <si>
    <t>AGGGGUCC---CGGUCGGGUACG</t>
  </si>
  <si>
    <t>x:|:||||xxx|:|||||||||x</t>
  </si>
  <si>
    <t>GULO</t>
  </si>
  <si>
    <t>L-gulonolactone oxidase-like [Source:NCBI gene;Acc:770996]</t>
  </si>
  <si>
    <t>ko01100//Metabolic pathways;ko00053//Ascorbate and aldarate metabolism</t>
  </si>
  <si>
    <t>K00103;K00103</t>
  </si>
  <si>
    <t>GO:0003723//RNA binding;GO:0003885//D-arabinono-1,4-lactone oxidase activity;GO:0016491//oxidoreductase activity;GO:0016899//oxidoreductase activity, acting on the CH-OH group of donors, oxygen as acceptor;GO:0050105//L-gulonolactone oxidase activity;GO:0050660//flavin adenine dinucleotide binding;GO:0071949//FAD binding</t>
  </si>
  <si>
    <t>GO:0019853//L-ascorbic acid biosynthetic process</t>
  </si>
  <si>
    <t>ENSGALT00000026993</t>
  </si>
  <si>
    <t>UUAGAGUCCG--UA-UAGGGUGU</t>
  </si>
  <si>
    <t>x||||||||:xx:|xxx||||:x</t>
  </si>
  <si>
    <t>RP2</t>
  </si>
  <si>
    <t>retinitis pigmentosa 2 (X-linked recessive) [Source:NCBI gene;Acc:418675]</t>
  </si>
  <si>
    <t>GO:0005654//nucleoplasm;GO:0005737//cytoplasm;GO:0005794//Golgi apparatus;GO:0005814//centriole;GO:0005886//plasma membrane;GO:0005929//cilium;GO:0016020//membrane;GO:0016604//nuclear body;GO:0031410//cytoplasmic vesicle;GO:0036064//ciliary basal body;GO:1990075//periciliary membrane compartment</t>
  </si>
  <si>
    <t>GO:0000166//nucleotide binding;GO:0000287//magnesium ion binding;GO:0005096//GTPase activator activity;GO:0005525//GTP binding</t>
  </si>
  <si>
    <t>GO:0000902//cell morphogenesis;GO:0006892//post-Golgi vesicle-mediated transport;GO:0050790//regulation of catalytic activity</t>
  </si>
  <si>
    <t>ENSGALT00000027102</t>
  </si>
  <si>
    <t>GUAGAGUCCCAUAAGAGACAGUCUUGUU-</t>
  </si>
  <si>
    <t>x||||||||xxx|||xxx|||||xx||xx</t>
  </si>
  <si>
    <t>IL1RL1</t>
  </si>
  <si>
    <t>interleukin 1 receptor like 1 [Source:NCBI gene;Acc:374136]</t>
  </si>
  <si>
    <t>ko04060//Cytokine-cytokine receptor interaction</t>
  </si>
  <si>
    <t>K05171</t>
  </si>
  <si>
    <t>GO:0003953//NAD+ nucleosidase activity;GO:0004908//interleukin-1 receptor activity</t>
  </si>
  <si>
    <t>GO:0007165//signal transduction</t>
  </si>
  <si>
    <t>ENSGALT00000027298</t>
  </si>
  <si>
    <t>GAGAGUCCG--U-GUCUGGA--</t>
  </si>
  <si>
    <t>x|||||||:xx:x|||x||xxx</t>
  </si>
  <si>
    <t>UGGT2</t>
  </si>
  <si>
    <t>UDP-glucose glycoprotein glucosyltransferase 2 [Source:NCBI gene;Acc:418785]</t>
  </si>
  <si>
    <t>K11718</t>
  </si>
  <si>
    <t>GO:0032991//protein-containing complex</t>
  </si>
  <si>
    <t>GO:0003980//UDP-glucose:glycoprotein glucosyltransferase activity</t>
  </si>
  <si>
    <t>ENSGALT00000027300</t>
  </si>
  <si>
    <t>AUGGAGUCUCGAGU-GUCGGUCGUAG</t>
  </si>
  <si>
    <t>x|:|||||:x:||:x|||||xx|||x</t>
  </si>
  <si>
    <t>DNAJC3</t>
  </si>
  <si>
    <t>DnaJ heat shock protein family (Hsp40) member C3 [Source:NCBI gene;Acc:418787]</t>
  </si>
  <si>
    <t>Genetic Information Processing;Human Diseases</t>
  </si>
  <si>
    <t>Folding, sorting and degradation;Infectious diseases</t>
  </si>
  <si>
    <t>ko04141//Protein processing in endoplasmic reticulum;ko05164//Influenza A</t>
  </si>
  <si>
    <t>K09523;K09523</t>
  </si>
  <si>
    <t>GO:0005737//cytoplasm;GO:0005783//endoplasmic reticulum;GO:0005788//endoplasmic reticulum lumen;GO:0005829//cytosol</t>
  </si>
  <si>
    <t>GO:0004860//protein kinase inhibitor activity;GO:0005515//protein binding;GO:0019901//protein kinase binding;GO:0051087//chaperone binding;GO:0051787//misfolded protein binding</t>
  </si>
  <si>
    <t>GO:0034976//response to endoplasmic reticulum stress;GO:0036494//positive regulation of translation initiation in response to endoplasmic reticulum stress;GO:0043066//negative regulation of apoptotic process;GO:0051603//proteolysis involved in cellular protein catabolic process;GO:0070417//cellular response to cold;GO:1903912//negative regulation of endoplasmic reticulum stress-induced eIF2 alpha phosphorylation</t>
  </si>
  <si>
    <t>ENSGALT00000027309</t>
  </si>
  <si>
    <t>GAGAGUCCAA-AUGUA------</t>
  </si>
  <si>
    <t>x|||||||||xxx||xxxxxxx</t>
  </si>
  <si>
    <t>ABCC4</t>
  </si>
  <si>
    <t>ATP binding cassette subfamily C member 4 [Source:NCBI gene;Acc:418791]</t>
  </si>
  <si>
    <t>Environmental Information Processing;Organismal Systems;Environmental Information Processing;Human Diseases</t>
  </si>
  <si>
    <t>Signal transduction;Digestive system;Membrane transport;Drug resistance</t>
  </si>
  <si>
    <t>ko04024//cAMP signaling pathway;ko04976//Bile secretion;ko02010//ABC transporters;ko01523//Antifolate resistance</t>
  </si>
  <si>
    <t>K05673;K05673;K05673;K05673</t>
  </si>
  <si>
    <t>GO:0000166//nucleotide binding;GO:0005524//ATP binding;GO:0042626//ATPase activity, coupled to transmembrane movement of substances</t>
  </si>
  <si>
    <t>ENSGALT00000027680</t>
  </si>
  <si>
    <t>AUAGAGUCU---UAGUUGUGUU-</t>
  </si>
  <si>
    <t>x|||||||:xxx:|||:|x||xx</t>
  </si>
  <si>
    <t>CRYL1</t>
  </si>
  <si>
    <t>crystallin lambda 1 [Source:NCBI gene;Acc:418953]</t>
  </si>
  <si>
    <t>ko01100//Metabolic pathways;ko00040//Pentose and glucuronate interconversions</t>
  </si>
  <si>
    <t>K13247;K13247</t>
  </si>
  <si>
    <t>GO:0016491//oxidoreductase activity;GO:0016616//oxidoreductase activity, acting on the CH-OH group of donors, NAD or NADP as acceptor;GO:0042803//protein homodimerization activity;GO:0050104//L-gulonate 3-dehydrogenase activity;GO:0070403//NAD+ binding</t>
  </si>
  <si>
    <t>GO:0006631//fatty acid metabolic process</t>
  </si>
  <si>
    <t>ENSGALT00000027978</t>
  </si>
  <si>
    <t>GAGGGUCUGGUGUAGACGAGGA--</t>
  </si>
  <si>
    <t>x||:|||:xxx|:||x||x||xxx</t>
  </si>
  <si>
    <t>AUCUCAGG-UUCGUCAGC-CCAUG</t>
  </si>
  <si>
    <t>PPME1</t>
  </si>
  <si>
    <t>protein phosphatase methylesterase 1 [Source:NCBI gene;Acc:419058]</t>
  </si>
  <si>
    <t>GO:0003824//catalytic activity;GO:0016787//hydrolase activity;GO:0019903//protein phosphatase binding;GO:0051721//protein phosphatase 2A binding;GO:0051722//protein C-terminal methylesterase activity;GO:0051723//protein methylesterase activity;GO:0052689//carboxylic ester hydrolase activity</t>
  </si>
  <si>
    <t>GO:0006482//protein demethylation</t>
  </si>
  <si>
    <t>ENSGALT00000028049</t>
  </si>
  <si>
    <t>CAGAGUCC-UGUAA--------</t>
  </si>
  <si>
    <t>x|||||||xx|:|xxxxxxxxx</t>
  </si>
  <si>
    <t>REEP2</t>
  </si>
  <si>
    <t>receptor accessory protein 2 [Source:NCBI gene;Acc:771891]</t>
  </si>
  <si>
    <t>GO:0005783//endoplasmic reticulum;GO:0005789//endoplasmic reticulum membrane;GO:0005881//cytoplasmic microtubule;GO:0005887//integral component of plasma membrane</t>
  </si>
  <si>
    <t>GO:0031883//taste receptor binding</t>
  </si>
  <si>
    <t>GO:0032386//regulation of intracellular transport;GO:0032596//protein transport into membrane raft;GO:0050913//sensory perception of bitter taste;GO:0050916//sensory perception of sweet taste;GO:0071786//endoplasmic reticulum tubular network organization</t>
  </si>
  <si>
    <t>ENSGALT00000029434</t>
  </si>
  <si>
    <t>AAGAGUCCUCUUUAUUCCGGA--</t>
  </si>
  <si>
    <t>x|||||||xxx:xxx||x||xxx</t>
  </si>
  <si>
    <t>CDK3</t>
  </si>
  <si>
    <t>cyclin dependent kinase 3 [Source:NCBI gene;Acc:429642]</t>
  </si>
  <si>
    <t>GO:0000307//cyclin-dependent protein kinase holoenzyme complex;GO:0005634//nucleus</t>
  </si>
  <si>
    <t>GO:0000166//nucleotide binding;GO:0004672//protein kinase activity;GO:0004674//protein serine/threonine kinase activity;GO:0004693//cyclin-dependent protein serine/threonine kinase activity;GO:0005524//ATP binding</t>
  </si>
  <si>
    <t>GO:0006468//protein phosphorylation;GO:0006974//cellular response to DNA damage stimulus;GO:0045023//G0 to G1 transition;GO:0045746//negative regulation of Notch signaling pathway;GO:0051726//regulation of cell cycle</t>
  </si>
  <si>
    <t>ENSGALT00000030235</t>
  </si>
  <si>
    <t>GO:0005829//cytosol;GO:0005886//plasma membrane;GO:0005925//focal adhesion;GO:0009897//external side of plasma membrane</t>
  </si>
  <si>
    <t>GO:0002113//interleukin-33 binding;GO:0003953//NAD+ nucleosidase activity;GO:0004908//interleukin-1 receptor activity</t>
  </si>
  <si>
    <t>GO:0002826//negative regulation of T-helper 1 type immune response;GO:0007165//signal transduction;GO:0032689//negative regulation of interferon-gamma production;GO:0032722//positive regulation of chemokine production;GO:0032754//positive regulation of interleukin-5 production;GO:0043032//positive regulation of macrophage activation;GO:0050729//positive regulation of inflammatory response</t>
  </si>
  <si>
    <t>ENSGALT00000030602</t>
  </si>
  <si>
    <t>GAGAGUCCGAAACUCAAUCGA----</t>
  </si>
  <si>
    <t>x|||||||:xx|xx||x|||xxxxx</t>
  </si>
  <si>
    <t>AUCUCAGGU--U-CGUCAGCCCAUG</t>
  </si>
  <si>
    <t>TOMM22</t>
  </si>
  <si>
    <t>translocase of outer mitochondrial membrane 22 [Source:HGNC Symbol;Acc:HGNC:18002]</t>
  </si>
  <si>
    <t>GO:0005739//mitochondrion;GO:0005741//mitochondrial outer membrane;GO:0005742//mitochondrial outer membrane translocase complex;GO:0016020//membrane;GO:0016021//integral component of membrane;GO:0098588//bounding membrane of organelle</t>
  </si>
  <si>
    <t>GO:0006886//intracellular protein transport;GO:0015031//protein transport;GO:0045040//protein import into mitochondrial outer membrane</t>
  </si>
  <si>
    <t>ENSGALT00000031545</t>
  </si>
  <si>
    <t>UUAGAGUCCAAA-----------</t>
  </si>
  <si>
    <t>x||||||||||xxxxxxxxxxxx</t>
  </si>
  <si>
    <t>AvBD12</t>
  </si>
  <si>
    <t>avian beta-defensin 12 [Source:NCBI gene;Acc:414339]</t>
  </si>
  <si>
    <t>GO:0045087//innate immune response</t>
  </si>
  <si>
    <t>ENSGALT00000031806</t>
  </si>
  <si>
    <t>AAGAGUCCC-------------</t>
  </si>
  <si>
    <t>EPM2A</t>
  </si>
  <si>
    <t>epilepsy, progressive myoclonus type 2A, Lafora disease (laforin) [Source:NCBI gene;Acc:421611]</t>
  </si>
  <si>
    <t>GO:0005634//nucleus;GO:0005654//nucleoplasm;GO:0005737//cytoplasm;GO:0005829//cytosol;GO:0005844//polysome;GO:0030425//dendrite;GO:0043204//perikaryon;GO:0098554//cytoplasmic side of endoplasmic reticulum membrane;GO:0098556//cytoplasmic side of rough endoplasmic reticulum membrane</t>
  </si>
  <si>
    <t>GO:0004373//glycogen (starch) synthase activity;GO:0004721//phosphoprotein phosphatase activity;GO:0004722//protein serine/threonine phosphatase activity;GO:0004725//protein tyrosine phosphatase activity;GO:0008138//protein tyrosine/serine/threonine phosphatase activity;GO:0016787//hydrolase activity;GO:0016791//phosphatase activity;GO:0019203//carbohydrate phosphatase activity;GO:0030246//carbohydrate binding;GO:0030247//polysaccharide binding;GO:0042802//identical protein binding;GO:0042803//protein homodimerization activity;GO:2001069//glycogen binding;GO:2001070//starch binding</t>
  </si>
  <si>
    <t>GO:0000045//autophagosome assembly;GO:0001558//regulation of cell growth;GO:0001932//regulation of protein phosphorylation;GO:0005977//glycogen metabolic process;GO:0005978//glycogen biosynthetic process;GO:0006470//protein dephosphorylation;GO:0006816//calcium ion transport;GO:0006914//autophagy;GO:0007005//mitochondrion organization;GO:0007399//nervous system development;GO:0010468//regulation of gene expression;GO:0010629//negative regulation of gene expression;GO:0014009//glial cell proliferation;GO:0015813//L-glutamate transmembrane transport;GO:0016055//Wnt signaling pathway;GO:0016239//positive regulation of macroautophagy;GO:0016311//dephosphorylation;GO:0031396//regulation of protein ubiquitination;GO:0033137//negative regulation of peptidyl-serine phosphorylation;GO:0035335//peptidyl-tyrosine dephosphorylation;GO:0042306//regulation of protein import into nucleus;GO:0042325//regulation of phosphorylation;GO:0043161//proteasome-mediated ubiquitin-dependent protein catabolic process;GO:0044260//cellular macromolecule metabolic process;GO:0045786//negative regulation of cell cycle;GO:0045859//regulation of protein kinase activity;GO:0046835//carbohydrate phosphorylation;GO:0046838//phosphorylated carbohydrate dephosphorylation;GO:0046959//habituation;GO:0061136//regulation of proteasomal protein catabolic process;GO:1903076//regulation of protein localization to plasma membrane;GO:1904666//regulation of ubiquitin protein ligase activity;GO:2000465//regulation of glycogen (starch) synthase activity</t>
  </si>
  <si>
    <t>ENSGALT00000031915</t>
  </si>
  <si>
    <t>GAGAGUCCCAAUGUAUCAGA-------</t>
  </si>
  <si>
    <t>x|||||||x||x|xxx|||xxxxxxxx</t>
  </si>
  <si>
    <t>AUCUCAGG-UU-C---GUCAGCCCAUG</t>
  </si>
  <si>
    <t>PIGF</t>
  </si>
  <si>
    <t>phosphatidylinositol glycan anchor biosynthesis class F [Source:NCBI gene;Acc:100858021]</t>
  </si>
  <si>
    <t>ko01100//Metabolic pathways;ko00563//Glycosylphosphatidylinositol(GPI)-anchor biosynthesis</t>
  </si>
  <si>
    <t>K05287;K05287</t>
  </si>
  <si>
    <t>GO:0005789//endoplasmic reticulum membrane</t>
  </si>
  <si>
    <t>GO:0006506//GPI anchor biosynthetic process</t>
  </si>
  <si>
    <t>ENSGALT00000032121</t>
  </si>
  <si>
    <t>ADH6</t>
  </si>
  <si>
    <t>alcohol dehydrogenase 1-like [Source:NCBI gene;Acc:112529921]</t>
  </si>
  <si>
    <t>Metabolism;Metabolism;Human Diseases;Metabolism;Metabolism;Metabolism;Metabolism;Metabolism</t>
  </si>
  <si>
    <t>Global and overview maps;Carbohydrate metabolism;Cancers;Lipid metabolism;Xenobiotics biodegradation and metabolism;Amino acid metabolism;Xenobiotics biodegradation and metabolism;Metabolism of cofactors and vitamins</t>
  </si>
  <si>
    <t>ko01100//Metabolic pathways;ko00010//Glycolysis / Gluconeogenesis;ko05204//Chemical carcinogenesis;ko00071//Fatty acid degradation;ko00980//Metabolism of xenobiotics by cytochrome P450;ko00350//Tyrosine metabolism;ko00982//Drug metabolism - cytochrome P450;ko00830//Retinol metabolism</t>
  </si>
  <si>
    <t>K13951;K13951;K13951;K13951;K13951;K13951;K13951;K13951</t>
  </si>
  <si>
    <t>GO:0008270//zinc ion binding;GO:0016491//oxidoreductase activity</t>
  </si>
  <si>
    <t>ENSGALT00000032123</t>
  </si>
  <si>
    <t>ENSGALT00000032336</t>
  </si>
  <si>
    <t>AAGAGUCCAA-AGGGGGGGUC-</t>
  </si>
  <si>
    <t>x|||||||||xx:|xx||||xx</t>
  </si>
  <si>
    <t>NSDHL</t>
  </si>
  <si>
    <t>NAD(P) dependent steroid dehydrogenase-like [Source:NCBI gene;Acc:422302]</t>
  </si>
  <si>
    <t>Global and overview maps;Lipid metabolism</t>
  </si>
  <si>
    <t>ko01100//Metabolic pathways;ko00100//Steroid biosynthesis</t>
  </si>
  <si>
    <t>K07748;K07748</t>
  </si>
  <si>
    <t>GO:0005783//endoplasmic reticulum;GO:0005811//lipid droplet</t>
  </si>
  <si>
    <t>GO:0003854//3-beta-hydroxy-delta5-steroid dehydrogenase activity;GO:0016616//oxidoreductase activity, acting on the CH-OH group of donors, NAD or NADP as acceptor</t>
  </si>
  <si>
    <t>GO:0006694//steroid biosynthetic process</t>
  </si>
  <si>
    <t>ENSGALT00000033730</t>
  </si>
  <si>
    <t>AAGAGUCCG--UGGCCUGGUGG</t>
  </si>
  <si>
    <t>x|||||||:xxx:|x|x|||:x</t>
  </si>
  <si>
    <t>NDUFA10</t>
  </si>
  <si>
    <t>NADH:ubiquinone oxidoreductase subunit A10 [Source:NCBI gene;Acc:424032]</t>
  </si>
  <si>
    <t>Metabolism;Human Diseases;Human Diseases;Organismal Systems;Organismal Systems;Human Diseases;Human Diseases;Metabolism</t>
  </si>
  <si>
    <t>Global and overview maps;Neurodegenerative diseases;Neurodegenerative diseases;Environmental adaptation;Nervous system;Endocrine and metabolic diseases;Neurodegenerative diseases;Energy metabolism</t>
  </si>
  <si>
    <t>ko01100//Metabolic pathways;ko05010//Alzheimer disease;ko05016//Huntington disease;ko04714//Thermogenesis;ko04723//Retrograde endocannabinoid signaling;ko04932//Non-alcoholic fatty liver disease (NAFLD);ko05012//Parkinson disease;ko00190//Oxidative phosphorylation</t>
  </si>
  <si>
    <t>K03954;K03954;K03954;K03954;K03954;K03954;K03954;K03954</t>
  </si>
  <si>
    <t>GO:0005739//mitochondrion;GO:0005743//mitochondrial inner membrane;GO:0005747//mitochondrial respiratory chain complex I</t>
  </si>
  <si>
    <t>GO:0008137//NADH dehydrogenase (ubiquinone) activity</t>
  </si>
  <si>
    <t>GO:0006120//mitochondrial electron transport, NADH to ubiquinone;GO:0032981//mitochondrial respiratory chain complex I assembly</t>
  </si>
  <si>
    <t>ENSGALT00000034751</t>
  </si>
  <si>
    <t>GO:0000287//magnesium ion binding;GO:0003824//catalytic activity;GO:0004743//pyruvate kinase activity;GO:0030955//potassium ion binding</t>
  </si>
  <si>
    <t>GO:0006096//glycolytic process</t>
  </si>
  <si>
    <t>ENSGALT00000036465</t>
  </si>
  <si>
    <t>CAGAGUCCU-------------</t>
  </si>
  <si>
    <t>SUPT20H</t>
  </si>
  <si>
    <t>SPT20 homolog, SAGA complex component [Source:NCBI gene;Acc:418896]</t>
  </si>
  <si>
    <t>ko04140//Autophagy - animal</t>
  </si>
  <si>
    <t>K21245</t>
  </si>
  <si>
    <t>GO:0000124//SAGA complex</t>
  </si>
  <si>
    <t>GO:0003712//transcription coregulator activity</t>
  </si>
  <si>
    <t>ENSGALT00000037304</t>
  </si>
  <si>
    <t>AAGAGUCCGUUCAAUUAUGUGU</t>
  </si>
  <si>
    <t>x|||||||:xx||x|:xx||:x</t>
  </si>
  <si>
    <t>TAPT1</t>
  </si>
  <si>
    <t>transmembrane anterior posterior transformation 1 [Source:NCBI gene;Acc:422824]</t>
  </si>
  <si>
    <t>ENSGALT00000037684</t>
  </si>
  <si>
    <t>AAGAGUCCAAAAAGUCC-----</t>
  </si>
  <si>
    <t>x|||||||||xx||||xxxxxx</t>
  </si>
  <si>
    <t>TCP11X2</t>
  </si>
  <si>
    <t>t-complex 11 family, X-linked 2 [Source:NCBI gene;Acc:425052]</t>
  </si>
  <si>
    <t>ENSGALT00000038572</t>
  </si>
  <si>
    <t>AAGAGUCCGCUUACCAUUGUCUUGUC-</t>
  </si>
  <si>
    <t>x|||||||:xxx|x||xx|||xx||xx</t>
  </si>
  <si>
    <t>AUCUCAGGU---UCGU--CAGCCCAUG</t>
  </si>
  <si>
    <t>SLC10A7</t>
  </si>
  <si>
    <t>solute carrier family 10 member 7 [Source:NCBI gene;Acc:422467]</t>
  </si>
  <si>
    <t>GO:0000139//Golgi membrane;GO:0005783//endoplasmic reticulum;GO:0005789//endoplasmic reticulum membrane;GO:0005794//Golgi apparatus;GO:0005886//plasma membrane;GO:0016020//membrane;GO:0016021//integral component of membrane</t>
  </si>
  <si>
    <t>GO:0015293//symporter activity</t>
  </si>
  <si>
    <t>ENSGALT00000038834</t>
  </si>
  <si>
    <t>CAGAGUCCA-UAAGACUUGUAUA</t>
  </si>
  <si>
    <t>x||||||||xxx||x|xx|||:x</t>
  </si>
  <si>
    <t>CNTN1</t>
  </si>
  <si>
    <t>contactin 1 [Source:NCBI gene;Acc:417786]</t>
  </si>
  <si>
    <t>ko04514//Cell adhesion molecules (CAMs)</t>
  </si>
  <si>
    <t>K06759</t>
  </si>
  <si>
    <t>GO:0005886//plasma membrane;GO:0016020//membrane;GO:0030424//axon;GO:0031225//anchored component of membrane</t>
  </si>
  <si>
    <t>GO:0005515//protein binding;GO:0098632//cell-cell adhesion mediator activity</t>
  </si>
  <si>
    <t>GO:0007155//cell adhesion;GO:0007399//nervous system development;GO:0007411//axon guidance;GO:0007420//brain development;GO:0031175//neuron projection development;GO:0098609//cell-cell adhesion</t>
  </si>
  <si>
    <t>ENSGALT00000039021</t>
  </si>
  <si>
    <t>GAGAGUCC--UUUUUCGGAGUC-</t>
  </si>
  <si>
    <t>x|||||||xxx:xx||||x||xx</t>
  </si>
  <si>
    <t>AGPAT2</t>
  </si>
  <si>
    <t>1-acylglycerol-3-phosphate O-acyltransferase 2 [Source:NCBI gene;Acc:772114]</t>
  </si>
  <si>
    <t>Metabolism;Environmental Information Processing;Metabolism;Metabolism;Organismal Systems</t>
  </si>
  <si>
    <t>Global and overview maps;Signal transduction;Lipid metabolism;Lipid metabolism;Digestive system</t>
  </si>
  <si>
    <t>ko01100//Metabolic pathways;ko04072//Phospholipase D signaling pathway;ko00564//Glycerophospholipid metabolism;ko00561//Glycerolipid metabolism;ko04975//Fat digestion and absorption</t>
  </si>
  <si>
    <t>K13509;K13509;K13509;K13509;K13509</t>
  </si>
  <si>
    <t>GO:0005783//endoplasmic reticulum;GO:0016020//membrane</t>
  </si>
  <si>
    <t>GO:0003841//1-acylglycerol-3-phosphate O-acyltransferase activity;GO:0016746//transferase activity, transferring acyl groups</t>
  </si>
  <si>
    <t>GO:0001819//positive regulation of cytokine production;GO:0006654//phosphatidic acid biosynthetic process;GO:0008654//phospholipid biosynthetic process</t>
  </si>
  <si>
    <t>ENSGALT00000039050</t>
  </si>
  <si>
    <t>CAGAGUCCGUGAAAUUG--UACA</t>
  </si>
  <si>
    <t>x|||||||:x|xxx|:|xx|||x</t>
  </si>
  <si>
    <t>PGRMC1</t>
  </si>
  <si>
    <t>progesterone receptor membrane component 1 [Source:NCBI gene;Acc:772196]</t>
  </si>
  <si>
    <t>GO:0005739//mitochondrion;GO:0005741//mitochondrial outer membrane;GO:0005783//endoplasmic reticulum;GO:0012505//endomembrane system;GO:0016020//membrane;GO:0016021//integral component of membrane;GO:0030868//smooth endoplasmic reticulum membrane;GO:0043231//intracellular membrane-bounded organelle</t>
  </si>
  <si>
    <t>GO:0005496//steroid binding;GO:0008289//lipid binding;GO:0020037//heme binding;GO:0042803//protein homodimerization activity;GO:0046872//metal ion binding</t>
  </si>
  <si>
    <t>GO:0006783//heme biosynthetic process</t>
  </si>
  <si>
    <t>ENSGALT00000039184</t>
  </si>
  <si>
    <t>GAGAGUCCAAACCCUGAUGGGA--</t>
  </si>
  <si>
    <t>x|||||||||xxx|x|x:|||xxx</t>
  </si>
  <si>
    <t>AUCUCAGGUU--CGUCAGCCCAUG</t>
  </si>
  <si>
    <t>LSP1P1</t>
  </si>
  <si>
    <t>lymphocyte-specific protein 1 pseudogene 1 [Source:NCBI gene;Acc:374254]</t>
  </si>
  <si>
    <t>ko05152//Tuberculosis;ko04625//C-type lectin receptor signaling pathway</t>
  </si>
  <si>
    <t>K14957;K14957</t>
  </si>
  <si>
    <t>GO:0003779//actin binding</t>
  </si>
  <si>
    <t>ENSGALT00000039218</t>
  </si>
  <si>
    <t>GAGAGUCCA-UCGAUCC-----</t>
  </si>
  <si>
    <t>x||||||||xx|:x||xxxxxx</t>
  </si>
  <si>
    <t>UTS2R</t>
  </si>
  <si>
    <t>urotensin-2 receptor-like [Source:NCBI gene;Acc:427799]</t>
  </si>
  <si>
    <t>ENSGALT00000039358</t>
  </si>
  <si>
    <t>GAGAGUCCUCGUAAGA-------</t>
  </si>
  <si>
    <t>x|||||||xx|:|x|xxxxxxxx</t>
  </si>
  <si>
    <t>ZNF777</t>
  </si>
  <si>
    <t>zinc finger protein 282-like [Source:NCBI gene;Acc:112531692]</t>
  </si>
  <si>
    <t>ko05168//Herpes simplex infection</t>
  </si>
  <si>
    <t>K09228</t>
  </si>
  <si>
    <t>GO:0006355//regulation of transcription, DNA-templated</t>
  </si>
  <si>
    <t>ENSGALT00000040134</t>
  </si>
  <si>
    <t>AAGGGUCUGAAGAAGGUGUCCUGUC-</t>
  </si>
  <si>
    <t>x||:|||:xx|xx||xx|||xx||xx</t>
  </si>
  <si>
    <t>SEC31B</t>
  </si>
  <si>
    <t>SEC31 homolog B, COPII coat complex component [Source:NCBI gene;Acc:423764]</t>
  </si>
  <si>
    <t>K14005</t>
  </si>
  <si>
    <t>GO:0006888//ER to Golgi vesicle-mediated transport</t>
  </si>
  <si>
    <t>ENSGALT00000040187</t>
  </si>
  <si>
    <t>CAGAGUCCUAAC-GUCA-----</t>
  </si>
  <si>
    <t>x|||||||xxx|x|||xxxxxx</t>
  </si>
  <si>
    <t>SMAD5</t>
  </si>
  <si>
    <t>SMAD family member 5 [Source:NCBI gene;Acc:395679]</t>
  </si>
  <si>
    <t>Cellular Processes;Environmental Information Processing</t>
  </si>
  <si>
    <t>Cellular community - eukaryotes;Signal transduction</t>
  </si>
  <si>
    <t>ko04550//Signaling pathways regulating pluripotency of stem cells;ko04350//TGF-beta signaling pathway</t>
  </si>
  <si>
    <t>K16790;K16790</t>
  </si>
  <si>
    <t>GO:0005634//nucleus;GO:0005654//nucleoplasm;GO:0005667//transcription factor complex;GO:0005737//cytoplasm;GO:0005829//cytosol;GO:0032991//protein-containing complex;GO:0071144//heteromeric SMAD protein complex</t>
  </si>
  <si>
    <t>GO:0000977//RNA polymerase II regulatory region sequence-specific DNA binding;GO:0000978//RNA polymerase II proximal promoter sequence-specific DNA binding;GO:0000981//DNA-binding transcription factor activity, RNA polymerase II-specific;GO:0001227//DNA-binding transcription repressor activity, RNA polymerase II-specific;GO:0003677//DNA binding;GO:0005515//protein binding;GO:0017151//DEAD/H-box RNA helicase binding;GO:0031625//ubiquitin protein ligase binding;GO:0046872//metal ion binding;GO:0070411//I-SMAD binding;GO:1990837//sequence-specific double-stranded DNA binding</t>
  </si>
  <si>
    <t>GO:0000122//negative regulation of transcription by RNA polymerase II;GO:0001657//ureteric bud development;GO:0002051//osteoblast fate commitment;GO:0006355//regulation of transcription, DNA-templated;GO:0006468//protein phosphorylation;GO:0007179//transforming growth factor beta receptor signaling pathway;GO:0007281//germ cell development;GO:0009653//anatomical structure morphogenesis;GO:0030154//cell differentiation;GO:0030218//erythrocyte differentiation;GO:0030509//BMP signaling pathway;GO:0045669//positive regulation of osteoblast differentiation;GO:0045944//positive regulation of transcription by RNA polymerase II;GO:0051216//cartilage development;GO:0060048//cardiac muscle contraction;GO:0060348//bone development;GO:0060395//SMAD protein signal transduction;GO:0071407//cellular response to organic cyclic compound;GO:0071773//cellular response to BMP stimulus;GO:1901522//positive regulation of transcription from RNA polymerase II promoter involved in cellular response to chemical stimulus</t>
  </si>
  <si>
    <t>ENSGALT00000040338</t>
  </si>
  <si>
    <t>GAGAGUCUAGGCAAGGAAGGC---</t>
  </si>
  <si>
    <t>x||||||:|:|||x|xxx||xxxx</t>
  </si>
  <si>
    <t>AUCUCAGGUUCGU-C-AGCCCAUG</t>
  </si>
  <si>
    <t>CR1</t>
  </si>
  <si>
    <t>complement component 4 binding protein, alpha chain [Source:NCBI gene;Acc:419851]</t>
  </si>
  <si>
    <t>Human Diseases;Organismal Systems;Human Diseases;Organismal Systems;Human Diseases;Human Diseases</t>
  </si>
  <si>
    <t>Infectious diseases;Immune system;Infectious diseases;Immune system;Infectious diseases;Infectious diseases</t>
  </si>
  <si>
    <t>ko05152//Tuberculosis;ko04640//Hematopoietic cell lineage;ko05140//Leishmaniasis;ko04610//Complement and coagulation cascades;ko05134//Legionellosis;ko05144//Malaria</t>
  </si>
  <si>
    <t>K04011;K04011;K04011;K04011;K04011;K04011</t>
  </si>
  <si>
    <t>ENSGALT00000040657</t>
  </si>
  <si>
    <t>UUAGAGUCCAA-CGGUA------</t>
  </si>
  <si>
    <t>x||||||||||x|:||xxxxxxx</t>
  </si>
  <si>
    <t>TCIM</t>
  </si>
  <si>
    <t>chromosome 22 open reading frame, human C8orf4 [Source:NCBI gene;Acc:771032]</t>
  </si>
  <si>
    <t>GO:0005634//nucleus;GO:0005654//nucleoplasm;GO:0005730//nucleolus;GO:0005737//cytoplasm;GO:0005829//cytosol;GO:0005886//plasma membrane;GO:0016607//nuclear speck</t>
  </si>
  <si>
    <t>GO:0005112//Notch binding</t>
  </si>
  <si>
    <t>GO:0002264//endothelial cell activation involved in immune response;GO:0010739//positive regulation of protein kinase A signaling;GO:0034605//cellular response to heat;GO:0043066//negative regulation of apoptotic process;GO:0043620//regulation of DNA-templated transcription in response to stress;GO:0045746//negative regulation of Notch signaling pathway;GO:1900020//positive regulation of protein kinase C activity;GO:1901224//positive regulation of NIK/NF-kappaB signaling;GO:1902806//regulation of cell cycle G1/S phase transition;GO:1903706//regulation of hemopoiesis</t>
  </si>
  <si>
    <t>ENSGALT00000040859</t>
  </si>
  <si>
    <t>CUAGAGUCCUAUUAGUA------</t>
  </si>
  <si>
    <t>x||||||||xxx:|||xxxxxxx</t>
  </si>
  <si>
    <t>GOSR2</t>
  </si>
  <si>
    <t>golgi SNAP receptor complex member 2 [Source:NCBI gene;Acc:419973]</t>
  </si>
  <si>
    <t>K08496</t>
  </si>
  <si>
    <t>GO:0016192//vesicle-mediated transport</t>
  </si>
  <si>
    <t>ENSGALT00000041383</t>
  </si>
  <si>
    <t>AGGGGUCUAUGAACGUGUCGGUCUACA</t>
  </si>
  <si>
    <t>x:|:|||:|x|xx|:x|||||xx|||x</t>
  </si>
  <si>
    <t>AUCUCAGGUUC--GU-CAGCC-CAUG-</t>
  </si>
  <si>
    <t>CCLI5</t>
  </si>
  <si>
    <t>chemokine [Source:NCBI gene;Acc:417533]</t>
  </si>
  <si>
    <t>Human Diseases;Environmental Information Processing;Organismal Systems;Human Diseases;Human Diseases;Organismal Systems;Environmental Information Processing</t>
  </si>
  <si>
    <t>Infectious diseases;Signaling molecules and interaction;Immune system;Immune diseases;Infectious diseases;Immune system;Signaling molecules and interaction</t>
  </si>
  <si>
    <t>ko05163//Human cytomegalovirus infection;ko04060//Cytokine-cytokine receptor interaction;ko04062//Chemokine signaling pathway;ko05323//Rheumatoid arthritis;ko05142//Chagas disease (American trypanosomiasis);ko04620//Toll-like receptor signaling pathway;ko04061//Viral protein interaction with cytokine and cytokine receptor</t>
  </si>
  <si>
    <t>K05408;K05408;K05408;K05408;K05408;K05408;K05408</t>
  </si>
  <si>
    <t>GO:0008009//chemokine activity</t>
  </si>
  <si>
    <t>GO:0006955//immune response</t>
  </si>
  <si>
    <t>ENSGALT00000041393</t>
  </si>
  <si>
    <t>GAGAGUCCGACGGGAGUAGGAGUC-</t>
  </si>
  <si>
    <t>x|||||||:xx:|x|||x||x||xx</t>
  </si>
  <si>
    <t>AUCUCAGGU--UCGUCAGCC-CAUG</t>
  </si>
  <si>
    <t>TIMMDC1</t>
  </si>
  <si>
    <t>translocase of inner mitochondrial membrane domain containing 1 [Source:NCBI gene;Acc:418453]</t>
  </si>
  <si>
    <t>GO:0005654//nucleoplasm;GO:0005739//mitochondrion</t>
  </si>
  <si>
    <t>ENSGALT00000042985</t>
  </si>
  <si>
    <t>AAGAGUCC---UAGAAGGAUACU</t>
  </si>
  <si>
    <t>x|||||||xxx:||xx||x|||x</t>
  </si>
  <si>
    <t>FAM217B</t>
  </si>
  <si>
    <t>family with sequence similarity 217 member B [Source:NCBI gene;Acc:419221]</t>
  </si>
  <si>
    <t>GO:0005654//nucleoplasm;GO:0005829//cytosol</t>
  </si>
  <si>
    <t>ENSGALT00000043009</t>
  </si>
  <si>
    <t>GUAGAGUCCA--CA-CCGGGUU-</t>
  </si>
  <si>
    <t>x|||||||||xx||xx|||||xx</t>
  </si>
  <si>
    <t>SURF4</t>
  </si>
  <si>
    <t>surfeit 4 [Source:NCBI gene;Acc:374273]</t>
  </si>
  <si>
    <t>GO:0000139//Golgi membrane;GO:0005783//endoplasmic reticulum;GO:0005789//endoplasmic reticulum membrane;GO:0005793//endoplasmic reticulum-Golgi intermediate compartment;GO:0005794//Golgi apparatus;GO:0005829//cytosol;GO:0016020//membrane;GO:0016021//integral component of membrane;GO:0031965//nuclear membrane;GO:0033116//endoplasmic reticulum-Golgi intermediate compartment membrane</t>
  </si>
  <si>
    <t>GO:0038024//cargo receptor activity</t>
  </si>
  <si>
    <t>GO:0006897//endocytosis;GO:0007030//Golgi organization;GO:0010638//positive regulation of organelle organization;GO:0015031//protein transport;GO:0032368//regulation of lipid transport;GO:0042953//lipoprotein transport;GO:0055088//lipid homeostasis</t>
  </si>
  <si>
    <t>ENSGALT00000043218</t>
  </si>
  <si>
    <t>AUAGAGUCCAU------------</t>
  </si>
  <si>
    <t>RRAGD</t>
  </si>
  <si>
    <t>Ras-related GTP binding D [Source:NCBI gene;Acc:107053109]</t>
  </si>
  <si>
    <t>Human Diseases;Environmental Information Processing;Cellular Processes</t>
  </si>
  <si>
    <t>Infectious diseases;Signal transduction;Transport and catabolism</t>
  </si>
  <si>
    <t>ko05131//Shigellosis;ko04150//mTOR signaling pathway;ko04140//Autophagy - animal</t>
  </si>
  <si>
    <t>K16186;K16186;K16186</t>
  </si>
  <si>
    <t>GO:0005634//nucleus;GO:0005654//nucleoplasm;GO:0005737//cytoplasm;GO:0005764//lysosome;GO:0005813//centrosome;GO:0043231//intracellular membrane-bounded organelle</t>
  </si>
  <si>
    <t>GO:0003924//GTPase activity;GO:0005525//GTP binding;GO:0019003//GDP binding;GO:0046982//protein heterodimerization activity;GO:0051020//GTPase binding</t>
  </si>
  <si>
    <t>GO:0071233//cellular response to leucine;GO:1904263//positive regulation of TORC1 signaling;GO:1990253//cellular response to leucine starvation</t>
  </si>
  <si>
    <t>ENSGALT00000043478</t>
  </si>
  <si>
    <t>AAGGGUUC--UCGGUCUCGGUU-</t>
  </si>
  <si>
    <t>x||:||:|xxx|:|||xx|||xx</t>
  </si>
  <si>
    <t>CLTRN</t>
  </si>
  <si>
    <t>transmembrane protein 27 [Source:NCBI gene;Acc:418622]</t>
  </si>
  <si>
    <t>GO:0005886//plasma membrane;GO:0031526//brush border membrane</t>
  </si>
  <si>
    <t>GO:0042803//protein homodimerization activity</t>
  </si>
  <si>
    <t>GO:0051957//positive regulation of amino acid transport</t>
  </si>
  <si>
    <t>ENSGALT00000043625</t>
  </si>
  <si>
    <t>GAGAGUCCAA-AAGACGA----</t>
  </si>
  <si>
    <t>x|||||||||xx||x||xxxxx</t>
  </si>
  <si>
    <t>TSC22D2</t>
  </si>
  <si>
    <t>TSC22 domain family member 2 [Source:NCBI gene;Acc:100859827]</t>
  </si>
  <si>
    <t>GO:0006357//regulation of transcription by RNA polymerase II</t>
  </si>
  <si>
    <t>ENSGALT00000043937</t>
  </si>
  <si>
    <t>CAGAGUCCUAG-AAUUGU----</t>
  </si>
  <si>
    <t>x|||||||x||xxx|:|xxxxx</t>
  </si>
  <si>
    <t>INSIG2</t>
  </si>
  <si>
    <t>insulin induced gene 2 [Source:NCBI gene;Acc:424276]</t>
  </si>
  <si>
    <t>ENSGALT00000043997</t>
  </si>
  <si>
    <t>AAGAGUCC-UG-AGUCAUCUACA</t>
  </si>
  <si>
    <t>x|||||||xx|x||||xxx|||x</t>
  </si>
  <si>
    <t>YRDC</t>
  </si>
  <si>
    <t>yrdC N6-threonylcarbamoyltransferase domain containing [Source:NCBI gene;Acc:419610]</t>
  </si>
  <si>
    <t>GO:0003725//double-stranded RNA binding</t>
  </si>
  <si>
    <t>ENSGALT00000044158</t>
  </si>
  <si>
    <t>GAGAGUCCUGAGA----------</t>
  </si>
  <si>
    <t>x|||||||x:||xxxxxxxxxxx</t>
  </si>
  <si>
    <t>DCK</t>
  </si>
  <si>
    <t>deoxycytidine kinase [Source:NCBI gene;Acc:422648]</t>
  </si>
  <si>
    <t>K00893;K00893;K00893</t>
  </si>
  <si>
    <t>GO:0004136//deoxyadenosine kinase activity;GO:0004137//deoxycytidine kinase activity;GO:0004138//deoxyguanosine kinase activity;GO:0005524//ATP binding;GO:0019136//deoxynucleoside kinase activity;GO:0042803//protein homodimerization activity</t>
  </si>
  <si>
    <t>GO:0006139//nucleobase-containing compound metabolic process;GO:0006220//pyrimidine nucleotide metabolic process</t>
  </si>
  <si>
    <t>ENSGALT00000044491</t>
  </si>
  <si>
    <t>CAGAGUCCCAUC-UACAGGA--</t>
  </si>
  <si>
    <t>x|||||||xxx|xxx|x||xxx</t>
  </si>
  <si>
    <t>OC3</t>
  </si>
  <si>
    <t>osteocalcin-like protein OC3 [Source:NCBI gene;Acc:417943]</t>
  </si>
  <si>
    <t>GO:0032571//response to vitamin K;GO:0060348//bone development;GO:1900076//regulation of cellular response to insulin stimulus</t>
  </si>
  <si>
    <t>ENSGALT00000044628</t>
  </si>
  <si>
    <t>GUAGAGUCCUGACUGUUA-----</t>
  </si>
  <si>
    <t>x||||||||xxx|x||:xxxxxx</t>
  </si>
  <si>
    <t>PLCB4</t>
  </si>
  <si>
    <t>phospholipase C beta 4 [Source:NCBI gene;Acc:416730]</t>
  </si>
  <si>
    <t>Metabolism;Human Diseases;Human Diseases;Environmental Information Processing;Human Diseases;Human Diseases;Human Diseases;Environmental Information Processing;Environmental Information Processing;Organismal Systems;Environmental Information Processing;Organismal Systems;Environmental Information Processing;Human Diseases;Organismal Systems;Organismal Systems;Organismal Systems;Human Diseases;Organismal Systems;Environmental Information Processing;Organismal Systems;Organismal Systems;Organismal Systems;Organismal Systems;Organismal Systems;Organismal Systems;Environmental Information Processing;Environmental Information Processing;Organismal Systems;Organismal Systems;Human Diseases;Organismal Systems;Organismal Systems;Organismal Systems;Organismal Systems;Organismal Systems;Human Diseases;Organismal Systems;Human Diseases;Organismal Systems;Organismal Systems;Organismal Systems;Organismal Systems;Organismal Systems;Cellular Processes;Metabolism;Organismal Systems;Organismal Systems;Human Diseases;Organismal Systems;Organismal Systems;Organismal Systems;Organismal Systems;Organismal Systems;Organismal Systems;Organismal Systems;Organismal Systems;Organismal Systems</t>
  </si>
  <si>
    <t>Global and overview maps;Cancers;Neurodegenerative diseases;Signal transduction;Infectious diseases;Infectious diseases;Neurodegenerative diseases;Signal transduction;Signal transduction;Endocrine system;Signal transduction;Circulatory system;Signal transduction;Endocrine and metabolic diseases;Immune system;Immune system;Nervous system;Infectious diseases;Circulatory system;Signal transduction;Nervous system;Immune system;Endocrine system;Nervous system;Endocrine system;Nervous system;Signal transduction;Signal transduction;Endocrine system;Sensory system;Infectious diseases;Endocrine system;Endocrine system;Nervous system;Development and regeneration;Environmental adaptation;Endocrine and metabolic diseases;Endocrine system;Neurodegenerative disease;Endocrine system;Endocrine system;Endocrine system;Endocrine system;Digestive system;Cellular community - eukaryotes;Carbohydrate metabolism;Nervous system;Endocrine system;Infectious diseases;Digestive system;Digestive system;Endocrine system;Endocrine system;Nervous system;Endocrine system;Excretory system;Digestive system;Sensory system</t>
  </si>
  <si>
    <t>ko01100//Metabolic pathways;ko05200//Pathways in cancer;ko05010//Alzheimer disease;ko04020//Calcium signaling pathway;ko05131//Shigellosis;ko05163//Human cytomegalovirus infection;ko05016//Huntington disease;ko04015//Rap1 signaling pathway;ko04072//Phospholipase D signaling pathway;ko04921//Oxytocin signaling pathway;ko04022//cGMP - PKG signaling pathway;ko04261//Adrenergic signaling in cardiomyocytes;ko04310//Wnt signaling pathway;ko04934//Cushing syndrome;ko04062//Chemokine signaling pathway;ko04621//NOD-like receptor signaling pathway;ko04728//Dopaminergic synapse;ko05146//Amoebiasis;ko04270//Vascular smooth muscle contraction;ko04371//Apelin signaling pathway;ko04723//Retrograde endocannabinoid signaling;ko04611//Platelet activation;ko04926//Relaxin signaling pathway;ko04725//Cholinergic synapse;ko04935//Growth hormone synthesis, secretion and action;ko04724//Glutamatergic synapse;ko04070//Phosphatidylinositol signaling system;ko04071//Sphingolipid signaling pathway;ko04915//Estrogen signaling pathway;ko04750//Inflammatory mediator regulation of TRP channels;ko05142//Chagas disease (American trypanosomiasis);ko04912//GnRH signaling pathway;ko04919//Thyroid hormone signaling pathway;ko04726//Serotonergic synapse;ko04361//Axon regeneration;ko04713//Circadian entrainment;ko04933//AGE-RAGE signaling pathway in diabetic complications;ko04925//Aldosterone synthesis and secretion;ko05017//Spinocerebellar ataxia;ko04916//Melanogenesis;ko04928//Parathyroid hormone synthesis, secretion and action;ko04922//Glucagon signaling pathway;ko04911//Insulin secretion;ko04972//Pancreatic secretion;ko04540//Gap junction;ko00562//Inositol phosphate metabolism;ko04720//Long-term potentiation;ko04924//Renin secretion;ko05143//African trypanosomiasis;ko04971//Gastric acid secretion;ko04970//Salivary secretion;ko04927//Cortisol synthesis and secretion;ko04929//GnRH secretion;ko04730//Long-term depression;ko04918//Thyroid hormone synthesis;ko04961//Endocrine and other factor-regulated calcium reabsorption;ko04973//Carbohydrate digestion and absorption;ko04745//Phototransduction - fly</t>
  </si>
  <si>
    <t>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</t>
  </si>
  <si>
    <t>GO:0004435//phosphatidylinositol phospholipase C activity;GO:0005509//calcium ion binding;GO:0008081//phosphoric diester hydrolase activity</t>
  </si>
  <si>
    <t>GO:0006629//lipid metabolic process;GO:0007165//signal transduction;GO:0035556//intracellular signal transduction</t>
  </si>
  <si>
    <t>ENSGALT00000044909</t>
  </si>
  <si>
    <t>AUAGAGUCCGA-UUGUCGU----</t>
  </si>
  <si>
    <t>x||||||||:|xxx||||xxxxx</t>
  </si>
  <si>
    <t>RAB8A</t>
  </si>
  <si>
    <t>RAB8A, member RAS oncogene family [Source:NCBI gene;Acc:428352]</t>
  </si>
  <si>
    <t>Cellular Processes;Cellular Processes;Cellular Processes;Environmental Information Processing;Organismal Systems</t>
  </si>
  <si>
    <t>Transport and catabolism;Cellular community - eukaryotes;Transport and catabolism;Signal transduction;Digestive system</t>
  </si>
  <si>
    <t>ko04144//Endocytosis;ko04530//Tight junction;ko04140//Autophagy - animal;ko04152//AMPK signaling pathway;ko04972//Pancreatic secretion</t>
  </si>
  <si>
    <t>K07901;K07901;K07901;K07901;K07901</t>
  </si>
  <si>
    <t>GO:0005768//endosome;GO:0005813//centrosome;GO:0005886//plasma membrane;GO:0005929//cilium;GO:0008021//synaptic vesicle;GO:0016020//membrane;GO:0030140//trans-Golgi network transport vesicle;GO:0030496//midbody;GO:0036064//ciliary basal body;GO:0043197//dendritic spine;GO:0045335//phagocytic vesicle;GO:0055037//recycling endosome;GO:0055038//recycling endosome membrane;GO:0097546//ciliary base;GO:0097730//non-motile cilium</t>
  </si>
  <si>
    <t>GO:0000166//nucleotide binding;GO:0003924//GTPase activity;GO:0005525//GTP binding;GO:0019003//GDP binding;GO:0031267//small GTPase binding;GO:0031489//myosin V binding</t>
  </si>
  <si>
    <t>GO:0006904//vesicle docking involved in exocytosis;GO:0007030//Golgi organization;GO:0007409//axonogenesis;GO:0009306//protein secretion;GO:0010506//regulation of autophagy;GO:0015031//protein transport;GO:0017157//regulation of exocytosis;GO:0032869//cellular response to insulin stimulus;GO:0048210//Golgi vesicle fusion to target membrane;GO:0060271//cilium assembly;GO:0061512//protein localization to cilium;GO:0072659//protein localization to plasma membrane;GO:0098969//neurotransmitter receptor transport to postsynaptic membrane</t>
  </si>
  <si>
    <t>ENSGALT00000044922</t>
  </si>
  <si>
    <t>AAGAGUCCGUUCAG-GAGGUC-</t>
  </si>
  <si>
    <t>x|||||||:xx|||xxx|||xx</t>
  </si>
  <si>
    <t>FAM60A</t>
  </si>
  <si>
    <t>family with sequence similarity 60 member A [Source:NCBI gene;Acc:418140]</t>
  </si>
  <si>
    <t>ENSGALT00000044967</t>
  </si>
  <si>
    <t>CAGAGUCCAAUUCUCCGAGA--</t>
  </si>
  <si>
    <t>x|||||||||x:xxx||x|xxx</t>
  </si>
  <si>
    <t>BCL10</t>
  </si>
  <si>
    <t>B-cell CLL/lymphoma 10 [Source:NCBI gene;Acc:424528]</t>
  </si>
  <si>
    <t>Human Diseases;Human Diseases;Environmental Information Processing;Organismal Systems;Organismal Systems;Organismal Systems</t>
  </si>
  <si>
    <t>Infectious diseases;Infectious diseases;Signal transduction;Immune system;Immune system;Immune system</t>
  </si>
  <si>
    <t>ko05131//Shigellosis;ko05152//Tuberculosis;ko04064//NF-kappa B signaling pathway;ko04660//T cell receptor signaling pathway;ko04662//B cell receptor signaling pathway;ko04625//C-type lectin receptor signaling pathway</t>
  </si>
  <si>
    <t>K07368;K07368;K07368;K07368;K07368;K07368</t>
  </si>
  <si>
    <t>GO:0006915//apoptotic process;GO:0042981//regulation of apoptotic process;GO:0051092//positive regulation of NF-kappaB transcription factor activity</t>
  </si>
  <si>
    <t>ENSGALT00000045256</t>
  </si>
  <si>
    <t>AUAGAGUCCCCGUUGUCC-----</t>
  </si>
  <si>
    <t>x||||||||xx|xx|||xxxxxx</t>
  </si>
  <si>
    <t>SBDS</t>
  </si>
  <si>
    <t>SBDS, ribosome maturation factor [Source:NCBI gene;Acc:417477]</t>
  </si>
  <si>
    <t>ko03008//Ribosome biogenesis in eukaryotes</t>
  </si>
  <si>
    <t>K14574</t>
  </si>
  <si>
    <t>GO:0000922//spindle pole;GO:0005634//nucleus;GO:0005654//nucleoplasm;GO:0005730//nucleolus;GO:0005737//cytoplasm;GO:0005819//spindle;GO:0005829//cytosol;GO:0005856//cytoskeleton</t>
  </si>
  <si>
    <t>GO:0008017//microtubule binding;GO:0019843//rRNA binding;GO:0043022//ribosome binding</t>
  </si>
  <si>
    <t>GO:0002244//hematopoietic progenitor cell differentiation;GO:0006364//rRNA processing;GO:0007052//mitotic spindle organization;GO:0030282//bone mineralization;GO:0030595//leukocyte chemotaxis;GO:0042254//ribosome biogenesis;GO:0042256//mature ribosome assembly;GO:0048539//bone marrow development</t>
  </si>
  <si>
    <t>ENSGALT00000045568</t>
  </si>
  <si>
    <t>AAGAGUCC-UGUU---------</t>
  </si>
  <si>
    <t>x|||||||xx|:xxxxxxxxxx</t>
  </si>
  <si>
    <t>AP1AR</t>
  </si>
  <si>
    <t>adaptor related protein complex 1 associated regulatory protein [Source:NCBI gene;Acc:422693]</t>
  </si>
  <si>
    <t>GO:0005768//endosome;GO:0005794//Golgi apparatus;GO:0005829//cytosol;GO:0030133//transport vesicle</t>
  </si>
  <si>
    <t>GO:0019894//kinesin binding;GO:0035650//AP-1 adaptor complex binding</t>
  </si>
  <si>
    <t>GO:0001920//negative regulation of receptor recycling;GO:0034315//regulation of Arp2/3 complex-mediated actin nucleation;GO:0034613//cellular protein localization;GO:0048203//vesicle targeting, trans-Golgi to endosome;GO:1900025//negative regulation of substrate adhesion-dependent cell spreading;GO:2000146//negative regulation of cell motility</t>
  </si>
  <si>
    <t>ENSGALT00000045586</t>
  </si>
  <si>
    <t>GUGGAGUCCUAGAAGAGAACGAGACGGGUGU</t>
  </si>
  <si>
    <t>x|:||||||xxx|||xxx|xxx|x|||||:x</t>
  </si>
  <si>
    <t>BLCAP</t>
  </si>
  <si>
    <t>bladder cancer associated protein [Source:NCBI gene;Acc:100857695]</t>
  </si>
  <si>
    <t>ENSGALT00000046055</t>
  </si>
  <si>
    <t>AAGAGUCCUGAGCU---------</t>
  </si>
  <si>
    <t>x|||||||x:|||xxxxxxxxxx</t>
  </si>
  <si>
    <t>CDR2</t>
  </si>
  <si>
    <t>cerebellar degeneration related protein 2 [Source:NCBI gene;Acc:416621]</t>
  </si>
  <si>
    <t>ENSGALT00000046169</t>
  </si>
  <si>
    <t>AUAGAGUCCAUAUAAGUCGA----</t>
  </si>
  <si>
    <t>x|||||||||x|xx|||||xxxxx</t>
  </si>
  <si>
    <t>IKBIP</t>
  </si>
  <si>
    <t>IKBKB interacting protein [Source:NCBI gene;Acc:417925]</t>
  </si>
  <si>
    <t>ENSGALT00000046784</t>
  </si>
  <si>
    <t>GAGAGUCCGAA-----------</t>
  </si>
  <si>
    <t>IKBKB</t>
  </si>
  <si>
    <t>inhibitor of nuclear factor kappa B kinase subunit beta [Source:NCBI gene;Acc:426792]</t>
  </si>
  <si>
    <t>Human Diseases;Environmental Information Processing;Human Diseases;Environmental Information Processing;Human Diseases;Human Diseases;Human Diseases;Human Diseases;Human Diseases;Human Diseases;Human Diseases;Human Diseases;Human Diseases;Environmental Information Processing;Human Diseases;Environmental Information Processing;Human Diseases;Organismal Systems;Environmental Information Processing;Human Diseases;Organismal Systems;Human Diseases;Organismal Systems;Human Diseases;Organismal Systems;Organismal Systems;Human Diseases;Cellular Processes;Human Diseases;Environmental Information Processing;Human Diseases;Human Diseases;Organismal Systems;Organismal Systems;Human Diseases;Human Diseases;Human Diseases;Human Diseases;Organismal Systems;Environmental Information Processing;Organismal Systems;Human Diseases;Organismal Systems;Organismal Systems;Human Diseases;Organismal Systems;Human Diseases;Human Diseases;Human Diseases;Organismal Systems;Organismal Systems;Organismal Systems;Human Diseases;Human Diseases;Organismal Systems;Human Diseases</t>
  </si>
  <si>
    <t>Cancers;Signal transduction;Infectious diseases;Signal transduction;Neurodegenerative diseases;Infectious diseases;Infectious diseases;Infectious diseases;Infectious diseases;Infectious diseases;Infectious disease: viral;Infectious diseases;Infectious diseases;Signal transduction;Infectious diseases;Signal transduction;Infectious diseases;Immune system;Signal transduction;Cancers;Immune system;Infectious disease: bacterial;Endocrine system;Infectious diseases;Immune system;Nervous system;Infectious diseases;Cell growth and death;Cardiovascular diseases;Signal transduction;Infectious diseases;Endocrine and metabolic diseases;Immune system;Immune system;Endocrine and metabolic diseases;Infectious diseases;Cancer: overview;Infectious diseases;Immune system;Signal transduction;Development;Cancers;Immune system;Immune system;Cancers;Immune system;Infectious diseases;Cancers;Cancers;Endocrine system;Immune system;Immune system;Endocrine and metabolic diseases;Cancers;Immune system;Drug resistance</t>
  </si>
  <si>
    <t>ko05200//Pathways in cancer;ko04151//PI3K-Akt signaling pathway;ko05165//Human papillomavirus infection;ko04010//MAPK signaling pathway;ko05010//Alzheimer disease;ko05169//Epstein-Barr virus infection;ko05166//HTLV-I infection;ko05131//Shigellosis;ko05163//Human cytomegalovirus infection;ko05130//Pathogenic Escherichia coli infection;ko05170//Human immunodeficiency virus 1 infection;ko05168//Herpes simplex infection;ko05132//Salmonella infection;ko04014//Ras signaling pathway;ko05167//Kaposi sarcoma-associated herpesvirus infection;ko04150//mTOR signaling pathway;ko05161//Hepatitis B;ko04062//Chemokine signaling pathway;ko04064//NF-kappa B signaling pathway;ko05206//MicroRNAs in cancer;ko04621//NOD-like receptor signaling pathway;ko05135//Yersinia infection;ko04910//Insulin signaling pathway;ko05164//Influenza A;ko04660//T cell receptor signaling pathway;ko04722//Neurotrophin signaling pathway;ko05160//Hepatitis C;ko04210//Apoptosis;ko05418//Fluid shear stress and atherosclerosis;ko04068//FoxO signaling pathway;ko05162//Measles;ko04932//Non-alcoholic fatty liver disease (NAFLD);ko04662//B cell receptor signaling pathway;ko04659//Th17 cell differentiation;ko04931//Insulin resistance;ko05142//Chagas disease (American trypanosomiasis);ko05235//PD-L1 expression and PD-1 checkpoint pathway in cancer;ko05145//Toxoplasmosis;ko04625//C-type lectin receptor signaling pathway;ko04668//TNF signaling pathway;ko04380//Osteoclast differentiation;ko05222//Small cell lung cancer;ko04658//Th1 and Th2 cell differentiation;ko04620//Toll-like receptor signaling pathway;ko05215//Prostate cancer;ko04657//IL-17 signaling pathway;ko05120//Epithelial cell signaling in Helicobacter pylori infection;ko05212//Pancreatic cancer;ko05220//Chronic myeloid leukemia;ko04920//Adipocytokine signaling pathway;ko04624//Toll and Imd signaling pathway;ko04622//RIG-I-like receptor signaling pathway;ko04930//Type II diabetes mellitus;ko05221//Acute myeloid leukemia;ko04623//Cytosolic DNA-sensing pathway;ko01523//Antifolate resistance</t>
  </si>
  <si>
    <t>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;K07209</t>
  </si>
  <si>
    <t>GO:0005634//nucleus;GO:0005737//cytoplasm;GO:0005829//cytosol;GO:0008385//IkappaB kinase complex</t>
  </si>
  <si>
    <t>GO:0004672//protein kinase activity;GO:0004674//protein serine/threonine kinase activity;GO:0005524//ATP binding;GO:0008384//IkappaB kinase activity;GO:0016301//kinase activity;GO:0016740//transferase activity;GO:0019901//protein kinase binding;GO:0042802//identical protein binding;GO:0042803//protein homodimerization activity;GO:0046982//protein heterodimerization activity;GO:0097110//scaffold protein binding;GO:1990459//transferrin receptor binding</t>
  </si>
  <si>
    <t>GO:0006468//protein phosphorylation;GO:0007249//I-kappaB kinase/NF-kappaB signaling;GO:0007252//I-kappaB phosphorylation;GO:0016310//phosphorylation;GO:0018105//peptidyl-serine phosphorylation;GO:0030866//cortical actin cytoskeleton organization;GO:0033209//tumor necrosis factor-mediated signaling pathway;GO:0035509//negative regulation of myosin-light-chain-phosphatase activity;GO:0042325//regulation of phosphorylation;GO:0043123//positive regulation of I-kappaB kinase/NF-kappaB signaling;GO:0045944//positive regulation of transcription by RNA polymerase II;GO:0050896//response to stimulus;GO:0051092//positive regulation of NF-kappaB transcription factor activity;GO:0070498//interleukin-1-mediated signaling pathway;GO:0071356//cellular response to tumor necrosis factor;GO:0072659//protein localization to plasma membrane;GO:1903140//regulation of establishment of endothelial barrier;GO:1903347//negative regulation of bicellular tight junction assembly</t>
  </si>
  <si>
    <t>ENSGALT00000047522</t>
  </si>
  <si>
    <t>GAGAGUCC-UCCGGAAGGUUACU</t>
  </si>
  <si>
    <t>x|||||||xxx|:|xx||x|||x</t>
  </si>
  <si>
    <t>NRXN1</t>
  </si>
  <si>
    <t>neurexin 1 [Source:NCBI gene;Acc:395398]</t>
  </si>
  <si>
    <t>K07377</t>
  </si>
  <si>
    <t>GO:0005730//nucleolus;GO:0005783//endoplasmic reticulum;GO:0005886//plasma membrane;GO:0009986//cell surface;GO:0031965//nuclear membrane;GO:0031982//vesicle;GO:0032991//protein-containing complex;GO:0042734//presynaptic membrane;GO:0043025//neuronal cell body;GO:0098685//Schaffer collateral - CA1 synapse;GO:0098978//glutamatergic synapse;GO:0098982//GABA-ergic synapse;GO:0099056//integral component of presynaptic membrane;GO:0099059//integral component of presynaptic active zone membrane</t>
  </si>
  <si>
    <t>GO:0005246//calcium channel regulator activity;GO:0033130//acetylcholine receptor binding;GO:0050839//cell adhesion molecule binding;GO:0097109//neuroligin family protein binding</t>
  </si>
  <si>
    <t>GO:0007268//chemical synaptic transmission;GO:0007269//neurotransmitter secretion;GO:0007416//synapse assembly;GO:0007612//learning;GO:0030534//adult behavior;GO:0050885//neuromuscular process controlling balance;GO:0051965//positive regulation of synapse assembly;GO:0051968//positive regulation of synaptic transmission, glutamatergic;GO:0060134//prepulse inhibition;GO:0090129//positive regulation of synapse maturation;GO:0097104//postsynaptic membrane assembly;GO:0097116//gephyrin clustering involved in postsynaptic density assembly;GO:0097118//neuroligin clustering involved in postsynaptic membrane assembly;GO:0097119//postsynaptic density protein 95 clustering;GO:0098693//regulation of synaptic vesicle cycle;GO:0099150//regulation of postsynaptic specialization assembly;GO:0099151//regulation of postsynaptic density assembly;GO:0099542//trans-synaptic signaling by endocannabinoid;GO:0099560//synaptic membrane adhesion;GO:1905606//regulation of presynapse assembly;GO:2000463//positive regulation of excitatory postsynaptic potential;GO:2000821//regulation of grooming behavior</t>
  </si>
  <si>
    <t>ENSGALT00000047850</t>
  </si>
  <si>
    <t>UUAGGGUCCGGGUUGUCU-----</t>
  </si>
  <si>
    <t>x|||:||||::|xx|||xxxxxx</t>
  </si>
  <si>
    <t>KIT</t>
  </si>
  <si>
    <t>KIT proto-oncogene receptor tyrosine kinase [Source:NCBI gene;Acc:378783]</t>
  </si>
  <si>
    <t>Human Diseases;Environmental Information Processing;Environmental Information Processing;Environmental Information Processing;Environmental Information Processing;Environmental Information Processing;Organismal Systems;Human Diseases;Organismal Systems;Human Diseases;Human Diseases</t>
  </si>
  <si>
    <t>Cancers;Signal transduction;Signal transduction;Signal transduction;Signal transduction;Signal transduction;Immune system;Cancers;Endocrine system;Cancers;Cancers</t>
  </si>
  <si>
    <t>ko05200//Pathways in cancer;ko04151//PI3K-Akt signaling pathway;ko04010//MAPK signaling pathway;ko04015//Rap1 signaling pathway;ko04014//Ras signaling pathway;ko04072//Phospholipase D signaling pathway;ko04640//Hematopoietic cell lineage;ko05224//Breast cancer;ko04916//Melanogenesis;ko05230//Central carbon metabolism in cancer;ko05221//Acute myeloid leukemia</t>
  </si>
  <si>
    <t>K05091;K05091;K05091;K05091;K05091;K05091;K05091;K05091;K05091;K05091;K05091</t>
  </si>
  <si>
    <t>GO:0001650//fibrillar center;GO:0005615//extracellular space;GO:0005886//plasma membrane;GO:0005887//integral component of plasma membrane;GO:0005911//cell-cell junction;GO:0009897//external side of plasma membrane;GO:0009986//cell surface;GO:0016020//membrane;GO:0016021//integral component of membrane;GO:0043235//receptor complex</t>
  </si>
  <si>
    <t>GO:0000166//nucleotide binding;GO:0002020//protease binding;GO:0004672//protein kinase activity;GO:0004712//protein serine/threonine/tyrosine kinase activity;GO:0004713//protein tyrosine kinase activity;GO:0004714//transmembrane receptor protein tyrosine kinase activity;GO:0005020//stem cell factor receptor activity;GO:0005524//ATP binding;GO:0016301//kinase activity;GO:0016740//transferase activity;GO:0019955//cytokine binding;GO:0042169//SH2 domain binding;GO:0042803//protein homodimerization activity;GO:0046872//metal ion binding</t>
  </si>
  <si>
    <t>GO:0001541//ovarian follicle development;GO:0002244//hematopoietic progenitor cell differentiation;GO:0002318//myeloid progenitor cell differentiation;GO:0002320//lymphoid progenitor cell differentiation;GO:0002327//immature B cell differentiation;GO:0002551//mast cell chemotaxis;GO:0002573//myeloid leukocyte differentiation;GO:0002732//positive regulation of dendritic cell cytokine production;GO:0006468//protein phosphorylation;GO:0006687//glycosphingolipid metabolic process;GO:0006954//inflammatory response;GO:0007169//transmembrane receptor protein tyrosine kinase signaling pathway;GO:0007283//spermatogenesis;GO:0007286//spermatid development;GO:0008284//positive regulation of cell proliferation;GO:0008360//regulation of cell shape;GO:0008584//male gonad development;GO:0009314//response to radiation;GO:0010628//positive regulation of gene expression;GO:0016310//phosphorylation;GO:0018108//peptidyl-tyrosine phosphorylation;GO:0019221//cytokine-mediated signaling pathway;GO:0030032//lamellipodium assembly;GO:0030097//hemopoiesis;GO:0030183//B cell differentiation;GO:0030217//T cell differentiation;GO:0030218//erythrocyte differentiation;GO:0030318//melanocyte differentiation;GO:0030335//positive regulation of cell migration;GO:0031532//actin cytoskeleton reorganization;GO:0032765//positive regulation of mast cell cytokine production;GO:0033674//positive regulation of kinase activity;GO:0035162//embryonic hemopoiesis;GO:0035234//ectopic germ cell programmed cell death;GO:0035556//intracellular signal transduction;GO:0035701//hematopoietic stem cell migration;GO:0035855//megakaryocyte development;GO:0038093//Fc receptor signaling pathway;GO:0038109//Kit signaling pathway;GO:0038162//erythropoietin-mediated signaling pathway;GO:0042531//positive regulation of tyrosine phosphorylation of STAT protein;GO:0043069//negative regulation of programmed cell death;GO:0043303//mast cell degranulation;GO:0043406//positive regulation of MAP kinase activity;GO:0043410//positive regulation of MAPK cascade;GO:0043473//pigmentation;GO:0046427//positive regulation of JAK-STAT cascade;GO:0046777//protein autophosphorylation;GO:0048066//developmental pigmentation;GO:0048565//digestive tract development;GO:0048863//stem cell differentiation;GO:0050910//detection of mechanical stimulus involved in sensory perception of sound;GO:0051091//positive regulation of DNA-binding transcription factor activity;GO:0060326//cell chemotaxis;GO:0060374//mast cell differentiation;GO:0097067//cellular response to thyroid hormone stimulus;GO:0097324//melanocyte migration;GO:0097326//melanocyte adhesion;GO:1905065//positive regulation of vascular smooth muscle cell differentiation</t>
  </si>
  <si>
    <t>ENSGALT00000048179</t>
  </si>
  <si>
    <t>CAGAGUCCAUCUUUUCGGAAGUGCA</t>
  </si>
  <si>
    <t>x||||||||xx:xx||||xx||:|x</t>
  </si>
  <si>
    <t>AUCUCAGGUUCGUCAGCC--CAUG-</t>
  </si>
  <si>
    <t>SIRT3</t>
  </si>
  <si>
    <t>sirtuin 3 [Source:NCBI gene;Acc:422988]</t>
  </si>
  <si>
    <t>Metabolism;Human Diseases;Metabolism</t>
  </si>
  <si>
    <t>Global and overview maps;Cancers;Metabolism of cofactors and vitamins</t>
  </si>
  <si>
    <t>ko01100//Metabolic pathways;ko05230//Central carbon metabolism in cancer;ko00760//Nicotinate and nicotinamide metabolism</t>
  </si>
  <si>
    <t>K11413;K11413;K11413</t>
  </si>
  <si>
    <t>GO:0005634//nucleus;GO:0005739//mitochondrion;GO:0005759//mitochondrial matrix;GO:0032991//protein-containing complex</t>
  </si>
  <si>
    <t>GO:0008270//zinc ion binding;GO:0016740//transferase activity;GO:0017136//NAD-dependent histone deacetylase activity;GO:0043565//sequence-specific DNA binding;GO:0046872//metal ion binding;GO:0051287//NAD binding;GO:0070403//NAD+ binding</t>
  </si>
  <si>
    <t>GO:0006476//protein deacetylation;GO:0009060//aerobic respiration;GO:0016575//histone deacetylation;GO:0034983//peptidyl-lysine deacetylation;GO:1901671//positive regulation of superoxide dismutase activity;GO:1902553//positive regulation of catalase activity</t>
  </si>
  <si>
    <t>ENSGALT00000048794</t>
  </si>
  <si>
    <t>GGGAGUCCGUCUGGGGAAGGGC--</t>
  </si>
  <si>
    <t>x:||||||:xxx|x:|xx|||xxx</t>
  </si>
  <si>
    <t>CACNA1S</t>
  </si>
  <si>
    <t>calcium voltage-gated channel subunit alpha1 S [Source:NCBI gene;Acc:395985]</t>
  </si>
  <si>
    <t>Environmental Information Processing;Human Diseases;Environmental Information Processing;Environmental Information Processing;Organismal Systems;Environmental Information Processing;Human Diseases;Organismal Systems;Human Diseases;Organismal Systems;Organismal Systems;Organismal Systems;Organismal Systems;Human Diseases;Organismal Systems;Organismal Systems;Organismal Systems;Human Diseases;Organismal Systems;Organismal Systems;Organismal Systems;Organismal Systems;Organismal Systems;Organismal Systems</t>
  </si>
  <si>
    <t>Signal transduction;Neurodegenerative diseases;Signal transduction;Signal transduction;Endocrine system;Signal transduction;Cardiovascular diseases;Circulatory system;Endocrine and metabolic diseases;Circulatory system;Nervous system;Nervous system;Endocrine system;Cardiovascular diseases;Endocrine system;Nervous system;Endocrine system;Cardiovascular diseases;Endocrine system;Nervous system;Circulatory system;Endocrine system;Endocrine system;Endocrine system</t>
  </si>
  <si>
    <t>ko04010//MAPK signaling pathway;ko05010//Alzheimer disease;ko04020//Calcium signaling pathway;ko04024//cAMP signaling pathway;ko04921//Oxytocin signaling pathway;ko04022//cGMP - PKG signaling pathway;ko05414//Dilated cardiomyopathy (DCM);ko04261//Adrenergic signaling in cardiomyocytes;ko04934//Cushing syndrome;ko04270//Vascular smooth muscle contraction;ko04723//Retrograde endocannabinoid signaling;ko04725//Cholinergic synapse;ko04935//Growth hormone synthesis, secretion and action;ko05410//Hypertrophic cardiomyopathy (HCM);ko04912//GnRH signaling pathway;ko04726//Serotonergic synapse;ko04925//Aldosterone synthesis and secretion;ko05412//Arrhythmogenic right ventricular cardiomyopathy (ARVC);ko04911//Insulin secretion;ko04727//GABAergic synapse;ko04260//Cardiac muscle contraction;ko04924//Renin secretion;ko04927//Cortisol synthesis and secretion;ko04929//GnRH secretion</t>
  </si>
  <si>
    <t>K04857;K04857;K04857;K04857;K04857;K04857;K04857;K04857;K04857;K04857;K04857;K04857;K04857;K04857;K04857;K04857;K04857;K04857;K04857;K04857;K04857;K04857;K04857;K04857</t>
  </si>
  <si>
    <t>GO:0005737//cytoplasm;GO:0005886//plasma membrane;GO:0005891//voltage-gated calcium channel complex;GO:0016020//membrane;GO:0030315//T-tubule;GO:0031674//I band</t>
  </si>
  <si>
    <t>GO:0005216//ion channel activity;GO:0005245//voltage-gated calcium channel activity;GO:0008331//high voltage-gated calcium channel activity</t>
  </si>
  <si>
    <t>GO:0006811//ion transport;GO:0006816//calcium ion transport;GO:0006936//muscle contraction;GO:0055085//transmembrane transport;GO:0070588//calcium ion transmembrane transport</t>
  </si>
  <si>
    <t>ENSGALT00000048817</t>
  </si>
  <si>
    <t>GGGGGUUCG--UAGUCAGGUC-</t>
  </si>
  <si>
    <t>x:|:||:|:xx:||||x|||xx</t>
  </si>
  <si>
    <t>LEO1</t>
  </si>
  <si>
    <t>LEO1 homolog, Paf1/RNA polymerase II complex component [Source:NCBI gene;Acc:769405]</t>
  </si>
  <si>
    <t>GO:0001650//fibrillar center;GO:0005654//nucleoplasm;GO:0005813//centrosome;GO:0016593//Cdc73/Paf1 complex</t>
  </si>
  <si>
    <t>GO:0006368//transcription elongation from RNA polymerase II promoter;GO:0006378//mRNA polyadenylation;GO:0010390//histone monoubiquitination;GO:0016570//histone modification;GO:0019827//stem cell population maintenance;GO:0031442//positive regulation of mRNA 3'-end processing;GO:0033523//histone H2B ubiquitination;GO:0045638//negative regulation of myeloid cell differentiation</t>
  </si>
  <si>
    <t>ENSGALT00000049607</t>
  </si>
  <si>
    <t>AAGAGUCCUGGUA-UCCCUGGGUACC</t>
  </si>
  <si>
    <t>x|||||||x:|:|x|xxx:||||||x</t>
  </si>
  <si>
    <t>AUCUCAGGUUCGUCA---GCCCAUG-</t>
  </si>
  <si>
    <t>TRIM29</t>
  </si>
  <si>
    <t>tripartite motif containing 29 [Source:NCBI gene;Acc:419754]</t>
  </si>
  <si>
    <t>GO:0002039//p53 binding;GO:0008270//zinc ion binding;GO:0042802//identical protein binding</t>
  </si>
  <si>
    <t>GO:0000122//negative regulation of transcription by RNA polymerase II;GO:1900181//negative regulation of protein localization to nucleus</t>
  </si>
  <si>
    <t>ENSGALT00000049985</t>
  </si>
  <si>
    <t>AAGAGUCCCCACCGUCU-----</t>
  </si>
  <si>
    <t>SPTSSB</t>
  </si>
  <si>
    <t>serine palmitoyltransferase, small subunit B [Source:NCBI gene;Acc:425008]</t>
  </si>
  <si>
    <t>ENSGALT00000049988</t>
  </si>
  <si>
    <t>CAGAGUCCAGUGUUAGUCU-----</t>
  </si>
  <si>
    <t>x||||||||:xxx:||||xxxxxx</t>
  </si>
  <si>
    <t>RRP1B</t>
  </si>
  <si>
    <t>ribosomal RNA processing 1B [Source:NCBI gene;Acc:425237]</t>
  </si>
  <si>
    <t>GO:0030688//preribosome, small subunit precursor</t>
  </si>
  <si>
    <t>GO:0006364//rRNA processing</t>
  </si>
  <si>
    <t>ENSGALT00000050071</t>
  </si>
  <si>
    <t>CGGGGUUCGUCGUACGGUCGU----</t>
  </si>
  <si>
    <t>x:|:||:|:xx|xx|:||||xxxxx</t>
  </si>
  <si>
    <t>AUCUCAGGU-UC--GUCAGCCCAUG</t>
  </si>
  <si>
    <t>DDX41</t>
  </si>
  <si>
    <t>DEAD-box helicase 41 [Source:NCBI gene;Acc:427630]</t>
  </si>
  <si>
    <t>GO:0005634//nucleus;GO:0005681//spliceosomal complex;GO:0071013//catalytic step 2 spliceosome</t>
  </si>
  <si>
    <t>GO:0000398//mRNA splicing, via spliceosome;GO:0008283//cell proliferation;GO:0030154//cell differentiation</t>
  </si>
  <si>
    <t>ENSGALT00000050193</t>
  </si>
  <si>
    <t>AAGAGUCCGUCUAGA-------</t>
  </si>
  <si>
    <t>x|||||||:xx:||xxxxxxxx</t>
  </si>
  <si>
    <t>ABCF2</t>
  </si>
  <si>
    <t>ATP binding cassette subfamily F member 2 [Source:NCBI gene;Acc:426038]</t>
  </si>
  <si>
    <t>ko05130//Pathogenic Escherichia coli infection</t>
  </si>
  <si>
    <t>K06185</t>
  </si>
  <si>
    <t>GO:0005524//ATP binding</t>
  </si>
  <si>
    <t>ENSGALT00000050255</t>
  </si>
  <si>
    <t>GAGAGUCCAUGGUAUUUCUGUAUU</t>
  </si>
  <si>
    <t>x||||||||x:|:|x|:xx|||:x</t>
  </si>
  <si>
    <t>AUCUCAGGU-UCGUCAGCCCAUG-</t>
  </si>
  <si>
    <t>IRAG1</t>
  </si>
  <si>
    <t>murine retrovirus integration site 1 homolog [Source:NCBI gene;Acc:423037]</t>
  </si>
  <si>
    <t>Signal transduction;Circulatory system</t>
  </si>
  <si>
    <t>ko04022//cGMP - PKG signaling pathway;ko04270//Vascular smooth muscle contraction</t>
  </si>
  <si>
    <t>K12337;K12337</t>
  </si>
  <si>
    <t>ENSGALT00000050645</t>
  </si>
  <si>
    <t>CGGGGUCC-CGC-CUGGGGUGCG</t>
  </si>
  <si>
    <t>x:|:||||xx||xx|x||||:|x</t>
  </si>
  <si>
    <t>PACS2</t>
  </si>
  <si>
    <t>phosphofurin acidic cluster sorting protein 2 [Source:NCBI gene;Acc:424375]</t>
  </si>
  <si>
    <t>ENSGALT00000050851</t>
  </si>
  <si>
    <t>AGGGGUCUUAG-GGUUGGGG--</t>
  </si>
  <si>
    <t>x:|:|||:x||x:||:|||xxx</t>
  </si>
  <si>
    <t>MEF2D</t>
  </si>
  <si>
    <t>myocyte enhancer factor 2D [Source:NCBI gene;Acc:431059]</t>
  </si>
  <si>
    <t>Environmental Information Processing;Environmental Information Processing;Organismal Systems</t>
  </si>
  <si>
    <t>Signal transduction;Signal transduction;Endocrine system</t>
  </si>
  <si>
    <t>ko04022//cGMP - PKG signaling pathway;ko04371//Apelin signaling pathway;ko04928//Parathyroid hormone synthesis, secretion and action</t>
  </si>
  <si>
    <t>K09262;K09262;K09262</t>
  </si>
  <si>
    <t>GO:0000977//RNA polymerase II regulatory region sequence-specific DNA binding;GO:0003677//DNA binding;GO:0046983//protein dimerization activity</t>
  </si>
  <si>
    <t>GO:0045944//positive regulation of transcription by RNA polymerase II</t>
  </si>
  <si>
    <t>ENSGALT00000050962</t>
  </si>
  <si>
    <t>GAGAGUCCUCCCGA--------</t>
  </si>
  <si>
    <t>x|||||||xxx|:xxxxxxxxx</t>
  </si>
  <si>
    <t>NIPSNAP1</t>
  </si>
  <si>
    <t>nipsnap homolog 1 [Source:NCBI gene;Acc:417018]</t>
  </si>
  <si>
    <t>ENSGALT00000051133</t>
  </si>
  <si>
    <t>GUAGAGUCC-UUCAGAGGAGC--</t>
  </si>
  <si>
    <t>x||||||||xxx|||xx|x|xxx</t>
  </si>
  <si>
    <t>Dele1</t>
  </si>
  <si>
    <t>XP_015149110.1 death ligand signal enhancer isoform X1 [Gallus gallus]</t>
  </si>
  <si>
    <t>GO:0005739//mitochondrion</t>
  </si>
  <si>
    <t>GO:0008625//extrinsic apoptotic signaling pathway via death domain receptors;GO:0043281//regulation of cysteine-type endopeptidase activity involved in apoptotic process</t>
  </si>
  <si>
    <t>ENSGALT00000051173</t>
  </si>
  <si>
    <t>AGGGGUCCG--UAAACGA----</t>
  </si>
  <si>
    <t>x:|:||||:xx:|xx||xxxxx</t>
  </si>
  <si>
    <t>RPUSD2</t>
  </si>
  <si>
    <t>RNA pseudouridine synthase domain containing 2 [Source:HGNC Symbol;Acc:HGNC:24180]</t>
  </si>
  <si>
    <t>GO:0003723//RNA binding;GO:0009982//pseudouridine synthase activity;GO:0016853//isomerase activity</t>
  </si>
  <si>
    <t>GO:0000455//enzyme-directed rRNA pseudouridine synthesis;GO:0001522//pseudouridine synthesis;GO:0009451//RNA modification;GO:1990481//mRNA pseudouridine synthesis</t>
  </si>
  <si>
    <t>ENSGALT00000052081</t>
  </si>
  <si>
    <t>CCDC9B</t>
  </si>
  <si>
    <t>chromosome 5 C15orf52 homolog [Source:NCBI gene;Acc:423013]</t>
  </si>
  <si>
    <t>ENSGALT00000052243</t>
  </si>
  <si>
    <t>GUAGGGUUCUGAAGGUUUUGUGCC</t>
  </si>
  <si>
    <t>x|||:||:|x:xx:||:xx||:|x</t>
  </si>
  <si>
    <t>SGK3</t>
  </si>
  <si>
    <t>serum/glucocorticoid regulated kinase family, member 3 [Source:NCBI gene;Acc:420167]</t>
  </si>
  <si>
    <t>Environmental Information Processing;Environmental Information Processing</t>
  </si>
  <si>
    <t>Signal transduction;Signal transduction</t>
  </si>
  <si>
    <t>ko04151//PI3K-Akt signaling pathway;ko04068//FoxO signaling pathway</t>
  </si>
  <si>
    <t>K13304;K13304</t>
  </si>
  <si>
    <t>GO:0000166//nucleotide binding;GO:0004672//protein kinase activity;GO:0004674//protein serine/threonine kinase activity;GO:0005524//ATP binding;GO:0015459//potassium channel regulator activity;GO:0016301//kinase activity;GO:0016740//transferase activity;GO:0035091//phosphatidylinositol binding</t>
  </si>
  <si>
    <t>GO:0006468//protein phosphorylation;GO:0016310//phosphorylation;GO:0018105//peptidyl-serine phosphorylation;GO:0035556//intracellular signal transduction</t>
  </si>
  <si>
    <t>ENSGALT00000052436</t>
  </si>
  <si>
    <t>CAGAGUCCCUGA----------</t>
  </si>
  <si>
    <t>--</t>
  </si>
  <si>
    <t>immunoglobulin-like receptor [Source:NCBI gene;Acc:425238]</t>
  </si>
  <si>
    <t>ENSGALT00000052610</t>
  </si>
  <si>
    <t>GAGAGUCCGUGU-GUCACGUAUU</t>
  </si>
  <si>
    <t>x|||||||:x|:x|||xx|||:x</t>
  </si>
  <si>
    <t>ARMC1</t>
  </si>
  <si>
    <t>armadillo repeat containing 1 [Source:NCBI gene;Acc:429406]</t>
  </si>
  <si>
    <t>GO:0005739//mitochondrion;GO:0005829//cytosol</t>
  </si>
  <si>
    <t>GO:0005515//protein binding;GO:0046872//metal ion binding</t>
  </si>
  <si>
    <t>GO:0048312//intracellular distribution of mitochondria</t>
  </si>
  <si>
    <t>ENSGALT00000052835</t>
  </si>
  <si>
    <t>CAGAGUCCCUGACAAUUCUGUAA</t>
  </si>
  <si>
    <t>x|||||||xx|x||x|:xx|||x</t>
  </si>
  <si>
    <t>AUCUCAGGUUC-GUCAGCCCAUG</t>
  </si>
  <si>
    <t>XP_001236760.3 leukocyte immunoglobulin-like receptor subfamily B member 3 [Gallus gallus]</t>
  </si>
  <si>
    <t>ENSGALT00000053421</t>
  </si>
  <si>
    <t>GAGAGUCC-UGUU---------</t>
  </si>
  <si>
    <t>ZFAT</t>
  </si>
  <si>
    <t>zinc finger and AT-hook domain containing [Source:NCBI gene;Acc:420319]</t>
  </si>
  <si>
    <t>GO:0000978//RNA polymerase II proximal promoter sequence-specific DNA binding;GO:0000981//DNA-binding transcription factor activity, RNA polymerase II-specific</t>
  </si>
  <si>
    <t>GO:0006355//regulation of transcription, DNA-templated;GO:0006357//regulation of transcription by RNA polymerase II;GO:0045944//positive regulation of transcription by RNA polymerase II</t>
  </si>
  <si>
    <t>ENSGALT00000053553</t>
  </si>
  <si>
    <t>CAGAGUCCGUGUAU--------</t>
  </si>
  <si>
    <t>x|||||||:x|:|xxxxxxxxx</t>
  </si>
  <si>
    <t>RAC3</t>
  </si>
  <si>
    <t>ras-related C3 botulinum toxin substrate 3 (rho family, small GTP binding protein Rac3) [Source:NCBI gene;Acc:395870]</t>
  </si>
  <si>
    <t>Human Diseases;Environmental Information Processing;Human Diseases;Human Diseases;Environmental Information Processing;Cellular Processes;Cellular Processes;Environmental Information Processing;Environmental Information Processing;Organismal Systems;Environmental Information Processing;Human Diseases;Organismal Systems;Human Diseases;Organismal Systems;Human Diseases;Organismal Systems;Environmental Information Processing;Organismal Systems;Human Diseases;Cellular Processes;Human Diseases;Environmental Information Processing;Human Diseases</t>
  </si>
  <si>
    <t>Cancers;Signal transduction;Infectious diseases;Infectious disease: viral;Signal transduction;Cellular community - eukaryotes;Cell motility;Signal transduction;Signal transduction;Development;Signal transduction;Cardiovascular diseases;Immune system;Infectious disease: bacterial;Immune system;Cardiovascular diseases;Immune system;Signal transduction;Immune system;Cancers;Cellular community - eukaryotes;Cancers;Signal transduction;Cancers</t>
  </si>
  <si>
    <t>ko05200//Pathways in cancer;ko04010//MAPK signaling pathway;ko05163//Human cytomegalovirus infection;ko05170//Human immunodeficiency virus 1 infection;ko04024//cAMP signaling pathway;ko04510//Focal adhesion;ko04810//Regulation of actin cytoskeleton;ko04015//Rap1 signaling pathway;ko04014//Ras signaling pathway;ko04360//Axon guidance;ko04310//Wnt signaling pathway;ko05416//Viral myocarditis;ko04062//Chemokine signaling pathway;ko05135//Yersinia infection;ko04650//Natural killer cell mediated cytotoxicity;ko05418//Fluid shear stress and atherosclerosis;ko04664//Fc epsilon RI signaling pathway;ko04071//Sphingolipid signaling pathway;ko04662//B cell receptor signaling pathway;ko05231//Choline metabolism in cancer;ko04520//Adherens junction;ko05210//Colorectal cancer;ko04370//VEGF signaling pathway;ko05212//Pancreatic cancer</t>
  </si>
  <si>
    <t>K07861;K07861;K07861;K07861;K07861;K07861;K07861;K07861;K07861;K07861;K07861;K07861;K07861;K07861;K07861;K07861;K07861;K07861;K07861;K07861;K07861;K07861;K07861;K07861</t>
  </si>
  <si>
    <t>GO:0012505//endomembrane system;GO:0030426//growth cone;GO:0031941//filamentous actin;GO:0043005//neuron projection;GO:0043025//neuronal cell body;GO:0048471//perinuclear region of cytoplasm;GO:0071944//cell periphery</t>
  </si>
  <si>
    <t>GO:0003924//GTPase activity;GO:0005525//GTP binding;GO:0048306//calcium-dependent protein binding</t>
  </si>
  <si>
    <t>GO:0014041//regulation of neuron maturation;GO:0016055//Wnt signaling pathway;GO:0021894//cerebral cortex GABAergic interneuron development;GO:0022604//regulation of cell morphogenesis;GO:0030031//cell projection assembly;GO:0030036//actin cytoskeleton organization;GO:0031175//neuron projection development;GO:0033630//positive regulation of cell adhesion mediated by integrin;GO:0048873//homeostasis of number of cells within a tissue;GO:0050885//neuromuscular process controlling balance;GO:0050905//neuromuscular process;GO:0051932//synaptic transmission, GABAergic;GO:1900026//positive regulation of substrate adhesion-dependent cell spreading</t>
  </si>
  <si>
    <t>ENSGALT00000053619</t>
  </si>
  <si>
    <t>RAD52</t>
  </si>
  <si>
    <t>RAD52 homolog, DNA repair protein [Source:NCBI gene;Acc:418152]</t>
  </si>
  <si>
    <t>Replication and repair</t>
  </si>
  <si>
    <t>ko03440//Homologous recombination</t>
  </si>
  <si>
    <t>K10873</t>
  </si>
  <si>
    <t>GO:0000724//double-strand break repair via homologous recombination;GO:0000730//DNA recombinase assembly;GO:0006281//DNA repair;GO:0006310//DNA recombination;GO:0006312//mitotic recombination;GO:0006974//cellular response to DNA damage stimulus;GO:0045002//double-strand break repair via single-strand annealing</t>
  </si>
  <si>
    <t>ENSGALT00000054003</t>
  </si>
  <si>
    <t>ENSGALT00000054070</t>
  </si>
  <si>
    <t>AGGGGUUCGA--UGU-GGGUGU</t>
  </si>
  <si>
    <t>x:|:||:|:|xxx||x||||:x</t>
  </si>
  <si>
    <t>RPP25L</t>
  </si>
  <si>
    <t>ribonuclease P/MRP 25kDa subunit-like [Source:NCBI gene;Acc:427403]</t>
  </si>
  <si>
    <t>Genetic Information Processing;Genetic Information Processing</t>
  </si>
  <si>
    <t>Translation;Translation</t>
  </si>
  <si>
    <t>ko03013//RNA transport;ko03008//Ribosome biogenesis in eukaryotes</t>
  </si>
  <si>
    <t>K14525;K14525</t>
  </si>
  <si>
    <t>ENSGALT00000054098</t>
  </si>
  <si>
    <t>AAGAGUCCAUCCCACUACAGGC--</t>
  </si>
  <si>
    <t>x||||||||xxx||xxx|x||xxx</t>
  </si>
  <si>
    <t>AUCUCAGGU-UCGU-CAGCCCAUG</t>
  </si>
  <si>
    <t>BVES</t>
  </si>
  <si>
    <t>blood vessel epicardial substance [Source:NCBI gene;Acc:408032]</t>
  </si>
  <si>
    <t>Cellular community - eukaryotes</t>
  </si>
  <si>
    <t>ko04530//Tight junction</t>
  </si>
  <si>
    <t>K21108</t>
  </si>
  <si>
    <t>ENSGALT00000054390</t>
  </si>
  <si>
    <t>ENSGALT00000054522</t>
  </si>
  <si>
    <t>GAGGGUCUAUUC-UUUGUGGUC-</t>
  </si>
  <si>
    <t>x||:|||:|xx|xx|:|x|||xx</t>
  </si>
  <si>
    <t>PDP1</t>
  </si>
  <si>
    <t>pyruvate dehyrogenase phosphatase catalytic subunit 1 [Source:NCBI gene;Acc:428372]</t>
  </si>
  <si>
    <t>GO:0004722//protein serine/threonine phosphatase activity;GO:0016791//phosphatase activity;GO:0043169//cation binding</t>
  </si>
  <si>
    <t>GO:0006470//protein dephosphorylation</t>
  </si>
  <si>
    <t>ENSGALT00000054725</t>
  </si>
  <si>
    <t>AAGAGUCCAAUCAAUCA-----</t>
  </si>
  <si>
    <t>x|||||||||x||x||xxxxxx</t>
  </si>
  <si>
    <t>podoplanin [Source:NCBI gene;Acc:768390]</t>
  </si>
  <si>
    <t>ENSGALT00000054780</t>
  </si>
  <si>
    <t>GGGAGUCUCCAAACAGGUCCGGGA--</t>
  </si>
  <si>
    <t>x:|||||:xx||x|||xxx||||xxx</t>
  </si>
  <si>
    <t>XP_031449058.1 CD59 glycoprotein [Phasianus colchicus]</t>
  </si>
  <si>
    <t>Immune system;Immune system</t>
  </si>
  <si>
    <t>ko04640//Hematopoietic cell lineage;ko04610//Complement and coagulation cascades</t>
  </si>
  <si>
    <t>K04008;K04008</t>
  </si>
  <si>
    <t>GO:0001971//negative regulation of activation of membrane attack complex</t>
  </si>
  <si>
    <t>ENSGALT00000055273</t>
  </si>
  <si>
    <t>ENSGALT00000055408</t>
  </si>
  <si>
    <t>AAGAGUCCUCGUU---------</t>
  </si>
  <si>
    <t>RAF1</t>
  </si>
  <si>
    <t>Raf-1 proto-oncogene, serine/threonine kinase [Source:NCBI gene;Acc:396245]</t>
  </si>
  <si>
    <t>Human Diseases;Environmental Information Processing;Human Diseases;Environmental Information Processing;Human Diseases;Human Diseases;Human Diseases;Environmental Information Processing;Human Diseases;Human Diseases;Cellular Processes;Cellular Processes;Human Diseases;Environmental Information Processing;Environmental Information Processing;Environmental Information Processing;Human Diseases;Cellular Processes;Organismal Systems;Environmental Information Processing;Organismal Systems;Environmental Information Processing;Human Diseases;Human Diseases;Organismal Systems;Human Diseases;Cellular Processes;Organismal Systems;Human Diseases;Organismal Systems;Organismal Systems;Environmental Information Processing;Environmental Information Processing;Organismal Systems;Organismal Systems;Organismal Systems;Human Diseases;Human Diseases;Cellular Processes;Cellular Processes;Human Diseases;Organismal Systems;Organismal Systems;Human Diseases;Environmental Information Processing;Organismal Systems;Environmental Information Processing;Organismal Systems;Organismal Systems;Human Diseases;Organismal Systems;Organismal Systems;Organismal Systems;Human Diseases;Organismal Systems;Organismal Systems;Organismal Systems;Environmental Information Processing;Cellular Processes;Human Diseases;Organismal Systems;Human Diseases;Human Diseases;Human Diseases;Organismal Systems;Human Diseases;Organismal Systems;Environmental Information Processing;Human Diseases;Human Diseases;Human Diseases;Organismal Systems;Human Diseases;Human Diseases;Organismal Systems;Human Diseases;Human Diseases;Human Diseases;Human Diseases</t>
  </si>
  <si>
    <t>Cancers;Signal transduction;Infectious diseases;Signal transduction;Neurodegenerative diseases;Infectious diseases;Infectious disease: viral;Signal transduction;Infectious diseases;Cancers;Cellular community - eukaryotes;Cell motility;Infectious diseases;Signal transduction;Signal transduction;Signal transduction;Infectious diseases;Cell growth and death;Endocrine system;Signal transduction;Development;Signal transduction;Infectious diseases;Cancers;Immune system;Cancers;Transport and catabolism;Endocrine system;Infectious diseases;Immune system;Circulatory system;Signal transduction;Signal transduction;Immune system;Nervous system;Immune system;Infectious diseases;Cancers;Cellular community - eukaryotes;Cell growth and death;Cancers;Endocrine system;Endocrine system;Substance dependence;Signal transduction;Immune system;Signal transduction;Endocrine system;Immune system;Cancer: overview;Endocrine system;Endocrine system;Nervous system;Cancers;Immune system;Endocrine system;Endocrine system;Signal transduction;Cellular community - eukaryotes;Cancers;Endocrine system;Drug resistance;Cancers;Drug resistance;Nervous system;Cancers;Endocrine system;Signal transduction;Cancers;Cancers;Cancers;Endocrine system;Cancers;Cancers;Nervous system;Cancers;Cancers;Cancers;Cancers</t>
  </si>
  <si>
    <t>ko05200//Pathways in cancer;ko04151//PI3K-Akt signaling pathway;ko05165//Human papillomavirus infection;ko04010//MAPK signaling pathway;ko05010//Alzheimer disease;ko05163//Human cytomegalovirus infection;ko05170//Human immunodeficiency virus 1 infection;ko04024//cAMP signaling pathway;ko05152//Tuberculosis;ko05205//Proteoglycans in cancer;ko04510//Focal adhesion;ko04810//Regulation of actin cytoskeleton;ko05132//Salmonella infection;ko04015//Rap1 signaling pathway;ko04014//Ras signaling pathway;ko04072//Phospholipase D signaling pathway;ko05167//Kaposi sarcoma-associated herpesvirus infection;ko04218//Cellular senescence;ko04921//Oxytocin signaling pathway;ko04022//cGMP - PKG signaling pathway;ko04360//Axon guidance;ko04150//mTOR signaling pathway;ko05161//Hepatitis B;ko05225//Hepatocellular carcinoma;ko04062//Chemokine signaling pathway;ko05206//MicroRNAs in cancer;ko04140//Autophagy - animal;ko04910//Insulin signaling pathway;ko05164//Influenza A;ko04666//Fc gamma R-mediated phagocytosis;ko04270//Vascular smooth muscle contraction;ko04371//Apelin signaling pathway;ko04630//Jak-STAT signaling pathway;ko04660//T cell receptor signaling pathway;ko04722//Neurotrophin signaling pathway;ko04650//Natural killer cell mediated cytotoxicity;ko05160//Hepatitis C;ko05226//Gastric cancer;ko04550//Signaling pathways regulating pluripotency of stem cells;ko04210//Apoptosis;ko05224//Breast cancer;ko04926//Relaxin signaling pathway;ko04935//Growth hormone synthesis, secretion and action;ko05034//Alcoholism;ko04068//FoxO signaling pathway;ko04664//Fc epsilon RI signaling pathway;ko04071//Sphingolipid signaling pathway;ko04915//Estrogen signaling pathway;ko04662//B cell receptor signaling pathway;ko05235//PD-L1 expression and PD-1 checkpoint pathway in cancer;ko04912//GnRH signaling pathway;ko04919//Thyroid hormone signaling pathway;ko04726//Serotonergic synapse;ko05231//Choline metabolism in cancer;ko04625//C-type lectin receptor signaling pathway;ko04916//Melanogenesis;ko04928//Parathyroid hormone synthesis, secretion and action;ko04012//ErbB signaling pathway;ko04540//Gap junction;ko05215//Prostate cancer;ko04914//Progesterone-mediated oocyte maturation;ko01522//Endocrine resistance;ko05210//Colorectal cancer;ko01521//EGFR tyrosine kinase inhibitor resistance;ko04720//Long-term potentiation;ko05214//Glioma;ko04917//Prolactin signaling pathway;ko04370//VEGF signaling pathway;ko05211//Renal cell carcinoma;ko05212//Pancreatic cancer;ko05220//Chronic myeloid leukemia;ko04929//GnRH secretion;ko05218//Melanoma;ko05223//Non-small cell lung cancer;ko04730//Long-term depression;ko05213//Endometrial cancer;ko05230//Central carbon metabolism in cancer;ko05221//Acute myeloid leukemia;ko05219//Bladder cancer</t>
  </si>
  <si>
    <t>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;K04366</t>
  </si>
  <si>
    <t>GO:0005737//cytoplasm;GO:0005739//mitochondrion;GO:0005829//cytosol;GO:0005886//plasma membrane;GO:0016020//membrane</t>
  </si>
  <si>
    <t>GO:0000166//nucleotide binding;GO:0004672//protein kinase activity;GO:0004674//protein serine/threonine kinase activity;GO:0004709//MAP kinase kinase kinase activity;GO:0004712//protein serine/threonine/tyrosine kinase activity;GO:0005524//ATP binding;GO:0016301//kinase activity;GO:0016740//transferase activity;GO:0046872//metal ion binding</t>
  </si>
  <si>
    <t>GO:0000165//MAPK cascade;GO:0006468//protein phosphorylation;GO:0007165//signal transduction;GO:0016310//phosphorylation;GO:0035556//intracellular signal transduction</t>
  </si>
  <si>
    <t>ENSGALT00000055423</t>
  </si>
  <si>
    <t>GAGAGUCCAA-UUGUCU-----</t>
  </si>
  <si>
    <t>x|||||||||xxx|||xxxxxx</t>
  </si>
  <si>
    <t>RHEB</t>
  </si>
  <si>
    <t>Ras homolog enriched in brain [Source:NCBI gene;Acc:420434]</t>
  </si>
  <si>
    <t>Environmental Information Processing;Human Diseases;Human Diseases;Human Diseases;Environmental Information Processing;Cellular Processes;Organismal Systems;Environmental Information Processing;Cellular Processes;Organismal Systems;Environmental Information Processing;Organismal Systems;Human Diseases;Organismal Systems</t>
  </si>
  <si>
    <t>Signal transduction;Infectious diseases;Infectious diseases;Infectious diseases;Signal transduction;Cell growth and death;Environmental adaptation;Signal transduction;Transport and catabolism;Endocrine system;Signal transduction;Endocrine system;Cancers;Aging</t>
  </si>
  <si>
    <t>ko04151//PI3K-Akt signaling pathway;ko05165//Human papillomavirus infection;ko05163//Human cytomegalovirus infection;ko05168//Herpes simplex infection;ko04072//Phospholipase D signaling pathway;ko04218//Cellular senescence;ko04714//Thermogenesis;ko04150//mTOR signaling pathway;ko04140//Autophagy - animal;ko04910//Insulin signaling pathway;ko04152//AMPK signaling pathway;ko04919//Thyroid hormone signaling pathway;ko05231//Choline metabolism in cancer;ko04211//Longevity regulating pathway - mammal</t>
  </si>
  <si>
    <t>K07208;K07208;K07208;K07208;K07208;K07208;K07208;K07208;K07208;K07208;K07208;K07208;K07208;K07208</t>
  </si>
  <si>
    <t>GO:0007165//signal transduction;GO:0032008//positive regulation of TOR signaling</t>
  </si>
  <si>
    <t>ENSGALT00000056125</t>
  </si>
  <si>
    <t>ENSGALT00000056382</t>
  </si>
  <si>
    <t>AGGAGUCCAGGGGUGUA------</t>
  </si>
  <si>
    <t>x:|||||||:x|xx||xxxxxxx</t>
  </si>
  <si>
    <t>TOR2A</t>
  </si>
  <si>
    <t>torsin family 2 member A [Source:NCBI gene;Acc:417224]</t>
  </si>
  <si>
    <t>GO:0005788//endoplasmic reticulum lumen</t>
  </si>
  <si>
    <t>GO:0005524//ATP binding;GO:0042802//identical protein binding</t>
  </si>
  <si>
    <t>ENSGALT00000056596</t>
  </si>
  <si>
    <t>GAGAGUCC---UA--AGGGUU-</t>
  </si>
  <si>
    <t>x|||||||xxx:|xxx||||xx</t>
  </si>
  <si>
    <t>ZNF236</t>
  </si>
  <si>
    <t>zinc finger protein 236 [Source:NCBI gene;Acc:421008]</t>
  </si>
  <si>
    <t>ENSGALT00000056849</t>
  </si>
  <si>
    <t>GAGAGUCCCGAGGUAAGUA------</t>
  </si>
  <si>
    <t>x|||||||x:||xxx|||xxxxxxx</t>
  </si>
  <si>
    <t>TCF24</t>
  </si>
  <si>
    <t>transcription factor 24 [Source:NCBI gene;Acc:429524]</t>
  </si>
  <si>
    <t>GO:0046983//protein dimerization activity</t>
  </si>
  <si>
    <t>ENSGALT00000056899</t>
  </si>
  <si>
    <t>GAGAGUCCAU------------</t>
  </si>
  <si>
    <t>RIPK2</t>
  </si>
  <si>
    <t>receptor interacting serine/threonine kinase 2 [Source:NCBI gene;Acc:420215]</t>
  </si>
  <si>
    <t>Human Diseases;Human Diseases;Human Diseases;Organismal Systems;Organismal Systems</t>
  </si>
  <si>
    <t>Infectious diseases;Infectious diseases;Infectious diseases;Immune system;Nervous system</t>
  </si>
  <si>
    <t>ko05131//Shigellosis;ko05152//Tuberculosis;ko05132//Salmonella infection;ko04621//NOD-like receptor signaling pathway;ko04722//Neurotrophin signaling pathway</t>
  </si>
  <si>
    <t>K08846;K08846;K08846;K08846;K08846</t>
  </si>
  <si>
    <t>GO:0005737//cytoplasm;GO:0005829//cytosol;GO:0005856//cytoskeleton;GO:0031982//vesicle;GO:0032991//protein-containing complex</t>
  </si>
  <si>
    <t>GO:0004672//protein kinase activity;GO:0004674//protein serine/threonine kinase activity;GO:0005102//signaling receptor binding;GO:0005524//ATP binding;GO:0030274//LIM domain binding;GO:0042802//identical protein binding;GO:0042803//protein homodimerization activity;GO:0050700//CARD domain binding;GO:0089720//caspase binding</t>
  </si>
  <si>
    <t>GO:0001961//positive regulation of cytokine-mediated signaling pathway;GO:0002250//adaptive immune response;GO:0002827//positive regulation of T-helper 1 type immune response;GO:0006468//protein phosphorylation;GO:0007249//I-kappaB kinase/NF-kappaB signaling;GO:0010800//positive regulation of peptidyl-threonine phosphorylation;GO:0010942//positive regulation of cell death;GO:0031398//positive regulation of protein ubiquitination;GO:0031663//lipopolysaccharide-mediated signaling pathway;GO:0032092//positive regulation of protein binding;GO:0032722//positive regulation of chemokine production;GO:0032729//positive regulation of interferon-gamma production;GO:0032731//positive regulation of interleukin-1 beta production;GO:0032743//positive regulation of interleukin-2 production;GO:0032755//positive regulation of interleukin-6 production;GO:0032760//positive regulation of tumor necrosis factor production;GO:0032874//positive regulation of stress-activated MAPK cascade;GO:0033091//positive regulation of immature T cell proliferation;GO:0033138//positive regulation of peptidyl-serine phosphorylation;GO:0034134//toll-like receptor 2 signaling pathway;GO:0034142//toll-like receptor 4 signaling pathway;GO:0042098//T cell proliferation;GO:0042981//regulation of apoptotic process;GO:0043065//positive regulation of apoptotic process;GO:0043123//positive regulation of I-kappaB kinase/NF-kappaB signaling;GO:0043330//response to exogenous dsRNA;GO:0045087//innate immune response;GO:0045627//positive regulation of T-helper 1 cell differentiation;GO:0046330//positive regulation of JNK cascade;GO:0046641//positive regulation of alpha-beta T cell proliferation;GO:0050731//positive regulation of peptidyl-tyrosine phosphorylation;GO:0050830//defense response to Gram-positive bacterium;GO:0050852//T cell receptor signaling pathway;GO:0051092//positive regulation of NF-kappaB transcription factor activity;GO:0070374//positive regulation of ERK1 and ERK2 cascade;GO:0070427//nucleotide-binding oligomerization domain containing 1 signaling pathway;GO:0070431//nucleotide-binding oligomerization domain containing 2 signaling pathway;GO:0070555//response to interleukin-1;GO:0070671//response to interleukin-12;GO:0070673//response to interleukin-18;GO:0071222//cellular response to lipopolysaccharide;GO:0071223//cellular response to lipoteichoic acid;GO:0071224//cellular response to peptidoglycan;GO:0071225//cellular response to muramyl dipeptide;GO:0097202//activation of cysteine-type endopeptidase activity;GO:1904417//positive regulation of xenophagy</t>
  </si>
  <si>
    <t>ENSGALT00000057097</t>
  </si>
  <si>
    <t>GUAGAGUCCCGACCUUCCGU----</t>
  </si>
  <si>
    <t>x||||||||x:|x|xxx||xxxxx</t>
  </si>
  <si>
    <t>uncharacterized LOC424740 [Source:NCBI gene;Acc:424740]</t>
  </si>
  <si>
    <t>ENSGALT00000057620</t>
  </si>
  <si>
    <t>leukocyte immunoglobulin-like receptor subfamily A member 2-like [Source:NCBI gene;Acc:100857860]</t>
  </si>
  <si>
    <t>ENSGALT00000057964</t>
  </si>
  <si>
    <t>CAGGGUCUCGG-GGAAGGGUC-</t>
  </si>
  <si>
    <t>x||:|||:x:|x:|xx||||xx</t>
  </si>
  <si>
    <t>NR2F6</t>
  </si>
  <si>
    <t>nuclear receptor subfamily 2 group F member 6 [Source:NCBI gene;Acc:100859014]</t>
  </si>
  <si>
    <t>GO:0000978//RNA polymerase II proximal promoter sequence-specific DNA binding;GO:0001227//DNA-binding transcription repressor activity, RNA polymerase II-specific;GO:0003700//DNA-binding transcription factor activity;GO:0008270//zinc ion binding;GO:0043565//sequence-specific DNA binding;GO:1990837//sequence-specific double-stranded DNA binding</t>
  </si>
  <si>
    <t>GO:0000122//negative regulation of transcription by RNA polymerase II;GO:0006355//regulation of transcription, DNA-templated;GO:0043153//entrainment of circadian clock by photoperiod;GO:0048666//neuron development;GO:0050965//detection of temperature stimulus involved in sensory perception of pain</t>
  </si>
  <si>
    <t>ENSGALT00000057993</t>
  </si>
  <si>
    <t>ENSGALT00000058039</t>
  </si>
  <si>
    <t>AGGGGUUCAAGUCCGUCGAGC--</t>
  </si>
  <si>
    <t>x:|:||:||||x|x||||x|xxx</t>
  </si>
  <si>
    <t>ALDH5A1</t>
  </si>
  <si>
    <t>aldehyde dehydrogenase 5 family member A1 [Source:NCBI gene;Acc:420818]</t>
  </si>
  <si>
    <t>Global and overview maps;Amino acid metabolism;Carbohydrate metabolism</t>
  </si>
  <si>
    <t>ko01100//Metabolic pathways;ko00250//Alanine, aspartate and glutamate metabolism;ko00650//Butanoate metabolism</t>
  </si>
  <si>
    <t>K00139;K00139;K00139</t>
  </si>
  <si>
    <t>GO:0004777//succinate-semialdehyde dehydrogenase (NAD+) activity;GO:0009013//succinate-semialdehyde dehydrogenase [NAD(P)+] activity;GO:0016491//oxidoreductase activity;GO:0016620//oxidoreductase activity, acting on the aldehyde or oxo group of donors, NAD or NADP as acceptor;GO:0042802//identical protein binding</t>
  </si>
  <si>
    <t>GO:0006105//succinate metabolic process;GO:0006536//glutamate metabolic process;GO:0007417//central nervous system development;GO:0009448//gamma-aminobutyric acid metabolic process;GO:0009450//gamma-aminobutyric acid catabolic process;GO:0009791//post-embryonic development;GO:0042135//neurotransmitter catabolic process</t>
  </si>
  <si>
    <t>ENSGALT00000059103</t>
  </si>
  <si>
    <t>CUGGAGUUCGA-CAUGUCAACGGGA--</t>
  </si>
  <si>
    <t>x|:||||:|:|x||x||xxx||||xxx</t>
  </si>
  <si>
    <t>ST8SIA5</t>
  </si>
  <si>
    <t>ST8 alpha-N-acetyl-neuraminide alpha-2,8-sialyltransferase 5 [Source:NCBI gene;Acc:414797]</t>
  </si>
  <si>
    <t>K03369;K03369</t>
  </si>
  <si>
    <t>GO:0005794//Golgi apparatus;GO:0016020//membrane;GO:0016021//integral component of membrane</t>
  </si>
  <si>
    <t>GO:0003828//alpha-N-acetylneuraminate alpha-2,8-sialyltransferase activity;GO:0008373//sialyltransferase activity;GO:0016757//transferase activity, transferring glycosyl groups</t>
  </si>
  <si>
    <t>GO:0006486//protein glycosylation;GO:0006491//N-glycan processing;GO:0009311//oligosaccharide metabolic process;GO:0097503//sialylation</t>
  </si>
  <si>
    <t>ENSGALT00000059583</t>
  </si>
  <si>
    <t>ENSGALT00000060040</t>
  </si>
  <si>
    <t>GUAGAGUCUUAAACGGUCA-----</t>
  </si>
  <si>
    <t>x|||||||:x||x|:|||xxxxxx</t>
  </si>
  <si>
    <t>DUSP7</t>
  </si>
  <si>
    <t>dual specificity phosphatase 7 [Source:NCBI gene;Acc:415891]</t>
  </si>
  <si>
    <t>Signal transduction;Development and regeneration</t>
  </si>
  <si>
    <t>ko04010//MAPK signaling pathway;ko04361//Axon regeneration</t>
  </si>
  <si>
    <t>K04459;K04459</t>
  </si>
  <si>
    <t>GO:0008138//protein tyrosine/serine/threonine phosphatase activity;GO:0016791//phosphatase activity;GO:0017017//MAP kinase tyrosine/serine/threonine phosphatase activity</t>
  </si>
  <si>
    <t>GO:0006470//protein dephosphorylation;GO:0016311//dephosphorylation;GO:0035335//peptidyl-tyrosine dephosphorylation;GO:0043407//negative regulation of MAP kinase activity</t>
  </si>
  <si>
    <t>ENSGALT00000061142</t>
  </si>
  <si>
    <t>GAGGGUCCAAGUCGUCGU----</t>
  </si>
  <si>
    <t>x||:|||||||:x||||xxxxx</t>
  </si>
  <si>
    <t>HIBCH</t>
  </si>
  <si>
    <t>3-hydroxyisobutyryl-CoA hydrolase [Source:NCBI gene;Acc:423979]</t>
  </si>
  <si>
    <t>Metabolism;Metabolism;Metabolism;Metabolism;Metabolism</t>
  </si>
  <si>
    <t>Global and overview maps;Global and overview maps;Amino acid metabolism;Carbohydrate metabolism;Metabolism of other amino acids</t>
  </si>
  <si>
    <t>ko01100//Metabolic pathways;ko01200//Carbon metabolism;ko00280//Valine, leucine and isoleucine degradation;ko00640//Propanoate metabolism;ko00410//beta-Alanine metabolism</t>
  </si>
  <si>
    <t>K05605;K05605;K05605;K05605;K05605</t>
  </si>
  <si>
    <t>GO:0003860//3-hydroxyisobutyryl-CoA hydrolase activity</t>
  </si>
  <si>
    <t>ENSGALT00000061769</t>
  </si>
  <si>
    <t>ENSGALT00000062173</t>
  </si>
  <si>
    <t>CAGAGUCCACCUAGA-------</t>
  </si>
  <si>
    <t>x||||||||xx:||xxxxxxxx</t>
  </si>
  <si>
    <t>PPP1R17</t>
  </si>
  <si>
    <t>protein phosphatase 1 regulatory subunit 17 [Source:NCBI gene;Acc:420753]</t>
  </si>
  <si>
    <t>Nervous system</t>
  </si>
  <si>
    <t>ko04730//Long-term depression</t>
  </si>
  <si>
    <t>K08067</t>
  </si>
  <si>
    <t>GO:0004864//protein phosphatase inhibitor activity</t>
  </si>
  <si>
    <t>GO:0010921//regulation of phosphatase activity</t>
  </si>
  <si>
    <t>ENSGALT00000062553</t>
  </si>
  <si>
    <t>GO:0005634//nucleus;GO:0005737//cytoplasm;GO:0005791//rough endoplasmic reticulum;GO:0005829//cytosol;GO:0005929//cilium</t>
  </si>
  <si>
    <t>GO:0000287//magnesium ion binding;GO:0003729//mRNA binding;GO:0003824//catalytic activity;GO:0004743//pyruvate kinase activity;GO:0030955//potassium ion binding</t>
  </si>
  <si>
    <t>GO:0006096//glycolytic process;GO:0012501//programmed cell death;GO:1903672//positive regulation of sprouting angiogenesis;GO:2000767//positive regulation of cytoplasmic translation</t>
  </si>
  <si>
    <t>ENSGALT00000062888</t>
  </si>
  <si>
    <t>GAGAGUCCCUACGA--------</t>
  </si>
  <si>
    <t>CG-16</t>
  </si>
  <si>
    <t>galectin CG-16 [Source:NCBI gene;Acc:404269]</t>
  </si>
  <si>
    <t>GO:0030246//carbohydrate binding</t>
  </si>
  <si>
    <t>ENSGALT00000062988</t>
  </si>
  <si>
    <t>GO:0005891//voltage-gated calcium channel complex;GO:0016020//membrane</t>
  </si>
  <si>
    <t>GO:0005216//ion channel activity;GO:0005245//voltage-gated calcium channel activity</t>
  </si>
  <si>
    <t>GO:0006811//ion transport;GO:0055085//transmembrane transport;GO:0070588//calcium ion transmembrane transport</t>
  </si>
  <si>
    <t>ENSGALT00000063299</t>
  </si>
  <si>
    <t>AAGAGUCCAAA-----------</t>
  </si>
  <si>
    <t>KRAS</t>
  </si>
  <si>
    <t>KRAS proto-oncogene, GTPase [Source:NCBI gene;Acc:418207]</t>
  </si>
  <si>
    <t>Human Diseases;Environmental Information Processing;Human Diseases;Environmental Information Processing;Human Diseases;Human Diseases;Human Diseases;Human Diseases;Human Diseases;Cellular Processes;Environmental Information Processing;Environmental Information Processing;Human Diseases;Environmental Information Processing;Human Diseases;Cellular Processes;Organismal Systems;Organismal Systems;Organismal Systems;Environmental Information Processing;Human Diseases;Human Diseases;Organismal Systems;Human Diseases;Cellular Processes;Organismal Systems;Environmental Information Processing;Organismal Systems;Organismal Systems;Organismal Systems;Human Diseases;Human Diseases;Cellular Processes;Cellular Processes;Human Diseases;Organismal Systems;Organismal Systems;Organismal Systems;Human Diseases;Environmental Information Processing;Organismal Systems;Environmental Information Processing;Organismal Systems;Organismal Systems;Human Diseases;Organismal Systems;Organismal Systems;Organismal Systems;Human Diseases;Organismal Systems;Human Diseases;Organismal Systems;Organismal Systems;Environmental Information Processing;Cellular Processes;Human Diseases;Organismal Systems;Human Diseases;Environmental Information Processing;Human Diseases;Human Diseases;Organismal Systems;Human Diseases;Organismal Systems;Environmental Information Processing;Human Diseases;Human Diseases;Human Diseases;Cellular Processes;Organismal Systems;Human Diseases;Human Diseases;Organismal Systems;Human Diseases;Organismal Systems;Human Diseases;Human Diseases;Cellular Processes;Human Diseases;Human Diseases;Organismal Systems;Organismal Systems</t>
  </si>
  <si>
    <t>Cancers;Signal transduction;Infectious diseases;Signal transduction;Neurodegenerative diseases;Infectious diseases;Infectious diseases;Infectious disease: viral;Cancers;Cell motility;Signal transduction;Signal transduction;Cancers;Signal transduction;Infectious diseases;Cell growth and death;Environmental adaptation;Endocrine system;Development;Signal transduction;Infectious diseases;Cancers;Immune system;Cancers;Transport and catabolism;Endocrine system;Signal transduction;Immune system;Nervous system;Immune system;Infectious diseases;Cancers;Cellular community - eukaryotes;Cell growth and death;Cancers;Endocrine system;Nervous system;Endocrine system;Substance dependence;Signal transduction;Immune system;Signal transduction;Endocrine system;Immune system;Cancer: overview;Endocrine system;Endocrine system;Nervous system;Cancers;Immune system;Endocrine and metabolic diseases;Endocrine system;Aging;Signal transduction;Cellular community - eukaryotes;Cancers;Endocrine system;Drug resistance;Signal transduction;Cancers;Drug resistance;Nervous system;Cancers;Endocrine system;Signal transduction;Cancers;Cancers;Cancers;Transport and catabolism;Endocrine system;Cancers;Cancers;Nervous system;Cancers;Aging;Cancers;Cancers;Cell growth and death;Cancers;Cancers;Excretory system;Development</t>
  </si>
  <si>
    <t>ko05200//Pathways in cancer;ko04151//PI3K-Akt signaling pathway;ko05165//Human papillomavirus infection;ko04010//MAPK signaling pathway;ko05010//Alzheimer disease;ko05166//HTLV-I infection;ko05163//Human cytomegalovirus infection;ko05170//Human immunodeficiency virus 1 infection;ko05205//Proteoglycans in cancer;ko04810//Regulation of actin cytoskeleton;ko04015//Rap1 signaling pathway;ko04014//Ras signaling pathway;ko05203//Viral carcinogenesis;ko04072//Phospholipase D signaling pathway;ko05167//Kaposi sarcoma-associated herpesvirus infection;ko04218//Cellular senescence;ko04714//Thermogenesis;ko04921//Oxytocin signaling pathway;ko04360//Axon guidance;ko04150//mTOR signaling pathway;ko05161//Hepatitis B;ko05225//Hepatocellular carcinoma;ko04062//Chemokine signaling pathway;ko05206//MicroRNAs in cancer;ko04140//Autophagy - animal;ko04910//Insulin signaling pathway;ko04371//Apelin signaling pathway;ko04660//T cell receptor signaling pathway;ko04722//Neurotrophin signaling pathway;ko04650//Natural killer cell mediated cytotoxicity;ko05160//Hepatitis C;ko05226//Gastric cancer;ko04550//Signaling pathways regulating pluripotency of stem cells;ko04210//Apoptosis;ko05224//Breast cancer;ko04926//Relaxin signaling pathway;ko04725//Cholinergic synapse;ko04935//Growth hormone synthesis, secretion and action;ko05034//Alcoholism;ko04068//FoxO signaling pathway;ko04664//Fc epsilon RI signaling pathway;ko04071//Sphingolipid signaling pathway;ko04915//Estrogen signaling pathway;ko04662//B cell receptor signaling pathway;ko05235//PD-L1 expression and PD-1 checkpoint pathway in cancer;ko04912//GnRH signaling pathway;ko04919//Thyroid hormone signaling pathway;ko04726//Serotonergic synapse;ko05231//Choline metabolism in cancer;ko04625//C-type lectin receptor signaling pathway;ko04933//AGE-RAGE signaling pathway in diabetic complications;ko04916//Melanogenesis;ko04211//Longevity regulating pathway - mammal;ko04012//ErbB signaling pathway;ko04540//Gap junction;ko05215//Prostate cancer;ko04914//Progesterone-mediated oocyte maturation;ko01522//Endocrine resistance;ko04013//MAPK signaling pathway - fly;ko05210//Colorectal cancer;ko01521//EGFR tyrosine kinase inhibitor resistance;ko04720//Long-term potentiation;ko05214//Glioma;ko04917//Prolactin signaling pathway;ko04370//VEGF signaling pathway;ko05211//Renal cell carcinoma;ko05212//Pancreatic cancer;ko05220//Chronic myeloid leukemia;ko04137//Mitophagy - animal;ko04929//GnRH secretion;ko05218//Melanoma;ko05223//Non-small cell lung cancer;ko04730//Long-term depression;ko05213//Endometrial cancer;ko04213//Longevity regulating pathway - multiple species;ko05230//Central carbon metabolism in cancer;ko05221//Acute myeloid leukemia;ko04214//Apoptosis - fly;ko05219//Bladder cancer;ko05216//Thyroid cancer;ko04960//Aldosterone-regulated sodium reabsorption;ko04320//Dorso-ventral axis formation</t>
  </si>
  <si>
    <t>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</t>
  </si>
  <si>
    <t>ENSGALT00000063704</t>
  </si>
  <si>
    <t>GUAGGGUCUAGGGAUGUA------</t>
  </si>
  <si>
    <t>x|||:|||:|:|x|x||xxxxxxx</t>
  </si>
  <si>
    <t>CIAPIN1</t>
  </si>
  <si>
    <t>cytokine induced apoptosis inhibitor 1 [Source:NCBI gene;Acc:415637]</t>
  </si>
  <si>
    <t>GO:0008168//methyltransferase activity;GO:0051536//iron-sulfur cluster binding</t>
  </si>
  <si>
    <t>GO:0016226//iron-sulfur cluster assembly</t>
  </si>
  <si>
    <t>ENSGALT00000063798</t>
  </si>
  <si>
    <t>AUAGAGUCCGU------------</t>
  </si>
  <si>
    <t>ASZ1</t>
  </si>
  <si>
    <t>ankyrin repeat, SAM and basic leucine zipper domain containing 1 [Source:NCBI gene;Acc:417768]</t>
  </si>
  <si>
    <t>GO:0005737//cytoplasm;GO:0071546//pi-body</t>
  </si>
  <si>
    <t>GO:0007140//male meiotic nuclear division;GO:0007283//spermatogenesis;GO:0034587//piRNA metabolic process;GO:0043046//DNA methylation involved in gamete generation</t>
  </si>
  <si>
    <t>ENSGALT00000064663</t>
  </si>
  <si>
    <t>ENSGALT00000065165</t>
  </si>
  <si>
    <t>ENSGALT00000065376</t>
  </si>
  <si>
    <t>GAGAGUCCCCGUUUUCAGGGUU-</t>
  </si>
  <si>
    <t>x|||||||xx|:xx||x||||xx</t>
  </si>
  <si>
    <t>COL6A2</t>
  </si>
  <si>
    <t>collagen type VI alpha 2 chain [Source:NCBI gene;Acc:396292]</t>
  </si>
  <si>
    <t>Environmental Information Processing;Human Diseases;Cellular Processes;Environmental Information Processing;Organismal Systems</t>
  </si>
  <si>
    <t>Signal transduction;Infectious diseases;Cellular community - eukaryotes;Signaling molecules and interaction;Digestive system</t>
  </si>
  <si>
    <t>ko04151//PI3K-Akt signaling pathway;ko05165//Human papillomavirus infection;ko04510//Focal adhesion;ko04512//ECM-receptor interaction;ko04974//Protein digestion and absorption</t>
  </si>
  <si>
    <t>K06238;K06238;K06238;K06238;K06238</t>
  </si>
  <si>
    <t>GO:0005576//extracellular region;GO:0005581//collagen trimer;GO:0005615//extracellular space;GO:0031012//extracellular matrix;GO:0032991//protein-containing complex;GO:0042383//sarcolemma;GO:0062023//collagen-containing extracellular matrix</t>
  </si>
  <si>
    <t>GO:0005518//collagen binding</t>
  </si>
  <si>
    <t>ENSGALT00000065404</t>
  </si>
  <si>
    <t>ENSGALT00000066342</t>
  </si>
  <si>
    <t>AAGAGUCCACGCUCAUCGUGUC-</t>
  </si>
  <si>
    <t>x||||||||x||xxx|||x||xx</t>
  </si>
  <si>
    <t>PPP1R2</t>
  </si>
  <si>
    <t>protein phosphatase 1 regulatory inhibitor subunit 2 [Source:NCBI gene;Acc:424894]</t>
  </si>
  <si>
    <t>GO:0009966//regulation of signal transduction;GO:0043086//negative regulation of catalytic activity;GO:0043666//regulation of phosphoprotein phosphatase activity</t>
  </si>
  <si>
    <t>ENSGALT00000066635</t>
  </si>
  <si>
    <t>GAGAGUCCUAUUCCGUCC-----</t>
  </si>
  <si>
    <t>x|||||||x|xx|x|||xxxxxx</t>
  </si>
  <si>
    <t>C5</t>
  </si>
  <si>
    <t>complement component 5 [Source:NCBI gene;Acc:417122]</t>
  </si>
  <si>
    <t>Environmental Information Processing;Human Diseases;Human Diseases;Human Diseases;Organismal Systems;Human Diseases;Human Diseases</t>
  </si>
  <si>
    <t>Signaling molecules and interaction;Infectious diseases;Immune diseases;Infectious diseases;Immune system;Infectious diseases;Neurodegenerative diseases</t>
  </si>
  <si>
    <t>ko04080//Neuroactive ligand-receptor interaction;ko05168//Herpes simplex infection;ko05322//Systemic lupus erythematosus;ko05150//Staphylococcus aureus infection;ko04610//Complement and coagulation cascades;ko05133//Pertussis;ko05020//Prion diseases</t>
  </si>
  <si>
    <t>K03994;K03994;K03994;K03994;K03994;K03994;K03994</t>
  </si>
  <si>
    <t>GO:0005576//extracellular region;GO:0005579//membrane attack complex;GO:0005615//extracellular space</t>
  </si>
  <si>
    <t>GO:0004866//endopeptidase inhibitor activity;GO:0005515//protein binding</t>
  </si>
  <si>
    <t>GO:0010575//positive regulation of vascular endothelial growth factor production;GO:0010760//negative regulation of macrophage chemotaxis;GO:0032722//positive regulation of chemokine production</t>
  </si>
  <si>
    <t>ENSGALT00000066896</t>
  </si>
  <si>
    <t>AUGGAGUUCUUCCAGUG------</t>
  </si>
  <si>
    <t>x|:||||:|xxx||||xxxxxxx</t>
  </si>
  <si>
    <t>L3MBTL3</t>
  </si>
  <si>
    <t>l(3)mbt-like 4 (Drosophila) [Source:NCBI gene;Acc:419599]</t>
  </si>
  <si>
    <t>GO:0005515//protein binding;GO:0008270//zinc ion binding</t>
  </si>
  <si>
    <t>ENSGALT00000067127</t>
  </si>
  <si>
    <t>AGGGGUUCUGUCGGAUCGGACGUGA</t>
  </si>
  <si>
    <t>x:|:||:|xxx|:|x||||xx||:x</t>
  </si>
  <si>
    <t>AUCUCAGGUUCGUC-AGCC--CAUG</t>
  </si>
  <si>
    <t>KPNA4</t>
  </si>
  <si>
    <t>karyopherin subunit alpha 4 [Source:NCBI gene;Acc:425012]</t>
  </si>
  <si>
    <t>K23583</t>
  </si>
  <si>
    <t>GO:0005634//nucleus;GO:0005654//nucleoplasm;GO:0005737//cytoplasm;GO:0031965//nuclear membrane;GO:0042564//NLS-dependent protein nuclear import complex</t>
  </si>
  <si>
    <t>GO:0005515//protein binding;GO:0008139//nuclear localization sequence binding;GO:0061608//nuclear import signal receptor activity</t>
  </si>
  <si>
    <t>GO:0006606//protein import into nucleus;GO:0006607//NLS-bearing protein import into nucleus;GO:0015031//protein transport</t>
  </si>
  <si>
    <t>ENSGALT00000067193</t>
  </si>
  <si>
    <t>ENSGALT00000067796</t>
  </si>
  <si>
    <t>GUAGAGUCCG--U-UUCGGGUC-</t>
  </si>
  <si>
    <t>x||||||||:xx:xx||||||xx</t>
  </si>
  <si>
    <t>PHLDA2</t>
  </si>
  <si>
    <t>pleckstrin homology like domain family A member 2 [Source:NCBI gene;Acc:423088]</t>
  </si>
  <si>
    <t>GO:1901981//phosphatidylinositol phosphate binding</t>
  </si>
  <si>
    <t>GO:0009887//animal organ morphogenesis;GO:0010468//regulation of gene expression;GO:0030334//regulation of cell migration;GO:0043065//positive regulation of apoptotic process;GO:0045995//regulation of embryonic development;GO:0060721//regulation of spongiotrophoblast cell proliferation;GO:0070873//regulation of glycogen metabolic process;GO:1903547//regulation of growth hormone activity</t>
  </si>
  <si>
    <t>ENSGALT00000068073</t>
  </si>
  <si>
    <t>CUAGAGUCCUUUUUUUUGGGUU-</t>
  </si>
  <si>
    <t>x||||||||xxx:xx|:||||xx</t>
  </si>
  <si>
    <t>DERL1</t>
  </si>
  <si>
    <t>derlin 1 [Source:NCBI gene;Acc:420350]</t>
  </si>
  <si>
    <t>Folding, sorting and degradation;Neurodegenerative diseases</t>
  </si>
  <si>
    <t>ko04141//Protein processing in endoplasmic reticulum;ko05014//Amyotrophic lateral sclerosis (ALS)</t>
  </si>
  <si>
    <t>K11519;K11519</t>
  </si>
  <si>
    <t>GO:0005783//endoplasmic reticulum;GO:0005789//endoplasmic reticulum membrane;GO:0016020//membrane;GO:0016021//integral component of membrane;GO:0030176//integral component of endoplasmic reticulum membrane</t>
  </si>
  <si>
    <t>GO:0042288//MHC class I protein binding</t>
  </si>
  <si>
    <t>GO:0006950//response to stress;GO:0030433//ubiquitin-dependent ERAD pathway;GO:0030968//endoplasmic reticulum unfolded protein response;GO:0030970//retrograde protein transport, ER to cytosol</t>
  </si>
  <si>
    <t>ENSGALT00000068658</t>
  </si>
  <si>
    <t>AAGGGUUCAA--AGUCACGUU-</t>
  </si>
  <si>
    <t>x||:||:|||xx||||xx||xx</t>
  </si>
  <si>
    <t>EIF6</t>
  </si>
  <si>
    <t>eukaryotic translation initiation factor 6 [Source:NCBI gene;Acc:419140]</t>
  </si>
  <si>
    <t>K03264</t>
  </si>
  <si>
    <t>GO:0005638//lamin filament;GO:0005882//intermediate filament</t>
  </si>
  <si>
    <t>GO:0043022//ribosome binding</t>
  </si>
  <si>
    <t>GO:0006110//regulation of glycolytic process;GO:0032868//response to insulin;GO:0042256//mature ribosome assembly;GO:0042304//regulation of fatty acid biosynthetic process;GO:0045652//regulation of megakaryocyte differentiation;GO:0045727//positive regulation of translation;GO:2000377//regulation of reactive oxygen species metabolic process</t>
  </si>
  <si>
    <t>ENSGALT00000069448</t>
  </si>
  <si>
    <t>CAGAGUCCUCGUAGG-------</t>
  </si>
  <si>
    <t>x|||||||xx|:||xxxxxxxx</t>
  </si>
  <si>
    <t>COLEC10</t>
  </si>
  <si>
    <t>collectin subfamily member 10 [Source:NCBI gene;Acc:420281]</t>
  </si>
  <si>
    <t>GO:0005576//extracellular region;GO:0005581//collagen trimer;GO:0005615//extracellular space;GO:0005737//cytoplasm;GO:0005794//Golgi apparatus</t>
  </si>
  <si>
    <t>GO:0005537//mannose binding;GO:0030246//carbohydrate binding</t>
  </si>
  <si>
    <t>GO:0050918//positive chemotaxis</t>
  </si>
  <si>
    <t>ENSGALT00000069748</t>
  </si>
  <si>
    <t>AAGAGUCCAAGGUGUA------</t>
  </si>
  <si>
    <t>x||||||||||xx||xxxxxxx</t>
  </si>
  <si>
    <t>PPM1M</t>
  </si>
  <si>
    <t>protein phosphatase, Mg2+/Mn2+ dependent 1M [Source:NCBI gene;Acc:415941]</t>
  </si>
  <si>
    <t>GO:0004722//protein serine/threonine phosphatase activity;GO:0016791//phosphatase activity</t>
  </si>
  <si>
    <t>ENSGALT00000070936</t>
  </si>
  <si>
    <t>AAGGGUCUUGUGCGGUCAAGGA--</t>
  </si>
  <si>
    <t>x||:|||:xxx||:|||xx||xxx</t>
  </si>
  <si>
    <t>AUCUCAGG-UUCGUCAG-CCCAUG</t>
  </si>
  <si>
    <t>C1orf115</t>
  </si>
  <si>
    <t>chromosome 3 open reading frame, human C1orf115 [Source:NCBI gene;Acc:421341]</t>
  </si>
  <si>
    <t>GO:0097731//9+0 non-motile cilium</t>
  </si>
  <si>
    <t>ENSGALT00000071738</t>
  </si>
  <si>
    <t>CAGGGUUCGUCGGUCCUGGUCGGGUC-</t>
  </si>
  <si>
    <t>x||:||:|:xx:|:xxx:|||||||xx</t>
  </si>
  <si>
    <t>AUCUCAGGU--UCG---UCAGCCCAUG</t>
  </si>
  <si>
    <t>RAB3IL1</t>
  </si>
  <si>
    <t>RAB3A interacting protein like 1 [Source:NCBI gene;Acc:423123]</t>
  </si>
  <si>
    <t>GO:0005085//guanyl-nucleotide exchange factor activity;GO:0042802//identical protein binding</t>
  </si>
  <si>
    <t>ENSGALT00000071933</t>
  </si>
  <si>
    <t>CAGAGUCCUCUUUCACGGGUU-</t>
  </si>
  <si>
    <t>x|||||||xxx:xxx|||||xx</t>
  </si>
  <si>
    <t>ARFIP2</t>
  </si>
  <si>
    <t>ADP ribosylation factor interacting protein 2 [Source:NCBI gene;Acc:419075]</t>
  </si>
  <si>
    <t>GO:0001726//ruffle;GO:0005737//cytoplasm;GO:0005938//cell cortex;GO:0032588//trans-Golgi network membrane</t>
  </si>
  <si>
    <t>GO:0019904//protein domain specific binding;GO:0030742//GTP-dependent protein binding;GO:0042802//identical protein binding;GO:0070273//phosphatidylinositol-4-phosphate binding;GO:0140090//membrane curvature sensor activity</t>
  </si>
  <si>
    <t>GO:0000423//mitophagy;GO:0030036//actin cytoskeleton organization;GO:0034497//protein localization to phagophore assembly site</t>
  </si>
  <si>
    <t>ENSGALT00000072210</t>
  </si>
  <si>
    <t>ENSGALT00000073015</t>
  </si>
  <si>
    <t>GUAGAGUCCGACAAGGUCU-----</t>
  </si>
  <si>
    <t>x||||||||:|xxx:|||xxxxxx</t>
  </si>
  <si>
    <t>TSPOAP1</t>
  </si>
  <si>
    <t>peripheral-type benzodiazepine receptor-associated protein 1-like [Source:NCBI gene;Acc:107057437]</t>
  </si>
  <si>
    <t>ENSGALT00000073440</t>
  </si>
  <si>
    <t>AAGGGUCCGUGUAGA-------</t>
  </si>
  <si>
    <t>x||:||||:x|:||xxxxxxxx</t>
  </si>
  <si>
    <t>MOB2</t>
  </si>
  <si>
    <t>MOB kinase activator 2 [Source:NCBI gene;Acc:423097]</t>
  </si>
  <si>
    <t>GO:0005654//nucleoplasm;GO:0005730//nucleolus;GO:0005829//cytosol</t>
  </si>
  <si>
    <t>ENSGALT00000073764</t>
  </si>
  <si>
    <t>GAGAGUCCGUUAAGACGGC---</t>
  </si>
  <si>
    <t>x|||||||:xxx||x|||xxxx</t>
  </si>
  <si>
    <t>TOR1AIP1</t>
  </si>
  <si>
    <t>torsin A interacting protein 1 [Source:NCBI gene;Acc:424418]</t>
  </si>
  <si>
    <t>ENSGALT00000074577</t>
  </si>
  <si>
    <t>GUAGAGUCCAUGA----------</t>
  </si>
  <si>
    <t>x|||||||||x|xxxxxxxxxxx</t>
  </si>
  <si>
    <t>C8orf88</t>
  </si>
  <si>
    <t>chromosome 8 open reading frame 88 [Source:NCBI gene;Acc:420220]</t>
  </si>
  <si>
    <t>ENSGALT00000074723</t>
  </si>
  <si>
    <t>GO:0001525//angiogenesis;GO:0007155//cell adhesion</t>
  </si>
  <si>
    <t>ENSGALT00000075084</t>
  </si>
  <si>
    <t>CAGAGUCCA--CAGUAGGGC--</t>
  </si>
  <si>
    <t>x||||||||xx||||x|||xxx</t>
  </si>
  <si>
    <t>KPNB1</t>
  </si>
  <si>
    <t>karyopherin subunit beta 1 [Source:NCBI gene;Acc:426499]</t>
  </si>
  <si>
    <t>ko03013//RNA transport</t>
  </si>
  <si>
    <t>K14293</t>
  </si>
  <si>
    <t>GO:0005635//nuclear envelope;GO:0005654//nucleoplasm;GO:0005829//cytosol;GO:0010494//cytoplasmic stress granule;GO:0031965//nuclear membrane;GO:0032991//protein-containing complex;GO:0042564//NLS-dependent protein nuclear import complex;GO:0071782//endoplasmic reticulum tubular network</t>
  </si>
  <si>
    <t>GO:0005515//protein binding;GO:0019899//enzyme binding;GO:0019904//protein domain specific binding;GO:0031267//small GTPase binding;GO:0051879//Hsp90 protein binding;GO:0061608//nuclear import signal receptor activity;GO:0061676//importin-alpha family protein binding</t>
  </si>
  <si>
    <t>GO:0006404//RNA import into nucleus;GO:0006606//protein import into nucleus;GO:0006610//ribosomal protein import into nucleus;GO:0006886//intracellular protein transport;GO:0007079//mitotic chromosome movement towards spindle pole;GO:0007080//mitotic metaphase plate congression;GO:0030953//astral microtubule organization;GO:0031291//Ran protein signal transduction;GO:0040001//establishment of mitotic spindle localization;GO:0045184//establishment of protein localization;GO:0090307//mitotic spindle assembly</t>
  </si>
  <si>
    <t>ENSGALT00000075174</t>
  </si>
  <si>
    <t>ENSGALT00000075646</t>
  </si>
  <si>
    <t>ENSGALT00000076010</t>
  </si>
  <si>
    <t>AGGGGUUC---CGGUCUCGGUGG</t>
  </si>
  <si>
    <t>x:|:||:|xxx|:|||xx|||:x</t>
  </si>
  <si>
    <t>METTL24</t>
  </si>
  <si>
    <t>methyltransferase like 24 [Source:NCBI gene;Acc:421758]</t>
  </si>
  <si>
    <t>ENSGALT00000076314</t>
  </si>
  <si>
    <t>AUAGAGUCCAA-AAGUAUAGGGA--</t>
  </si>
  <si>
    <t>x||||||||||xx|||xxx|||xxx</t>
  </si>
  <si>
    <t>Krt13</t>
  </si>
  <si>
    <t>XP_003642868.1 keratin, type I cytoskeletal 19 [Gallus gallus]</t>
  </si>
  <si>
    <t>Infectious diseases;Endocrine system</t>
  </si>
  <si>
    <t>ko05150//Staphylococcus aureus infection;ko04915//Estrogen signaling pathway</t>
  </si>
  <si>
    <t>K07604;K07604</t>
  </si>
  <si>
    <t>GO:0005856//cytoskeleton;GO:0005882//intermediate filament</t>
  </si>
  <si>
    <t>GO:0005198//structural molecule activity</t>
  </si>
  <si>
    <t>GO:0030855//epithelial cell differentiation;GO:0045109//intermediate filament organization</t>
  </si>
  <si>
    <t>ENSGALT00000077114</t>
  </si>
  <si>
    <t>CGGAGUCCCGAGUUUUCGUGUAG</t>
  </si>
  <si>
    <t>x:||||||x:||:xx|||x|||x</t>
  </si>
  <si>
    <t>GLP1R</t>
  </si>
  <si>
    <t>glucagon like peptide 1 receptor [Source:NCBI gene;Acc:428573]</t>
  </si>
  <si>
    <t>Signaling molecules and interaction;Signal transduction;Endocrine system</t>
  </si>
  <si>
    <t>ko04080//Neuroactive ligand-receptor interaction;ko04024//cAMP signaling pathway;ko04911//Insulin secretion</t>
  </si>
  <si>
    <t>K04581;K04581;K04581</t>
  </si>
  <si>
    <t>GO:0004888//transmembrane signaling receptor activity;GO:0004930//G protein-coupled receptor activity;GO:0004967//glucagon receptor activity;GO:0008528//G protein-coupled peptide receptor activity;GO:0017046//peptide hormone binding;GO:0038023//signaling receptor activity;GO:0044508//glucagon-like peptide 1 receptor activity</t>
  </si>
  <si>
    <t>GO:0007165//signal transduction;GO:0007166//cell surface receptor signaling pathway;GO:0007186//G protein-coupled receptor signaling pathway;GO:0007188//adenylate cyclase-modulating G protein-coupled receptor signaling pathway;GO:0007189//adenylate cyclase-activating G protein-coupled receptor signaling pathway;GO:0007204//positive regulation of cytosolic calcium ion concentration;GO:0007611//learning or memory;GO:0008016//regulation of heart contraction;GO:0019933//cAMP-mediated signaling;GO:0031204//posttranslational protein targeting to membrane, translocation;GO:0045776//negative regulation of blood pressure;GO:0045777//positive regulation of blood pressure;GO:0046879//hormone secretion;GO:0071377//cellular response to glucagon stimulus;GO:1990911//response to psychosocial stress</t>
  </si>
  <si>
    <t>ENSGALT00000077459</t>
  </si>
  <si>
    <t>XP_024999031.1 peripheral-type benzodiazepine receptor-associated protein 1 isoform X2 [Gallus gallus]</t>
  </si>
  <si>
    <t>GO:0005515//protein binding;GO:0030156//benzodiazepine receptor binding</t>
  </si>
  <si>
    <t>ENSGALT00000077492</t>
  </si>
  <si>
    <t>ENSGALT00000077558</t>
  </si>
  <si>
    <t>GUAGAGUCC--UCAC--------</t>
  </si>
  <si>
    <t>MSH4</t>
  </si>
  <si>
    <t>mutS homolog 4 [Source:NCBI gene;Acc:424725]</t>
  </si>
  <si>
    <t>GO:0005524//ATP binding;GO:0030983//mismatched DNA binding</t>
  </si>
  <si>
    <t>GO:0006298//mismatch repair</t>
  </si>
  <si>
    <t>ENSGALT00000077747</t>
  </si>
  <si>
    <t>GGGAGUCCGAG-GUUCGUGGC--</t>
  </si>
  <si>
    <t>x:||||||:||xxx|||x||xxx</t>
  </si>
  <si>
    <t>DHH</t>
  </si>
  <si>
    <t>desert hedgehog [Source:NCBI gene;Acc:107055407]</t>
  </si>
  <si>
    <t>ko04340//Hedgehog signaling pathway</t>
  </si>
  <si>
    <t>K11990</t>
  </si>
  <si>
    <t>GO:0005113//patched binding;GO:0005509//calcium ion binding;GO:0008270//zinc ion binding</t>
  </si>
  <si>
    <t>GO:0001649//osteoblast differentiation;GO:0007224//smoothened signaling pathway;GO:0007267//cell-cell signaling;GO:0007275//multicellular organism development;GO:0007286//spermatid development;GO:0016540//protein autoprocessing;GO:0030238//male sex determination;GO:0033327//Leydig cell differentiation;GO:0050810//regulation of steroid biosynthetic process</t>
  </si>
  <si>
    <t>ENSGALT00000078108</t>
  </si>
  <si>
    <t>AAGAGUCCUGAAAGUAAGUUU-----</t>
  </si>
  <si>
    <t>x|||||||xxx|||:|x||:xxxxxx</t>
  </si>
  <si>
    <t>AUCUCAGG---UUCGU-CAGCCCAUG</t>
  </si>
  <si>
    <t>GPM6A</t>
  </si>
  <si>
    <t>glycoprotein M6A [Source:NCBI gene;Acc:422569]</t>
  </si>
  <si>
    <t>GO:0016021//integral component of membrane;GO:0044295//axonal growth cone</t>
  </si>
  <si>
    <t>GO:0001764//neuron migration;GO:0003407//neural retina development;GO:0009617//response to bacterium;GO:0048812//neuron projection morphogenesis;GO:0048863//stem cell differentiation</t>
  </si>
  <si>
    <t>ENSGALT00000078617</t>
  </si>
  <si>
    <t>AAGAGUCCAUAGCAA--------</t>
  </si>
  <si>
    <t>x||||||||x||||xxxxxxxxx</t>
  </si>
  <si>
    <t>FOXA1</t>
  </si>
  <si>
    <t>forkhead box A1 [Source:NCBI gene;Acc:101752179]</t>
  </si>
  <si>
    <t>GO:0001650//fibrillar center;GO:0005634//nucleus;GO:0005654//nucleoplasm;GO:0005902//microvillus</t>
  </si>
  <si>
    <t>GO:0000976//transcription regulatory region sequence-specific DNA binding;GO:0000978//RNA polymerase II proximal promoter sequence-specific DNA binding;GO:0003677//DNA binding;GO:0003682//chromatin binding;GO:0003700//DNA-binding transcription factor activity;GO:0008134//transcription factor binding;GO:0019904//protein domain specific binding;GO:0043565//sequence-specific DNA binding;GO:1990837//sequence-specific double-stranded DNA binding</t>
  </si>
  <si>
    <t>GO:0000122//negative regulation of transcription by RNA polymerase II;GO:0006338//chromatin remodeling;GO:0006355//regulation of transcription, DNA-templated;GO:0006357//regulation of transcription by RNA polymerase II;GO:0007219//Notch signaling pathway;GO:0010468//regulation of gene expression;GO:0010719//negative regulation of epithelial to mesenchymal transition;GO:0021904//dorsal/ventral neural tube patterning;GO:0030324//lung development;GO:0032355//response to estradiol;GO:0033148//positive regulation of intracellular estrogen receptor signaling pathway;GO:0035239//tube morphogenesis;GO:0042445//hormone metabolic process;GO:0042593//glucose homeostasis;GO:0043065//positive regulation of apoptotic process;GO:0045666//positive regulation of neuron differentiation;GO:0045880//positive regulation of smoothened signaling pathway;GO:0045931//positive regulation of mitotic cell cycle;GO:0045944//positive regulation of transcription by RNA polymerase II;GO:0048646//anatomical structure formation involved in morphogenesis;GO:0048665//neuron fate specification;GO:0051091//positive regulation of DNA-binding transcription factor activity;GO:0051726//regulation of cell cycle;GO:0060425//lung morphogenesis;GO:0060441//epithelial tube branching involved in lung morphogenesis;GO:0060487//lung epithelial cell differentiation;GO:0060528//secretory columnal luminar epithelial cell differentiation involved in prostate glandular acinus development;GO:0060738//epithelial-mesenchymal signaling involved in prostate gland development;GO:0060740//prostate gland epithelium morphogenesis;GO:0060741//prostate gland stromal morphogenesis;GO:0060743//epithelial cell maturation involved in prostate gland development;GO:0061144//alveolar secondary septum development;GO:0061448//connective tissue development;GO:1902691//respiratory basal cell differentiation</t>
  </si>
  <si>
    <t>ENSGALT00000079999</t>
  </si>
  <si>
    <t>GO:0005794//Golgi apparatus;GO:0005905//clathrin-coated pit;GO:0016020//membrane;GO:0030117//membrane coat;GO:0030121//AP-1 adaptor complex;GO:0030659//cytoplasmic vesicle membrane;GO:0031410//cytoplasmic vesicle</t>
  </si>
  <si>
    <t>GO:0035615//clathrin adaptor activity</t>
  </si>
  <si>
    <t>ENSGALT00000080851</t>
  </si>
  <si>
    <t>UUAGAGUCC-UGUU---------</t>
  </si>
  <si>
    <t>x||||||||xx|:xxxxxxxxxx</t>
  </si>
  <si>
    <t>TOPBP1</t>
  </si>
  <si>
    <t>topoisomerase (DNA) II binding protein 1 [Source:NCBI gene;Acc:420694]</t>
  </si>
  <si>
    <t>K10728</t>
  </si>
  <si>
    <t>GO:0000794//condensed nuclear chromosome;GO:0001673//male germ cell nucleus;GO:0005654//nucleoplasm;GO:0005694//chromosome;GO:0005886//plasma membrane;GO:0015629//actin cytoskeleton;GO:0016604//nuclear body;GO:0016605//PML body;GO:0043231//intracellular membrane-bounded organelle;GO:0070532//BRCA1-B complex</t>
  </si>
  <si>
    <t>GO:0042802//identical protein binding</t>
  </si>
  <si>
    <t>GO:0006974//cellular response to DNA damage stimulus;GO:0010212//response to ionizing radiation</t>
  </si>
  <si>
    <t>ENSGALT00000081148</t>
  </si>
  <si>
    <t>CGGAGUCC--CC-GUCAGGUAA</t>
  </si>
  <si>
    <t>x:||||||xxx|x|||x||||x</t>
  </si>
  <si>
    <t>FAM234B</t>
  </si>
  <si>
    <t>family with sequence similarity 234 member B [Source:NCBI gene;Acc:417963]</t>
  </si>
  <si>
    <t>ENSGALT00000081677</t>
  </si>
  <si>
    <t>CAGAGUCCUUAUAGUCGUGA--</t>
  </si>
  <si>
    <t>x|||||||xxx:|||||x|xxx</t>
  </si>
  <si>
    <t>CTSH</t>
  </si>
  <si>
    <t>cathepsin H [Source:NCBI gene;Acc:770109]</t>
  </si>
  <si>
    <t>Cellular Processes;Cellular Processes</t>
  </si>
  <si>
    <t>Cell growth and death;Transport and catabolism</t>
  </si>
  <si>
    <t>ko04210//Apoptosis;ko04142//Lysosome</t>
  </si>
  <si>
    <t>K01366;K01366</t>
  </si>
  <si>
    <t>GO:0005615//extracellular space;GO:0005764//lysosome;GO:0005829//cytosol;GO:0036464//cytoplasmic ribonucleoprotein granule;GO:0043231//intracellular membrane-bounded organelle;GO:0097208//alveolar lamellar body</t>
  </si>
  <si>
    <t>GO:0004175//endopeptidase activity;GO:0004177//aminopeptidase activity;GO:0004197//cysteine-type endopeptidase activity;GO:0004252//serine-type endopeptidase activity;GO:0008233//peptidase activity;GO:0008234//cysteine-type peptidase activity;GO:0008656//cysteine-type endopeptidase activator activity involved in apoptotic process;GO:0016505//peptidase activator activity involved in apoptotic process;GO:0030108//HLA-A specific activating MHC class I receptor activity;GO:0070324//thyroid hormone binding</t>
  </si>
  <si>
    <t>GO:0001913//T cell mediated cytotoxicity;GO:0002250//adaptive immune response;GO:0002764//immune response-regulating signaling pathway;GO:0006508//proteolysis;GO:0008284//positive regulation of cell proliferation;GO:0010628//positive regulation of gene expression;GO:0010634//positive regulation of epithelial cell migration;GO:0010813//neuropeptide catabolic process;GO:0010815//bradykinin catabolic process;GO:0010952//positive regulation of peptidase activity;GO:0030335//positive regulation of cell migration;GO:0031638//zymogen activation;GO:0031648//protein destabilization;GO:0032526//response to retinoic acid;GO:0033619//membrane protein proteolysis;GO:0043066//negative regulation of apoptotic process;GO:0043129//surfactant homeostasis;GO:0045766//positive regulation of angiogenesis;GO:0060448//dichotomous subdivision of terminal units involved in lung branching;GO:0070371//ERK1 and ERK2 cascade;GO:0097067//cellular response to thyroid hormone stimulus;GO:2001235//positive regulation of apoptotic signaling pathway</t>
  </si>
  <si>
    <t>ENSGALT00000082371</t>
  </si>
  <si>
    <t>CAGAGUCCCUUAAGG----------</t>
  </si>
  <si>
    <t>x|||||||xxx|||xxxxxxxxxxx</t>
  </si>
  <si>
    <t>AUCUCAGG---UUCGUCAGCCCAUG</t>
  </si>
  <si>
    <t>FRA10AC1</t>
  </si>
  <si>
    <t>FRA10A associated CGG repeat 1 [Source:NCBI gene;Acc:423803]</t>
  </si>
  <si>
    <t>ENSGALT00000083067</t>
  </si>
  <si>
    <t>AAGAGUCCA--UAGUA------</t>
  </si>
  <si>
    <t>x||||||||xx:|||xxxxxxx</t>
  </si>
  <si>
    <t>WDR31</t>
  </si>
  <si>
    <t>WD repeat domain 31 [Source:NCBI gene;Acc:417271]</t>
  </si>
  <si>
    <t>ENSGALT00000083181</t>
  </si>
  <si>
    <t>AUAGGGUCCA--UGGUCCUGA--</t>
  </si>
  <si>
    <t>x|||:|||||xxx:|||xx|xxx</t>
  </si>
  <si>
    <t>NFIC</t>
  </si>
  <si>
    <t>nuclear factor I C [Source:NCBI gene;Acc:396208]</t>
  </si>
  <si>
    <t>GO:0000978//RNA polymerase II proximal promoter sequence-specific DNA binding;GO:0000981//DNA-binding transcription factor activity, RNA polymerase II-specific;GO:0003677//DNA binding;GO:0003700//DNA-binding transcription factor activity</t>
  </si>
  <si>
    <t>GO:0006260//DNA replication;GO:0006355//regulation of transcription, DNA-templated;GO:0006357//regulation of transcription by RNA polymerase II</t>
  </si>
  <si>
    <t>ENSGALT00000083203</t>
  </si>
  <si>
    <t>CUAGAGUCCCGAGGUAUUC-AGUC-</t>
  </si>
  <si>
    <t>x||||||||xx|:|:|x||xx||xx</t>
  </si>
  <si>
    <t>LILRB4</t>
  </si>
  <si>
    <t>leukocyte immunoglobulin-like receptor subfamily B member 4 [Source:NCBI gene;Acc:112531167]</t>
  </si>
  <si>
    <t>ENSGALT00000083357</t>
  </si>
  <si>
    <t>leukocyte immunoglobulin-like receptor subfamily A member 2 [Source:NCBI gene;Acc:107049909]</t>
  </si>
  <si>
    <t>ENSGALT00000083545</t>
  </si>
  <si>
    <t>AUAGAGUCCAUGACAGUA------</t>
  </si>
  <si>
    <t>x|||||||||xxx||||xxxxxxx</t>
  </si>
  <si>
    <t>DHX33</t>
  </si>
  <si>
    <t>DEAH (Asp-Glu-Ala-His) box polypeptide 33 [Source:NCBI gene;Acc:417499]</t>
  </si>
  <si>
    <t>Immune system</t>
  </si>
  <si>
    <t>ko04621//NOD-like receptor signaling pathway</t>
  </si>
  <si>
    <t>K17820</t>
  </si>
  <si>
    <t>ENSGALT00000084090</t>
  </si>
  <si>
    <t>ENSGALT00000084573</t>
  </si>
  <si>
    <t>AAGGGUCUAGAAAUUUCGGACGAGGUGA</t>
  </si>
  <si>
    <t>x||:|||:|xxx|xxx|:|x||x|||:x</t>
  </si>
  <si>
    <t>AUCUCAGGU---U--CGUCAGC-CCAUG</t>
  </si>
  <si>
    <t>NUGGC</t>
  </si>
  <si>
    <t>nuclear GTPase, germinal center associated [Source:NCBI gene;Acc:422002]</t>
  </si>
  <si>
    <t>ENSGALT00000085426</t>
  </si>
  <si>
    <t>CAGAGUCCGUCUUGUCC-----</t>
  </si>
  <si>
    <t>x|||||||:xx:x|||xxxxxx</t>
  </si>
  <si>
    <t>BAZ1B</t>
  </si>
  <si>
    <t>bromodomain adjacent to zinc finger domain 1B [Source:NCBI gene;Acc:427819]</t>
  </si>
  <si>
    <t>ENSGALT00000085495</t>
  </si>
  <si>
    <t>CAGAGUCCAG-AAUUUCGA----</t>
  </si>
  <si>
    <t>x||||||||:xx|xx|||xxxxx</t>
  </si>
  <si>
    <t>POLG</t>
  </si>
  <si>
    <t>DNA polymerase gamma, catalytic subunit [Source:NCBI gene;Acc:404292]</t>
  </si>
  <si>
    <t>GO:0005739//mitochondrion;GO:0005759//mitochondrial matrix;GO:0005760//gamma DNA polymerase complex;GO:0032991//protein-containing complex;GO:0042645//mitochondrial nucleoid</t>
  </si>
  <si>
    <t>GO:0002020//protease binding;GO:0003677//DNA binding;GO:0003682//chromatin binding;GO:0003824//catalytic activity;GO:0003887//DNA-directed DNA polymerase activity;GO:0008408//3'-5' exonuclease activity</t>
  </si>
  <si>
    <t>GO:0006260//DNA replication;GO:0006261//DNA-dependent DNA replication;GO:0006264//mitochondrial DNA replication;GO:0006287//base-excision repair, gap-filling;GO:0034645//cellular macromolecule biosynthetic process;GO:0071897//DNA biosynthetic process;GO:0090304//nucleic acid metabolic process;GO:0090305//nucleic acid phosphodiester bond hydrolysis</t>
  </si>
  <si>
    <t>ENSGALT00000085835</t>
  </si>
  <si>
    <t>UUAGAGUCCUGUGCAAGA-------</t>
  </si>
  <si>
    <t>x||||||||xxx|||x|xxxxxxxx</t>
  </si>
  <si>
    <t>BBOF1</t>
  </si>
  <si>
    <t>basal body orientation factor 1 [Source:NCBI gene;Acc:423344]</t>
  </si>
  <si>
    <t>GO:0036064//ciliary basal body</t>
  </si>
  <si>
    <t>ENSGALT00000085901</t>
  </si>
  <si>
    <t>LILRB5</t>
  </si>
  <si>
    <t>ENSGALT00000086309</t>
  </si>
  <si>
    <t>GO:0005634//nucleus;GO:0032991//protein-containing complex;GO:0032993//protein-DNA complex</t>
  </si>
  <si>
    <t>GO:0003677//DNA binding;GO:0003697//single-stranded DNA binding;GO:0042802//identical protein binding</t>
  </si>
  <si>
    <t>GO:0000724//double-strand break repair via homologous recombination;GO:0000730//DNA recombinase assembly;GO:0006281//DNA repair;GO:0006310//DNA recombination;GO:0006312//mitotic recombination;GO:0006974//cellular response to DNA damage stimulus;GO:0010792//DNA double-strand break processing involved in repair via single-strand annealing;GO:0034599//cellular response to oxidative stress;GO:0045002//double-strand break repair via single-strand annealing;GO:2000819//regulation of nucleotide-excision repair</t>
  </si>
  <si>
    <t>ENSGALT00000086466</t>
  </si>
  <si>
    <t>ENSGALT00000086480</t>
  </si>
  <si>
    <t>ENSGALT00000086523</t>
  </si>
  <si>
    <t>ENSGALT00000087058</t>
  </si>
  <si>
    <t>ENSGALT00000087131</t>
  </si>
  <si>
    <t>AUGGAGUCCUAACA-CUGGGC--</t>
  </si>
  <si>
    <t>x|:||||||xxx||xx:|||xxx</t>
  </si>
  <si>
    <t>MAD2L2</t>
  </si>
  <si>
    <t>MAD2 mitotic arrest deficient-like 2 (yeast) [Source:NCBI gene;Acc:419493]</t>
  </si>
  <si>
    <t>Cellular Processes;Cellular Processes;Human Diseases;Organismal Systems</t>
  </si>
  <si>
    <t>Cell growth and death;Cell growth and death;Infectious diseases;Endocrine system</t>
  </si>
  <si>
    <t>ko04110//Cell cycle;ko04114//Oocyte meiosis;ko05100//Bacterial invasion of epithelial cells;ko04914//Progesterone-mediated oocyte maturation</t>
  </si>
  <si>
    <t>K13728;K13728;K13728;K13728</t>
  </si>
  <si>
    <t>GO:0005634//nucleus;GO:0005654//nucleoplasm;GO:0005680//anaphase-promoting complex;GO:0005694//chromosome;GO:0005737//cytoplasm;GO:0005819//spindle;GO:0005856//cytoskeleton;GO:0016035//zeta DNA polymerase complex</t>
  </si>
  <si>
    <t>GO:0017125//deoxycytidyl transferase activity</t>
  </si>
  <si>
    <t>GO:0000724//double-strand break repair via homologous recombination;GO:0001558//regulation of cell growth;GO:0006281//DNA repair;GO:0006974//cellular response to DNA damage stimulus;GO:0007049//cell cycle;GO:0009411//response to UV;GO:0033138//positive regulation of peptidyl-serine phosphorylation;GO:0042177//negative regulation of protein catabolic process;GO:0042276//error-prone translesion synthesis;GO:0042772//DNA damage response, signal transduction resulting in transcription;GO:0045893//positive regulation of transcription, DNA-templated;GO:0051301//cell division;GO:1904667//negative regulation of ubiquitin protein ligase activity</t>
  </si>
  <si>
    <t>ENSGALT00000087335</t>
  </si>
  <si>
    <t>AAGAGUCCGUGUAUGACAUGGUAUG</t>
  </si>
  <si>
    <t>x|||||||:x|:|x|x|xx||||:x</t>
  </si>
  <si>
    <t>AUCUCAGGUUCGU-CAG-CCCAUG-</t>
  </si>
  <si>
    <t>MAD2L1</t>
  </si>
  <si>
    <t>MAD2 mitotic arrest deficient-like 1 (yeast) [Source:NCBI gene;Acc:422675]</t>
  </si>
  <si>
    <t>Human Diseases;Cellular Processes;Cellular Processes;Organismal Systems</t>
  </si>
  <si>
    <t>Infectious diseases;Cell growth and death;Cell growth and death;Endocrine system</t>
  </si>
  <si>
    <t>ko05166//HTLV-I infection;ko04110//Cell cycle;ko04114//Oocyte meiosis;ko04914//Progesterone-mediated oocyte maturation</t>
  </si>
  <si>
    <t>K02537;K02537;K02537;K02537</t>
  </si>
  <si>
    <t>GO:0000775//chromosome, centromeric region;GO:0000776//kinetochore;GO:0000922//spindle pole;GO:0005634//nucleus;GO:0005654//nucleoplasm;GO:0005694//chromosome;GO:0005737//cytoplasm;GO:0005829//cytosol;GO:0033597//mitotic checkpoint complex;GO:0044615//nuclear pore nuclear basket;GO:0048471//perinuclear region of cytoplasm;GO:0072686//mitotic spindle;GO:1990728//mitotic spindle assembly checkpoint MAD1-MAD2 complex</t>
  </si>
  <si>
    <t>GO:0008022//protein C-terminus binding;GO:0042802//identical protein binding;GO:0042803//protein homodimerization activity</t>
  </si>
  <si>
    <t>GO:0000070//mitotic sister chromatid segregation;GO:0000132//establishment of mitotic spindle orientation;GO:0007094//mitotic spindle assembly checkpoint;GO:0042177//negative regulation of protein catabolic process;GO:0043066//negative regulation of apoptotic process;GO:0045930//negative regulation of mitotic cell cycle;GO:0051444//negative regulation of ubiquitin-protein transferase activity;GO:0051660//establishment of centrosome localization;GO:0090267//positive regulation of mitotic cell cycle spindle assembly checkpoint;GO:1904667//negative regulation of ubiquitin protein ligase activity</t>
  </si>
  <si>
    <t>ENSGALT00000087529</t>
  </si>
  <si>
    <t>AAGAGUCU---UACUCGGAGG--</t>
  </si>
  <si>
    <t>x||||||:xxx:|x||||x|xxx</t>
  </si>
  <si>
    <t>TMEM71</t>
  </si>
  <si>
    <t>transmembrane protein 71 [Source:NCBI gene;Acc:101749956]</t>
  </si>
  <si>
    <t>ENSGALT00000087745</t>
  </si>
  <si>
    <t>CHIR-IG1-5</t>
  </si>
  <si>
    <t>immunoglobulin-like receptor CHIR-AB1-like [Source:NCBI gene;Acc:425113]</t>
  </si>
  <si>
    <t>ENSGALT00000087814</t>
  </si>
  <si>
    <t>GGGGGUCC--UCGGAAGGGG--</t>
  </si>
  <si>
    <t>x:|:||||xxx|:|xx|||xxx</t>
  </si>
  <si>
    <t>QARS</t>
  </si>
  <si>
    <t>glutaminyl-tRNA synthetase [Source:NCBI gene;Acc:416057]</t>
  </si>
  <si>
    <t>Metabolism;Genetic Information Processing</t>
  </si>
  <si>
    <t>Global and overview maps;Translation</t>
  </si>
  <si>
    <t>ko01100//Metabolic pathways;ko00970//Aminoacyl-tRNA biosynthesis</t>
  </si>
  <si>
    <t>K01886;K01886</t>
  </si>
  <si>
    <t>GO:0005737//cytoplasm;GO:0005829//cytosol;GO:0017101//aminoacyl-tRNA synthetase multienzyme complex;GO:0032991//protein-containing complex</t>
  </si>
  <si>
    <t>GO:0000166//nucleotide binding;GO:0004812//aminoacyl-tRNA ligase activity;GO:0004819//glutamine-tRNA ligase activity;GO:0004860//protein kinase inhibitor activity;GO:0005524//ATP binding;GO:0019901//protein kinase binding</t>
  </si>
  <si>
    <t>GO:0006412//translation;GO:0006418//tRNA aminoacylation for protein translation;GO:0006425//glutaminyl-tRNA aminoacylation;GO:0006469//negative regulation of protein kinase activity;GO:0007420//brain development;GO:0032873//negative regulation of stress-activated MAPK cascade;GO:0043039//tRNA aminoacylation;GO:0045892//negative regulation of transcription, DNA-templated;GO:2001234//negative regulation of apoptotic signaling pathway</t>
  </si>
  <si>
    <t>ENSGALT00000087903</t>
  </si>
  <si>
    <t>AAGAGUCCGA-CAGACGGU---</t>
  </si>
  <si>
    <t>x|||||||:|x|||x|||xxxx</t>
  </si>
  <si>
    <t>MDN1</t>
  </si>
  <si>
    <t>midasin AAA ATPase 1 [Source:NCBI gene;Acc:421811]</t>
  </si>
  <si>
    <t>K14572</t>
  </si>
  <si>
    <t>GO:0005634//nucleus;GO:0005654//nucleoplasm;GO:0005730//nucleolus;GO:0005829//cytosol;GO:0045111//intermediate filament cytoskeleton</t>
  </si>
  <si>
    <t>GO:0005524//ATP binding;GO:0016887//ATPase activity</t>
  </si>
  <si>
    <t>GO:0000027//ribosomal large subunit assembly</t>
  </si>
  <si>
    <t>ENSGALT00000088201</t>
  </si>
  <si>
    <t>CAGAGUCCGACAUUUUUCGU----</t>
  </si>
  <si>
    <t>x|||||||:|xxx:xx|||xxxxx</t>
  </si>
  <si>
    <t>CHTF18</t>
  </si>
  <si>
    <t>chromosome transmission fidelity factor 18 [Source:NCBI gene;Acc:416531]</t>
  </si>
  <si>
    <t>ENSGALT00000088447</t>
  </si>
  <si>
    <t>CGGAGUCCUAAAGAACCCCGGUAG</t>
  </si>
  <si>
    <t>x:||||||xx|||x|xx|x||||x</t>
  </si>
  <si>
    <t>C6orf58</t>
  </si>
  <si>
    <t>chromosome 6 open reading frame 58 [Source:NCBI gene;Acc:421712]</t>
  </si>
  <si>
    <t>ENSGALT00000088674</t>
  </si>
  <si>
    <t>CAGGGUCUAAGUAAUGUCGU----</t>
  </si>
  <si>
    <t>x||:|||:|||:|xx||||xxxxx</t>
  </si>
  <si>
    <t>AUCUCAGGUUCGU--CAGCCCAUG</t>
  </si>
  <si>
    <t>GFER</t>
  </si>
  <si>
    <t>growth factor, augmenter of liver regeneration [Source:NCBI gene;Acc:416547]</t>
  </si>
  <si>
    <t>GO:0015035//protein disulfide oxidoreductase activity;GO:0016971//flavin-linked sulfhydryl oxidase activity;GO:0016972//thiol oxidase activity;GO:0050660//flavin adenine dinucleotide binding</t>
  </si>
  <si>
    <t>ENSGALT00000088727</t>
  </si>
  <si>
    <t>CUAGAGUCCUACCGACUGGGG--</t>
  </si>
  <si>
    <t>x||||||||xxx|:xx:|||xxx</t>
  </si>
  <si>
    <t>FBLN7</t>
  </si>
  <si>
    <t>fibulin 7 [Source:NCBI gene;Acc:421229]</t>
  </si>
  <si>
    <t>GO:0005615//extracellular space;GO:0031012//extracellular matrix</t>
  </si>
  <si>
    <t>GO:0005509//calcium ion binding;GO:0008201//heparin binding;GO:0043395//heparan sulfate proteoglycan binding</t>
  </si>
  <si>
    <t>ENSGALT00000088975</t>
  </si>
  <si>
    <t>GAGGGUCUCACCA-AGGGGUC-</t>
  </si>
  <si>
    <t>x||:|||:xxx||xxx||||xx</t>
  </si>
  <si>
    <t>CAMK4</t>
  </si>
  <si>
    <t>calcium/calmodulin dependent protein kinase IV [Source:NCBI gene;Acc:723973]</t>
  </si>
  <si>
    <t>Environmental Information Processing;Environmental Information Processing;Organismal Systems;Environmental Information Processing;Organismal Systems;Organismal Systems;Human Diseases;Organismal Systems;Organismal Systems;Organismal Systems;Organismal Systems;Human Diseases;Human Diseases</t>
  </si>
  <si>
    <t>Signal transduction;Signal transduction;Endocrine system;Signal transduction;Nervous system;Nervous system;Substance dependence;Endocrine system;Development;Aging;Nervous system;Cancers;Substance dependence</t>
  </si>
  <si>
    <t>ko04020//Calcium signaling pathway;ko04024//cAMP signaling pathway;ko04921//Oxytocin signaling pathway;ko04371//Apelin signaling pathway;ko04722//Neurotrophin signaling pathway;ko04725//Cholinergic synapse;ko05034//Alcoholism;ko04925//Aldosterone synthesis and secretion;ko04380//Osteoclast differentiation;ko04211//Longevity regulating pathway - mammal;ko04720//Long-term potentiation;ko05214//Glioma;ko05031//Amphetamine addiction</t>
  </si>
  <si>
    <t>K05869;K05869;K05869;K05869;K05869;K05869;K05869;K05869;K05869;K05869;K05869;K05869;K05869</t>
  </si>
  <si>
    <t>GO:0001650//fibrillar center;GO:0005654//nucleoplasm</t>
  </si>
  <si>
    <t>GO:0004672//protein kinase activity;GO:0004683//calmodulin-dependent protein kinase activity;GO:0005524//ATP binding</t>
  </si>
  <si>
    <t>GO:0006468//protein phosphorylation;GO:0007616//long-term memory;GO:0043011//myeloid dendritic cell differentiation;GO:0045893//positive regulation of transcription, DNA-templated</t>
  </si>
  <si>
    <t>ENSGALT00000089242</t>
  </si>
  <si>
    <t>CGGGGUCUUUGUGACUCGGU---</t>
  </si>
  <si>
    <t>x:|:|||:xx|:xxx||||xxxx</t>
  </si>
  <si>
    <t>CWC15</t>
  </si>
  <si>
    <t>CWC15 spliceosome associated protein homolog [Source:NCBI gene;Acc:418996]</t>
  </si>
  <si>
    <t>Transcription</t>
  </si>
  <si>
    <t>ko03040//Spliceosome</t>
  </si>
  <si>
    <t>K12863</t>
  </si>
  <si>
    <t>GO:0000974//Prp19 complex;GO:0005634//nucleus;GO:0005681//spliceosomal complex;GO:0005739//mitochondrion;GO:0016607//nuclear speck;GO:0071007//U2-type catalytic step 2 spliceosome;GO:0071013//catalytic step 2 spliceosome</t>
  </si>
  <si>
    <t>GO:0000398//mRNA splicing, via spliceosome</t>
  </si>
  <si>
    <t>ENSGALT00000089594</t>
  </si>
  <si>
    <t>NP_001026502.1 immunoglobulin-like receptor CHIR-AB1-like precursor [Gallus gallus]</t>
  </si>
  <si>
    <t>ENSGALT00000090580</t>
  </si>
  <si>
    <t>UUGGGGUCUUGGUAG--GGGA--</t>
  </si>
  <si>
    <t>x|:|:|||:x:|:||xx|||xxx</t>
  </si>
  <si>
    <t>YBEY</t>
  </si>
  <si>
    <t>ybeY metallopeptidase (putative) [Source:NCBI gene;Acc:107053767]</t>
  </si>
  <si>
    <t>GO:0004222//metalloendopeptidase activity;GO:0004521//endoribonuclease activity</t>
  </si>
  <si>
    <t>ENSGALT00000090800</t>
  </si>
  <si>
    <t>XP_025001842.1 uncharacterized protein CHIR-AB-502 [Gallus gallus]</t>
  </si>
  <si>
    <t>ENSGALT00000090874</t>
  </si>
  <si>
    <t>ENSGALT00000090899</t>
  </si>
  <si>
    <t>GGGAGUUCGUUUGGUGG-------</t>
  </si>
  <si>
    <t>x:||||:|:xxx|xx|xxxxxxxx</t>
  </si>
  <si>
    <t>PTPRT</t>
  </si>
  <si>
    <t>protein tyrosine phosphatase, receptor type T [Source:NCBI gene;Acc:419160]</t>
  </si>
  <si>
    <t>GO:0004725//protein tyrosine phosphatase activity;GO:0005515//protein binding;GO:0016791//phosphatase activity</t>
  </si>
  <si>
    <t>GO:0006470//protein dephosphorylation;GO:0016311//dephosphorylation</t>
  </si>
  <si>
    <t>ENSGALT00000090969</t>
  </si>
  <si>
    <t>GO:0006357//regulation of transcription by RNA polymerase II;GO:0006970//response to osmotic stress</t>
  </si>
  <si>
    <t>ENSGALT00000091092</t>
  </si>
  <si>
    <t>UUAGAGUCCAC------------</t>
  </si>
  <si>
    <t>YF5</t>
  </si>
  <si>
    <t>MHC class I antigen YF5 [Source:NCBI gene;Acc:427746]</t>
  </si>
  <si>
    <t>Human Diseases;Cellular Processes;Human Diseases;Human Diseases;Human Diseases;Human Diseases;Human Diseases;Cellular Processes;Human Diseases;Environmental Information Processing;Human Diseases;Cellular Processes;Human Diseases;Human Diseases;Human Diseases;Organismal Systems;Human Diseases;Human Diseases</t>
  </si>
  <si>
    <t>Infectious diseases;Transport and catabolism;Infectious diseases;Infectious diseases;Infectious diseases;Infectious disease: viral;Infectious diseases;Transport and catabolism;Cancers;Signaling molecules and interaction;Infectious diseases;Cell growth and death;Cardiovascular diseases;Immune diseases;Immune diseases;Immune system;Endocrine and metabolic diseases;Immune diseases</t>
  </si>
  <si>
    <t>ko05165//Human papillomavirus infection;ko04144//Endocytosis;ko05169//Epstein-Barr virus infection;ko05166//HTLV-I infection;ko05163//Human cytomegalovirus infection;ko05170//Human immunodeficiency virus 1 infection;ko05168//Herpes simplex infection;ko04145//Phagosome;ko05203//Viral carcinogenesis;ko04514//Cell adhesion molecules (CAMs);ko05167//Kaposi sarcoma-associated herpesvirus infection;ko04218//Cellular senescence;ko05416//Viral myocarditis;ko05320//Autoimmune thyroid disease;ko05330//Allograft rejection;ko04612//Antigen processing and presentation;ko04940//Type I diabetes mellitus;ko05332//Graft-versus-host disease</t>
  </si>
  <si>
    <t>K06751;K06751;K06751;K06751;K06751;K06751;K06751;K06751;K06751;K06751;K06751;K06751;K06751;K06751;K06751;K06751;K06751;K06751</t>
  </si>
  <si>
    <t>ENSGALT00000091207</t>
  </si>
  <si>
    <t>GO:0004864//protein phosphatase inhibitor activity;GO:0004865//protein serine/threonine phosphatase inhibitor activity</t>
  </si>
  <si>
    <t>ENSGALT00000091282</t>
  </si>
  <si>
    <t>AAGAGUCCUGAGUAAUAGUA------</t>
  </si>
  <si>
    <t>x|||||||x:||xxx:|||xxxxxxx</t>
  </si>
  <si>
    <t>AUCUCAGG-UUC---GUCAGCCCAUG</t>
  </si>
  <si>
    <t>PTN</t>
  </si>
  <si>
    <t>pleiotrophin [Source:NCBI gene;Acc:418125]</t>
  </si>
  <si>
    <t>GO:0005576//extracellular region;GO:0005615//extracellular space;GO:0005886//plasma membrane</t>
  </si>
  <si>
    <t>GO:0008083//growth factor activity;GO:0008201//heparin binding;GO:0035374//chondroitin sulfate binding</t>
  </si>
  <si>
    <t>GO:0001503//ossification;GO:0001756//somitogenesis;GO:0007420//brain development;GO:0007507//heart development;GO:0007612//learning;GO:0008284//positive regulation of cell proliferation;GO:0010594//regulation of endothelial cell migration;GO:0021915//neural tube development;GO:0030282//bone mineralization;GO:0035989//tendon development;GO:0043086//negative regulation of catalytic activity;GO:0043588//skin development;GO:0051216//cartilage development;GO:0051781//positive regulation of cell division;GO:0060173//limb development;GO:0061054//dermatome development;GO:0061056//sclerotome development</t>
  </si>
  <si>
    <t>ENSGALT00000091325</t>
  </si>
  <si>
    <t>ENSGALT00000091392</t>
  </si>
  <si>
    <t>CD163</t>
  </si>
  <si>
    <t>XP_024998901.1 antigen WC1.1 isoform X3 [Gallus gallus]</t>
  </si>
  <si>
    <t>GO:0005886//plasma membrane;GO:0016020//membrane</t>
  </si>
  <si>
    <t>GO:0004252//serine-type endopeptidase activity;GO:0005044//scavenger receptor activity</t>
  </si>
  <si>
    <t>GO:0006897//endocytosis;GO:0031638//zymogen activation</t>
  </si>
  <si>
    <t>ENSGALT00000091633</t>
  </si>
  <si>
    <t>XP_025001798.1 T-cell-interacting, activating receptor on myeloid cells protein 1-like [Gallus gallus]</t>
  </si>
  <si>
    <t>ENSGALT00000091749</t>
  </si>
  <si>
    <t>GAGAGUCCCA--AGUUGC----</t>
  </si>
  <si>
    <t>x|||||||x|xx|||:|xxxxx</t>
  </si>
  <si>
    <t>parathymosin [Source:NCBI gene;Acc:418286]</t>
  </si>
  <si>
    <t>ENSGALT00000091868</t>
  </si>
  <si>
    <t>UUAGAGUCCU-------------</t>
  </si>
  <si>
    <t>EPB41L4B</t>
  </si>
  <si>
    <t>XP_015137830.1 band 4.1-like protein 4B isoform X1 [Gallus gallus]</t>
  </si>
  <si>
    <t>K21111</t>
  </si>
  <si>
    <t>GO:0005856//cytoskeleton</t>
  </si>
  <si>
    <t>GO:0031032//actomyosin structure organization</t>
  </si>
  <si>
    <t>ENSGALT00000091872</t>
  </si>
  <si>
    <t>GGGGGUCCGAGUCCGUACCGUGGC--</t>
  </si>
  <si>
    <t>x:|:||||:||x|x||xx||x||xxx</t>
  </si>
  <si>
    <t>AUCUCAGGUUC-GUCA--GC-CCAUG</t>
  </si>
  <si>
    <t>AGPAT1</t>
  </si>
  <si>
    <t>proline rich 29 [Source:NCBI gene;Acc:419941]</t>
  </si>
  <si>
    <t>GO:0008654//phospholipid biosynthetic process</t>
  </si>
  <si>
    <t>ENSGALT00000091916</t>
  </si>
  <si>
    <t>CAGAGUCCG-UCA-ACGU----</t>
  </si>
  <si>
    <t>x|||||||:xx||xx||xxxxx</t>
  </si>
  <si>
    <t>REXO4</t>
  </si>
  <si>
    <t>REX4 homolog, 3'-5' exonuclease [Source:NCBI gene;Acc:417153]</t>
  </si>
  <si>
    <t>GO:0005654//nucleoplasm;GO:0005730//nucleolus;GO:0016607//nuclear speck</t>
  </si>
  <si>
    <t>GO:0003676//nucleic acid binding;GO:0003690//double-stranded DNA binding;GO:0003697//single-stranded DNA binding;GO:0004519//endonuclease activity;GO:0008408//3'-5' exonuclease activity</t>
  </si>
  <si>
    <t>GO:0000737//DNA catabolic process, endonucleolytic;GO:0000738//DNA catabolic process, exonucleolytic;GO:0006281//DNA repair;GO:0006364//rRNA processing</t>
  </si>
  <si>
    <t>ENSGALT00000091920</t>
  </si>
  <si>
    <t>AAGAGUCCUGUCUUAGUCUGGA--</t>
  </si>
  <si>
    <t>x|||||||x:xxx:||||x||xxx</t>
  </si>
  <si>
    <t>AUCUCAGG-U-UCGUCAGCCCAUG</t>
  </si>
  <si>
    <t>ATF3</t>
  </si>
  <si>
    <t>activating transcription factor 3 [Source:NCBI gene;Acc:421369]</t>
  </si>
  <si>
    <t>GO:0003677//DNA binding;GO:0003700//DNA-binding transcription factor activity</t>
  </si>
  <si>
    <t>GO:0006355//regulation of transcription, DNA-templated;GO:0006357//regulation of transcription by RNA polymerase II</t>
  </si>
  <si>
    <t>ENSGALT00000091970</t>
  </si>
  <si>
    <t>GO:0005537//mannose binding;GO:0030246//carbohydrate binding;GO:0042056//chemoattractant activity</t>
  </si>
  <si>
    <t>GO:0001867//complement activation, lectin pathway;GO:0006508//proteolysis;GO:0050918//positive chemotaxis;GO:1903028//positive regulation of opsonization;GO:1904888//cranial skeletal system development</t>
  </si>
  <si>
    <t>ENSGALT00000092245</t>
  </si>
  <si>
    <t>ENSGALT00000092370</t>
  </si>
  <si>
    <t>AAGAGUCC-UGCUUGUGAGUU-</t>
  </si>
  <si>
    <t>x|||||||xx||xxx:|x||xx</t>
  </si>
  <si>
    <t>RALGPS1</t>
  </si>
  <si>
    <t>Ral GEF with PH domain and SH3 binding motif 1 [Source:NCBI gene;Acc:417089]</t>
  </si>
  <si>
    <t>GO:0005085//guanyl-nucleotide exchange factor activity</t>
  </si>
  <si>
    <t>GO:0007264//small GTPase mediated signal transduction</t>
  </si>
  <si>
    <t>ENSGALT00000092436</t>
  </si>
  <si>
    <t>AAGAGUCCA--UAG-AGGGUC-</t>
  </si>
  <si>
    <t>x||||||||xx:||xx||||xx</t>
  </si>
  <si>
    <t>RANBP2</t>
  </si>
  <si>
    <t>XP_025009852.1 E3 SUMO-protein ligase RanBP2-like [Gallus gallus]</t>
  </si>
  <si>
    <t>K12172</t>
  </si>
  <si>
    <t>GO:0046872//metal ion binding</t>
  </si>
  <si>
    <t>ENSGALT00000092929</t>
  </si>
  <si>
    <t>UUAGAGUUCAAGUG---------</t>
  </si>
  <si>
    <t>x||||||:||||:xxxxxxxxxx</t>
  </si>
  <si>
    <t>TNFRSF4</t>
  </si>
  <si>
    <t>TNF receptor superfamily member 4 [Source:NCBI gene;Acc:101751037]</t>
  </si>
  <si>
    <t>K05142</t>
  </si>
  <si>
    <t>GO:0005031//tumor necrosis factor-activated receptor activity;GO:0005515//protein binding</t>
  </si>
  <si>
    <t>GO:0006954//inflammatory response</t>
  </si>
  <si>
    <t>ENSGALT00000092981</t>
  </si>
  <si>
    <t>ADH1</t>
  </si>
  <si>
    <t>alcohol dehydrogenase 1-like [Source:NCBI gene;Acc:100857280]</t>
  </si>
  <si>
    <t>ENSGALT00000093271</t>
  </si>
  <si>
    <t>AAGAGUCCUUCCACACUCUUGUGU</t>
  </si>
  <si>
    <t>x|||||||xxx||xxx||xx||:x</t>
  </si>
  <si>
    <t>SMIM18</t>
  </si>
  <si>
    <t>small integral membrane protein 18 [Source:NCBI gene;Acc:100859858]</t>
  </si>
  <si>
    <t>ENSGALT00000093427</t>
  </si>
  <si>
    <t>GAGAGUCCUGAAGGUAGACGA----</t>
  </si>
  <si>
    <t>x|||||||xxx|:|:||x||xxxxx</t>
  </si>
  <si>
    <t>TASOR2</t>
  </si>
  <si>
    <t>family with sequence similarity 208 member B [Source:NCBI gene;Acc:416689]</t>
  </si>
  <si>
    <t>ENSGALT00000093505</t>
  </si>
  <si>
    <t>LILRB1</t>
  </si>
  <si>
    <t>XP_015129509.1 immunoglobulin superfamily member 1 [Gallus gallus]</t>
  </si>
  <si>
    <t>ENSGALT00000093586</t>
  </si>
  <si>
    <t>AGGAGUCCCGAGGUGUCU-----</t>
  </si>
  <si>
    <t>x:||||||x:||xx|||xxxxxx</t>
  </si>
  <si>
    <t>B6.1 [Source:NCBI gene;Acc:396098]</t>
  </si>
  <si>
    <t>ENSGALT00000093825</t>
  </si>
  <si>
    <t>GAGAGUCCGUGA----------</t>
  </si>
  <si>
    <t>x|||||||:x|xxxxxxxxxxx</t>
  </si>
  <si>
    <t>TSPAN14</t>
  </si>
  <si>
    <t>tetraspanin 14 [Source:NCBI gene;Acc:423624]</t>
  </si>
  <si>
    <t>GO:0005886//plasma membrane;GO:0009986//cell surface;GO:0016021//integral component of membrane;GO:0097197//tetraspanin-enriched microdomain</t>
  </si>
  <si>
    <t>GO:0019899//enzyme binding</t>
  </si>
  <si>
    <t>GO:0045747//positive regulation of Notch signaling pathway;GO:0051604//protein maturation;GO:0072659//protein localization to plasma membrane</t>
  </si>
  <si>
    <t>ENSGALT00000093945</t>
  </si>
  <si>
    <t>ENSGALT00000093950</t>
  </si>
  <si>
    <t>GAGGGUCCUUUGGAGUCUGGGUC-</t>
  </si>
  <si>
    <t>x||:||||xxx|x||||x||||xx</t>
  </si>
  <si>
    <t>RGS16</t>
  </si>
  <si>
    <t>regulator of G-protein signaling 16 [Source:NCBI gene;Acc:424409]</t>
  </si>
  <si>
    <t>GO:0005737//cytoplasm;GO:0031224//intrinsic component of membrane</t>
  </si>
  <si>
    <t>GO:0005096//GTPase activator activity</t>
  </si>
  <si>
    <t>GO:0007186//G protein-coupled receptor signaling pathway;GO:0043547//positive regulation of GTPase activity</t>
  </si>
  <si>
    <t>ENSGALT00000094040</t>
  </si>
  <si>
    <t>ENSGALT00000094055</t>
  </si>
  <si>
    <t>AAGAGUCCUUAGGUAUAGAAGAGUU-</t>
  </si>
  <si>
    <t>x|||||||xx|:|xx:||xx|x||xx</t>
  </si>
  <si>
    <t>AUCUCAGG--UUC--GUCAGCCCAUG</t>
  </si>
  <si>
    <t>AFF2</t>
  </si>
  <si>
    <t>AF4/FMR2 family member 2 [Source:NCBI gene;Acc:422394]</t>
  </si>
  <si>
    <t>GO:0010468//regulation of gene expression</t>
  </si>
  <si>
    <t>ENSGALT00000094187</t>
  </si>
  <si>
    <t>GUAGAGUCCGAGGUACAGA-------</t>
  </si>
  <si>
    <t>x||||||||:||xxx|||xxxxxxxx</t>
  </si>
  <si>
    <t>Adgra3</t>
  </si>
  <si>
    <t>XP_420763.4 LOW QUALITY PROTEIN: adhesion G protein-coupled receptor A3 [Gallus gallus]</t>
  </si>
  <si>
    <t>ENSGALT00000094415</t>
  </si>
  <si>
    <t>CAGAGUCCAGUCAAGUA------</t>
  </si>
  <si>
    <t>x||||||||:xxx|||xxxxxxx</t>
  </si>
  <si>
    <t>TMEM201</t>
  </si>
  <si>
    <t>transmembrane protein 201 [Source:NCBI gene;Acc:419443]</t>
  </si>
  <si>
    <t>GO:0005639//integral component of nuclear inner membrane</t>
  </si>
  <si>
    <t>ENSGALT00000094564</t>
  </si>
  <si>
    <t>UUAGAGUCUUACGGAGUCCGGGA--</t>
  </si>
  <si>
    <t>x|||||||:xxx|x||||x|||xxx</t>
  </si>
  <si>
    <t>UHMK1</t>
  </si>
  <si>
    <t>U2AF homology motif kinase 1 [Source:NCBI gene;Acc:424369]</t>
  </si>
  <si>
    <t>GO:0003676//nucleic acid binding;GO:0004672//protein kinase activity;GO:0004674//protein serine/threonine kinase activity;GO:0005524//ATP binding</t>
  </si>
  <si>
    <t>ENSGALT00000094614</t>
  </si>
  <si>
    <t>CAGGGUCUACGGUUCCCCGUUUGGGUGU</t>
  </si>
  <si>
    <t>x||:|||:|x:|xx|xxx||:x||||:x</t>
  </si>
  <si>
    <t>AUCUCAGGU-UC--G--UCAG-CCCAUG</t>
  </si>
  <si>
    <t>GRPEL2</t>
  </si>
  <si>
    <t>GrpE like 2, mitochondrial [Source:NCBI gene;Acc:768554]</t>
  </si>
  <si>
    <t>GO:0000774//adenyl-nucleotide exchange factor activity;GO:0042803//protein homodimerization activity;GO:0051082//unfolded protein binding;GO:0051087//chaperone binding</t>
  </si>
  <si>
    <t>ENSGALT00000094742</t>
  </si>
  <si>
    <t>ENSGALT00000094997</t>
  </si>
  <si>
    <t>CAGAGUUCAGUGCA-CCAUGUAUA</t>
  </si>
  <si>
    <t>x|||||:||:x|||xx|xx|||:x</t>
  </si>
  <si>
    <t>AUCUCAGGUU-CGUCAGCCCAUG-</t>
  </si>
  <si>
    <t>CEP152</t>
  </si>
  <si>
    <t>XP_015147497.2 centrosomal protein of 152 kDa isoform X4 [Gallus gallus]</t>
  </si>
  <si>
    <t>GO:0005813//centrosome;GO:0005815//microtubule organizing center;GO:0098536//deuterosome</t>
  </si>
  <si>
    <t>GO:0007099//centriole replication;GO:0098535//de novo centriole assembly involved in multi-ciliated epithelial cell differentiation</t>
  </si>
  <si>
    <t>ENSGALT00000095034</t>
  </si>
  <si>
    <t>AUGGAGUCCGACUCGUCGGGA--</t>
  </si>
  <si>
    <t>x|:||||||:|xxx||||||xxx</t>
  </si>
  <si>
    <t>CECR1</t>
  </si>
  <si>
    <t>cat eye syndrome chromosome region, candidate 1 [Source:NCBI gene;Acc:418160]</t>
  </si>
  <si>
    <t>Global and overview maps;Nucleotide metabolism</t>
  </si>
  <si>
    <t>ko01100//Metabolic pathways;ko00230//Purine metabolism</t>
  </si>
  <si>
    <t>K19572;K19572</t>
  </si>
  <si>
    <t>GO:0004000//adenosine deaminase activity;GO:0019239//deaminase activity</t>
  </si>
  <si>
    <t>GO:0006154//adenosine catabolic process</t>
  </si>
  <si>
    <t>ENSGALT00000095408</t>
  </si>
  <si>
    <t>UUAGAGUCCAGAUAGUA------</t>
  </si>
  <si>
    <t>x|||||||||:x:|||xxxxxxx</t>
  </si>
  <si>
    <t>EPN2</t>
  </si>
  <si>
    <t>epsin 2 [Source:NCBI gene;Acc:416524]</t>
  </si>
  <si>
    <t>ko04144//Endocytosis</t>
  </si>
  <si>
    <t>K12471</t>
  </si>
  <si>
    <t>GO:0005768//endosome;GO:0005886//plasma membrane;GO:0030125//clathrin vesicle coat;GO:0030128//clathrin coat of endocytic vesicle;GO:0043231//intracellular membrane-bounded organelle</t>
  </si>
  <si>
    <t>GO:0005543//phospholipid binding;GO:0008289//lipid binding;GO:0030276//clathrin binding</t>
  </si>
  <si>
    <t>GO:0006897//endocytosis;GO:0030948//negative regulation of vascular endothelial growth factor receptor signaling pathway;GO:0045747//positive regulation of Notch signaling pathway;GO:1903671//negative regulation of sprouting angiogenesis</t>
  </si>
  <si>
    <t>ENSGALT00000095758</t>
  </si>
  <si>
    <t>GO:0005634//nucleus;GO:0016607//nuclear speck</t>
  </si>
  <si>
    <t>GO:0002151//G-quadruplex RNA binding</t>
  </si>
  <si>
    <t>GO:0007611//learning or memory;GO:0010468//regulation of gene expression;GO:0010629//negative regulation of gene expression;GO:0035063//nuclear speck organization;GO:0043484//regulation of RNA splicing</t>
  </si>
  <si>
    <t>ENSGALT00000095768</t>
  </si>
  <si>
    <t>ENSGALT00000095769</t>
  </si>
  <si>
    <t>ENSGALT00000095796</t>
  </si>
  <si>
    <t>ENSGALT00000095927</t>
  </si>
  <si>
    <t>AUAGAGUCCGAAGGAAAGUCC-----</t>
  </si>
  <si>
    <t>x||||||||:|x|xxx||||xxxxxx</t>
  </si>
  <si>
    <t>-AUCUCAGGUU-C--GUCAGCCCAUG</t>
  </si>
  <si>
    <t>SREK1</t>
  </si>
  <si>
    <t>splicing regulatory glutamic acid and lysine rich protein 1 [Source:HGNC Symbol;Acc:HGNC:17882]</t>
  </si>
  <si>
    <t>GO:0003676//nucleic acid binding;GO:0003723//RNA binding</t>
  </si>
  <si>
    <t>GO:0008380//RNA splicing</t>
  </si>
  <si>
    <t>ENSGALT00000095937</t>
  </si>
  <si>
    <t>GAGAGUCCAAGAAUUAGA-------</t>
  </si>
  <si>
    <t>x||||||||||xxx:||xxxxxxxx</t>
  </si>
  <si>
    <t>AUCUCAGGUUC---GUCAGCCCAUG</t>
  </si>
  <si>
    <t>MILR1</t>
  </si>
  <si>
    <t>mast cell immunoglobulin-like receptor 1 [Source:NCBI gene;Acc:417417]</t>
  </si>
  <si>
    <t>GO:0033004//negative regulation of mast cell activation;GO:0043303//mast cell degranulation</t>
  </si>
  <si>
    <t>ENSGALT00000096294</t>
  </si>
  <si>
    <t>AAGAGUCCGACCACACUUCGGA---</t>
  </si>
  <si>
    <t>x|||||||:|xxx||xx||||xxxx</t>
  </si>
  <si>
    <t>AUCUCAGGUU--CGU-CAGCCCAUG</t>
  </si>
  <si>
    <t>IGSF9B</t>
  </si>
  <si>
    <t>immunoglobulin superfamily member 9B [Source:NCBI gene;Acc:428237]</t>
  </si>
  <si>
    <t>ENSGALT00000096306</t>
  </si>
  <si>
    <t>GGGGGUUCAG-AGGUCGGA---</t>
  </si>
  <si>
    <t>x:|:||:||:xx:|||||xxxx</t>
  </si>
  <si>
    <t>OR14C36</t>
  </si>
  <si>
    <t>XP_427449.5 olfactory receptor 14C36-like [Gallus gallus]</t>
  </si>
  <si>
    <t>ko04740//Olfactory transduction</t>
  </si>
  <si>
    <t>K04257</t>
  </si>
  <si>
    <t>GO:0005886//plasma membrane;GO:0016020//membrane;GO:0016021//integral component of membrane</t>
  </si>
  <si>
    <t>GO:0004930//G protein-coupled receptor activity;GO:0004984//olfactory receptor activity</t>
  </si>
  <si>
    <t>GO:0007165//signal transduction;GO:0007186//G protein-coupled receptor signaling pathway;GO:0007608//sensory perception of smell;GO:0050896//response to stimulus;GO:0050911//detection of chemical stimulus involved in sensory perception of smell</t>
  </si>
  <si>
    <t>ENSGALT00000096393</t>
  </si>
  <si>
    <t>AAGGGUUCUAAAGACGACGUCGU----</t>
  </si>
  <si>
    <t>x||:||:|xx|||x|:xx||||xxxxx</t>
  </si>
  <si>
    <t>AUCUCAGG--UUC-GU--CAGCCCAUG</t>
  </si>
  <si>
    <t>FAM83D</t>
  </si>
  <si>
    <t>family with sequence similarity 83, member D [Source:NCBI gene;Acc:419171]</t>
  </si>
  <si>
    <t>ENSGALT00000096526</t>
  </si>
  <si>
    <t>DNM1</t>
  </si>
  <si>
    <t>dynamin 1 [Source:NCBI gene;Acc:417217]</t>
  </si>
  <si>
    <t>Cellular Processes;Environmental Information Processing;Human Diseases;Organismal Systems;Organismal Systems</t>
  </si>
  <si>
    <t>Transport and catabolism;Signal transduction;Infectious diseases;Nervous system;Excretory system</t>
  </si>
  <si>
    <t>ko04144//Endocytosis;ko04072//Phospholipase D signaling pathway;ko05100//Bacterial invasion of epithelial cells;ko04721//Synaptic vesicle cycle;ko04961//Endocrine and other factor-regulated calcium reabsorption</t>
  </si>
  <si>
    <t>K01528;K01528;K01528;K01528;K01528</t>
  </si>
  <si>
    <t>ENSGALT00000096541</t>
  </si>
  <si>
    <t>ENSGALT00000096548</t>
  </si>
  <si>
    <t>GAGAGUCCUGAAGCUCUUUGA----</t>
  </si>
  <si>
    <t>x|||||||xx||||xxx|:|xxxxx</t>
  </si>
  <si>
    <t>AUCUCAGG--UUCG-UCAGCCCAUG</t>
  </si>
  <si>
    <t>CCDC92</t>
  </si>
  <si>
    <t>coiled-coil domain containing 92 [Source:NCBI gene;Acc:416817]</t>
  </si>
  <si>
    <t>GO:0005814//centriole</t>
  </si>
  <si>
    <t>ENSGALT00000096704</t>
  </si>
  <si>
    <t>AGGGGUCCUAUCACCUCGAGUAA</t>
  </si>
  <si>
    <t>x:|:||||xxx||xx|||x|||x</t>
  </si>
  <si>
    <t>ENSGALT00000096838</t>
  </si>
  <si>
    <t>ENSGALT00000097004</t>
  </si>
  <si>
    <t>AUGGGGUUCGUAAUUCUUAUAUUCGGGUU-</t>
  </si>
  <si>
    <t>x|:|:||:|:xx|xxx:xxx|x||||||xx</t>
  </si>
  <si>
    <t>RAD23B</t>
  </si>
  <si>
    <t>RAD23 homolog B, nucleotide excision repair protein [Source:NCBI gene;Acc:431623]</t>
  </si>
  <si>
    <t>Folding, sorting and degradation;Replication and repair</t>
  </si>
  <si>
    <t>ko04141//Protein processing in endoplasmic reticulum;ko03420//Nucleotide excision repair</t>
  </si>
  <si>
    <t>K10839;K10839</t>
  </si>
  <si>
    <t>GO:0003684//damaged DNA binding;GO:0005515//protein binding</t>
  </si>
  <si>
    <t>GO:0006289//nucleotide-excision repair;GO:0043161//proteasome-mediated ubiquitin-dependent protein catabolic process</t>
  </si>
  <si>
    <t>ENSGALT00000097061</t>
  </si>
  <si>
    <t>AAGAGUCC-CGGUGA-------</t>
  </si>
  <si>
    <t>x|||||||xx|xx|xxxxxxxx</t>
  </si>
  <si>
    <t>ankrd13c-a</t>
  </si>
  <si>
    <t>XP_030349957.1 ankyrin repeat domain-containing protein 13C [Strigops habroptila]</t>
  </si>
  <si>
    <t>GO:0005737//cytoplasm;GO:0005783//endoplasmic reticulum;GO:0016020//membrane</t>
  </si>
  <si>
    <t>GO:0005102//signaling receptor binding</t>
  </si>
  <si>
    <t>GO:0006621//protein retention in ER lumen</t>
  </si>
  <si>
    <t>ENSGALT00000097236</t>
  </si>
  <si>
    <t>GAGAGUCCUGUAUAGA-------</t>
  </si>
  <si>
    <t>x|||||||x:xx:||xxxxxxxx</t>
  </si>
  <si>
    <t>Nsd2</t>
  </si>
  <si>
    <t>Wolf-Hirschhorn syndrome candidate 1 [Source:NCBI gene;Acc:422897]</t>
  </si>
  <si>
    <t>Global and overview maps;Cancers;Amino acid metabolism</t>
  </si>
  <si>
    <t>ko01100//Metabolic pathways;ko05202//Transcriptional misregulation in cancers;ko00310//Lysine degradation</t>
  </si>
  <si>
    <t>K11424;K11424;K11424</t>
  </si>
  <si>
    <t>ENSGALT00000097382</t>
  </si>
  <si>
    <t>ENSGALT00000097389</t>
  </si>
  <si>
    <t>CAGGGUCCUAUC-CUCAGGGUAA</t>
  </si>
  <si>
    <t>x||:||||xxx|xx||x|||||x</t>
  </si>
  <si>
    <t>SPTBN1</t>
  </si>
  <si>
    <t>XP_025001281.1 spectrin beta chain, non-erythrocytic 2 [Gallus gallus]</t>
  </si>
  <si>
    <t>Neurodegenerative disease</t>
  </si>
  <si>
    <t>ko05017//Spinocerebellar ataxia</t>
  </si>
  <si>
    <t>K23932</t>
  </si>
  <si>
    <t>GO:0003779//actin binding;GO:0005515//protein binding</t>
  </si>
  <si>
    <t>ENSGALT00000097443</t>
  </si>
  <si>
    <t>ENSGALT00000097473</t>
  </si>
  <si>
    <t>GUGGAGUUC-UUUAGAGAGGGA--</t>
  </si>
  <si>
    <t>x|:||||:|xxx:||xxx|||xxx</t>
  </si>
  <si>
    <t>TWSG1</t>
  </si>
  <si>
    <t>twisted gastrulation BMP signaling modulator 1 [Source:NCBI gene;Acc:374024]</t>
  </si>
  <si>
    <t>GO:0008201//heparin binding;GO:0050431//transforming growth factor beta binding</t>
  </si>
  <si>
    <t>GO:0001503//ossification;GO:0001707//mesoderm formation;GO:0001818//negative regulation of cytokine production;GO:0007179//transforming growth factor beta receptor signaling pathway;GO:0007435//salivary gland morphogenesis;GO:0009888//tissue development;GO:0010862//positive regulation of pathway-restricted SMAD protein phosphorylation;GO:0030097//hemopoiesis;GO:0030154//cell differentiation;GO:0030509//BMP signaling pathway;GO:0030510//regulation of BMP signaling pathway;GO:0030513//positive regulation of BMP signaling pathway;GO:0030514//negative regulation of BMP signaling pathway;GO:0030900//forebrain development;GO:0043010//camera-type eye development;GO:0045668//negative regulation of osteoblast differentiation;GO:2000515//negative regulation of CD4-positive, alpha-beta T cell activation;GO:2000562//negative regulation of CD4-positive, alpha-beta T cell proliferation</t>
  </si>
  <si>
    <t>ENSGALT00000097489</t>
  </si>
  <si>
    <t>GO:0004930//G protein-coupled receptor activity;GO:0004984//olfactory receptor activity;GO:0005549//odorant binding</t>
  </si>
  <si>
    <t>ENSGALT00000097878</t>
  </si>
  <si>
    <t>GAGAGUCCUGACAC--------</t>
  </si>
  <si>
    <t>x|||||||xxx||xxxxxxxxx</t>
  </si>
  <si>
    <t>HTD2</t>
  </si>
  <si>
    <t>ribonuclease P/MRP subunit p14 [Source:NCBI gene;Acc:416064]</t>
  </si>
  <si>
    <t>Global and overview maps;Global and overview maps;Lipid metabolism</t>
  </si>
  <si>
    <t>ko01100//Metabolic pathways;ko01212//Fatty acid metabolism;ko00061//Fatty acid biosynthesis</t>
  </si>
  <si>
    <t>K22540;K22540;K22540</t>
  </si>
  <si>
    <t>ENSGALT00000098009</t>
  </si>
  <si>
    <t>ENSGALT00000098318</t>
  </si>
  <si>
    <t>GO:0000151//ubiquitin ligase complex</t>
  </si>
  <si>
    <t>ENSGALT00000098321</t>
  </si>
  <si>
    <t>GAGAGUCCACUCCGACGA----</t>
  </si>
  <si>
    <t>x||||||||xx|x|x||xxxxx</t>
  </si>
  <si>
    <t>TMA16</t>
  </si>
  <si>
    <t>translation machinery associated 16 homolog [Source:NCBI gene;Acc:770087]</t>
  </si>
  <si>
    <t>ENSGALT00000098557</t>
  </si>
  <si>
    <t>ENSGALT00000098601</t>
  </si>
  <si>
    <t>AUAGAGUCCGAG--GUCU-----</t>
  </si>
  <si>
    <t>x||||||||:||xx|||xxxxxx</t>
  </si>
  <si>
    <t>mitogen-activated protein kinase kinase kinase 3 [Source:NCBI gene;Acc:419954]</t>
  </si>
  <si>
    <t>GO:0001568//blood vessel development;GO:0006468//protein phosphorylation;GO:0035556//intracellular signal transduction;GO:0043123//positive regulation of I-kappaB kinase/NF-kappaB signaling;GO:0046777//protein autophosphorylation;GO:0071864//positive regulation of cell proliferation in bone marrow;GO:0090050//positive regulation of cell migration involved in sprouting angiogenesis;GO:1900745//positive regulation of p38MAPK cascade;GO:2000773//negative regulation of cellular senescence</t>
  </si>
  <si>
    <t>ENSGALT00000098684</t>
  </si>
  <si>
    <t>SELENOP1</t>
  </si>
  <si>
    <t>selenoprotein P1 [Source:NCBI gene;Acc:431587]</t>
  </si>
  <si>
    <t>GO:0001887//selenium compound metabolic process;GO:0007420//brain development;GO:0007626//locomotory behavior;GO:0009791//post-embryonic development;GO:0019953//sexual reproduction;GO:0040008//regulation of growth</t>
  </si>
  <si>
    <t>ENSGALT00000098758</t>
  </si>
  <si>
    <t>XP_025002089.1 leukocyte immunoglobulin-like receptor subfamily B member 1 isoform X1 [Gallus gallus]</t>
  </si>
  <si>
    <t>ENSGALT00000098811</t>
  </si>
  <si>
    <t>AAGGGUCCGAUCGAUGGGGG--</t>
  </si>
  <si>
    <t>x||:||||:|x|:x|x|||xxx</t>
  </si>
  <si>
    <t>Mr1</t>
  </si>
  <si>
    <t>class I histocompatibility antigen, F10 alpha chain-like [Source:NCBI gene;Acc:107054704]</t>
  </si>
  <si>
    <t>ENSGALT00000098815</t>
  </si>
  <si>
    <t>ENSGALT00000098840</t>
  </si>
  <si>
    <t>AAGAGUCC---UAGUAGGGA--</t>
  </si>
  <si>
    <t>x|||||||xxx:|||x|||xxx</t>
  </si>
  <si>
    <t>TMCC1</t>
  </si>
  <si>
    <t>transmembrane and coiled-coil domain family 1 [Source:NCBI gene;Acc:416125]</t>
  </si>
  <si>
    <t>ENSGALT00000098881</t>
  </si>
  <si>
    <t>ENSGALT00000098895</t>
  </si>
  <si>
    <t>GAGGGUCUUAACAGGAGGUUGUGGUACG</t>
  </si>
  <si>
    <t>x||:|||:x|xx||xx:||:|x|||||x</t>
  </si>
  <si>
    <t>AUCUCAGG-U--UC-GUCAGC-CCAUG-</t>
  </si>
  <si>
    <t>XP_025000888.1 uncharacterized protein C9orf84 homolog [Gallus gallus]</t>
  </si>
  <si>
    <t>GO:0000794//condensed nuclear chromosome</t>
  </si>
  <si>
    <t>GO:0003697//single-stranded DNA binding;GO:0016887//ATPase activity</t>
  </si>
  <si>
    <t>GO:0000712//resolution of meiotic recombination intermediates</t>
  </si>
  <si>
    <t>ENSGALT00000098923</t>
  </si>
  <si>
    <t>ENSGALT00000099271</t>
  </si>
  <si>
    <t>ENSGALT00000099274</t>
  </si>
  <si>
    <t>GUAGAGUCCGAGU-GUUACCAGGC--</t>
  </si>
  <si>
    <t>x||||||||:||:x||xxx|x||xxx</t>
  </si>
  <si>
    <t>Clec2e</t>
  </si>
  <si>
    <t>XP_015150584.1 C-type lectin domain family 2 member I-like isoform X1 [Gallus gallus]</t>
  </si>
  <si>
    <t>ENSGALT00000099352</t>
  </si>
  <si>
    <t>AGGGGUCCGA-CAAU--GGUAG</t>
  </si>
  <si>
    <t>x:|:||||:|x||x|xx||||x</t>
  </si>
  <si>
    <t>AGTR2</t>
  </si>
  <si>
    <t>angiotensin II receptor type 2 [Source:NCBI gene;Acc:428708]</t>
  </si>
  <si>
    <t>Environmental Information Processing;Organismal Systems;Organismal Systems</t>
  </si>
  <si>
    <t>Signaling molecules and interaction;Circulatory system;Endocrine system</t>
  </si>
  <si>
    <t>ko04080//Neuroactive ligand-receptor interaction;ko04261//Adrenergic signaling in cardiomyocytes;ko04614//Renin-angiotensin system</t>
  </si>
  <si>
    <t>K04167;K04167;K04167</t>
  </si>
  <si>
    <t>GO:0004930//G protein-coupled receptor activity;GO:0004945//angiotensin type II receptor activity</t>
  </si>
  <si>
    <t>GO:0001991//regulation of systemic arterial blood pressure by circulatory renin-angiotensin;GO:0002033//angiotensin-mediated vasodilation involved in regulation of systemic arterial blood pressure;GO:0002035//brain renin-angiotensin system;GO:0006954//inflammatory response;GO:0007165//signal transduction;GO:0007166//cell surface receptor signaling pathway;GO:0007186//G protein-coupled receptor signaling pathway;GO:0007199//G protein-coupled receptor signaling pathway coupled to cGMP nucleotide second messenger;GO:0010459//negative regulation of heart rate;GO:0032516//positive regulation of phosphoprotein phosphatase activity;GO:0035556//intracellular signal transduction;GO:0035566//regulation of metanephros size;GO:0035640//exploration behavior;GO:0038166//angiotensin-activated signaling pathway;GO:0042311//vasodilation;GO:0042981//regulation of apoptotic process;GO:0045893//positive regulation of transcription, DNA-templated;GO:0051000//positive regulation of nitric-oxide synthase activity;GO:0051387//negative regulation of neurotrophin TRK receptor signaling pathway;GO:0072300//positive regulation of metanephric glomerulus development;GO:0090190//positive regulation of branching involved in ureteric bud morphogenesis;GO:0097746//regulation of blood vessel diameter;GO:2001238//positive regulation of extrinsic apoptotic signaling pathway</t>
  </si>
  <si>
    <t>ENSGALT00000099409</t>
  </si>
  <si>
    <t>AGGGGUCUCGUCGGUCGGGG--</t>
  </si>
  <si>
    <t>x:|:|||:xxx|:||||||xxx</t>
  </si>
  <si>
    <t>SNX12</t>
  </si>
  <si>
    <t>sorting nexin 12 [Source:NCBI gene;Acc:428704]</t>
  </si>
  <si>
    <t>K17918</t>
  </si>
  <si>
    <t>GO:0005769//early endosome</t>
  </si>
  <si>
    <t>GO:0019899//enzyme binding;GO:0035091//phosphatidylinositol binding</t>
  </si>
  <si>
    <t>GO:0010629//negative regulation of gene expression;GO:0010955//negative regulation of protein processing;GO:0030100//regulation of endocytosis;GO:0042177//negative regulation of protein catabolic process;GO:0051224//negative regulation of protein transport;GO:2000642//negative regulation of early endosome to late endosome transport</t>
  </si>
  <si>
    <t>ENSGALT00000099466</t>
  </si>
  <si>
    <t>ENSGALT00000099717</t>
  </si>
  <si>
    <t>CAGAGUCCGA--AGUCACGA--</t>
  </si>
  <si>
    <t>x|||||||:|xx||||xx|xxx</t>
  </si>
  <si>
    <t>Mast2</t>
  </si>
  <si>
    <t>XP_025008721.1 microtubule-associated serine/threonine-protein kinase 2 isoform X4 [Gallus gallus]</t>
  </si>
  <si>
    <t>ENSGALT00000099728</t>
  </si>
  <si>
    <t>CAGAGUCCUGACUGUUUGA---</t>
  </si>
  <si>
    <t>x|||||||xxx|x||xx|xxxx</t>
  </si>
  <si>
    <t>CLOCK</t>
  </si>
  <si>
    <t>clock circadian regulator [Source:NCBI gene;Acc:373991]</t>
  </si>
  <si>
    <t>Nervous system;Environmental adaptation;Environmental adaptation</t>
  </si>
  <si>
    <t>ko04728//Dopaminergic synapse;ko04710//Circadian rhythm;ko04711//Circadian rhythm - fly</t>
  </si>
  <si>
    <t>K02223;K02223;K02223</t>
  </si>
  <si>
    <t>GO:0005634//nucleus;GO:0005667//transcription factor complex;GO:0005737//cytoplasm</t>
  </si>
  <si>
    <t>GO:0003700//DNA-binding transcription factor activity;GO:0046983//protein dimerization activity</t>
  </si>
  <si>
    <t>ENSGALT00000099923</t>
  </si>
  <si>
    <t>ENSGALT00000100049</t>
  </si>
  <si>
    <t>ENSGALT00000100086</t>
  </si>
  <si>
    <t>ENSGALT00000100253</t>
  </si>
  <si>
    <t>CAGAGUCCA-UCGUCCGGGUC-</t>
  </si>
  <si>
    <t>x||||||||xx|:xx|||||xx</t>
  </si>
  <si>
    <t>Btn1a1</t>
  </si>
  <si>
    <t>butyrophilin subfamily 1 member A1-like [Source:NCBI gene;Acc:107055470]</t>
  </si>
  <si>
    <t>ENSGALT00000100266</t>
  </si>
  <si>
    <t>UUAGAGUCCAAGACGUUCAAGA--</t>
  </si>
  <si>
    <t>x|||||||||||x|:x||xx|xxx</t>
  </si>
  <si>
    <t>ABI3BP</t>
  </si>
  <si>
    <t>XP_015152534.1 target of Nesh-SH3 isoform X24 [Gallus gallus]</t>
  </si>
  <si>
    <t>GO:0062023//collagen-containing extracellular matrix</t>
  </si>
  <si>
    <t>GO:0010811//positive regulation of cell-substrate adhesion;GO:0030198//extracellular matrix organization</t>
  </si>
  <si>
    <t>ENSGALT00000100422</t>
  </si>
  <si>
    <t>GO:0051051//negative regulation of transport</t>
  </si>
  <si>
    <t>ENSGALT00000100450</t>
  </si>
  <si>
    <t>CAGGGUUCGUCUGGCCGAGGA--</t>
  </si>
  <si>
    <t>x||:||:|:xxx:|x||x||xxx</t>
  </si>
  <si>
    <t>GO:0031464//Cul4A-RING E3 ubiquitin ligase complex</t>
  </si>
  <si>
    <t>GO:0006511//ubiquitin-dependent protein catabolic process</t>
  </si>
  <si>
    <t>ENSGALT00000100452</t>
  </si>
  <si>
    <t>AUAGAGUCCGGA-----------</t>
  </si>
  <si>
    <t>x||||||||::xxxxxxxxxxxx</t>
  </si>
  <si>
    <t>ITGAV</t>
  </si>
  <si>
    <t>integrin subunit alpha V [Source:NCBI gene;Acc:396420]</t>
  </si>
  <si>
    <t>Human Diseases;Environmental Information Processing;Human Diseases;Human Diseases;Human Diseases;Cellular Processes;Cellular Processes;Cellular Processes;Environmental Information Processing;Human Diseases;Human Diseases;Human Diseases;Organismal Systems;Human Diseases;Human Diseases;Environmental Information Processing</t>
  </si>
  <si>
    <t>Cancers;Signal transduction;Infectious diseases;Infectious diseases;Cancers;Cellular community - eukaryotes;Cell motility;Transport and catabolism;Signaling molecules and interaction;Cardiovascular diseases;Cardiovascular diseases;Cardiovascular diseases;Endocrine system;Cardiovascular diseases;Cancers;Signaling molecules and interaction</t>
  </si>
  <si>
    <t>ko05200//Pathways in cancer;ko04151//PI3K-Akt signaling pathway;ko05165//Human papillomavirus infection;ko05163//Human cytomegalovirus infection;ko05205//Proteoglycans in cancer;ko04510//Focal adhesion;ko04810//Regulation of actin cytoskeleton;ko04145//Phagosome;ko04514//Cell adhesion molecules (CAMs);ko05414//Dilated cardiomyopathy (DCM);ko05418//Fluid shear stress and atherosclerosis;ko05410//Hypertrophic cardiomyopathy (HCM);ko04919//Thyroid hormone signaling pathway;ko05412//Arrhythmogenic right ventricular cardiomyopathy (ARVC);ko05222//Small cell lung cancer;ko04512//ECM-receptor interaction</t>
  </si>
  <si>
    <t>K06487;K06487;K06487;K06487;K06487;K06487;K06487;K06487;K06487;K06487;K06487;K06487;K06487;K06487;K06487;K06487</t>
  </si>
  <si>
    <t>ENSGALT00000100642</t>
  </si>
  <si>
    <t>AAGAGUCCAACCAC--------</t>
  </si>
  <si>
    <t>x|||||||||x||xxxxxxxxx</t>
  </si>
  <si>
    <t>ANK1</t>
  </si>
  <si>
    <t>ankyrin 1 [Source:NCBI gene;Acc:396311]</t>
  </si>
  <si>
    <t>Cancers;Immune system</t>
  </si>
  <si>
    <t>ko05205//Proteoglycans in cancer;ko04624//Toll and Imd signaling pathway</t>
  </si>
  <si>
    <t>K10380;K10380</t>
  </si>
  <si>
    <t>ENSGALT00000100824</t>
  </si>
  <si>
    <t>GUAGAGUCCAACCACAGA-------</t>
  </si>
  <si>
    <t>x||||||||||xxx|||xxxxxxxx</t>
  </si>
  <si>
    <t>SHISAL2A</t>
  </si>
  <si>
    <t>family with sequence similarity 159 member A [Source:NCBI gene;Acc:424644]</t>
  </si>
  <si>
    <t>ENSGALT00000100855</t>
  </si>
  <si>
    <t>ENSGALT00000100873</t>
  </si>
  <si>
    <t>AAGAGUUCGAGUUAAAGGAAGAGUC-</t>
  </si>
  <si>
    <t>x|||||:|:||:xxx||xxx|x||xx</t>
  </si>
  <si>
    <t>AUCUCAGGUUCG---UC-AGCCCAUG</t>
  </si>
  <si>
    <t>BROX</t>
  </si>
  <si>
    <t>BRO1 domain and CAAX motif containing [Source:NCBI gene;Acc:421334]</t>
  </si>
  <si>
    <t>ENSGALT00000100911</t>
  </si>
  <si>
    <t>ENSGALT00000101111</t>
  </si>
  <si>
    <t>CGGGGUCCG-GCGGCCGGCGC--</t>
  </si>
  <si>
    <t>x:|:||||:x||:|x|||x|xxx</t>
  </si>
  <si>
    <t>GLIS2</t>
  </si>
  <si>
    <t>GLIS family zinc finger 2 [Source:NCBI gene;Acc:374023]</t>
  </si>
  <si>
    <t>ENSGALT00000101152</t>
  </si>
  <si>
    <t>ENSGALT00000101384</t>
  </si>
  <si>
    <t>GAGAGUCC-UUCACGACGUGUC-</t>
  </si>
  <si>
    <t>x|||||||xxx||x|x||x||xx</t>
  </si>
  <si>
    <t>CCSER2</t>
  </si>
  <si>
    <t>coiled-coil serine rich protein 2 [Source:NCBI gene;Acc:423606]</t>
  </si>
  <si>
    <t>GO:0015630//microtubule cytoskeleton</t>
  </si>
  <si>
    <t>GO:0001578//microtubule bundle formation</t>
  </si>
  <si>
    <t>ENSGALT00000101403</t>
  </si>
  <si>
    <t>ENSGALT00000101455</t>
  </si>
  <si>
    <t>CAGAGUCCUAAUUGAAGUUA-----</t>
  </si>
  <si>
    <t>x|||||||x||xx|x|||:xxxxxx</t>
  </si>
  <si>
    <t>AUCUCAGG-UU--CGUCAGCCCAUG</t>
  </si>
  <si>
    <t>COL5A2</t>
  </si>
  <si>
    <t>collagen type V alpha 2 chain [Source:NCBI gene;Acc:423986]</t>
  </si>
  <si>
    <t>Digestive system</t>
  </si>
  <si>
    <t>ko04974//Protein digestion and absorption</t>
  </si>
  <si>
    <t>K19721</t>
  </si>
  <si>
    <t>GO:0005581//collagen trimer;GO:0005588//collagen type V trimer</t>
  </si>
  <si>
    <t>GO:0005201//extracellular matrix structural constituent;GO:0005515//protein binding;GO:0046332//SMAD binding</t>
  </si>
  <si>
    <t>GO:0001501//skeletal system development;GO:0030199//collagen fibril organization;GO:0043588//skin development;GO:0048592//eye morphogenesis;GO:0071230//cellular response to amino acid stimulus;GO:1903225//negative regulation of endodermal cell differentiation</t>
  </si>
  <si>
    <t>ENSGALT00000101521</t>
  </si>
  <si>
    <t>GO:0045893//positive regulation of transcription, DNA-templated;GO:0045944//positive regulation of transcription by RNA polymerase II</t>
  </si>
  <si>
    <t>ENSGALT00000101522</t>
  </si>
  <si>
    <t>AGGAGUUCGACGCGGGACGGUAG</t>
  </si>
  <si>
    <t>x:||||:|:|x||:|xxx||||x</t>
  </si>
  <si>
    <t>RNF123</t>
  </si>
  <si>
    <t>ring finger protein 123 [Source:NCBI gene;Acc:415923]</t>
  </si>
  <si>
    <t>ENSGALT00000101610</t>
  </si>
  <si>
    <t>GO:0005654//nucleoplasm;GO:0005813//centrosome;GO:0005814//centriole;GO:0043231//intracellular membrane-bounded organelle</t>
  </si>
  <si>
    <t>ENSGALT00000101811</t>
  </si>
  <si>
    <t>GAGAGUCC--UCAGUA------</t>
  </si>
  <si>
    <t>x|||||||xxx||||xxxxxxx</t>
  </si>
  <si>
    <t>JPH2</t>
  </si>
  <si>
    <t>uncharacterized LOC107054877 [Source:NCBI gene;Acc:107054877]</t>
  </si>
  <si>
    <t>GO:0030314//junctional membrane complex</t>
  </si>
  <si>
    <t>ENSGALT00000101873</t>
  </si>
  <si>
    <t>ENSGALT00000101916</t>
  </si>
  <si>
    <t>XP_025002090.1 osteoclast-associated immunoglobulin-like receptor isoform X2 [Gallus gallus]</t>
  </si>
  <si>
    <t>ENSGALT00000102171</t>
  </si>
  <si>
    <t>ENSGALT00000102320</t>
  </si>
  <si>
    <t>GAGGGUCCGAGUA--AGAGGUU-</t>
  </si>
  <si>
    <t>x||:||||:||:|xxx|x|||xx</t>
  </si>
  <si>
    <t>ENSGALT00000102582</t>
  </si>
  <si>
    <t>ENSGALT00000102628</t>
  </si>
  <si>
    <t>AAGAGUCCG-UAAGUUCACGUAG</t>
  </si>
  <si>
    <t>x|||||||:xxx|||:xxx|||x</t>
  </si>
  <si>
    <t>APCDD1</t>
  </si>
  <si>
    <t>APC down-regulated 1 [Source:NCBI gene;Acc:426765]</t>
  </si>
  <si>
    <t>GO:0005886//plasma membrane;GO:0005887//integral component of plasma membrane</t>
  </si>
  <si>
    <t>GO:0017147//Wnt-protein binding;GO:0042802//identical protein binding</t>
  </si>
  <si>
    <t>GO:0030178//negative regulation of Wnt signaling pathway</t>
  </si>
  <si>
    <t>ENSGALT00000102742</t>
  </si>
  <si>
    <t>GO:0031410//cytoplasmic vesicle</t>
  </si>
  <si>
    <t>GO:0006468//protein phosphorylation;GO:0016310//phosphorylation;GO:0018105//peptidyl-serine phosphorylation;GO:0035556//intracellular signal transduction;GO:2001240//negative regulation of extrinsic apoptotic signaling pathway in absence of ligand</t>
  </si>
  <si>
    <t>ENSGALT00000102899</t>
  </si>
  <si>
    <t>ENSGALT00000102906</t>
  </si>
  <si>
    <t>GUAGAGUCCCAGAGAGACGA----</t>
  </si>
  <si>
    <t>x||||||||x||xx||x||xxxxx</t>
  </si>
  <si>
    <t>MAN1B1</t>
  </si>
  <si>
    <t>mannosidase alpha class 1B member 1 [Source:NCBI gene;Acc:417296]</t>
  </si>
  <si>
    <t>Metabolism;Genetic Information Processing;Metabolism;Metabolism</t>
  </si>
  <si>
    <t>Global and overview maps;Folding, sorting and degradation;Glycan biosynthesis and metabolism;Glycan biosynthesis and metabolism</t>
  </si>
  <si>
    <t>ko01100//Metabolic pathways;ko04141//Protein processing in endoplasmic reticulum;ko00510//N-Glycan biosynthesis;ko00513//Various types of N-glycan biosynthesis</t>
  </si>
  <si>
    <t>K23741;K23741;K23741;K23741</t>
  </si>
  <si>
    <t>GO:0004571//mannosyl-oligosaccharide 1,2-alpha-mannosidase activity;GO:0005509//calcium ion binding</t>
  </si>
  <si>
    <t>GO:0005975//carbohydrate metabolic process</t>
  </si>
  <si>
    <t>ENSGALT00000102986</t>
  </si>
  <si>
    <t>GGGGGUCCGUAGGGUAGUUGG-UACC</t>
  </si>
  <si>
    <t>x:|:||||:xxx:|:|||:||x|||x</t>
  </si>
  <si>
    <t>AUCUCAGGU---UCGUCAGCCCAUG-</t>
  </si>
  <si>
    <t>LGI3</t>
  </si>
  <si>
    <t>leucine rich repeat LGI family member 3 [Source:NCBI gene;Acc:107049625]</t>
  </si>
  <si>
    <t>GO:0008021//synaptic vesicle</t>
  </si>
  <si>
    <t>GO:0017157//regulation of exocytosis</t>
  </si>
  <si>
    <t>ENSGALT00000103036</t>
  </si>
  <si>
    <t>AAGAGUCCAUUCGA--------</t>
  </si>
  <si>
    <t>x||||||||xx|:xxxxxxxxx</t>
  </si>
  <si>
    <t>RPS15A</t>
  </si>
  <si>
    <t>ribosomal protein S15a [Source:NCBI gene;Acc:427675]</t>
  </si>
  <si>
    <t>K02957</t>
  </si>
  <si>
    <t>GO:0005737//cytoplasm;GO:0005840//ribosome;GO:0022626//cytosolic ribosome;GO:0022627//cytosolic small ribosomal subunit</t>
  </si>
  <si>
    <t>GO:0003735//structural constituent of ribosome</t>
  </si>
  <si>
    <t>GO:0006412//translation;GO:0008284//positive regulation of cell proliferation;GO:0009615//response to virus;GO:0045787//positive regulation of cell cycle</t>
  </si>
  <si>
    <t>ENSGALT00000103096</t>
  </si>
  <si>
    <t>ENSGALT00000103169</t>
  </si>
  <si>
    <t>CUAGAGUCCA-CCAUGUCGAGUC-</t>
  </si>
  <si>
    <t>x|||||||||xx||x||||x||xx</t>
  </si>
  <si>
    <t>ATPSCKMT</t>
  </si>
  <si>
    <t>family with sequence similarity 173 member B [Source:NCBI gene;Acc:428500]</t>
  </si>
  <si>
    <t>GO:0016279//protein-lysine N-methyltransferase activity</t>
  </si>
  <si>
    <t>ENSGALT00000103214</t>
  </si>
  <si>
    <t>ENSGALT00000103370</t>
  </si>
  <si>
    <t>ENSGALT00000103575</t>
  </si>
  <si>
    <t>GUAGGGUCUUUG-GGUUGGGUU-</t>
  </si>
  <si>
    <t>x|||:|||:xx|x:||:||||xx</t>
  </si>
  <si>
    <t>BTN3A3</t>
  </si>
  <si>
    <t>myelin-oligodendrocyte glycoprotein-like [Source:NCBI gene;Acc:112533567]</t>
  </si>
  <si>
    <t>ENSGALT00000103733</t>
  </si>
  <si>
    <t>ENSGALT00000103818</t>
  </si>
  <si>
    <t>AAGAGUCCUUUCCUGACGAGA--</t>
  </si>
  <si>
    <t>x|||||||xxx|xx|x||x|xxx</t>
  </si>
  <si>
    <t>Hebp2</t>
  </si>
  <si>
    <t>heme binding protein 2 [Source:NCBI gene;Acc:424441]</t>
  </si>
  <si>
    <t>ENSGALT00000103910</t>
  </si>
  <si>
    <t>MAST2</t>
  </si>
  <si>
    <t>ENSGALT00000104005</t>
  </si>
  <si>
    <t>ENSGALT00000104051</t>
  </si>
  <si>
    <t>ENSGALT00000104139</t>
  </si>
  <si>
    <t>ENSGALT00000104191</t>
  </si>
  <si>
    <t>ENSGALT00000104260</t>
  </si>
  <si>
    <t>AAGAGUCCAAG-AAUUGA----</t>
  </si>
  <si>
    <t>x||||||||||xxx|:|xxxxx</t>
  </si>
  <si>
    <t>ATRN</t>
  </si>
  <si>
    <t>attractin [Source:NCBI gene;Acc:422946]</t>
  </si>
  <si>
    <t>ENSGALT00000104325</t>
  </si>
  <si>
    <t>AAGAGUCUUGGGUGUUA-----</t>
  </si>
  <si>
    <t>x||||||:x:|xx||:xxxxxx</t>
  </si>
  <si>
    <t>Csmd1</t>
  </si>
  <si>
    <t>XP_021245967.1 CUB and sushi domain-containing protein 1 isoform X1 [Numida meleagris]</t>
  </si>
  <si>
    <t>ENSGALT00000104410</t>
  </si>
  <si>
    <t>GUAGAGUCCGAAGACAGA-------</t>
  </si>
  <si>
    <t>x||||||||:|x|x|||xxxxxxxx</t>
  </si>
  <si>
    <t>-AUCUCAGGUU-C-GUCAGCCCAUG</t>
  </si>
  <si>
    <t>VPS13B</t>
  </si>
  <si>
    <t>XP_025003828.1 LOW QUALITY PROTEIN: vacuolar protein sorting-associated protein 13B [Gallus gallus]</t>
  </si>
  <si>
    <t>ENSGALT00000104510</t>
  </si>
  <si>
    <t>CAGAGUCUAUACUUAUCGA----</t>
  </si>
  <si>
    <t>x||||||:|xx|xxx|||xxxxx</t>
  </si>
  <si>
    <t>JCAD</t>
  </si>
  <si>
    <t>KIAA1462 [Source:NCBI gene;Acc:420476]</t>
  </si>
  <si>
    <t>GO:0005911//cell-cell junction</t>
  </si>
  <si>
    <t>ENSGALT00000104651</t>
  </si>
  <si>
    <t>GGGGGUUCAGACGGUAGAGUU-</t>
  </si>
  <si>
    <t>x:|:||:||:x|:||x|x||xx</t>
  </si>
  <si>
    <t>SLC16A13</t>
  </si>
  <si>
    <t>solute carrier family 16 member 13 [Source:NCBI gene;Acc:425860]</t>
  </si>
  <si>
    <t>GO:0005794//Golgi apparatus;GO:0005829//cytosol</t>
  </si>
  <si>
    <t>ENSGALT00000104734</t>
  </si>
  <si>
    <t>GO:0000785//chromatin;GO:0005654//nucleoplasm;GO:0032991//protein-containing complex;GO:0033186//CAF-1 complex</t>
  </si>
  <si>
    <t>GO:0006335//DNA replication-dependent nucleosome assembly;GO:0031497//chromatin assembly</t>
  </si>
  <si>
    <t>ENSGALT00000104774</t>
  </si>
  <si>
    <t>AAGAGUCCUAG-AGUA------</t>
  </si>
  <si>
    <t>x|||||||x||x|||xxxxxxx</t>
  </si>
  <si>
    <t>MDFIC</t>
  </si>
  <si>
    <t>MyoD family inhibitor domain containing [Source:NCBI gene;Acc:417774]</t>
  </si>
  <si>
    <t>ENSGALT00000104822</t>
  </si>
  <si>
    <t>GAGAGUCCGAAGUAGA-------</t>
  </si>
  <si>
    <t>x|||||||:|x|:||xxxxxxxx</t>
  </si>
  <si>
    <t>KLHL24</t>
  </si>
  <si>
    <t>kelch like family member 24 [Source:NCBI gene;Acc:424763]</t>
  </si>
  <si>
    <t>GO:0005737//cytoplasm;GO:0005912//adherens junction;GO:0030057//desmosome;GO:0031463//Cul3-RING ubiquitin ligase complex</t>
  </si>
  <si>
    <t>GO:0016567//protein ubiquitination;GO:0045109//intermediate filament organization;GO:0051865//protein autoubiquitination;GO:2000312//regulation of kainate selective glutamate receptor activity</t>
  </si>
  <si>
    <t>ENSGALT00000104850</t>
  </si>
  <si>
    <t>ENSGALT00000104918</t>
  </si>
  <si>
    <t>AAGAGUCCGAG-GGUCAAGA--</t>
  </si>
  <si>
    <t>x|||||||:||x:|||xx|xxx</t>
  </si>
  <si>
    <t>KDM4B</t>
  </si>
  <si>
    <t>lysine demethylase 4B [Source:NCBI gene;Acc:428354]</t>
  </si>
  <si>
    <t>GO:0005654//nucleoplasm;GO:0005721//pericentric heterochromatin;GO:0005829//cytosol</t>
  </si>
  <si>
    <t>GO:0032452//histone demethylase activity;GO:0032454//histone demethylase activity (H3-K9 specific)</t>
  </si>
  <si>
    <t>GO:0033169//histone H3-K9 demethylation;GO:0070544//histone H3-K36 demethylation;GO:1900113//negative regulation of histone H3-K9 trimethylation</t>
  </si>
  <si>
    <t>ENSGALT00000105250</t>
  </si>
  <si>
    <t>GGGGGUCC-UCCACUGUUGUGGGA--</t>
  </si>
  <si>
    <t>x:|:||||xxx||xx||xx:|||xxx</t>
  </si>
  <si>
    <t>AUCUCAGGUUCGU--CA--GCCCAUG</t>
  </si>
  <si>
    <t>CCN5</t>
  </si>
  <si>
    <t>WNT1 inducible signaling pathway protein 2 [Source:NCBI gene;Acc:419192]</t>
  </si>
  <si>
    <t>GO:0005515//protein binding;GO:0005520//insulin-like growth factor binding</t>
  </si>
  <si>
    <t>ENSGALT00000105335</t>
  </si>
  <si>
    <t>CUAGGGUCCUGGUUGUCGU----</t>
  </si>
  <si>
    <t>x|||:||||x:|xx||||xxxxx</t>
  </si>
  <si>
    <t>HDAC10</t>
  </si>
  <si>
    <t>XP_025000225.1 histone deacetylase 10 [Gallus gallus]</t>
  </si>
  <si>
    <t>Cancers;Substance dependence</t>
  </si>
  <si>
    <t>ko05203//Viral carcinogenesis;ko05034//Alcoholism</t>
  </si>
  <si>
    <t>K18671;K18671</t>
  </si>
  <si>
    <t>ENSGALT00000105514</t>
  </si>
  <si>
    <t>ENSGALT00000105634</t>
  </si>
  <si>
    <t>GAGAGUCCGUAU-UUCGU----</t>
  </si>
  <si>
    <t>x|||||||:xx:xx|||xxxxx</t>
  </si>
  <si>
    <t>SERPINB1</t>
  </si>
  <si>
    <t>serpin family B member 1 [Source:NCBI gene;Acc:420894]</t>
  </si>
  <si>
    <t>GO:0005576//extracellular region;GO:0005615//extracellular space;GO:0036464//cytoplasmic ribonucleoprotein granule</t>
  </si>
  <si>
    <t>GO:0004867//serine-type endopeptidase inhibitor activity;GO:0030414//peptidase inhibitor activity</t>
  </si>
  <si>
    <t>GO:0010951//negative regulation of endopeptidase activity;GO:0032691//negative regulation of interleukin-1 beta production;GO:0044342//type B pancreatic cell proliferation</t>
  </si>
  <si>
    <t>ENSGALT00000105730</t>
  </si>
  <si>
    <t>AAGAGUCCAAGUC---------</t>
  </si>
  <si>
    <t>x||||||||||:xxxxxxxxxx</t>
  </si>
  <si>
    <t>GIMD1</t>
  </si>
  <si>
    <t>GIMAP family P-loop NTPase domain containing 1 [Source:HGNC Symbol;Acc:HGNC:44141]</t>
  </si>
  <si>
    <t>GO:0000166//nucleotide binding;GO:0005525//GTP binding</t>
  </si>
  <si>
    <t>ENSGALT00000105821</t>
  </si>
  <si>
    <t>ENSGALT00000105956</t>
  </si>
  <si>
    <t>GUAGAGUCCGAAGGAGAAGGU---</t>
  </si>
  <si>
    <t>x||||||||:|x|x||xx||xxxx</t>
  </si>
  <si>
    <t>SCAMP5</t>
  </si>
  <si>
    <t>secretory carrier membrane protein 5 [Source:HGNC Symbol;Acc:HGNC:30386]</t>
  </si>
  <si>
    <t>GO:0000139//Golgi membrane;GO:0005886//plasma membrane;GO:0016020//membrane;GO:0016021//integral component of membrane;GO:0032588//trans-Golgi network membrane;GO:0055038//recycling endosome membrane</t>
  </si>
  <si>
    <t>GO:0044877//protein-containing complex binding</t>
  </si>
  <si>
    <t>GO:0001819//positive regulation of cytokine production;GO:0015031//protein transport;GO:0034976//response to endoplasmic reticulum stress;GO:0045806//negative regulation of endocytosis;GO:0045956//positive regulation of calcium ion-dependent exocytosis</t>
  </si>
  <si>
    <t>ENSGALT00000106077</t>
  </si>
  <si>
    <t>ENSGALT00000106199</t>
  </si>
  <si>
    <t>BTN3A1</t>
  </si>
  <si>
    <t>XP_025011620.1 erythroid membrane-associated protein-like isoform X3 [Gallus gallus]</t>
  </si>
  <si>
    <t>ENSGALT00000106215</t>
  </si>
  <si>
    <t>ENSGALT00000106239</t>
  </si>
  <si>
    <t>ENSGALT00000106251</t>
  </si>
  <si>
    <t>GO:0008270//zinc ion binding;GO:0016491//oxidoreductase activity;GO:0046872//metal ion binding</t>
  </si>
  <si>
    <t>ENSGALT00000106398</t>
  </si>
  <si>
    <t>GAGAGUCCGUAUGUUAGGGAGGGUU-</t>
  </si>
  <si>
    <t>x|||||||:xxx|x:||xxx||||xx</t>
  </si>
  <si>
    <t>AUCUCAGGU--UC-GUC-AGCCCAUG</t>
  </si>
  <si>
    <t>SCAMP4</t>
  </si>
  <si>
    <t>secretory carrier membrane protein 4 [Source:NCBI gene;Acc:420081]</t>
  </si>
  <si>
    <t>ENSGALT00000106572</t>
  </si>
  <si>
    <t>ENSGALT00000106650</t>
  </si>
  <si>
    <t>AUGGGGUCCACAUUAUGAGUCCGGUAA</t>
  </si>
  <si>
    <t>x|:|:|||||xxx:xxx||||x||||x</t>
  </si>
  <si>
    <t>XP_025001655.1 zinc finger protein 665-like, partial [Gallus gallus]</t>
  </si>
  <si>
    <t>ENSGALT00000106653</t>
  </si>
  <si>
    <t>GO:0004000//adenosine deaminase activity;GO:0008270//zinc ion binding;GO:0019239//deaminase activity;GO:0031685//adenosine receptor binding;GO:0042803//protein homodimerization activity;GO:0043394//proteoglycan binding</t>
  </si>
  <si>
    <t>ENSGALT00000106751</t>
  </si>
  <si>
    <t>GO:0005681//spliceosomal complex;GO:0014069//postsynaptic density;GO:0016020//membrane</t>
  </si>
  <si>
    <t>GO:0000287//magnesium ion binding;GO:0003924//GTPase activity;GO:0005525//GTP binding;GO:0019003//GDP binding;GO:0019901//protein kinase binding</t>
  </si>
  <si>
    <t>GO:0007165//signal transduction;GO:0032006//regulation of TOR signaling;GO:0032008//positive regulation of TOR signaling;GO:0048714//positive regulation of oligodendrocyte differentiation;GO:0120163//negative regulation of cold-induced thermogenesis;GO:2000074//regulation of type B pancreatic cell development</t>
  </si>
  <si>
    <t>ENSGALT00000106784</t>
  </si>
  <si>
    <t>AAGAGUCCUAGAGGCAAGA-------</t>
  </si>
  <si>
    <t>x|||||||xxx|:|||x|xxxxxxxx</t>
  </si>
  <si>
    <t>KLHL9</t>
  </si>
  <si>
    <t>kelch-like protein 9-like [Source:NCBI gene;Acc:101748328]</t>
  </si>
  <si>
    <t>ko04120//Ubiquitin mediated proteolysis</t>
  </si>
  <si>
    <t>K10447</t>
  </si>
  <si>
    <t>ENSGALT00000107019</t>
  </si>
  <si>
    <t>GO:0019904//protein domain specific binding</t>
  </si>
  <si>
    <t>ENSGALT00000107024</t>
  </si>
  <si>
    <t>AAGAGUCCAGAACCACUCCGGUU-</t>
  </si>
  <si>
    <t>x||||||||:xxx||x||x|||xx</t>
  </si>
  <si>
    <t>CSPP1</t>
  </si>
  <si>
    <t>XP_032298644.1 centrosome and spindle pole-associated protein 1 isoform X2 [Coturnix japonica]</t>
  </si>
  <si>
    <t>GO:0000922//spindle pole;GO:0005813//centrosome;GO:0005874//microtubule</t>
  </si>
  <si>
    <t>GO:0032467//positive regulation of cytokinesis</t>
  </si>
  <si>
    <t>ENSGALT00000107122</t>
  </si>
  <si>
    <t>AAGAGUCCGUGUC---------</t>
  </si>
  <si>
    <t>x|||||||:x|:xxxxxxxxxx</t>
  </si>
  <si>
    <t>APBB1IP</t>
  </si>
  <si>
    <t>amyloid beta precursor protein binding family B member 1 interacting protein [Source:NCBI gene;Acc:420492]</t>
  </si>
  <si>
    <t>GO:0005829//cytosol;GO:0005886//plasma membrane;GO:0042101//T cell receptor complex</t>
  </si>
  <si>
    <t>GO:0002291//T cell activation via T cell receptor contact with antigen bound to MHC molecule on antigen presenting cell;GO:0007165//signal transduction;GO:0045785//positive regulation of cell adhesion</t>
  </si>
  <si>
    <t>ENSGALT00000107178</t>
  </si>
  <si>
    <t>GO:0005737//cytoplasm;GO:0005886//plasma membrane</t>
  </si>
  <si>
    <t>GO:0005295//neutral amino acid:sodium symporter activity;GO:0015171//amino acid transmembrane transporter activity;GO:0015186//L-glutamine transmembrane transporter activity</t>
  </si>
  <si>
    <t>GO:0003333//amino acid transmembrane transport;GO:0006865//amino acid transport;GO:0006868//glutamine transport;GO:0010628//positive regulation of gene expression;GO:0015804//neutral amino acid transport;GO:0033120//positive regulation of RNA splicing;GO:0080135//regulation of cellular response to stress;GO:1903841//cellular response to arsenite(3-)</t>
  </si>
  <si>
    <t>ENSGALT00000107332</t>
  </si>
  <si>
    <t>ENSGALT00000107458</t>
  </si>
  <si>
    <t>GUAGAGUCC-UCCUGA-------</t>
  </si>
  <si>
    <t>x||||||||xxx|x|xxxxxxxx</t>
  </si>
  <si>
    <t>polb</t>
  </si>
  <si>
    <t>DNA polymerase beta-like [Source:NCBI gene;Acc:112530162]</t>
  </si>
  <si>
    <t>Human Diseases;Human Diseases;Genetic Information Processing</t>
  </si>
  <si>
    <t>Infectious diseases;Cancers;Replication and repair</t>
  </si>
  <si>
    <t>ko05166//HTLV-I infection;ko05203//Viral carcinogenesis;ko03410//Base excision repair</t>
  </si>
  <si>
    <t>K02330;K02330;K02330</t>
  </si>
  <si>
    <t>GO:0003677//DNA binding</t>
  </si>
  <si>
    <t>GO:0006281//DNA repair</t>
  </si>
  <si>
    <t>ENSGALT00000107514</t>
  </si>
  <si>
    <t>GO:0005739//mitochondrion;GO:0005783//endoplasmic reticulum</t>
  </si>
  <si>
    <t>GO:0000045//autophagosome assembly;GO:0032469//endoplasmic reticulum calcium ion homeostasis;GO:0034497//protein localization to phagophore assembly site;GO:0072659//protein localization to plasma membrane;GO:1990456//mitochondrion-endoplasmic reticulum membrane tethering</t>
  </si>
  <si>
    <t>ENSGALT00000107619</t>
  </si>
  <si>
    <t>GO:0008021//synaptic vesicle;GO:0016020//membrane</t>
  </si>
  <si>
    <t>ENSGALT00000107647</t>
  </si>
  <si>
    <t>AGGGGUUCUCGAUUCUUCGGGUU-</t>
  </si>
  <si>
    <t>x:|:||:|xx|xx:xx||||||xx</t>
  </si>
  <si>
    <t>DCAF1</t>
  </si>
  <si>
    <t>DDB1 and CUL4 associated factor 1 [Source:NCBI gene;Acc:415921]</t>
  </si>
  <si>
    <t>K11789</t>
  </si>
  <si>
    <t>GO:0016567//protein ubiquitination</t>
  </si>
  <si>
    <t>ENSGALT00000107662</t>
  </si>
  <si>
    <t>AUGGGGUUCGAUCUUUACGGAGGUAUA</t>
  </si>
  <si>
    <t>x|:|:||:|:|x|xx|x||xx||||:x</t>
  </si>
  <si>
    <t>-AUCUCAGGUUCGUCA-GC--CCAUG-</t>
  </si>
  <si>
    <t>CHFR</t>
  </si>
  <si>
    <t>checkpoint with forkhead and ring finger domains [Source:NCBI gene;Acc:416792]</t>
  </si>
  <si>
    <t>GO:0005634//nucleus;GO:0016605//PML body</t>
  </si>
  <si>
    <t>GO:0000166//nucleotide binding;GO:0004842//ubiquitin-protein transferase activity;GO:0005515//protein binding;GO:0061630//ubiquitin protein ligase activity</t>
  </si>
  <si>
    <t>GO:0000209//protein polyubiquitination;GO:0000278//mitotic cell cycle;GO:0006511//ubiquitin-dependent protein catabolic process;GO:0019941//modification-dependent protein catabolic process;GO:0031398//positive regulation of protein ubiquitination;GO:0031648//protein destabilization;GO:0032436//positive regulation of proteasomal ubiquitin-dependent protein catabolic process;GO:0044779//meiotic spindle checkpoint;GO:0044818//mitotic G2/M transition checkpoint</t>
  </si>
  <si>
    <t>ENSGALT00000107702</t>
  </si>
  <si>
    <t>AUAGAGUUCGAGACCUUACGGAGA--</t>
  </si>
  <si>
    <t>x||||||:|:||xx|xxx|||x|xxx</t>
  </si>
  <si>
    <t>Gcfc2</t>
  </si>
  <si>
    <t>XP_025000954.1 GC-rich sequence DNA-binding factor 2-like, partial [Gallus gallus]</t>
  </si>
  <si>
    <t>ENSGALT00000107869</t>
  </si>
  <si>
    <t>ENSGALT00000108060</t>
  </si>
  <si>
    <t>CAGAGUCCAACUCAGA-------</t>
  </si>
  <si>
    <t>x|||||||||xx|||xxxxxxxx</t>
  </si>
  <si>
    <t>ENSGALT00000108231</t>
  </si>
  <si>
    <t>GO:0005634//nucleus;GO:0005654//nucleoplasm;GO:0005730//nucleolus;GO:0090575//RNA polymerase II transcription factor complex;GO:1990622//CHOP-ATF3 complex</t>
  </si>
  <si>
    <t>GO:0000976//transcription regulatory region sequence-specific DNA binding;GO:0000977//RNA polymerase II regulatory region sequence-specific DNA binding;GO:0000978//RNA polymerase II proximal promoter sequence-specific DNA binding;GO:0001227//DNA-binding transcription repressor activity, RNA polymerase II-specific;GO:0001228//DNA-binding transcription activator activity, RNA polymerase II-specific;GO:0003677//DNA binding;GO:0003700//DNA-binding transcription factor activity;GO:0042802//identical protein binding;GO:0042803//protein homodimerization activity;GO:0046982//protein heterodimerization activity;GO:1990837//sequence-specific double-stranded DNA binding</t>
  </si>
  <si>
    <t>GO:0000122//negative regulation of transcription by RNA polymerase II;GO:0006094//gluconeogenesis;GO:0006355//regulation of transcription, DNA-templated;GO:0006357//regulation of transcription by RNA polymerase II;GO:0010628//positive regulation of gene expression;GO:0030968//endoplasmic reticulum unfolded protein response;GO:0034198//cellular response to amino acid starvation;GO:0035914//skeletal muscle cell differentiation;GO:0045892//negative regulation of transcription, DNA-templated;GO:0045944//positive regulation of transcription by RNA polymerase II;GO:0070373//negative regulation of ERK1 and ERK2 cascade;GO:1903984//positive regulation of TRAIL-activated apoptotic signaling pathway;GO:1990440//positive regulation of transcription from RNA polymerase II promoter in response to endoplasmic reticulum stress</t>
  </si>
  <si>
    <t>ENSGALT00000108244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</si>
</sst>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C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</cellXfs>
  <cellStyles count="1">
    <cellStyle name="常规" xfId="0" builtinId="0"/>
  </cellStyles>
  <dxfs count="4">
    <dxf>
      <fill>
        <patternFill patternType="solid">
          <fgColor rgb="FF5B9BD5"/>
          <bgColor rgb="FF000000"/>
        </patternFill>
      </fill>
    </dxf>
    <dxf>
      <fill>
        <patternFill patternType="solid">
          <fgColor rgb="FF5B9BD5"/>
          <bgColor rgb="FF000000"/>
        </patternFill>
      </fill>
    </dxf>
    <dxf>
      <fill>
        <patternFill patternType="solid">
          <fgColor rgb="FF5B9BD5"/>
          <bgColor rgb="FF000000"/>
        </patternFill>
      </fill>
    </dxf>
    <dxf>
      <fill>
        <patternFill patternType="solid">
          <fgColor rgb="FF5B9BD5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3"/>
  <sheetViews>
    <sheetView tabSelected="1" topLeftCell="A193" workbookViewId="0">
      <selection activeCell="A493" sqref="A493"/>
    </sheetView>
  </sheetViews>
  <sheetFormatPr defaultColWidth="20.5" defaultRowHeight="13.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s="3" customFormat="1">
      <c r="A2" s="3" t="s">
        <v>19</v>
      </c>
      <c r="B2" s="3" t="s">
        <v>56</v>
      </c>
      <c r="C2" s="3">
        <v>2628</v>
      </c>
      <c r="D2" s="3">
        <v>2004</v>
      </c>
      <c r="E2" s="3">
        <v>-22.2</v>
      </c>
      <c r="F2" s="3">
        <v>0.99984799999999996</v>
      </c>
      <c r="G2" s="3">
        <v>0.52877436</v>
      </c>
      <c r="H2" s="3" t="s">
        <v>57</v>
      </c>
      <c r="I2" s="3" t="s">
        <v>58</v>
      </c>
      <c r="J2" s="3" t="e">
        <f>-AUCUCAGG--UUCGUCAGCC--CAUG</f>
        <v>#NAME?</v>
      </c>
      <c r="K2" s="3" t="s">
        <v>59</v>
      </c>
      <c r="L2" s="3" t="s">
        <v>60</v>
      </c>
      <c r="M2" s="3" t="s">
        <v>26</v>
      </c>
      <c r="N2" s="3" t="s">
        <v>26</v>
      </c>
      <c r="O2" s="3" t="s">
        <v>26</v>
      </c>
      <c r="P2" s="3" t="s">
        <v>26</v>
      </c>
      <c r="Q2" s="3" t="s">
        <v>26</v>
      </c>
      <c r="R2" s="3" t="s">
        <v>26</v>
      </c>
      <c r="S2" s="3" t="s">
        <v>26</v>
      </c>
    </row>
    <row r="3" spans="1:19" s="3" customFormat="1">
      <c r="A3" s="3" t="s">
        <v>19</v>
      </c>
      <c r="B3" s="3" t="s">
        <v>74</v>
      </c>
      <c r="C3" s="3">
        <v>1247</v>
      </c>
      <c r="D3" s="3">
        <v>40</v>
      </c>
      <c r="E3" s="3">
        <v>-17.399999999999999</v>
      </c>
      <c r="F3" s="3">
        <v>1</v>
      </c>
      <c r="G3" s="3">
        <v>0.74535826999999999</v>
      </c>
      <c r="H3" s="3" t="s">
        <v>75</v>
      </c>
      <c r="I3" s="3" t="s">
        <v>76</v>
      </c>
      <c r="J3" s="3" t="e">
        <f>-AUCUCAGGUUCGUCAGCCCAUG</f>
        <v>#NAME?</v>
      </c>
      <c r="K3" s="3" t="s">
        <v>77</v>
      </c>
      <c r="L3" s="3" t="s">
        <v>78</v>
      </c>
      <c r="M3" s="3" t="s">
        <v>79</v>
      </c>
      <c r="N3" s="3" t="s">
        <v>80</v>
      </c>
      <c r="O3" s="3" t="s">
        <v>81</v>
      </c>
      <c r="P3" s="3" t="s">
        <v>82</v>
      </c>
      <c r="Q3" s="3" t="s">
        <v>83</v>
      </c>
      <c r="R3" s="3" t="s">
        <v>84</v>
      </c>
      <c r="S3" s="3" t="s">
        <v>85</v>
      </c>
    </row>
    <row r="4" spans="1:19" s="3" customFormat="1">
      <c r="A4" s="3" t="s">
        <v>19</v>
      </c>
      <c r="B4" s="3" t="s">
        <v>124</v>
      </c>
      <c r="C4" s="3">
        <v>557</v>
      </c>
      <c r="D4" s="3">
        <v>178</v>
      </c>
      <c r="E4" s="3">
        <v>-23.2</v>
      </c>
      <c r="F4" s="3">
        <v>0.67947500000000005</v>
      </c>
      <c r="G4" s="3">
        <v>8.2105575E-2</v>
      </c>
      <c r="H4" s="3" t="s">
        <v>125</v>
      </c>
      <c r="I4" s="3" t="s">
        <v>126</v>
      </c>
      <c r="J4" s="3" t="s">
        <v>33</v>
      </c>
      <c r="K4" s="3" t="s">
        <v>127</v>
      </c>
      <c r="L4" s="3" t="s">
        <v>128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26</v>
      </c>
    </row>
    <row r="5" spans="1:19" s="3" customFormat="1">
      <c r="A5" s="3" t="s">
        <v>19</v>
      </c>
      <c r="B5" s="3" t="s">
        <v>362</v>
      </c>
      <c r="C5" s="3">
        <v>936</v>
      </c>
      <c r="D5" s="3">
        <v>49</v>
      </c>
      <c r="E5" s="3">
        <v>-17</v>
      </c>
      <c r="F5" s="3">
        <v>1</v>
      </c>
      <c r="G5" s="3">
        <v>0.83785317999999998</v>
      </c>
      <c r="H5" s="3" t="s">
        <v>363</v>
      </c>
      <c r="I5" s="3" t="s">
        <v>364</v>
      </c>
      <c r="J5" s="3" t="e">
        <f>-AUCUCAGGUUCGUCAGCCCAUG</f>
        <v>#NAME?</v>
      </c>
      <c r="K5" s="3" t="s">
        <v>365</v>
      </c>
      <c r="L5" s="3" t="s">
        <v>366</v>
      </c>
      <c r="M5" s="3" t="s">
        <v>367</v>
      </c>
      <c r="N5" s="3" t="s">
        <v>368</v>
      </c>
      <c r="O5" s="3" t="s">
        <v>369</v>
      </c>
      <c r="P5" s="3" t="s">
        <v>370</v>
      </c>
      <c r="Q5" s="3" t="s">
        <v>26</v>
      </c>
      <c r="R5" s="3" t="s">
        <v>371</v>
      </c>
      <c r="S5" s="3" t="s">
        <v>26</v>
      </c>
    </row>
    <row r="6" spans="1:19" s="3" customFormat="1">
      <c r="A6" s="3" t="s">
        <v>19</v>
      </c>
      <c r="B6" s="3" t="s">
        <v>396</v>
      </c>
      <c r="C6" s="3">
        <v>960</v>
      </c>
      <c r="D6" s="3">
        <v>321</v>
      </c>
      <c r="E6" s="3">
        <v>-22.2</v>
      </c>
      <c r="F6" s="3">
        <v>0.96645400000000004</v>
      </c>
      <c r="G6" s="3">
        <v>0.75097539999999996</v>
      </c>
      <c r="H6" s="3" t="s">
        <v>397</v>
      </c>
      <c r="I6" s="3" t="s">
        <v>398</v>
      </c>
      <c r="J6" s="3" t="s">
        <v>399</v>
      </c>
      <c r="K6" s="3" t="s">
        <v>400</v>
      </c>
      <c r="L6" s="3" t="s">
        <v>401</v>
      </c>
      <c r="M6" s="3" t="s">
        <v>26</v>
      </c>
      <c r="N6" s="3" t="s">
        <v>26</v>
      </c>
      <c r="O6" s="3" t="s">
        <v>26</v>
      </c>
      <c r="P6" s="3" t="s">
        <v>26</v>
      </c>
      <c r="Q6" s="3" t="s">
        <v>26</v>
      </c>
      <c r="R6" s="3" t="s">
        <v>219</v>
      </c>
      <c r="S6" s="3" t="s">
        <v>26</v>
      </c>
    </row>
    <row r="7" spans="1:19" s="3" customFormat="1">
      <c r="A7" s="3" t="s">
        <v>19</v>
      </c>
      <c r="B7" s="3" t="s">
        <v>1070</v>
      </c>
      <c r="C7" s="3">
        <v>722</v>
      </c>
      <c r="D7" s="3">
        <v>183</v>
      </c>
      <c r="E7" s="3">
        <v>-22.9</v>
      </c>
      <c r="F7" s="3">
        <v>0.83255100000000004</v>
      </c>
      <c r="G7" s="3">
        <v>1.0556934</v>
      </c>
      <c r="H7" s="3" t="s">
        <v>1071</v>
      </c>
      <c r="I7" s="3" t="s">
        <v>1072</v>
      </c>
      <c r="J7" s="3" t="s">
        <v>33</v>
      </c>
      <c r="K7" s="3" t="s">
        <v>1073</v>
      </c>
      <c r="L7" s="3" t="s">
        <v>1074</v>
      </c>
      <c r="M7" s="3" t="s">
        <v>26</v>
      </c>
      <c r="N7" s="3" t="s">
        <v>26</v>
      </c>
      <c r="O7" s="3" t="s">
        <v>26</v>
      </c>
      <c r="P7" s="3" t="s">
        <v>26</v>
      </c>
      <c r="Q7" s="3" t="s">
        <v>26</v>
      </c>
      <c r="R7" s="3" t="s">
        <v>26</v>
      </c>
      <c r="S7" s="3" t="s">
        <v>26</v>
      </c>
    </row>
    <row r="8" spans="1:19" s="3" customFormat="1">
      <c r="A8" s="3" t="s">
        <v>19</v>
      </c>
      <c r="B8" s="3" t="s">
        <v>1117</v>
      </c>
      <c r="C8" s="3">
        <v>2154</v>
      </c>
      <c r="D8" s="3">
        <v>912</v>
      </c>
      <c r="E8" s="3">
        <v>-21.5</v>
      </c>
      <c r="F8" s="3">
        <v>0.99995500000000004</v>
      </c>
      <c r="G8" s="3">
        <v>0.99195756000000002</v>
      </c>
      <c r="H8" s="3" t="s">
        <v>1118</v>
      </c>
      <c r="I8" s="3" t="s">
        <v>1119</v>
      </c>
      <c r="J8" s="3" t="s">
        <v>1120</v>
      </c>
      <c r="K8" s="3" t="s">
        <v>1121</v>
      </c>
      <c r="L8" s="3" t="s">
        <v>1122</v>
      </c>
      <c r="M8" s="3" t="s">
        <v>26</v>
      </c>
      <c r="N8" s="3" t="s">
        <v>26</v>
      </c>
      <c r="O8" s="3" t="s">
        <v>26</v>
      </c>
      <c r="P8" s="3" t="s">
        <v>26</v>
      </c>
      <c r="Q8" s="3" t="s">
        <v>549</v>
      </c>
      <c r="R8" s="3" t="s">
        <v>1123</v>
      </c>
      <c r="S8" s="3" t="s">
        <v>1124</v>
      </c>
    </row>
    <row r="9" spans="1:19" s="3" customFormat="1">
      <c r="A9" s="3" t="s">
        <v>19</v>
      </c>
      <c r="B9" s="3" t="s">
        <v>1216</v>
      </c>
      <c r="C9" s="3">
        <v>326</v>
      </c>
      <c r="D9" s="3">
        <v>184</v>
      </c>
      <c r="E9" s="3">
        <v>-17.100000000000001</v>
      </c>
      <c r="F9" s="3">
        <v>0.99999899999999997</v>
      </c>
      <c r="G9" s="3">
        <v>2.0664528</v>
      </c>
      <c r="H9" s="3" t="s">
        <v>1180</v>
      </c>
      <c r="I9" s="3" t="s">
        <v>1181</v>
      </c>
      <c r="J9" s="3" t="e">
        <f>-AUCUCAGGUUCGUCAGCCCAUG</f>
        <v>#NAME?</v>
      </c>
      <c r="K9" s="3" t="s">
        <v>1217</v>
      </c>
      <c r="L9" s="3" t="s">
        <v>1218</v>
      </c>
      <c r="M9" s="3" t="s">
        <v>26</v>
      </c>
      <c r="N9" s="3" t="s">
        <v>26</v>
      </c>
      <c r="O9" s="3" t="s">
        <v>26</v>
      </c>
      <c r="P9" s="3" t="s">
        <v>26</v>
      </c>
      <c r="Q9" s="3" t="s">
        <v>26</v>
      </c>
      <c r="R9" s="3" t="s">
        <v>26</v>
      </c>
      <c r="S9" s="3" t="s">
        <v>26</v>
      </c>
    </row>
    <row r="10" spans="1:19" s="3" customFormat="1">
      <c r="A10" s="3" t="s">
        <v>19</v>
      </c>
      <c r="B10" s="3" t="s">
        <v>1230</v>
      </c>
      <c r="C10" s="3">
        <v>270</v>
      </c>
      <c r="D10" s="3">
        <v>148</v>
      </c>
      <c r="E10" s="3">
        <v>-34.200000000000003</v>
      </c>
      <c r="F10" s="3">
        <v>1.217E-3</v>
      </c>
      <c r="G10" s="3">
        <v>0.48335977000000002</v>
      </c>
      <c r="H10" s="3" t="s">
        <v>1231</v>
      </c>
      <c r="I10" s="3" t="s">
        <v>1232</v>
      </c>
      <c r="J10" s="3" t="s">
        <v>331</v>
      </c>
      <c r="K10" s="3" t="s">
        <v>1233</v>
      </c>
      <c r="L10" s="3" t="s">
        <v>1234</v>
      </c>
      <c r="M10" s="3" t="s">
        <v>167</v>
      </c>
      <c r="N10" s="3" t="s">
        <v>1067</v>
      </c>
      <c r="O10" s="3" t="s">
        <v>1235</v>
      </c>
      <c r="P10" s="3" t="s">
        <v>1236</v>
      </c>
      <c r="Q10" s="3" t="s">
        <v>810</v>
      </c>
      <c r="R10" s="3" t="s">
        <v>1237</v>
      </c>
      <c r="S10" s="3" t="s">
        <v>1238</v>
      </c>
    </row>
    <row r="11" spans="1:19" s="3" customFormat="1">
      <c r="A11" s="3" t="s">
        <v>19</v>
      </c>
      <c r="B11" s="3" t="s">
        <v>1486</v>
      </c>
      <c r="C11" s="3">
        <v>555</v>
      </c>
      <c r="D11" s="3">
        <v>172</v>
      </c>
      <c r="E11" s="3">
        <v>-25.6</v>
      </c>
      <c r="F11" s="3">
        <v>0.29257499999999997</v>
      </c>
      <c r="G11" s="3">
        <v>0.49981346999999998</v>
      </c>
      <c r="H11" s="3" t="s">
        <v>1487</v>
      </c>
      <c r="I11" s="3" t="s">
        <v>1488</v>
      </c>
      <c r="J11" s="3" t="s">
        <v>1489</v>
      </c>
      <c r="K11" s="3" t="s">
        <v>1490</v>
      </c>
      <c r="L11" s="3" t="s">
        <v>1491</v>
      </c>
      <c r="M11" s="3" t="s">
        <v>1492</v>
      </c>
      <c r="N11" s="3" t="s">
        <v>1493</v>
      </c>
      <c r="O11" s="3" t="s">
        <v>1494</v>
      </c>
      <c r="P11" s="3" t="s">
        <v>1495</v>
      </c>
      <c r="Q11" s="3" t="s">
        <v>26</v>
      </c>
      <c r="R11" s="3" t="s">
        <v>26</v>
      </c>
      <c r="S11" s="3" t="s">
        <v>26</v>
      </c>
    </row>
    <row r="12" spans="1:19" s="3" customFormat="1">
      <c r="A12" s="3" t="s">
        <v>19</v>
      </c>
      <c r="B12" s="3" t="s">
        <v>1555</v>
      </c>
      <c r="C12" s="3">
        <v>1651</v>
      </c>
      <c r="D12" s="3">
        <v>1504</v>
      </c>
      <c r="E12" s="3">
        <v>-22.8</v>
      </c>
      <c r="F12" s="3">
        <v>0.988263</v>
      </c>
      <c r="G12" s="3">
        <v>0.94674508000000002</v>
      </c>
      <c r="H12" s="3" t="s">
        <v>1556</v>
      </c>
      <c r="I12" s="3" t="s">
        <v>1557</v>
      </c>
      <c r="J12" s="3" t="s">
        <v>64</v>
      </c>
      <c r="K12" s="3" t="s">
        <v>1558</v>
      </c>
      <c r="L12" s="3" t="s">
        <v>1559</v>
      </c>
      <c r="M12" s="3" t="s">
        <v>26</v>
      </c>
      <c r="N12" s="3" t="s">
        <v>26</v>
      </c>
      <c r="O12" s="3" t="s">
        <v>26</v>
      </c>
      <c r="P12" s="3" t="s">
        <v>26</v>
      </c>
      <c r="Q12" s="3" t="s">
        <v>1560</v>
      </c>
      <c r="R12" s="3" t="s">
        <v>1561</v>
      </c>
      <c r="S12" s="3" t="s">
        <v>1562</v>
      </c>
    </row>
    <row r="13" spans="1:19" s="3" customFormat="1">
      <c r="A13" s="3" t="s">
        <v>19</v>
      </c>
      <c r="B13" s="3" t="s">
        <v>1764</v>
      </c>
      <c r="C13" s="3">
        <v>933</v>
      </c>
      <c r="D13" s="3">
        <v>429</v>
      </c>
      <c r="E13" s="3">
        <v>-21.9</v>
      </c>
      <c r="F13" s="3">
        <v>0.97745300000000002</v>
      </c>
      <c r="G13" s="3">
        <v>0.57947729999999997</v>
      </c>
      <c r="H13" s="3" t="s">
        <v>1765</v>
      </c>
      <c r="I13" s="3" t="s">
        <v>1766</v>
      </c>
      <c r="J13" s="3" t="s">
        <v>1767</v>
      </c>
      <c r="K13" s="3" t="s">
        <v>1768</v>
      </c>
      <c r="L13" s="3" t="s">
        <v>1769</v>
      </c>
      <c r="M13" s="3" t="s">
        <v>545</v>
      </c>
      <c r="N13" s="3" t="s">
        <v>1770</v>
      </c>
      <c r="O13" s="3" t="s">
        <v>1771</v>
      </c>
      <c r="P13" s="3" t="s">
        <v>1772</v>
      </c>
      <c r="Q13" s="3" t="s">
        <v>26</v>
      </c>
      <c r="R13" s="3" t="s">
        <v>26</v>
      </c>
      <c r="S13" s="3" t="s">
        <v>26</v>
      </c>
    </row>
    <row r="14" spans="1:19" s="3" customFormat="1">
      <c r="A14" s="3" t="s">
        <v>19</v>
      </c>
      <c r="B14" s="3" t="s">
        <v>1794</v>
      </c>
      <c r="C14" s="3">
        <v>578</v>
      </c>
      <c r="D14" s="3">
        <v>458</v>
      </c>
      <c r="E14" s="3">
        <v>-23.6</v>
      </c>
      <c r="F14" s="3">
        <v>0.62373199999999995</v>
      </c>
      <c r="G14" s="3">
        <v>0.32213798999999999</v>
      </c>
      <c r="H14" s="3" t="s">
        <v>1795</v>
      </c>
      <c r="I14" s="3" t="s">
        <v>1796</v>
      </c>
      <c r="J14" s="3" t="e">
        <f>-AUCUCAGGUUCGUCAGCCCAUG</f>
        <v>#NAME?</v>
      </c>
      <c r="K14" s="3" t="s">
        <v>1797</v>
      </c>
      <c r="L14" s="3" t="s">
        <v>1798</v>
      </c>
      <c r="M14" s="3" t="s">
        <v>26</v>
      </c>
      <c r="N14" s="3" t="s">
        <v>26</v>
      </c>
      <c r="O14" s="3" t="s">
        <v>26</v>
      </c>
      <c r="P14" s="3" t="s">
        <v>26</v>
      </c>
      <c r="Q14" s="3" t="s">
        <v>1799</v>
      </c>
      <c r="R14" s="3" t="s">
        <v>219</v>
      </c>
      <c r="S14" s="3" t="s">
        <v>1800</v>
      </c>
    </row>
    <row r="15" spans="1:19" s="3" customFormat="1">
      <c r="A15" s="3" t="s">
        <v>19</v>
      </c>
      <c r="B15" s="3" t="s">
        <v>1808</v>
      </c>
      <c r="C15" s="3">
        <v>298</v>
      </c>
      <c r="D15" s="3">
        <v>21</v>
      </c>
      <c r="E15" s="3">
        <v>-19</v>
      </c>
      <c r="F15" s="3">
        <v>0.99037399999999998</v>
      </c>
      <c r="G15" s="3">
        <v>2.1252475</v>
      </c>
      <c r="H15" s="3" t="s">
        <v>354</v>
      </c>
      <c r="I15" s="3" t="s">
        <v>355</v>
      </c>
      <c r="J15" s="3" t="e">
        <f>-AUCUCAGGUUCGUCAGCCCAUG</f>
        <v>#NAME?</v>
      </c>
      <c r="K15" s="3" t="s">
        <v>1809</v>
      </c>
      <c r="L15" s="3" t="s">
        <v>1810</v>
      </c>
      <c r="M15" s="3" t="s">
        <v>26</v>
      </c>
      <c r="N15" s="3" t="s">
        <v>26</v>
      </c>
      <c r="O15" s="3" t="s">
        <v>26</v>
      </c>
      <c r="P15" s="3" t="s">
        <v>26</v>
      </c>
      <c r="Q15" s="3" t="s">
        <v>26</v>
      </c>
      <c r="R15" s="3" t="s">
        <v>26</v>
      </c>
      <c r="S15" s="3" t="s">
        <v>26</v>
      </c>
    </row>
    <row r="16" spans="1:19" s="3" customFormat="1">
      <c r="A16" s="3" t="s">
        <v>19</v>
      </c>
      <c r="B16" s="3" t="s">
        <v>1834</v>
      </c>
      <c r="C16" s="3">
        <v>510</v>
      </c>
      <c r="D16" s="3">
        <v>222</v>
      </c>
      <c r="E16" s="3">
        <v>-17.8</v>
      </c>
      <c r="F16" s="3">
        <v>1</v>
      </c>
      <c r="G16" s="3">
        <v>0.59480294</v>
      </c>
      <c r="H16" s="3" t="s">
        <v>1835</v>
      </c>
      <c r="I16" s="3" t="s">
        <v>1836</v>
      </c>
      <c r="J16" s="3" t="s">
        <v>1837</v>
      </c>
      <c r="K16" s="3" t="s">
        <v>1824</v>
      </c>
      <c r="L16" s="3" t="s">
        <v>1838</v>
      </c>
      <c r="M16" s="3" t="s">
        <v>26</v>
      </c>
      <c r="N16" s="3" t="s">
        <v>26</v>
      </c>
      <c r="O16" s="3" t="s">
        <v>26</v>
      </c>
      <c r="P16" s="3" t="s">
        <v>26</v>
      </c>
      <c r="Q16" s="3" t="s">
        <v>26</v>
      </c>
      <c r="R16" s="3" t="s">
        <v>26</v>
      </c>
      <c r="S16" s="3" t="s">
        <v>26</v>
      </c>
    </row>
    <row r="17" spans="1:19" s="3" customFormat="1">
      <c r="A17" s="3" t="s">
        <v>19</v>
      </c>
      <c r="B17" s="3" t="s">
        <v>1895</v>
      </c>
      <c r="C17" s="3">
        <v>1435</v>
      </c>
      <c r="D17" s="3">
        <v>283</v>
      </c>
      <c r="E17" s="3">
        <v>-25.1</v>
      </c>
      <c r="F17" s="3">
        <v>0.74876799999999999</v>
      </c>
      <c r="G17" s="3">
        <v>0.81598565000000001</v>
      </c>
      <c r="H17" s="3" t="s">
        <v>1896</v>
      </c>
      <c r="I17" s="3" t="s">
        <v>1897</v>
      </c>
      <c r="J17" s="3" t="s">
        <v>714</v>
      </c>
      <c r="K17" s="3" t="s">
        <v>1824</v>
      </c>
      <c r="L17" s="3" t="s">
        <v>1898</v>
      </c>
      <c r="M17" s="3" t="s">
        <v>704</v>
      </c>
      <c r="N17" s="3" t="s">
        <v>1899</v>
      </c>
      <c r="O17" s="3" t="s">
        <v>1900</v>
      </c>
      <c r="P17" s="3" t="s">
        <v>1901</v>
      </c>
      <c r="Q17" s="3" t="s">
        <v>26</v>
      </c>
      <c r="R17" s="3" t="s">
        <v>26</v>
      </c>
      <c r="S17" s="3" t="s">
        <v>1902</v>
      </c>
    </row>
    <row r="18" spans="1:19" s="3" customFormat="1">
      <c r="A18" s="3" t="s">
        <v>19</v>
      </c>
      <c r="B18" s="3" t="s">
        <v>1903</v>
      </c>
      <c r="C18" s="3">
        <v>321</v>
      </c>
      <c r="D18" s="3">
        <v>184</v>
      </c>
      <c r="E18" s="3">
        <v>-17.100000000000001</v>
      </c>
      <c r="F18" s="3">
        <v>0.99999899999999997</v>
      </c>
      <c r="G18" s="3">
        <v>2.0664528</v>
      </c>
      <c r="H18" s="3" t="s">
        <v>1180</v>
      </c>
      <c r="I18" s="3" t="s">
        <v>1181</v>
      </c>
      <c r="J18" s="3" t="e">
        <f>-AUCUCAGGUUCGUCAGCCCAUG</f>
        <v>#NAME?</v>
      </c>
      <c r="K18" s="3" t="s">
        <v>1217</v>
      </c>
      <c r="L18" s="3" t="s">
        <v>1218</v>
      </c>
      <c r="M18" s="3" t="s">
        <v>26</v>
      </c>
      <c r="N18" s="3" t="s">
        <v>26</v>
      </c>
      <c r="O18" s="3" t="s">
        <v>26</v>
      </c>
      <c r="P18" s="3" t="s">
        <v>26</v>
      </c>
      <c r="Q18" s="3" t="s">
        <v>26</v>
      </c>
      <c r="R18" s="3" t="s">
        <v>26</v>
      </c>
      <c r="S18" s="3" t="s">
        <v>26</v>
      </c>
    </row>
    <row r="19" spans="1:19" s="3" customFormat="1">
      <c r="A19" s="3" t="s">
        <v>19</v>
      </c>
      <c r="B19" s="3" t="s">
        <v>2166</v>
      </c>
      <c r="C19" s="3">
        <v>510</v>
      </c>
      <c r="D19" s="3">
        <v>222</v>
      </c>
      <c r="E19" s="3">
        <v>-17.8</v>
      </c>
      <c r="F19" s="3">
        <v>1</v>
      </c>
      <c r="G19" s="3">
        <v>0.59480294</v>
      </c>
      <c r="H19" s="3" t="s">
        <v>1835</v>
      </c>
      <c r="I19" s="3" t="s">
        <v>1836</v>
      </c>
      <c r="J19" s="3" t="s">
        <v>1837</v>
      </c>
      <c r="K19" s="3" t="s">
        <v>1824</v>
      </c>
      <c r="L19" s="3" t="s">
        <v>1838</v>
      </c>
      <c r="M19" s="3" t="s">
        <v>26</v>
      </c>
      <c r="N19" s="3" t="s">
        <v>26</v>
      </c>
      <c r="O19" s="3" t="s">
        <v>26</v>
      </c>
      <c r="P19" s="3" t="s">
        <v>26</v>
      </c>
      <c r="Q19" s="3" t="s">
        <v>26</v>
      </c>
      <c r="R19" s="3" t="s">
        <v>26</v>
      </c>
      <c r="S19" s="3" t="s">
        <v>26</v>
      </c>
    </row>
    <row r="20" spans="1:19" s="3" customFormat="1">
      <c r="A20" s="3" t="s">
        <v>19</v>
      </c>
      <c r="B20" s="3" t="s">
        <v>2178</v>
      </c>
      <c r="C20" s="3">
        <v>894</v>
      </c>
      <c r="D20" s="3">
        <v>509</v>
      </c>
      <c r="E20" s="3">
        <v>-26.2</v>
      </c>
      <c r="F20" s="3">
        <v>0.381434</v>
      </c>
      <c r="G20" s="3">
        <v>1.6390245999999999</v>
      </c>
      <c r="H20" s="3" t="s">
        <v>2179</v>
      </c>
      <c r="I20" s="3" t="s">
        <v>2180</v>
      </c>
      <c r="J20" s="3" t="s">
        <v>33</v>
      </c>
      <c r="K20" s="3" t="s">
        <v>2181</v>
      </c>
      <c r="L20" s="3" t="s">
        <v>2182</v>
      </c>
      <c r="M20" s="3" t="s">
        <v>26</v>
      </c>
      <c r="N20" s="3" t="s">
        <v>26</v>
      </c>
      <c r="O20" s="3" t="s">
        <v>26</v>
      </c>
      <c r="P20" s="3" t="s">
        <v>26</v>
      </c>
      <c r="Q20" s="3" t="s">
        <v>26</v>
      </c>
      <c r="R20" s="3" t="s">
        <v>26</v>
      </c>
      <c r="S20" s="3" t="s">
        <v>26</v>
      </c>
    </row>
    <row r="21" spans="1:19" s="3" customFormat="1">
      <c r="A21" s="3" t="s">
        <v>19</v>
      </c>
      <c r="B21" s="3" t="s">
        <v>2201</v>
      </c>
      <c r="C21" s="3">
        <v>1002</v>
      </c>
      <c r="D21" s="3">
        <v>460</v>
      </c>
      <c r="E21" s="3">
        <v>-22.2</v>
      </c>
      <c r="F21" s="3">
        <v>0.97124299999999997</v>
      </c>
      <c r="G21" s="3">
        <v>0.75097539999999996</v>
      </c>
      <c r="H21" s="3" t="s">
        <v>397</v>
      </c>
      <c r="I21" s="3" t="s">
        <v>398</v>
      </c>
      <c r="J21" s="3" t="s">
        <v>399</v>
      </c>
      <c r="K21" s="3" t="s">
        <v>400</v>
      </c>
      <c r="L21" s="3" t="s">
        <v>401</v>
      </c>
      <c r="M21" s="3" t="s">
        <v>26</v>
      </c>
      <c r="N21" s="3" t="s">
        <v>26</v>
      </c>
      <c r="O21" s="3" t="s">
        <v>26</v>
      </c>
      <c r="P21" s="3" t="s">
        <v>26</v>
      </c>
      <c r="Q21" s="3" t="s">
        <v>26</v>
      </c>
      <c r="R21" s="3" t="s">
        <v>219</v>
      </c>
      <c r="S21" s="3" t="s">
        <v>26</v>
      </c>
    </row>
    <row r="22" spans="1:19" s="3" customFormat="1">
      <c r="A22" s="3" t="s">
        <v>19</v>
      </c>
      <c r="B22" s="3" t="s">
        <v>2310</v>
      </c>
      <c r="C22" s="3">
        <v>1002</v>
      </c>
      <c r="D22" s="3">
        <v>699</v>
      </c>
      <c r="E22" s="3">
        <v>-19.899999999999999</v>
      </c>
      <c r="F22" s="3">
        <v>0.99996799999999997</v>
      </c>
      <c r="G22" s="3">
        <v>0.60201722999999996</v>
      </c>
      <c r="H22" s="3" t="s">
        <v>2311</v>
      </c>
      <c r="I22" s="3" t="s">
        <v>2312</v>
      </c>
      <c r="J22" s="3" t="e">
        <f>-AUCUCAGG--UUCGUCAGCCCAUG</f>
        <v>#NAME?</v>
      </c>
      <c r="K22" s="3" t="s">
        <v>2313</v>
      </c>
      <c r="L22" s="3" t="s">
        <v>2314</v>
      </c>
      <c r="M22" s="3" t="s">
        <v>26</v>
      </c>
      <c r="N22" s="3" t="s">
        <v>26</v>
      </c>
      <c r="O22" s="3" t="s">
        <v>26</v>
      </c>
      <c r="P22" s="3" t="s">
        <v>26</v>
      </c>
      <c r="Q22" s="3" t="s">
        <v>420</v>
      </c>
      <c r="R22" s="3" t="s">
        <v>26</v>
      </c>
      <c r="S22" s="3" t="s">
        <v>26</v>
      </c>
    </row>
    <row r="23" spans="1:19" s="3" customFormat="1">
      <c r="A23" s="3" t="s">
        <v>19</v>
      </c>
      <c r="B23" s="3" t="s">
        <v>2315</v>
      </c>
      <c r="C23" s="3">
        <v>1163</v>
      </c>
      <c r="D23" s="3">
        <v>699</v>
      </c>
      <c r="E23" s="3">
        <v>-19.899999999999999</v>
      </c>
      <c r="F23" s="3">
        <v>0.99999300000000002</v>
      </c>
      <c r="G23" s="3">
        <v>0.60201722999999996</v>
      </c>
      <c r="H23" s="3" t="s">
        <v>2311</v>
      </c>
      <c r="I23" s="3" t="s">
        <v>2312</v>
      </c>
      <c r="J23" s="3" t="e">
        <f>-AUCUCAGG--UUCGUCAGCCCAUG</f>
        <v>#NAME?</v>
      </c>
      <c r="K23" s="3" t="s">
        <v>2313</v>
      </c>
      <c r="L23" s="3" t="s">
        <v>2316</v>
      </c>
      <c r="M23" s="3" t="s">
        <v>26</v>
      </c>
      <c r="N23" s="3" t="s">
        <v>26</v>
      </c>
      <c r="O23" s="3" t="s">
        <v>26</v>
      </c>
      <c r="P23" s="3" t="s">
        <v>26</v>
      </c>
      <c r="Q23" s="3" t="s">
        <v>26</v>
      </c>
      <c r="R23" s="3" t="s">
        <v>26</v>
      </c>
      <c r="S23" s="3" t="s">
        <v>26</v>
      </c>
    </row>
    <row r="24" spans="1:19" s="3" customFormat="1">
      <c r="A24" s="3" t="s">
        <v>19</v>
      </c>
      <c r="B24" s="3" t="s">
        <v>2317</v>
      </c>
      <c r="C24" s="3">
        <v>1967</v>
      </c>
      <c r="D24" s="3">
        <v>704</v>
      </c>
      <c r="E24" s="3">
        <v>-24.1</v>
      </c>
      <c r="F24" s="3">
        <v>0.94910700000000003</v>
      </c>
      <c r="G24" s="3">
        <v>0.42393698000000002</v>
      </c>
      <c r="H24" s="3" t="s">
        <v>2318</v>
      </c>
      <c r="I24" s="3" t="s">
        <v>2319</v>
      </c>
      <c r="J24" s="3" t="e">
        <f>-AUCUCAGGU-UCGUCAGCCCAUG</f>
        <v>#NAME?</v>
      </c>
      <c r="K24" s="3" t="s">
        <v>2320</v>
      </c>
      <c r="L24" s="3" t="s">
        <v>2321</v>
      </c>
      <c r="M24" s="3" t="s">
        <v>367</v>
      </c>
      <c r="N24" s="3" t="s">
        <v>2322</v>
      </c>
      <c r="O24" s="3" t="s">
        <v>2323</v>
      </c>
      <c r="P24" s="3" t="s">
        <v>2324</v>
      </c>
      <c r="Q24" s="3" t="s">
        <v>26</v>
      </c>
      <c r="R24" s="3" t="s">
        <v>26</v>
      </c>
      <c r="S24" s="3" t="s">
        <v>26</v>
      </c>
    </row>
    <row r="25" spans="1:19" s="3" customFormat="1">
      <c r="A25" s="3" t="s">
        <v>19</v>
      </c>
      <c r="B25" s="3" t="s">
        <v>2325</v>
      </c>
      <c r="C25" s="3">
        <v>570</v>
      </c>
      <c r="D25" s="3">
        <v>233</v>
      </c>
      <c r="E25" s="3">
        <v>-16.7</v>
      </c>
      <c r="F25" s="3">
        <v>1</v>
      </c>
      <c r="G25" s="3">
        <v>1.3297095999999999</v>
      </c>
      <c r="H25" s="3" t="s">
        <v>1823</v>
      </c>
      <c r="I25" s="3" t="s">
        <v>890</v>
      </c>
      <c r="J25" s="3" t="s">
        <v>33</v>
      </c>
      <c r="K25" s="3" t="s">
        <v>1824</v>
      </c>
      <c r="L25" s="3" t="s">
        <v>1838</v>
      </c>
      <c r="M25" s="3" t="s">
        <v>26</v>
      </c>
      <c r="N25" s="3" t="s">
        <v>26</v>
      </c>
      <c r="O25" s="3" t="s">
        <v>26</v>
      </c>
      <c r="P25" s="3" t="s">
        <v>26</v>
      </c>
      <c r="Q25" s="3" t="s">
        <v>420</v>
      </c>
      <c r="R25" s="3" t="s">
        <v>26</v>
      </c>
      <c r="S25" s="3" t="s">
        <v>26</v>
      </c>
    </row>
    <row r="26" spans="1:19" s="3" customFormat="1">
      <c r="A26" s="3" t="s">
        <v>19</v>
      </c>
      <c r="B26" s="3" t="s">
        <v>2326</v>
      </c>
      <c r="C26" s="3">
        <v>537</v>
      </c>
      <c r="D26" s="3">
        <v>133</v>
      </c>
      <c r="E26" s="3">
        <v>-22.3</v>
      </c>
      <c r="F26" s="3">
        <v>0.81730800000000003</v>
      </c>
      <c r="G26" s="3">
        <v>0.91099567000000004</v>
      </c>
      <c r="H26" s="3" t="s">
        <v>2327</v>
      </c>
      <c r="I26" s="3" t="s">
        <v>2328</v>
      </c>
      <c r="J26" s="3" t="s">
        <v>2329</v>
      </c>
      <c r="K26" s="3" t="s">
        <v>2330</v>
      </c>
      <c r="L26" s="3" t="s">
        <v>2331</v>
      </c>
      <c r="M26" s="3" t="s">
        <v>26</v>
      </c>
      <c r="N26" s="3" t="s">
        <v>26</v>
      </c>
      <c r="O26" s="3" t="s">
        <v>26</v>
      </c>
      <c r="P26" s="3" t="s">
        <v>26</v>
      </c>
      <c r="Q26" s="3" t="s">
        <v>26</v>
      </c>
      <c r="R26" s="3" t="s">
        <v>26</v>
      </c>
      <c r="S26" s="3" t="s">
        <v>26</v>
      </c>
    </row>
    <row r="27" spans="1:19" s="3" customFormat="1">
      <c r="A27" s="3" t="s">
        <v>19</v>
      </c>
      <c r="B27" s="3" t="s">
        <v>2351</v>
      </c>
      <c r="C27" s="3">
        <v>1067</v>
      </c>
      <c r="D27" s="3">
        <v>699</v>
      </c>
      <c r="E27" s="3">
        <v>-19.899999999999999</v>
      </c>
      <c r="F27" s="3">
        <v>0.99998200000000004</v>
      </c>
      <c r="G27" s="3">
        <v>0.60201722999999996</v>
      </c>
      <c r="H27" s="3" t="s">
        <v>2311</v>
      </c>
      <c r="I27" s="3" t="s">
        <v>2312</v>
      </c>
      <c r="J27" s="3" t="e">
        <f>-AUCUCAGG--UUCGUCAGCCCAUG</f>
        <v>#NAME?</v>
      </c>
      <c r="K27" s="3" t="s">
        <v>2352</v>
      </c>
      <c r="L27" s="3" t="s">
        <v>2316</v>
      </c>
      <c r="M27" s="3" t="s">
        <v>26</v>
      </c>
      <c r="N27" s="3" t="s">
        <v>26</v>
      </c>
      <c r="O27" s="3" t="s">
        <v>26</v>
      </c>
      <c r="P27" s="3" t="s">
        <v>26</v>
      </c>
      <c r="Q27" s="3" t="s">
        <v>26</v>
      </c>
      <c r="R27" s="3" t="s">
        <v>26</v>
      </c>
      <c r="S27" s="3" t="s">
        <v>26</v>
      </c>
    </row>
    <row r="28" spans="1:19" s="3" customFormat="1">
      <c r="A28" s="3" t="s">
        <v>19</v>
      </c>
      <c r="B28" s="3" t="s">
        <v>2461</v>
      </c>
      <c r="C28" s="3">
        <v>506</v>
      </c>
      <c r="D28" s="3">
        <v>222</v>
      </c>
      <c r="E28" s="3">
        <v>-17.8</v>
      </c>
      <c r="F28" s="3">
        <v>1</v>
      </c>
      <c r="G28" s="3">
        <v>0.59480294</v>
      </c>
      <c r="H28" s="3" t="s">
        <v>1835</v>
      </c>
      <c r="I28" s="3" t="s">
        <v>1836</v>
      </c>
      <c r="J28" s="3" t="s">
        <v>1837</v>
      </c>
      <c r="K28" s="3" t="s">
        <v>1824</v>
      </c>
      <c r="L28" s="3" t="s">
        <v>2462</v>
      </c>
      <c r="M28" s="3" t="s">
        <v>26</v>
      </c>
      <c r="N28" s="3" t="s">
        <v>26</v>
      </c>
      <c r="O28" s="3" t="s">
        <v>26</v>
      </c>
      <c r="P28" s="3" t="s">
        <v>26</v>
      </c>
      <c r="Q28" s="3" t="s">
        <v>420</v>
      </c>
      <c r="R28" s="3" t="s">
        <v>26</v>
      </c>
      <c r="S28" s="3" t="s">
        <v>26</v>
      </c>
    </row>
    <row r="29" spans="1:19" s="3" customFormat="1">
      <c r="A29" s="3" t="s">
        <v>19</v>
      </c>
      <c r="B29" s="3" t="s">
        <v>2469</v>
      </c>
      <c r="C29" s="3">
        <v>782</v>
      </c>
      <c r="D29" s="3">
        <v>233</v>
      </c>
      <c r="E29" s="3">
        <v>-16.7</v>
      </c>
      <c r="F29" s="3">
        <v>1</v>
      </c>
      <c r="G29" s="3">
        <v>1.3297095999999999</v>
      </c>
      <c r="H29" s="3" t="s">
        <v>1823</v>
      </c>
      <c r="I29" s="3" t="s">
        <v>890</v>
      </c>
      <c r="J29" s="3" t="s">
        <v>33</v>
      </c>
      <c r="K29" s="3" t="s">
        <v>1824</v>
      </c>
      <c r="L29" s="3" t="s">
        <v>2470</v>
      </c>
      <c r="M29" s="3" t="s">
        <v>26</v>
      </c>
      <c r="N29" s="3" t="s">
        <v>26</v>
      </c>
      <c r="O29" s="3" t="s">
        <v>26</v>
      </c>
      <c r="P29" s="3" t="s">
        <v>26</v>
      </c>
      <c r="Q29" s="3" t="s">
        <v>26</v>
      </c>
      <c r="R29" s="3" t="s">
        <v>26</v>
      </c>
      <c r="S29" s="3" t="s">
        <v>26</v>
      </c>
    </row>
    <row r="30" spans="1:19" s="3" customFormat="1">
      <c r="A30" s="3" t="s">
        <v>19</v>
      </c>
      <c r="B30" s="3" t="s">
        <v>2501</v>
      </c>
      <c r="C30" s="3">
        <v>600</v>
      </c>
      <c r="D30" s="3">
        <v>109</v>
      </c>
      <c r="E30" s="3">
        <v>-18.3</v>
      </c>
      <c r="F30" s="3">
        <v>0.99999899999999997</v>
      </c>
      <c r="G30" s="3">
        <v>2.1039017000000002</v>
      </c>
      <c r="H30" s="3" t="s">
        <v>31</v>
      </c>
      <c r="I30" s="3" t="s">
        <v>32</v>
      </c>
      <c r="J30" s="3" t="s">
        <v>33</v>
      </c>
      <c r="K30" s="3" t="s">
        <v>2502</v>
      </c>
      <c r="L30" s="3" t="s">
        <v>2503</v>
      </c>
      <c r="M30" s="3" t="s">
        <v>26</v>
      </c>
      <c r="N30" s="3" t="s">
        <v>26</v>
      </c>
      <c r="O30" s="3" t="s">
        <v>26</v>
      </c>
      <c r="P30" s="3" t="s">
        <v>26</v>
      </c>
      <c r="Q30" s="3" t="s">
        <v>2504</v>
      </c>
      <c r="R30" s="3" t="s">
        <v>2505</v>
      </c>
      <c r="S30" s="3" t="s">
        <v>2506</v>
      </c>
    </row>
    <row r="31" spans="1:19" s="3" customFormat="1">
      <c r="A31" s="3" t="s">
        <v>19</v>
      </c>
      <c r="B31" s="3" t="s">
        <v>2507</v>
      </c>
      <c r="C31" s="3">
        <v>387</v>
      </c>
      <c r="D31" s="3">
        <v>231</v>
      </c>
      <c r="E31" s="3">
        <v>-16.7</v>
      </c>
      <c r="F31" s="3">
        <v>1</v>
      </c>
      <c r="G31" s="3">
        <v>1.3297095999999999</v>
      </c>
      <c r="H31" s="3" t="s">
        <v>1823</v>
      </c>
      <c r="I31" s="3" t="s">
        <v>890</v>
      </c>
      <c r="J31" s="3" t="s">
        <v>33</v>
      </c>
      <c r="K31" s="3" t="s">
        <v>1824</v>
      </c>
      <c r="L31" s="3" t="s">
        <v>2508</v>
      </c>
      <c r="M31" s="3" t="s">
        <v>26</v>
      </c>
      <c r="N31" s="3" t="s">
        <v>26</v>
      </c>
      <c r="O31" s="3" t="s">
        <v>26</v>
      </c>
      <c r="P31" s="3" t="s">
        <v>26</v>
      </c>
      <c r="Q31" s="3" t="s">
        <v>420</v>
      </c>
      <c r="R31" s="3" t="s">
        <v>26</v>
      </c>
      <c r="S31" s="3" t="s">
        <v>26</v>
      </c>
    </row>
    <row r="32" spans="1:19" s="3" customFormat="1">
      <c r="A32" s="3" t="s">
        <v>19</v>
      </c>
      <c r="B32" s="3" t="s">
        <v>2513</v>
      </c>
      <c r="C32" s="3">
        <v>691</v>
      </c>
      <c r="D32" s="3">
        <v>236</v>
      </c>
      <c r="E32" s="3">
        <v>-16.3</v>
      </c>
      <c r="F32" s="3">
        <v>1</v>
      </c>
      <c r="G32" s="3">
        <v>2.0664528</v>
      </c>
      <c r="H32" s="3" t="s">
        <v>2514</v>
      </c>
      <c r="I32" s="3" t="s">
        <v>1181</v>
      </c>
      <c r="J32" s="3" t="e">
        <f>-AUCUCAGGUUCGUCAGCCCAUG</f>
        <v>#NAME?</v>
      </c>
      <c r="K32" s="3" t="s">
        <v>2515</v>
      </c>
      <c r="L32" s="3" t="s">
        <v>2516</v>
      </c>
      <c r="M32" s="3" t="s">
        <v>67</v>
      </c>
      <c r="N32" s="3" t="s">
        <v>1880</v>
      </c>
      <c r="O32" s="3" t="s">
        <v>1881</v>
      </c>
      <c r="P32" s="3" t="s">
        <v>2517</v>
      </c>
      <c r="Q32" s="3" t="s">
        <v>2518</v>
      </c>
      <c r="R32" s="3" t="s">
        <v>26</v>
      </c>
      <c r="S32" s="3" t="s">
        <v>2519</v>
      </c>
    </row>
    <row r="33" spans="1:19" s="3" customFormat="1">
      <c r="A33" s="3" t="s">
        <v>19</v>
      </c>
      <c r="B33" s="3" t="s">
        <v>2520</v>
      </c>
      <c r="C33" s="3">
        <v>4134</v>
      </c>
      <c r="D33" s="3">
        <v>289</v>
      </c>
      <c r="E33" s="3">
        <v>-25.3</v>
      </c>
      <c r="F33" s="3">
        <v>0.97311000000000003</v>
      </c>
      <c r="G33" s="3">
        <v>0.11759757</v>
      </c>
      <c r="H33" s="3" t="s">
        <v>2521</v>
      </c>
      <c r="I33" s="3" t="s">
        <v>2522</v>
      </c>
      <c r="J33" s="3" t="s">
        <v>2523</v>
      </c>
      <c r="K33" s="3" t="s">
        <v>2524</v>
      </c>
      <c r="L33" s="3" t="s">
        <v>2525</v>
      </c>
      <c r="M33" s="3" t="s">
        <v>1430</v>
      </c>
      <c r="N33" s="3" t="s">
        <v>1431</v>
      </c>
      <c r="O33" s="3" t="s">
        <v>1432</v>
      </c>
      <c r="P33" s="3" t="s">
        <v>1433</v>
      </c>
      <c r="Q33" s="3" t="s">
        <v>810</v>
      </c>
      <c r="R33" s="3" t="s">
        <v>1435</v>
      </c>
      <c r="S33" s="3" t="s">
        <v>2526</v>
      </c>
    </row>
    <row r="34" spans="1:19" s="3" customFormat="1">
      <c r="A34" s="3" t="s">
        <v>19</v>
      </c>
      <c r="B34" s="3" t="s">
        <v>2554</v>
      </c>
      <c r="C34" s="3">
        <v>1002</v>
      </c>
      <c r="D34" s="3">
        <v>863</v>
      </c>
      <c r="E34" s="3">
        <v>-27.1</v>
      </c>
      <c r="F34" s="3">
        <v>0.30497999999999997</v>
      </c>
      <c r="G34" s="3">
        <v>0.44915208000000001</v>
      </c>
      <c r="H34" s="3" t="s">
        <v>2555</v>
      </c>
      <c r="I34" s="3" t="s">
        <v>2556</v>
      </c>
      <c r="J34" s="3" t="s">
        <v>33</v>
      </c>
      <c r="K34" s="3" t="s">
        <v>2557</v>
      </c>
      <c r="L34" s="3" t="s">
        <v>2558</v>
      </c>
      <c r="M34" s="3" t="s">
        <v>269</v>
      </c>
      <c r="N34" s="3" t="s">
        <v>270</v>
      </c>
      <c r="O34" s="3" t="s">
        <v>2195</v>
      </c>
      <c r="P34" s="3" t="s">
        <v>2559</v>
      </c>
      <c r="Q34" s="3" t="s">
        <v>26</v>
      </c>
      <c r="R34" s="3" t="s">
        <v>2560</v>
      </c>
      <c r="S34" s="3" t="s">
        <v>26</v>
      </c>
    </row>
    <row r="35" spans="1:19" s="3" customFormat="1">
      <c r="A35" s="3" t="s">
        <v>19</v>
      </c>
      <c r="B35" s="3" t="s">
        <v>2569</v>
      </c>
      <c r="C35" s="3">
        <v>189</v>
      </c>
      <c r="D35" s="3">
        <v>152</v>
      </c>
      <c r="E35" s="3">
        <v>-16.2</v>
      </c>
      <c r="F35" s="3">
        <v>0.99999700000000002</v>
      </c>
      <c r="G35" s="3">
        <v>2.0478855999999999</v>
      </c>
      <c r="H35" s="3" t="s">
        <v>620</v>
      </c>
      <c r="I35" s="3" t="s">
        <v>621</v>
      </c>
      <c r="J35" s="3" t="s">
        <v>33</v>
      </c>
      <c r="K35" s="3" t="s">
        <v>2570</v>
      </c>
      <c r="L35" s="3" t="s">
        <v>2571</v>
      </c>
      <c r="M35" s="3" t="s">
        <v>1357</v>
      </c>
      <c r="N35" s="3" t="s">
        <v>1358</v>
      </c>
      <c r="O35" s="3" t="s">
        <v>1359</v>
      </c>
      <c r="P35" s="3" t="s">
        <v>1360</v>
      </c>
      <c r="Q35" s="3" t="s">
        <v>26</v>
      </c>
      <c r="R35" s="3" t="s">
        <v>1361</v>
      </c>
      <c r="S35" s="3" t="s">
        <v>26</v>
      </c>
    </row>
    <row r="36" spans="1:19" s="3" customFormat="1">
      <c r="A36" s="3" t="s">
        <v>19</v>
      </c>
      <c r="B36" s="3" t="s">
        <v>2582</v>
      </c>
      <c r="C36" s="3">
        <v>600</v>
      </c>
      <c r="D36" s="3">
        <v>222</v>
      </c>
      <c r="E36" s="3">
        <v>-17.8</v>
      </c>
      <c r="F36" s="3">
        <v>1</v>
      </c>
      <c r="G36" s="3">
        <v>0.59480294</v>
      </c>
      <c r="H36" s="3" t="s">
        <v>1835</v>
      </c>
      <c r="I36" s="3" t="s">
        <v>1836</v>
      </c>
      <c r="J36" s="3" t="s">
        <v>1837</v>
      </c>
      <c r="K36" s="3" t="s">
        <v>2583</v>
      </c>
      <c r="L36" s="3" t="s">
        <v>2584</v>
      </c>
      <c r="M36" s="3" t="s">
        <v>26</v>
      </c>
      <c r="N36" s="3" t="s">
        <v>26</v>
      </c>
      <c r="O36" s="3" t="s">
        <v>26</v>
      </c>
      <c r="P36" s="3" t="s">
        <v>26</v>
      </c>
      <c r="Q36" s="3" t="s">
        <v>420</v>
      </c>
      <c r="R36" s="3" t="s">
        <v>26</v>
      </c>
      <c r="S36" s="3" t="s">
        <v>26</v>
      </c>
    </row>
    <row r="37" spans="1:19" s="3" customFormat="1">
      <c r="A37" s="3" t="s">
        <v>19</v>
      </c>
      <c r="B37" s="3" t="s">
        <v>2619</v>
      </c>
      <c r="C37" s="3">
        <v>1002</v>
      </c>
      <c r="D37" s="3">
        <v>315</v>
      </c>
      <c r="E37" s="3">
        <v>-21.9</v>
      </c>
      <c r="F37" s="3">
        <v>0.98309199999999997</v>
      </c>
      <c r="G37" s="3">
        <v>1.0016601000000001</v>
      </c>
      <c r="H37" s="3" t="s">
        <v>2620</v>
      </c>
      <c r="I37" s="3" t="s">
        <v>2621</v>
      </c>
      <c r="J37" s="3" t="s">
        <v>1023</v>
      </c>
      <c r="K37" s="3" t="s">
        <v>2622</v>
      </c>
      <c r="L37" s="3" t="s">
        <v>2623</v>
      </c>
      <c r="M37" s="3" t="s">
        <v>26</v>
      </c>
      <c r="N37" s="3" t="s">
        <v>26</v>
      </c>
      <c r="O37" s="3" t="s">
        <v>26</v>
      </c>
      <c r="P37" s="3" t="s">
        <v>26</v>
      </c>
      <c r="Q37" s="3" t="s">
        <v>2624</v>
      </c>
      <c r="R37" s="3" t="s">
        <v>26</v>
      </c>
      <c r="S37" s="3" t="s">
        <v>26</v>
      </c>
    </row>
    <row r="38" spans="1:19" s="3" customFormat="1">
      <c r="A38" s="3" t="s">
        <v>19</v>
      </c>
      <c r="B38" s="3" t="s">
        <v>2639</v>
      </c>
      <c r="C38" s="3">
        <v>1720</v>
      </c>
      <c r="D38" s="3">
        <v>568</v>
      </c>
      <c r="E38" s="3">
        <v>-19.8</v>
      </c>
      <c r="F38" s="3">
        <v>1</v>
      </c>
      <c r="G38" s="3">
        <v>0.39725043999999998</v>
      </c>
      <c r="H38" s="3" t="s">
        <v>2640</v>
      </c>
      <c r="I38" s="3" t="s">
        <v>2641</v>
      </c>
      <c r="J38" s="3" t="s">
        <v>2642</v>
      </c>
      <c r="K38" s="3" t="s">
        <v>2643</v>
      </c>
      <c r="L38" s="3" t="s">
        <v>2644</v>
      </c>
      <c r="M38" s="3" t="s">
        <v>26</v>
      </c>
      <c r="N38" s="3" t="s">
        <v>26</v>
      </c>
      <c r="O38" s="3" t="s">
        <v>26</v>
      </c>
      <c r="P38" s="3" t="s">
        <v>26</v>
      </c>
      <c r="Q38" s="3" t="s">
        <v>2645</v>
      </c>
      <c r="R38" s="3" t="s">
        <v>26</v>
      </c>
      <c r="S38" s="3" t="s">
        <v>2646</v>
      </c>
    </row>
    <row r="39" spans="1:19" s="3" customFormat="1">
      <c r="A39" s="3" t="s">
        <v>19</v>
      </c>
      <c r="B39" s="3" t="s">
        <v>2673</v>
      </c>
      <c r="C39" s="3">
        <v>1448</v>
      </c>
      <c r="D39" s="3">
        <v>283</v>
      </c>
      <c r="E39" s="3">
        <v>-25.1</v>
      </c>
      <c r="F39" s="3">
        <v>0.75216099999999997</v>
      </c>
      <c r="G39" s="3">
        <v>0.81598565000000001</v>
      </c>
      <c r="H39" s="3" t="s">
        <v>1896</v>
      </c>
      <c r="I39" s="3" t="s">
        <v>1897</v>
      </c>
      <c r="J39" s="3" t="s">
        <v>714</v>
      </c>
      <c r="K39" s="3" t="s">
        <v>1824</v>
      </c>
      <c r="L39" s="3" t="s">
        <v>1898</v>
      </c>
      <c r="M39" s="3" t="s">
        <v>704</v>
      </c>
      <c r="N39" s="3" t="s">
        <v>1899</v>
      </c>
      <c r="O39" s="3" t="s">
        <v>1900</v>
      </c>
      <c r="P39" s="3" t="s">
        <v>1901</v>
      </c>
      <c r="Q39" s="3" t="s">
        <v>26</v>
      </c>
      <c r="R39" s="3" t="s">
        <v>26</v>
      </c>
      <c r="S39" s="3" t="s">
        <v>1902</v>
      </c>
    </row>
    <row r="40" spans="1:19" s="3" customFormat="1">
      <c r="A40" s="3" t="s">
        <v>19</v>
      </c>
      <c r="B40" s="3" t="s">
        <v>2682</v>
      </c>
      <c r="C40" s="3">
        <v>1598</v>
      </c>
      <c r="D40" s="3">
        <v>1308</v>
      </c>
      <c r="E40" s="3">
        <v>-23.5</v>
      </c>
      <c r="F40" s="3">
        <v>0.95742099999999997</v>
      </c>
      <c r="G40" s="3">
        <v>0.60372956</v>
      </c>
      <c r="H40" s="3" t="s">
        <v>2683</v>
      </c>
      <c r="I40" s="3" t="s">
        <v>2684</v>
      </c>
      <c r="J40" s="3" t="s">
        <v>2685</v>
      </c>
      <c r="K40" s="3" t="s">
        <v>2686</v>
      </c>
      <c r="L40" s="3" t="s">
        <v>2687</v>
      </c>
      <c r="M40" s="3" t="s">
        <v>26</v>
      </c>
      <c r="N40" s="3" t="s">
        <v>26</v>
      </c>
      <c r="O40" s="3" t="s">
        <v>26</v>
      </c>
      <c r="P40" s="3" t="s">
        <v>26</v>
      </c>
      <c r="Q40" s="3" t="s">
        <v>420</v>
      </c>
      <c r="R40" s="3" t="s">
        <v>26</v>
      </c>
      <c r="S40" s="3" t="s">
        <v>2688</v>
      </c>
    </row>
    <row r="41" spans="1:19" s="3" customFormat="1">
      <c r="A41" s="3" t="s">
        <v>19</v>
      </c>
      <c r="B41" s="3" t="s">
        <v>2695</v>
      </c>
      <c r="C41" s="3">
        <v>2595</v>
      </c>
      <c r="D41" s="3">
        <v>546</v>
      </c>
      <c r="E41" s="3">
        <v>-25.8</v>
      </c>
      <c r="F41" s="3">
        <v>0.84853199999999995</v>
      </c>
      <c r="G41" s="3">
        <v>1.0914291</v>
      </c>
      <c r="H41" s="3" t="s">
        <v>2696</v>
      </c>
      <c r="I41" s="3" t="s">
        <v>2697</v>
      </c>
      <c r="J41" s="3" t="s">
        <v>33</v>
      </c>
      <c r="K41" s="3" t="s">
        <v>2698</v>
      </c>
      <c r="L41" s="3" t="s">
        <v>2699</v>
      </c>
      <c r="M41" s="3" t="s">
        <v>367</v>
      </c>
      <c r="N41" s="3" t="s">
        <v>931</v>
      </c>
      <c r="O41" s="3" t="s">
        <v>2700</v>
      </c>
      <c r="P41" s="3" t="s">
        <v>2701</v>
      </c>
      <c r="Q41" s="3" t="s">
        <v>2702</v>
      </c>
      <c r="R41" s="3" t="s">
        <v>2703</v>
      </c>
      <c r="S41" s="3" t="s">
        <v>2704</v>
      </c>
    </row>
    <row r="42" spans="1:19" s="3" customFormat="1">
      <c r="A42" s="3" t="s">
        <v>19</v>
      </c>
      <c r="B42" s="3" t="s">
        <v>2705</v>
      </c>
      <c r="C42" s="3">
        <v>1595</v>
      </c>
      <c r="D42" s="3">
        <v>944</v>
      </c>
      <c r="E42" s="3">
        <v>-19.100000000000001</v>
      </c>
      <c r="F42" s="3">
        <v>1</v>
      </c>
      <c r="G42" s="3">
        <v>6.9531335E-2</v>
      </c>
      <c r="H42" s="3" t="s">
        <v>2706</v>
      </c>
      <c r="I42" s="3" t="s">
        <v>2707</v>
      </c>
      <c r="J42" s="3" t="s">
        <v>2708</v>
      </c>
      <c r="K42" s="3" t="s">
        <v>2709</v>
      </c>
      <c r="L42" s="3" t="s">
        <v>2710</v>
      </c>
      <c r="M42" s="3" t="s">
        <v>26</v>
      </c>
      <c r="N42" s="3" t="s">
        <v>26</v>
      </c>
      <c r="O42" s="3" t="s">
        <v>26</v>
      </c>
      <c r="P42" s="3" t="s">
        <v>26</v>
      </c>
      <c r="Q42" s="3" t="s">
        <v>26</v>
      </c>
      <c r="R42" s="3" t="s">
        <v>26</v>
      </c>
      <c r="S42" s="3" t="s">
        <v>26</v>
      </c>
    </row>
    <row r="43" spans="1:19" s="3" customFormat="1">
      <c r="A43" s="3" t="s">
        <v>19</v>
      </c>
      <c r="B43" s="3" t="s">
        <v>2740</v>
      </c>
      <c r="C43" s="3">
        <v>610</v>
      </c>
      <c r="D43" s="3">
        <v>284</v>
      </c>
      <c r="E43" s="3">
        <v>-20.100000000000001</v>
      </c>
      <c r="F43" s="3">
        <v>0.99692099999999995</v>
      </c>
      <c r="G43" s="3">
        <v>0.35150805000000002</v>
      </c>
      <c r="H43" s="3" t="s">
        <v>2741</v>
      </c>
      <c r="I43" s="3" t="s">
        <v>2742</v>
      </c>
      <c r="J43" s="3" t="s">
        <v>33</v>
      </c>
      <c r="K43" s="3" t="s">
        <v>2743</v>
      </c>
      <c r="L43" s="3" t="s">
        <v>2744</v>
      </c>
      <c r="M43" s="3" t="s">
        <v>26</v>
      </c>
      <c r="N43" s="3" t="s">
        <v>26</v>
      </c>
      <c r="O43" s="3" t="s">
        <v>26</v>
      </c>
      <c r="P43" s="3" t="s">
        <v>26</v>
      </c>
      <c r="Q43" s="3" t="s">
        <v>2745</v>
      </c>
      <c r="R43" s="3" t="s">
        <v>2746</v>
      </c>
      <c r="S43" s="3" t="s">
        <v>2747</v>
      </c>
    </row>
    <row r="44" spans="1:19" s="3" customFormat="1">
      <c r="A44" s="3" t="s">
        <v>19</v>
      </c>
      <c r="B44" s="3" t="s">
        <v>2748</v>
      </c>
      <c r="C44" s="3">
        <v>3200</v>
      </c>
      <c r="D44" s="3">
        <v>2039</v>
      </c>
      <c r="E44" s="3">
        <v>-17.899999999999999</v>
      </c>
      <c r="F44" s="3">
        <v>1</v>
      </c>
      <c r="G44" s="3">
        <v>0.80593581000000003</v>
      </c>
      <c r="H44" s="3" t="s">
        <v>2749</v>
      </c>
      <c r="I44" s="3" t="s">
        <v>2750</v>
      </c>
      <c r="J44" s="3" t="s">
        <v>447</v>
      </c>
      <c r="K44" s="3" t="s">
        <v>2751</v>
      </c>
      <c r="L44" s="3" t="s">
        <v>2752</v>
      </c>
      <c r="M44" s="3" t="s">
        <v>1703</v>
      </c>
      <c r="N44" s="3" t="s">
        <v>2753</v>
      </c>
      <c r="O44" s="3" t="s">
        <v>2754</v>
      </c>
      <c r="P44" s="3" t="s">
        <v>2755</v>
      </c>
      <c r="Q44" s="3" t="s">
        <v>26</v>
      </c>
      <c r="R44" s="3" t="s">
        <v>26</v>
      </c>
      <c r="S44" s="3" t="s">
        <v>26</v>
      </c>
    </row>
    <row r="45" spans="1:19" s="3" customFormat="1">
      <c r="A45" s="3" t="s">
        <v>19</v>
      </c>
      <c r="B45" s="3" t="s">
        <v>2774</v>
      </c>
      <c r="C45" s="3">
        <v>2595</v>
      </c>
      <c r="D45" s="3">
        <v>546</v>
      </c>
      <c r="E45" s="3">
        <v>-25.8</v>
      </c>
      <c r="F45" s="3">
        <v>0.84853199999999995</v>
      </c>
      <c r="G45" s="3">
        <v>1.0914291</v>
      </c>
      <c r="H45" s="3" t="s">
        <v>2696</v>
      </c>
      <c r="I45" s="3" t="s">
        <v>2697</v>
      </c>
      <c r="J45" s="3" t="s">
        <v>33</v>
      </c>
      <c r="K45" s="3" t="s">
        <v>2698</v>
      </c>
      <c r="L45" s="3" t="s">
        <v>2699</v>
      </c>
      <c r="M45" s="3" t="s">
        <v>367</v>
      </c>
      <c r="N45" s="3" t="s">
        <v>931</v>
      </c>
      <c r="O45" s="3" t="s">
        <v>2700</v>
      </c>
      <c r="P45" s="3" t="s">
        <v>2701</v>
      </c>
      <c r="Q45" s="3" t="s">
        <v>2702</v>
      </c>
      <c r="R45" s="3" t="s">
        <v>2775</v>
      </c>
      <c r="S45" s="3" t="s">
        <v>2704</v>
      </c>
    </row>
    <row r="46" spans="1:19" s="3" customFormat="1">
      <c r="A46" s="3" t="s">
        <v>19</v>
      </c>
      <c r="B46" s="3" t="s">
        <v>2802</v>
      </c>
      <c r="C46" s="3">
        <v>1002</v>
      </c>
      <c r="D46" s="3">
        <v>932</v>
      </c>
      <c r="E46" s="3">
        <v>-16.7</v>
      </c>
      <c r="F46" s="3">
        <v>1</v>
      </c>
      <c r="G46" s="3">
        <v>1.3297095999999999</v>
      </c>
      <c r="H46" s="3" t="s">
        <v>1823</v>
      </c>
      <c r="I46" s="3" t="s">
        <v>890</v>
      </c>
      <c r="J46" s="3" t="s">
        <v>33</v>
      </c>
      <c r="K46" s="3" t="s">
        <v>1824</v>
      </c>
      <c r="L46" s="3" t="s">
        <v>2803</v>
      </c>
      <c r="M46" s="3" t="s">
        <v>26</v>
      </c>
      <c r="N46" s="3" t="s">
        <v>26</v>
      </c>
      <c r="O46" s="3" t="s">
        <v>26</v>
      </c>
      <c r="P46" s="3" t="s">
        <v>26</v>
      </c>
      <c r="Q46" s="3" t="s">
        <v>420</v>
      </c>
      <c r="R46" s="3" t="s">
        <v>26</v>
      </c>
      <c r="S46" s="3" t="s">
        <v>26</v>
      </c>
    </row>
    <row r="47" spans="1:19" s="3" customFormat="1">
      <c r="A47" s="3" t="s">
        <v>19</v>
      </c>
      <c r="B47" s="3" t="s">
        <v>2804</v>
      </c>
      <c r="C47" s="3">
        <v>4502</v>
      </c>
      <c r="D47" s="3">
        <v>4298</v>
      </c>
      <c r="E47" s="3">
        <v>-26.7</v>
      </c>
      <c r="F47" s="3">
        <v>0.89101600000000003</v>
      </c>
      <c r="G47" s="3">
        <v>1.8229053</v>
      </c>
      <c r="H47" s="3" t="s">
        <v>2805</v>
      </c>
      <c r="I47" s="3" t="s">
        <v>2806</v>
      </c>
      <c r="J47" s="3" t="s">
        <v>33</v>
      </c>
      <c r="K47" s="3" t="s">
        <v>2807</v>
      </c>
      <c r="L47" s="3" t="s">
        <v>2808</v>
      </c>
      <c r="M47" s="3" t="s">
        <v>26</v>
      </c>
      <c r="N47" s="3" t="s">
        <v>26</v>
      </c>
      <c r="O47" s="3" t="s">
        <v>26</v>
      </c>
      <c r="P47" s="3" t="s">
        <v>26</v>
      </c>
      <c r="Q47" s="3" t="s">
        <v>26</v>
      </c>
      <c r="R47" s="3" t="s">
        <v>26</v>
      </c>
      <c r="S47" s="3" t="s">
        <v>26</v>
      </c>
    </row>
    <row r="48" spans="1:19" s="3" customFormat="1">
      <c r="A48" s="3" t="s">
        <v>19</v>
      </c>
      <c r="B48" s="3" t="s">
        <v>2816</v>
      </c>
      <c r="C48" s="3">
        <v>2396</v>
      </c>
      <c r="D48" s="3">
        <v>375</v>
      </c>
      <c r="E48" s="3">
        <v>-23.4</v>
      </c>
      <c r="F48" s="3">
        <v>0.99224800000000002</v>
      </c>
      <c r="G48" s="3">
        <v>0.11577664999999999</v>
      </c>
      <c r="H48" s="3" t="s">
        <v>2817</v>
      </c>
      <c r="I48" s="3" t="s">
        <v>2818</v>
      </c>
      <c r="J48" s="3" t="s">
        <v>2819</v>
      </c>
      <c r="K48" s="3" t="s">
        <v>1824</v>
      </c>
      <c r="L48" s="3" t="s">
        <v>2820</v>
      </c>
      <c r="M48" s="3" t="s">
        <v>26</v>
      </c>
      <c r="N48" s="3" t="s">
        <v>26</v>
      </c>
      <c r="O48" s="3" t="s">
        <v>26</v>
      </c>
      <c r="P48" s="3" t="s">
        <v>26</v>
      </c>
      <c r="Q48" s="3" t="s">
        <v>2821</v>
      </c>
      <c r="R48" s="3" t="s">
        <v>2822</v>
      </c>
      <c r="S48" s="3" t="s">
        <v>2823</v>
      </c>
    </row>
    <row r="49" spans="1:19" s="3" customFormat="1">
      <c r="A49" s="3" t="s">
        <v>19</v>
      </c>
      <c r="B49" s="3" t="s">
        <v>2826</v>
      </c>
      <c r="C49" s="3">
        <v>753</v>
      </c>
      <c r="D49" s="3">
        <v>345</v>
      </c>
      <c r="E49" s="3">
        <v>-25.7</v>
      </c>
      <c r="F49" s="3">
        <v>0.38788899999999998</v>
      </c>
      <c r="G49" s="3">
        <v>0.30824267</v>
      </c>
      <c r="H49" s="3" t="s">
        <v>2827</v>
      </c>
      <c r="I49" s="3" t="s">
        <v>2828</v>
      </c>
      <c r="J49" s="3" t="e">
        <f>-AUCUCAGGUUCGUCA---GCCCAUG</f>
        <v>#NAME?</v>
      </c>
      <c r="K49" s="3" t="s">
        <v>2829</v>
      </c>
      <c r="L49" s="3" t="s">
        <v>2830</v>
      </c>
      <c r="M49" s="3" t="s">
        <v>26</v>
      </c>
      <c r="N49" s="3" t="s">
        <v>26</v>
      </c>
      <c r="O49" s="3" t="s">
        <v>26</v>
      </c>
      <c r="P49" s="3" t="s">
        <v>26</v>
      </c>
      <c r="Q49" s="3" t="s">
        <v>26</v>
      </c>
      <c r="R49" s="3" t="s">
        <v>26</v>
      </c>
      <c r="S49" s="3" t="s">
        <v>26</v>
      </c>
    </row>
    <row r="50" spans="1:19" s="3" customFormat="1">
      <c r="A50" s="3" t="s">
        <v>19</v>
      </c>
      <c r="B50" s="3" t="s">
        <v>2852</v>
      </c>
      <c r="C50" s="3">
        <v>934</v>
      </c>
      <c r="D50" s="3">
        <v>116</v>
      </c>
      <c r="E50" s="3">
        <v>-23</v>
      </c>
      <c r="F50" s="3">
        <v>0.89652600000000005</v>
      </c>
      <c r="G50" s="3">
        <v>0.56321692999999995</v>
      </c>
      <c r="H50" s="3" t="s">
        <v>2853</v>
      </c>
      <c r="I50" s="3" t="s">
        <v>2854</v>
      </c>
      <c r="J50" s="3" t="s">
        <v>33</v>
      </c>
      <c r="K50" s="3" t="s">
        <v>2855</v>
      </c>
      <c r="L50" s="3" t="s">
        <v>2856</v>
      </c>
      <c r="M50" s="3" t="s">
        <v>26</v>
      </c>
      <c r="N50" s="3" t="s">
        <v>26</v>
      </c>
      <c r="O50" s="3" t="s">
        <v>26</v>
      </c>
      <c r="P50" s="3" t="s">
        <v>26</v>
      </c>
      <c r="Q50" s="3" t="s">
        <v>26</v>
      </c>
      <c r="R50" s="3" t="s">
        <v>26</v>
      </c>
      <c r="S50" s="3" t="s">
        <v>26</v>
      </c>
    </row>
    <row r="51" spans="1:19" s="3" customFormat="1">
      <c r="A51" s="3" t="s">
        <v>19</v>
      </c>
      <c r="B51" s="3" t="s">
        <v>2868</v>
      </c>
      <c r="C51" s="3">
        <v>325</v>
      </c>
      <c r="D51" s="3">
        <v>184</v>
      </c>
      <c r="E51" s="3">
        <v>-17.100000000000001</v>
      </c>
      <c r="F51" s="3">
        <v>0.99999899999999997</v>
      </c>
      <c r="G51" s="3">
        <v>2.0664528</v>
      </c>
      <c r="H51" s="3" t="s">
        <v>1180</v>
      </c>
      <c r="I51" s="3" t="s">
        <v>1181</v>
      </c>
      <c r="J51" s="3" t="e">
        <f>-AUCUCAGGUUCGUCAGCCCAUG</f>
        <v>#NAME?</v>
      </c>
      <c r="K51" s="3" t="s">
        <v>1217</v>
      </c>
      <c r="L51" s="3" t="s">
        <v>1218</v>
      </c>
      <c r="M51" s="3" t="s">
        <v>26</v>
      </c>
      <c r="N51" s="3" t="s">
        <v>26</v>
      </c>
      <c r="O51" s="3" t="s">
        <v>26</v>
      </c>
      <c r="P51" s="3" t="s">
        <v>26</v>
      </c>
      <c r="Q51" s="3" t="s">
        <v>26</v>
      </c>
      <c r="R51" s="3" t="s">
        <v>26</v>
      </c>
      <c r="S51" s="3" t="s">
        <v>26</v>
      </c>
    </row>
    <row r="52" spans="1:19" s="3" customFormat="1">
      <c r="A52" s="3" t="s">
        <v>19</v>
      </c>
      <c r="B52" s="3" t="s">
        <v>2875</v>
      </c>
      <c r="C52" s="3">
        <v>213</v>
      </c>
      <c r="D52" s="3">
        <v>5</v>
      </c>
      <c r="E52" s="3">
        <v>-23.5</v>
      </c>
      <c r="F52" s="3">
        <v>0.23058999999999999</v>
      </c>
      <c r="G52" s="3">
        <v>0.34969145000000001</v>
      </c>
      <c r="H52" s="3" t="s">
        <v>2876</v>
      </c>
      <c r="I52" s="3" t="s">
        <v>2877</v>
      </c>
      <c r="J52" s="3" t="e">
        <f>-AUCUCAGGUUC-GUCAGCCCAUG</f>
        <v>#NAME?</v>
      </c>
      <c r="K52" s="3" t="s">
        <v>2878</v>
      </c>
      <c r="L52" s="3" t="s">
        <v>2879</v>
      </c>
      <c r="M52" s="3" t="s">
        <v>26</v>
      </c>
      <c r="N52" s="3" t="s">
        <v>26</v>
      </c>
      <c r="O52" s="3" t="s">
        <v>26</v>
      </c>
      <c r="P52" s="3" t="s">
        <v>26</v>
      </c>
      <c r="Q52" s="3" t="s">
        <v>2880</v>
      </c>
      <c r="R52" s="3" t="s">
        <v>219</v>
      </c>
      <c r="S52" s="3" t="s">
        <v>2881</v>
      </c>
    </row>
    <row r="53" spans="1:19" s="3" customFormat="1">
      <c r="A53" s="3" t="s">
        <v>19</v>
      </c>
      <c r="B53" s="3" t="s">
        <v>2919</v>
      </c>
      <c r="C53" s="3">
        <v>2198</v>
      </c>
      <c r="D53" s="3">
        <v>584</v>
      </c>
      <c r="E53" s="3">
        <v>-27.9</v>
      </c>
      <c r="F53" s="3">
        <v>0.47535100000000002</v>
      </c>
      <c r="G53" s="3">
        <v>0.50098089999999995</v>
      </c>
      <c r="H53" s="3" t="s">
        <v>2920</v>
      </c>
      <c r="I53" s="3" t="s">
        <v>2921</v>
      </c>
      <c r="J53" s="3" t="s">
        <v>399</v>
      </c>
      <c r="K53" s="3" t="s">
        <v>2922</v>
      </c>
      <c r="L53" s="3" t="s">
        <v>2923</v>
      </c>
      <c r="M53" s="3" t="s">
        <v>26</v>
      </c>
      <c r="N53" s="3" t="s">
        <v>26</v>
      </c>
      <c r="O53" s="3" t="s">
        <v>26</v>
      </c>
      <c r="P53" s="3" t="s">
        <v>26</v>
      </c>
      <c r="Q53" s="3" t="s">
        <v>26</v>
      </c>
      <c r="R53" s="3" t="s">
        <v>26</v>
      </c>
      <c r="S53" s="3" t="s">
        <v>1466</v>
      </c>
    </row>
    <row r="54" spans="1:19" s="3" customFormat="1">
      <c r="A54" s="3" t="s">
        <v>19</v>
      </c>
      <c r="B54" s="3" t="s">
        <v>2932</v>
      </c>
      <c r="C54" s="3">
        <v>1399</v>
      </c>
      <c r="D54" s="3">
        <v>1308</v>
      </c>
      <c r="E54" s="3">
        <v>-23.5</v>
      </c>
      <c r="F54" s="3">
        <v>0.93668899999999999</v>
      </c>
      <c r="G54" s="3">
        <v>0.60372956</v>
      </c>
      <c r="H54" s="3" t="s">
        <v>2683</v>
      </c>
      <c r="I54" s="3" t="s">
        <v>2684</v>
      </c>
      <c r="J54" s="3" t="s">
        <v>2685</v>
      </c>
      <c r="K54" s="3" t="s">
        <v>2686</v>
      </c>
      <c r="L54" s="3" t="s">
        <v>2687</v>
      </c>
      <c r="M54" s="3" t="s">
        <v>26</v>
      </c>
      <c r="N54" s="3" t="s">
        <v>26</v>
      </c>
      <c r="O54" s="3" t="s">
        <v>26</v>
      </c>
      <c r="P54" s="3" t="s">
        <v>26</v>
      </c>
      <c r="Q54" s="3" t="s">
        <v>26</v>
      </c>
      <c r="R54" s="3" t="s">
        <v>26</v>
      </c>
      <c r="S54" s="3" t="s">
        <v>2688</v>
      </c>
    </row>
    <row r="55" spans="1:19" s="3" customFormat="1">
      <c r="A55" s="3" t="s">
        <v>19</v>
      </c>
      <c r="B55" s="3" t="s">
        <v>2954</v>
      </c>
      <c r="C55" s="3">
        <v>1019</v>
      </c>
      <c r="D55" s="3">
        <v>465</v>
      </c>
      <c r="E55" s="3">
        <v>-21.7</v>
      </c>
      <c r="F55" s="3">
        <v>0.98947399999999996</v>
      </c>
      <c r="G55" s="3">
        <v>3.0393928000000001E-2</v>
      </c>
      <c r="H55" s="3" t="s">
        <v>2955</v>
      </c>
      <c r="I55" s="3" t="s">
        <v>2956</v>
      </c>
      <c r="J55" s="3" t="s">
        <v>33</v>
      </c>
      <c r="K55" s="3" t="s">
        <v>2957</v>
      </c>
      <c r="L55" s="3" t="s">
        <v>2958</v>
      </c>
      <c r="M55" s="3" t="s">
        <v>26</v>
      </c>
      <c r="N55" s="3" t="s">
        <v>26</v>
      </c>
      <c r="O55" s="3" t="s">
        <v>26</v>
      </c>
      <c r="P55" s="3" t="s">
        <v>26</v>
      </c>
      <c r="Q55" s="3" t="s">
        <v>2959</v>
      </c>
      <c r="R55" s="3" t="s">
        <v>26</v>
      </c>
      <c r="S55" s="3" t="s">
        <v>26</v>
      </c>
    </row>
    <row r="56" spans="1:19" s="3" customFormat="1">
      <c r="A56" s="3" t="s">
        <v>19</v>
      </c>
      <c r="B56" s="3" t="s">
        <v>2961</v>
      </c>
      <c r="C56" s="3">
        <v>1002</v>
      </c>
      <c r="D56" s="3">
        <v>717</v>
      </c>
      <c r="E56" s="3">
        <v>-17.8</v>
      </c>
      <c r="F56" s="3">
        <v>1</v>
      </c>
      <c r="G56" s="3">
        <v>0.59480294</v>
      </c>
      <c r="H56" s="3" t="s">
        <v>1835</v>
      </c>
      <c r="I56" s="3" t="s">
        <v>1836</v>
      </c>
      <c r="J56" s="3" t="s">
        <v>1837</v>
      </c>
      <c r="K56" s="3" t="s">
        <v>2583</v>
      </c>
      <c r="L56" s="3" t="s">
        <v>2962</v>
      </c>
      <c r="M56" s="3" t="s">
        <v>26</v>
      </c>
      <c r="N56" s="3" t="s">
        <v>26</v>
      </c>
      <c r="O56" s="3" t="s">
        <v>26</v>
      </c>
      <c r="P56" s="3" t="s">
        <v>26</v>
      </c>
      <c r="Q56" s="3" t="s">
        <v>420</v>
      </c>
      <c r="R56" s="3" t="s">
        <v>26</v>
      </c>
      <c r="S56" s="3" t="s">
        <v>26</v>
      </c>
    </row>
    <row r="57" spans="1:19" s="3" customFormat="1">
      <c r="A57" s="3" t="s">
        <v>19</v>
      </c>
      <c r="B57" s="3" t="s">
        <v>3017</v>
      </c>
      <c r="C57" s="3">
        <v>649</v>
      </c>
      <c r="D57" s="3">
        <v>192</v>
      </c>
      <c r="E57" s="3">
        <v>-27.7</v>
      </c>
      <c r="F57" s="3">
        <v>0.14222699999999999</v>
      </c>
      <c r="G57" s="3">
        <v>1.4237853</v>
      </c>
      <c r="H57" s="3" t="s">
        <v>3018</v>
      </c>
      <c r="I57" s="3" t="s">
        <v>3019</v>
      </c>
      <c r="J57" s="3" t="e">
        <f>-AUCUCAGGUUCGUCAGCCCAUG</f>
        <v>#NAME?</v>
      </c>
      <c r="K57" s="3" t="s">
        <v>3020</v>
      </c>
      <c r="L57" s="3" t="s">
        <v>3021</v>
      </c>
      <c r="M57" s="3" t="s">
        <v>26</v>
      </c>
      <c r="N57" s="3" t="s">
        <v>26</v>
      </c>
      <c r="O57" s="3" t="s">
        <v>26</v>
      </c>
      <c r="P57" s="3" t="s">
        <v>26</v>
      </c>
      <c r="Q57" s="3" t="s">
        <v>26</v>
      </c>
      <c r="R57" s="3" t="s">
        <v>26</v>
      </c>
      <c r="S57" s="3" t="s">
        <v>26</v>
      </c>
    </row>
    <row r="58" spans="1:19" s="3" customFormat="1">
      <c r="A58" s="3" t="s">
        <v>19</v>
      </c>
      <c r="B58" s="3" t="s">
        <v>3022</v>
      </c>
      <c r="C58" s="3">
        <v>2595</v>
      </c>
      <c r="D58" s="3">
        <v>546</v>
      </c>
      <c r="E58" s="3">
        <v>-25.8</v>
      </c>
      <c r="F58" s="3">
        <v>0.84853199999999995</v>
      </c>
      <c r="G58" s="3">
        <v>1.0914291</v>
      </c>
      <c r="H58" s="3" t="s">
        <v>2696</v>
      </c>
      <c r="I58" s="3" t="s">
        <v>2697</v>
      </c>
      <c r="J58" s="3" t="s">
        <v>33</v>
      </c>
      <c r="K58" s="3" t="s">
        <v>2698</v>
      </c>
      <c r="L58" s="3" t="s">
        <v>2699</v>
      </c>
      <c r="M58" s="3" t="s">
        <v>367</v>
      </c>
      <c r="N58" s="3" t="s">
        <v>931</v>
      </c>
      <c r="O58" s="3" t="s">
        <v>2700</v>
      </c>
      <c r="P58" s="3" t="s">
        <v>2701</v>
      </c>
      <c r="Q58" s="3" t="s">
        <v>2702</v>
      </c>
      <c r="R58" s="3" t="s">
        <v>2703</v>
      </c>
      <c r="S58" s="3" t="s">
        <v>2704</v>
      </c>
    </row>
    <row r="59" spans="1:19" s="3" customFormat="1">
      <c r="A59" s="3" t="s">
        <v>19</v>
      </c>
      <c r="B59" s="3" t="s">
        <v>3023</v>
      </c>
      <c r="C59" s="3">
        <v>2277</v>
      </c>
      <c r="D59" s="3">
        <v>1645</v>
      </c>
      <c r="E59" s="3">
        <v>-17.5</v>
      </c>
      <c r="F59" s="3">
        <v>1</v>
      </c>
      <c r="G59" s="3">
        <v>0.51781168</v>
      </c>
      <c r="H59" s="3" t="s">
        <v>3024</v>
      </c>
      <c r="I59" s="3" t="s">
        <v>3025</v>
      </c>
      <c r="J59" s="3" t="s">
        <v>807</v>
      </c>
      <c r="K59" s="3" t="s">
        <v>3026</v>
      </c>
      <c r="L59" s="3" t="s">
        <v>3027</v>
      </c>
      <c r="M59" s="3" t="s">
        <v>26</v>
      </c>
      <c r="N59" s="3" t="s">
        <v>26</v>
      </c>
      <c r="O59" s="3" t="s">
        <v>26</v>
      </c>
      <c r="P59" s="3" t="s">
        <v>26</v>
      </c>
      <c r="Q59" s="3" t="s">
        <v>26</v>
      </c>
      <c r="R59" s="3" t="s">
        <v>26</v>
      </c>
      <c r="S59" s="3" t="s">
        <v>26</v>
      </c>
    </row>
    <row r="60" spans="1:19" s="3" customFormat="1">
      <c r="A60" s="3" t="s">
        <v>19</v>
      </c>
      <c r="B60" s="3" t="s">
        <v>3028</v>
      </c>
      <c r="C60" s="3">
        <v>1336</v>
      </c>
      <c r="D60" s="3">
        <v>116</v>
      </c>
      <c r="E60" s="3">
        <v>-23</v>
      </c>
      <c r="F60" s="3">
        <v>0.96309</v>
      </c>
      <c r="G60" s="3">
        <v>0.56321692999999995</v>
      </c>
      <c r="H60" s="3" t="s">
        <v>2853</v>
      </c>
      <c r="I60" s="3" t="s">
        <v>2854</v>
      </c>
      <c r="J60" s="3" t="s">
        <v>33</v>
      </c>
      <c r="K60" s="3" t="s">
        <v>3029</v>
      </c>
      <c r="L60" s="3" t="s">
        <v>2856</v>
      </c>
      <c r="M60" s="3" t="s">
        <v>26</v>
      </c>
      <c r="N60" s="3" t="s">
        <v>26</v>
      </c>
      <c r="O60" s="3" t="s">
        <v>26</v>
      </c>
      <c r="P60" s="3" t="s">
        <v>26</v>
      </c>
      <c r="Q60" s="3" t="s">
        <v>26</v>
      </c>
      <c r="R60" s="3" t="s">
        <v>26</v>
      </c>
      <c r="S60" s="3" t="s">
        <v>26</v>
      </c>
    </row>
    <row r="61" spans="1:19" s="3" customFormat="1">
      <c r="A61" s="3" t="s">
        <v>19</v>
      </c>
      <c r="B61" s="3" t="s">
        <v>3044</v>
      </c>
      <c r="C61" s="3">
        <v>1655</v>
      </c>
      <c r="D61" s="3">
        <v>1421</v>
      </c>
      <c r="E61" s="3">
        <v>-23</v>
      </c>
      <c r="F61" s="3">
        <v>0.98305699999999996</v>
      </c>
      <c r="G61" s="3">
        <v>0.42192953999999999</v>
      </c>
      <c r="H61" s="3" t="s">
        <v>3045</v>
      </c>
      <c r="I61" s="3" t="s">
        <v>3046</v>
      </c>
      <c r="J61" s="3" t="s">
        <v>3047</v>
      </c>
      <c r="K61" s="3" t="s">
        <v>3048</v>
      </c>
      <c r="L61" s="3" t="s">
        <v>3049</v>
      </c>
      <c r="M61" s="3" t="s">
        <v>26</v>
      </c>
      <c r="N61" s="3" t="s">
        <v>26</v>
      </c>
      <c r="O61" s="3" t="s">
        <v>26</v>
      </c>
      <c r="P61" s="3" t="s">
        <v>26</v>
      </c>
      <c r="Q61" s="3" t="s">
        <v>26</v>
      </c>
      <c r="R61" s="3" t="s">
        <v>26</v>
      </c>
      <c r="S61" s="3" t="s">
        <v>26</v>
      </c>
    </row>
    <row r="62" spans="1:19" s="3" customFormat="1">
      <c r="A62" s="3" t="s">
        <v>19</v>
      </c>
      <c r="B62" s="3" t="s">
        <v>3086</v>
      </c>
      <c r="C62" s="3">
        <v>1005</v>
      </c>
      <c r="D62" s="3">
        <v>983</v>
      </c>
      <c r="E62" s="3">
        <v>-22</v>
      </c>
      <c r="F62" s="3">
        <v>0.97989000000000004</v>
      </c>
      <c r="G62" s="3">
        <v>0.23239514</v>
      </c>
      <c r="H62" s="3" t="s">
        <v>3087</v>
      </c>
      <c r="I62" s="3" t="s">
        <v>3088</v>
      </c>
      <c r="J62" s="3" t="s">
        <v>3089</v>
      </c>
      <c r="K62" s="3" t="s">
        <v>3090</v>
      </c>
      <c r="L62" s="3" t="s">
        <v>3091</v>
      </c>
      <c r="M62" s="3" t="s">
        <v>26</v>
      </c>
      <c r="N62" s="3" t="s">
        <v>26</v>
      </c>
      <c r="O62" s="3" t="s">
        <v>26</v>
      </c>
      <c r="P62" s="3" t="s">
        <v>26</v>
      </c>
      <c r="Q62" s="3" t="s">
        <v>549</v>
      </c>
      <c r="R62" s="3" t="s">
        <v>3092</v>
      </c>
      <c r="S62" s="3" t="s">
        <v>1255</v>
      </c>
    </row>
    <row r="63" spans="1:19" s="3" customFormat="1">
      <c r="A63" s="3" t="s">
        <v>19</v>
      </c>
      <c r="B63" s="3" t="s">
        <v>3126</v>
      </c>
      <c r="C63" s="3">
        <v>802</v>
      </c>
      <c r="D63" s="3">
        <v>192</v>
      </c>
      <c r="E63" s="3">
        <v>-27.7</v>
      </c>
      <c r="F63" s="3">
        <v>0.18561</v>
      </c>
      <c r="G63" s="3">
        <v>1.4237853</v>
      </c>
      <c r="H63" s="3" t="s">
        <v>3018</v>
      </c>
      <c r="I63" s="3" t="s">
        <v>3019</v>
      </c>
      <c r="J63" s="3" t="e">
        <f>-AUCUCAGGUUCGUCAGCCCAUG</f>
        <v>#NAME?</v>
      </c>
      <c r="K63" s="3" t="s">
        <v>3127</v>
      </c>
      <c r="L63" s="3" t="s">
        <v>3128</v>
      </c>
      <c r="M63" s="3" t="s">
        <v>26</v>
      </c>
      <c r="N63" s="3" t="s">
        <v>26</v>
      </c>
      <c r="O63" s="3" t="s">
        <v>26</v>
      </c>
      <c r="P63" s="3" t="s">
        <v>26</v>
      </c>
      <c r="Q63" s="3" t="s">
        <v>26</v>
      </c>
      <c r="R63" s="3" t="s">
        <v>26</v>
      </c>
      <c r="S63" s="3" t="s">
        <v>26</v>
      </c>
    </row>
    <row r="64" spans="1:19" s="3" customFormat="1">
      <c r="A64" s="3" t="s">
        <v>19</v>
      </c>
      <c r="B64" s="3" t="s">
        <v>3159</v>
      </c>
      <c r="C64" s="3">
        <v>930</v>
      </c>
      <c r="D64" s="3">
        <v>759</v>
      </c>
      <c r="E64" s="3">
        <v>-24.3</v>
      </c>
      <c r="F64" s="3">
        <v>0.70719799999999999</v>
      </c>
      <c r="G64" s="3">
        <v>0.67293723000000005</v>
      </c>
      <c r="H64" s="3" t="s">
        <v>3160</v>
      </c>
      <c r="I64" s="3" t="s">
        <v>3161</v>
      </c>
      <c r="J64" s="3" t="s">
        <v>1448</v>
      </c>
      <c r="K64" s="3" t="s">
        <v>3162</v>
      </c>
      <c r="L64" s="3" t="s">
        <v>3163</v>
      </c>
      <c r="M64" s="3" t="s">
        <v>26</v>
      </c>
      <c r="N64" s="3" t="s">
        <v>26</v>
      </c>
      <c r="O64" s="3" t="s">
        <v>26</v>
      </c>
      <c r="P64" s="3" t="s">
        <v>26</v>
      </c>
      <c r="Q64" s="3" t="s">
        <v>3164</v>
      </c>
      <c r="R64" s="3" t="s">
        <v>26</v>
      </c>
      <c r="S64" s="3" t="s">
        <v>3165</v>
      </c>
    </row>
    <row r="65" spans="1:19" s="3" customFormat="1">
      <c r="A65" s="3" t="s">
        <v>19</v>
      </c>
      <c r="B65" s="3" t="s">
        <v>3177</v>
      </c>
      <c r="C65" s="3">
        <v>716</v>
      </c>
      <c r="D65" s="3">
        <v>116</v>
      </c>
      <c r="E65" s="3">
        <v>-23</v>
      </c>
      <c r="F65" s="3">
        <v>0.81493400000000005</v>
      </c>
      <c r="G65" s="3">
        <v>0.56321692999999995</v>
      </c>
      <c r="H65" s="3" t="s">
        <v>2853</v>
      </c>
      <c r="I65" s="3" t="s">
        <v>2854</v>
      </c>
      <c r="J65" s="3" t="s">
        <v>33</v>
      </c>
      <c r="K65" s="3" t="s">
        <v>3029</v>
      </c>
      <c r="L65" s="3" t="s">
        <v>2856</v>
      </c>
      <c r="M65" s="3" t="s">
        <v>26</v>
      </c>
      <c r="N65" s="3" t="s">
        <v>26</v>
      </c>
      <c r="O65" s="3" t="s">
        <v>26</v>
      </c>
      <c r="P65" s="3" t="s">
        <v>26</v>
      </c>
      <c r="Q65" s="3" t="s">
        <v>26</v>
      </c>
      <c r="R65" s="3" t="s">
        <v>26</v>
      </c>
      <c r="S65" s="3" t="s">
        <v>26</v>
      </c>
    </row>
    <row r="66" spans="1:19" s="3" customFormat="1">
      <c r="A66" s="3" t="s">
        <v>19</v>
      </c>
      <c r="B66" s="3" t="s">
        <v>3178</v>
      </c>
      <c r="C66" s="3">
        <v>325</v>
      </c>
      <c r="D66" s="3">
        <v>308</v>
      </c>
      <c r="E66" s="3">
        <v>-17</v>
      </c>
      <c r="F66" s="3">
        <v>1</v>
      </c>
      <c r="G66" s="3">
        <v>0.48740784999999998</v>
      </c>
      <c r="H66" s="3" t="s">
        <v>3179</v>
      </c>
      <c r="I66" s="3" t="s">
        <v>3180</v>
      </c>
      <c r="J66" s="3" t="e">
        <f>-AUCUCAGGUUCGUCAGCCCAUG</f>
        <v>#NAME?</v>
      </c>
      <c r="K66" s="3" t="s">
        <v>3181</v>
      </c>
      <c r="L66" s="3" t="s">
        <v>3182</v>
      </c>
      <c r="M66" s="3" t="s">
        <v>3183</v>
      </c>
      <c r="N66" s="3" t="s">
        <v>3184</v>
      </c>
      <c r="O66" s="3" t="s">
        <v>3185</v>
      </c>
      <c r="P66" s="3" t="s">
        <v>3186</v>
      </c>
      <c r="Q66" s="3" t="s">
        <v>26</v>
      </c>
      <c r="R66" s="3" t="s">
        <v>3187</v>
      </c>
      <c r="S66" s="3" t="s">
        <v>3188</v>
      </c>
    </row>
    <row r="67" spans="1:19" s="3" customFormat="1">
      <c r="A67" s="3" t="s">
        <v>19</v>
      </c>
      <c r="B67" s="3" t="s">
        <v>3210</v>
      </c>
      <c r="C67" s="3">
        <v>3492</v>
      </c>
      <c r="D67" s="3">
        <v>180</v>
      </c>
      <c r="E67" s="3">
        <v>-23</v>
      </c>
      <c r="F67" s="3">
        <v>0.99966999999999995</v>
      </c>
      <c r="G67" s="3">
        <v>8.6494092999999994E-2</v>
      </c>
      <c r="H67" s="3" t="s">
        <v>3211</v>
      </c>
      <c r="I67" s="3" t="s">
        <v>3212</v>
      </c>
      <c r="J67" s="3" t="e">
        <f>-AUCUCAGGUUC--GUCAGCC-CAUG</f>
        <v>#NAME?</v>
      </c>
      <c r="K67" s="3" t="s">
        <v>3213</v>
      </c>
      <c r="L67" s="3" t="s">
        <v>3214</v>
      </c>
      <c r="M67" s="3" t="s">
        <v>26</v>
      </c>
      <c r="N67" s="3" t="s">
        <v>26</v>
      </c>
      <c r="O67" s="3" t="s">
        <v>26</v>
      </c>
      <c r="P67" s="3" t="s">
        <v>26</v>
      </c>
      <c r="Q67" s="3" t="s">
        <v>441</v>
      </c>
      <c r="R67" s="3" t="s">
        <v>3187</v>
      </c>
      <c r="S67" s="3" t="s">
        <v>2460</v>
      </c>
    </row>
    <row r="68" spans="1:19">
      <c r="A68" t="s">
        <v>19</v>
      </c>
      <c r="B68" t="s">
        <v>20</v>
      </c>
      <c r="C68">
        <v>1320</v>
      </c>
      <c r="D68">
        <v>1191</v>
      </c>
      <c r="E68">
        <v>-21.8</v>
      </c>
      <c r="F68">
        <v>0.99633499999999997</v>
      </c>
      <c r="G68">
        <v>0.34974453</v>
      </c>
      <c r="H68" t="s">
        <v>21</v>
      </c>
      <c r="I68" t="s">
        <v>22</v>
      </c>
      <c r="J68" t="s">
        <v>23</v>
      </c>
      <c r="K68" t="s">
        <v>24</v>
      </c>
      <c r="L68" t="s">
        <v>25</v>
      </c>
      <c r="M68" t="s">
        <v>26</v>
      </c>
      <c r="N68" t="s">
        <v>26</v>
      </c>
      <c r="O68" t="s">
        <v>26</v>
      </c>
      <c r="P68" t="s">
        <v>26</v>
      </c>
      <c r="Q68" t="s">
        <v>27</v>
      </c>
      <c r="R68" t="s">
        <v>28</v>
      </c>
      <c r="S68" t="s">
        <v>29</v>
      </c>
    </row>
    <row r="69" spans="1:19">
      <c r="A69" t="s">
        <v>19</v>
      </c>
      <c r="B69" t="s">
        <v>30</v>
      </c>
      <c r="C69">
        <v>674</v>
      </c>
      <c r="D69">
        <v>176</v>
      </c>
      <c r="E69">
        <v>-18.3</v>
      </c>
      <c r="F69">
        <v>1</v>
      </c>
      <c r="G69">
        <v>2.1039017000000002</v>
      </c>
      <c r="H69" t="s">
        <v>31</v>
      </c>
      <c r="I69" t="s">
        <v>32</v>
      </c>
      <c r="J69" t="s">
        <v>33</v>
      </c>
      <c r="K69" t="s">
        <v>34</v>
      </c>
      <c r="L69" t="s">
        <v>35</v>
      </c>
      <c r="M69" t="s">
        <v>36</v>
      </c>
      <c r="N69" t="s">
        <v>37</v>
      </c>
      <c r="O69" t="s">
        <v>38</v>
      </c>
      <c r="P69" t="s">
        <v>39</v>
      </c>
      <c r="Q69" t="s">
        <v>40</v>
      </c>
      <c r="R69" t="s">
        <v>41</v>
      </c>
      <c r="S69" t="s">
        <v>42</v>
      </c>
    </row>
    <row r="70" spans="1:19">
      <c r="A70" t="s">
        <v>19</v>
      </c>
      <c r="B70" t="s">
        <v>43</v>
      </c>
      <c r="C70">
        <v>2319</v>
      </c>
      <c r="D70">
        <v>411</v>
      </c>
      <c r="E70">
        <v>-26.9</v>
      </c>
      <c r="F70">
        <v>0.65044800000000003</v>
      </c>
      <c r="G70">
        <v>1.7421146999999999</v>
      </c>
      <c r="H70" t="s">
        <v>44</v>
      </c>
      <c r="I70" t="s">
        <v>45</v>
      </c>
      <c r="J70" t="s">
        <v>46</v>
      </c>
      <c r="K70" t="s">
        <v>47</v>
      </c>
      <c r="L70" t="s">
        <v>48</v>
      </c>
      <c r="M70" t="s">
        <v>49</v>
      </c>
      <c r="N70" t="s">
        <v>50</v>
      </c>
      <c r="O70" t="s">
        <v>51</v>
      </c>
      <c r="P70" t="s">
        <v>52</v>
      </c>
      <c r="Q70" t="s">
        <v>53</v>
      </c>
      <c r="R70" t="s">
        <v>54</v>
      </c>
      <c r="S70" t="s">
        <v>55</v>
      </c>
    </row>
    <row r="71" spans="1:19">
      <c r="A71" t="s">
        <v>19</v>
      </c>
      <c r="B71" t="s">
        <v>61</v>
      </c>
      <c r="C71">
        <v>1347</v>
      </c>
      <c r="D71">
        <v>512</v>
      </c>
      <c r="E71">
        <v>-21.3</v>
      </c>
      <c r="F71">
        <v>0.99922800000000001</v>
      </c>
      <c r="G71">
        <v>0.37690480999999998</v>
      </c>
      <c r="H71" t="s">
        <v>62</v>
      </c>
      <c r="I71" t="s">
        <v>63</v>
      </c>
      <c r="J71" t="s">
        <v>64</v>
      </c>
      <c r="K71" t="s">
        <v>65</v>
      </c>
      <c r="L71" t="s">
        <v>66</v>
      </c>
      <c r="M71" t="s">
        <v>67</v>
      </c>
      <c r="N71" t="s">
        <v>68</v>
      </c>
      <c r="O71" t="s">
        <v>69</v>
      </c>
      <c r="P71" t="s">
        <v>70</v>
      </c>
      <c r="Q71" t="s">
        <v>71</v>
      </c>
      <c r="R71" t="s">
        <v>72</v>
      </c>
      <c r="S71" t="s">
        <v>73</v>
      </c>
    </row>
    <row r="72" spans="1:19">
      <c r="A72" t="s">
        <v>19</v>
      </c>
      <c r="B72" t="s">
        <v>86</v>
      </c>
      <c r="C72">
        <v>2923</v>
      </c>
      <c r="D72">
        <v>1521</v>
      </c>
      <c r="E72">
        <v>-28.9</v>
      </c>
      <c r="F72">
        <v>0.43879499999999999</v>
      </c>
      <c r="G72">
        <v>1.0644887000000001</v>
      </c>
      <c r="H72" t="s">
        <v>87</v>
      </c>
      <c r="I72" t="s">
        <v>88</v>
      </c>
      <c r="J72" t="s">
        <v>89</v>
      </c>
      <c r="K72" t="s">
        <v>90</v>
      </c>
      <c r="L72" t="s">
        <v>91</v>
      </c>
      <c r="M72" t="s">
        <v>92</v>
      </c>
      <c r="N72" t="s">
        <v>93</v>
      </c>
      <c r="O72" t="s">
        <v>94</v>
      </c>
      <c r="P72" t="s">
        <v>95</v>
      </c>
      <c r="Q72" t="s">
        <v>96</v>
      </c>
      <c r="R72" t="s">
        <v>97</v>
      </c>
      <c r="S72" t="s">
        <v>98</v>
      </c>
    </row>
    <row r="73" spans="1:19">
      <c r="A73" t="s">
        <v>19</v>
      </c>
      <c r="B73" t="s">
        <v>99</v>
      </c>
      <c r="C73">
        <v>1784</v>
      </c>
      <c r="D73">
        <v>642</v>
      </c>
      <c r="E73">
        <v>-23.8</v>
      </c>
      <c r="F73">
        <v>0.95422399999999996</v>
      </c>
      <c r="G73">
        <v>0.38133271000000002</v>
      </c>
      <c r="H73" t="s">
        <v>100</v>
      </c>
      <c r="I73" t="s">
        <v>101</v>
      </c>
      <c r="J73" t="s">
        <v>102</v>
      </c>
      <c r="K73" t="s">
        <v>103</v>
      </c>
      <c r="L73" t="s">
        <v>104</v>
      </c>
      <c r="M73" t="s">
        <v>105</v>
      </c>
      <c r="N73" t="s">
        <v>106</v>
      </c>
      <c r="O73" t="s">
        <v>107</v>
      </c>
      <c r="P73" t="s">
        <v>108</v>
      </c>
      <c r="Q73" t="s">
        <v>109</v>
      </c>
      <c r="R73" t="s">
        <v>110</v>
      </c>
      <c r="S73" t="s">
        <v>111</v>
      </c>
    </row>
    <row r="74" spans="1:19">
      <c r="A74" t="s">
        <v>19</v>
      </c>
      <c r="B74" t="s">
        <v>112</v>
      </c>
      <c r="C74">
        <v>651</v>
      </c>
      <c r="D74">
        <v>380</v>
      </c>
      <c r="E74">
        <v>-25.3</v>
      </c>
      <c r="F74">
        <v>0.39007500000000001</v>
      </c>
      <c r="G74">
        <v>0.78574778999999995</v>
      </c>
      <c r="H74" t="s">
        <v>113</v>
      </c>
      <c r="I74" t="s">
        <v>114</v>
      </c>
      <c r="J74" t="s">
        <v>33</v>
      </c>
      <c r="K74" t="s">
        <v>115</v>
      </c>
      <c r="L74" t="s">
        <v>116</v>
      </c>
      <c r="M74" t="s">
        <v>117</v>
      </c>
      <c r="N74" t="s">
        <v>118</v>
      </c>
      <c r="O74" t="s">
        <v>119</v>
      </c>
      <c r="P74" t="s">
        <v>120</v>
      </c>
      <c r="Q74" t="s">
        <v>121</v>
      </c>
      <c r="R74" t="s">
        <v>122</v>
      </c>
      <c r="S74" t="s">
        <v>123</v>
      </c>
    </row>
    <row r="75" spans="1:19">
      <c r="A75" t="s">
        <v>19</v>
      </c>
      <c r="B75" t="s">
        <v>129</v>
      </c>
      <c r="C75">
        <v>424</v>
      </c>
      <c r="D75">
        <v>251</v>
      </c>
      <c r="E75">
        <v>-23</v>
      </c>
      <c r="F75">
        <v>0.59130799999999994</v>
      </c>
      <c r="G75">
        <v>1.0465258</v>
      </c>
      <c r="H75" t="s">
        <v>130</v>
      </c>
      <c r="I75" t="s">
        <v>131</v>
      </c>
      <c r="J75" t="s">
        <v>132</v>
      </c>
      <c r="K75" t="s">
        <v>133</v>
      </c>
      <c r="L75" t="s">
        <v>134</v>
      </c>
      <c r="M75" t="s">
        <v>135</v>
      </c>
      <c r="N75" t="s">
        <v>136</v>
      </c>
      <c r="O75" t="s">
        <v>137</v>
      </c>
      <c r="P75" t="s">
        <v>138</v>
      </c>
      <c r="Q75" t="s">
        <v>139</v>
      </c>
      <c r="R75" t="s">
        <v>140</v>
      </c>
      <c r="S75" t="s">
        <v>141</v>
      </c>
    </row>
    <row r="76" spans="1:19">
      <c r="A76" t="s">
        <v>19</v>
      </c>
      <c r="B76" t="s">
        <v>142</v>
      </c>
      <c r="C76">
        <v>2460</v>
      </c>
      <c r="D76">
        <v>1401</v>
      </c>
      <c r="E76">
        <v>-26</v>
      </c>
      <c r="F76">
        <v>0.80649899999999997</v>
      </c>
      <c r="G76">
        <v>1.2538875</v>
      </c>
      <c r="H76" t="s">
        <v>143</v>
      </c>
      <c r="I76" t="s">
        <v>144</v>
      </c>
      <c r="J76" t="s">
        <v>33</v>
      </c>
      <c r="K76" t="s">
        <v>145</v>
      </c>
      <c r="L76" t="s">
        <v>146</v>
      </c>
      <c r="M76" t="s">
        <v>26</v>
      </c>
      <c r="N76" t="s">
        <v>26</v>
      </c>
      <c r="O76" t="s">
        <v>26</v>
      </c>
      <c r="P76" t="s">
        <v>26</v>
      </c>
      <c r="Q76" t="s">
        <v>147</v>
      </c>
      <c r="R76" t="s">
        <v>148</v>
      </c>
      <c r="S76" t="s">
        <v>149</v>
      </c>
    </row>
    <row r="77" spans="1:19">
      <c r="A77" t="s">
        <v>19</v>
      </c>
      <c r="B77" t="s">
        <v>150</v>
      </c>
      <c r="C77">
        <v>1188</v>
      </c>
      <c r="D77">
        <v>935</v>
      </c>
      <c r="E77">
        <v>-26.5</v>
      </c>
      <c r="F77">
        <v>0.44621300000000003</v>
      </c>
      <c r="G77">
        <v>0.76233881000000003</v>
      </c>
      <c r="H77" t="s">
        <v>151</v>
      </c>
      <c r="I77" t="s">
        <v>152</v>
      </c>
      <c r="J77" t="e">
        <f>-AUCUCAGGUU-CGUCAGC--CCAUG</f>
        <v>#NAME?</v>
      </c>
      <c r="K77" t="s">
        <v>153</v>
      </c>
      <c r="L77" t="s">
        <v>154</v>
      </c>
      <c r="M77" t="s">
        <v>155</v>
      </c>
      <c r="N77" t="s">
        <v>156</v>
      </c>
      <c r="O77" t="s">
        <v>157</v>
      </c>
      <c r="P77" t="s">
        <v>158</v>
      </c>
      <c r="Q77" t="s">
        <v>159</v>
      </c>
      <c r="R77" t="s">
        <v>160</v>
      </c>
      <c r="S77" t="s">
        <v>161</v>
      </c>
    </row>
    <row r="78" spans="1:19">
      <c r="A78" t="s">
        <v>19</v>
      </c>
      <c r="B78" t="s">
        <v>162</v>
      </c>
      <c r="C78">
        <v>968</v>
      </c>
      <c r="D78">
        <v>14</v>
      </c>
      <c r="E78">
        <v>-24.6</v>
      </c>
      <c r="F78">
        <v>0.67301299999999997</v>
      </c>
      <c r="G78">
        <v>1.2223231999999999</v>
      </c>
      <c r="H78" t="s">
        <v>163</v>
      </c>
      <c r="I78" t="s">
        <v>164</v>
      </c>
      <c r="J78" t="s">
        <v>33</v>
      </c>
      <c r="K78" t="s">
        <v>165</v>
      </c>
      <c r="L78" t="s">
        <v>166</v>
      </c>
      <c r="M78" t="s">
        <v>167</v>
      </c>
      <c r="N78" t="s">
        <v>168</v>
      </c>
      <c r="O78" t="s">
        <v>169</v>
      </c>
      <c r="P78" t="s">
        <v>170</v>
      </c>
      <c r="Q78" t="s">
        <v>171</v>
      </c>
      <c r="R78" t="s">
        <v>172</v>
      </c>
      <c r="S78" t="s">
        <v>173</v>
      </c>
    </row>
    <row r="79" spans="1:19">
      <c r="A79" t="s">
        <v>19</v>
      </c>
      <c r="B79" t="s">
        <v>174</v>
      </c>
      <c r="C79">
        <v>1233</v>
      </c>
      <c r="D79">
        <v>426</v>
      </c>
      <c r="E79">
        <v>-24.2</v>
      </c>
      <c r="F79">
        <v>0.82802600000000004</v>
      </c>
      <c r="G79">
        <v>0.72783014000000001</v>
      </c>
      <c r="H79" t="s">
        <v>175</v>
      </c>
      <c r="I79" t="s">
        <v>176</v>
      </c>
      <c r="J79" t="s">
        <v>33</v>
      </c>
      <c r="K79" t="s">
        <v>177</v>
      </c>
      <c r="L79" t="s">
        <v>178</v>
      </c>
      <c r="M79" t="s">
        <v>26</v>
      </c>
      <c r="N79" t="s">
        <v>26</v>
      </c>
      <c r="O79" t="s">
        <v>26</v>
      </c>
      <c r="P79" t="s">
        <v>26</v>
      </c>
      <c r="Q79" t="s">
        <v>26</v>
      </c>
      <c r="R79" t="s">
        <v>179</v>
      </c>
      <c r="S79" t="s">
        <v>180</v>
      </c>
    </row>
    <row r="80" spans="1:19">
      <c r="A80" t="s">
        <v>19</v>
      </c>
      <c r="B80" t="s">
        <v>181</v>
      </c>
      <c r="C80">
        <v>1690</v>
      </c>
      <c r="D80">
        <v>858</v>
      </c>
      <c r="E80">
        <v>-17.399999999999999</v>
      </c>
      <c r="F80">
        <v>1</v>
      </c>
      <c r="G80">
        <v>0.19348377999999999</v>
      </c>
      <c r="H80" t="s">
        <v>182</v>
      </c>
      <c r="I80" t="s">
        <v>183</v>
      </c>
      <c r="J80" t="e">
        <f>-AUCUCAGGUUCGUCAGC--CCAUG</f>
        <v>#NAME?</v>
      </c>
      <c r="K80" t="s">
        <v>184</v>
      </c>
      <c r="L80" t="s">
        <v>185</v>
      </c>
      <c r="M80" t="s">
        <v>26</v>
      </c>
      <c r="N80" t="s">
        <v>26</v>
      </c>
      <c r="O80" t="s">
        <v>26</v>
      </c>
      <c r="P80" t="s">
        <v>26</v>
      </c>
      <c r="Q80" t="s">
        <v>186</v>
      </c>
      <c r="R80" t="s">
        <v>187</v>
      </c>
      <c r="S80" t="s">
        <v>188</v>
      </c>
    </row>
    <row r="81" spans="1:19">
      <c r="A81" t="s">
        <v>19</v>
      </c>
      <c r="B81" t="s">
        <v>189</v>
      </c>
      <c r="C81">
        <v>690</v>
      </c>
      <c r="D81">
        <v>577</v>
      </c>
      <c r="E81">
        <v>-17.8</v>
      </c>
      <c r="F81">
        <v>1</v>
      </c>
      <c r="G81">
        <v>0.24672796</v>
      </c>
      <c r="H81" t="s">
        <v>190</v>
      </c>
      <c r="I81" t="s">
        <v>191</v>
      </c>
      <c r="J81" t="s">
        <v>192</v>
      </c>
      <c r="K81" t="s">
        <v>193</v>
      </c>
      <c r="L81" t="s">
        <v>194</v>
      </c>
      <c r="M81" t="s">
        <v>195</v>
      </c>
      <c r="N81" t="s">
        <v>196</v>
      </c>
      <c r="O81" t="s">
        <v>197</v>
      </c>
      <c r="P81" t="s">
        <v>198</v>
      </c>
      <c r="Q81" t="s">
        <v>199</v>
      </c>
      <c r="R81" t="s">
        <v>200</v>
      </c>
      <c r="S81" t="s">
        <v>201</v>
      </c>
    </row>
    <row r="82" spans="1:19">
      <c r="A82" t="s">
        <v>19</v>
      </c>
      <c r="B82" t="s">
        <v>202</v>
      </c>
      <c r="C82">
        <v>1711</v>
      </c>
      <c r="D82">
        <v>1586</v>
      </c>
      <c r="E82">
        <v>-24.7</v>
      </c>
      <c r="F82">
        <v>0.86316700000000002</v>
      </c>
      <c r="G82">
        <v>2.2156275999999999</v>
      </c>
      <c r="H82" t="s">
        <v>203</v>
      </c>
      <c r="I82" t="s">
        <v>204</v>
      </c>
      <c r="J82" t="s">
        <v>33</v>
      </c>
      <c r="K82" t="s">
        <v>205</v>
      </c>
      <c r="L82" t="s">
        <v>206</v>
      </c>
      <c r="M82" t="s">
        <v>207</v>
      </c>
      <c r="N82" t="s">
        <v>208</v>
      </c>
      <c r="O82" t="s">
        <v>209</v>
      </c>
      <c r="P82" t="s">
        <v>210</v>
      </c>
      <c r="Q82" t="s">
        <v>211</v>
      </c>
      <c r="R82" t="s">
        <v>212</v>
      </c>
      <c r="S82" t="s">
        <v>213</v>
      </c>
    </row>
    <row r="83" spans="1:19">
      <c r="A83" t="s">
        <v>19</v>
      </c>
      <c r="B83" t="s">
        <v>214</v>
      </c>
      <c r="C83">
        <v>3048</v>
      </c>
      <c r="D83">
        <v>265</v>
      </c>
      <c r="E83">
        <v>-27.9</v>
      </c>
      <c r="F83">
        <v>0.60099100000000005</v>
      </c>
      <c r="G83">
        <v>1.0751044000000001</v>
      </c>
      <c r="H83" t="s">
        <v>215</v>
      </c>
      <c r="I83" t="s">
        <v>216</v>
      </c>
      <c r="J83" t="s">
        <v>33</v>
      </c>
      <c r="K83" t="s">
        <v>217</v>
      </c>
      <c r="L83" t="s">
        <v>218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219</v>
      </c>
      <c r="S83" t="s">
        <v>220</v>
      </c>
    </row>
    <row r="84" spans="1:19">
      <c r="A84" t="s">
        <v>19</v>
      </c>
      <c r="B84" t="s">
        <v>221</v>
      </c>
      <c r="C84">
        <v>1652</v>
      </c>
      <c r="D84">
        <v>612</v>
      </c>
      <c r="E84">
        <v>-21.8</v>
      </c>
      <c r="F84">
        <v>0.99901700000000004</v>
      </c>
      <c r="G84">
        <v>0.82342190999999998</v>
      </c>
      <c r="H84" t="s">
        <v>222</v>
      </c>
      <c r="I84" t="s">
        <v>223</v>
      </c>
      <c r="J84" t="e">
        <f>-AUCUCAGGUUC--GUCAGCCCAUG</f>
        <v>#NAME?</v>
      </c>
      <c r="K84" t="s">
        <v>224</v>
      </c>
      <c r="L84" t="s">
        <v>225</v>
      </c>
      <c r="M84" t="s">
        <v>26</v>
      </c>
      <c r="N84" t="s">
        <v>26</v>
      </c>
      <c r="O84" t="s">
        <v>26</v>
      </c>
      <c r="P84" t="s">
        <v>26</v>
      </c>
      <c r="Q84" t="s">
        <v>226</v>
      </c>
      <c r="R84" t="s">
        <v>227</v>
      </c>
      <c r="S84" t="s">
        <v>228</v>
      </c>
    </row>
    <row r="85" spans="1:19">
      <c r="A85" t="s">
        <v>19</v>
      </c>
      <c r="B85" t="s">
        <v>229</v>
      </c>
      <c r="C85">
        <v>678</v>
      </c>
      <c r="D85">
        <v>93</v>
      </c>
      <c r="E85">
        <v>-22.3</v>
      </c>
      <c r="F85">
        <v>0.89170700000000003</v>
      </c>
      <c r="G85">
        <v>1.2745900999999999</v>
      </c>
      <c r="H85" t="s">
        <v>230</v>
      </c>
      <c r="I85" t="s">
        <v>231</v>
      </c>
      <c r="J85" t="e">
        <f>-AUCUCAGGUUCGUCAGCCCAUG</f>
        <v>#NAME?</v>
      </c>
      <c r="K85" t="s">
        <v>232</v>
      </c>
      <c r="L85" t="s">
        <v>233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234</v>
      </c>
      <c r="S85" t="s">
        <v>235</v>
      </c>
    </row>
    <row r="86" spans="1:19">
      <c r="A86" t="s">
        <v>19</v>
      </c>
      <c r="B86" t="s">
        <v>236</v>
      </c>
      <c r="C86">
        <v>1002</v>
      </c>
      <c r="D86">
        <v>432</v>
      </c>
      <c r="E86">
        <v>-25.4</v>
      </c>
      <c r="F86">
        <v>0.55148699999999995</v>
      </c>
      <c r="G86">
        <v>0.20864709000000001</v>
      </c>
      <c r="H86" t="s">
        <v>237</v>
      </c>
      <c r="I86" t="s">
        <v>238</v>
      </c>
      <c r="J86" t="e">
        <f>-AUCUCAGG--UU-CGUCAGCC--CAUG</f>
        <v>#NAME?</v>
      </c>
      <c r="K86" t="s">
        <v>239</v>
      </c>
      <c r="L86" t="s">
        <v>240</v>
      </c>
      <c r="M86" t="s">
        <v>241</v>
      </c>
      <c r="N86" t="s">
        <v>242</v>
      </c>
      <c r="O86" t="s">
        <v>243</v>
      </c>
      <c r="P86" t="s">
        <v>244</v>
      </c>
      <c r="Q86" t="s">
        <v>245</v>
      </c>
      <c r="R86" t="s">
        <v>246</v>
      </c>
      <c r="S86" t="s">
        <v>247</v>
      </c>
    </row>
    <row r="87" spans="1:19">
      <c r="A87" t="s">
        <v>19</v>
      </c>
      <c r="B87" t="s">
        <v>248</v>
      </c>
      <c r="C87">
        <v>205</v>
      </c>
      <c r="D87">
        <v>17</v>
      </c>
      <c r="E87">
        <v>-20.8</v>
      </c>
      <c r="F87">
        <v>0.66666800000000004</v>
      </c>
      <c r="G87">
        <v>3.1863769E-2</v>
      </c>
      <c r="H87" t="s">
        <v>249</v>
      </c>
      <c r="I87" t="s">
        <v>250</v>
      </c>
      <c r="J87" t="s">
        <v>33</v>
      </c>
      <c r="K87" t="s">
        <v>251</v>
      </c>
      <c r="L87" t="s">
        <v>252</v>
      </c>
      <c r="M87" t="s">
        <v>253</v>
      </c>
      <c r="N87" t="s">
        <v>254</v>
      </c>
      <c r="O87" t="s">
        <v>255</v>
      </c>
      <c r="P87" t="s">
        <v>256</v>
      </c>
      <c r="Q87" t="s">
        <v>26</v>
      </c>
      <c r="R87" t="s">
        <v>26</v>
      </c>
      <c r="S87" t="s">
        <v>26</v>
      </c>
    </row>
    <row r="88" spans="1:19">
      <c r="A88" t="s">
        <v>19</v>
      </c>
      <c r="B88" t="s">
        <v>257</v>
      </c>
      <c r="C88">
        <v>1570</v>
      </c>
      <c r="D88">
        <v>958</v>
      </c>
      <c r="E88">
        <v>-20.100000000000001</v>
      </c>
      <c r="F88">
        <v>0.99999899999999997</v>
      </c>
      <c r="G88">
        <v>0.50658963000000001</v>
      </c>
      <c r="H88" t="s">
        <v>258</v>
      </c>
      <c r="I88" t="s">
        <v>259</v>
      </c>
      <c r="J88" t="s">
        <v>33</v>
      </c>
      <c r="K88" t="s">
        <v>260</v>
      </c>
      <c r="L88" t="s">
        <v>261</v>
      </c>
      <c r="M88" t="s">
        <v>26</v>
      </c>
      <c r="N88" t="s">
        <v>26</v>
      </c>
      <c r="O88" t="s">
        <v>26</v>
      </c>
      <c r="P88" t="s">
        <v>26</v>
      </c>
      <c r="Q88" t="s">
        <v>262</v>
      </c>
      <c r="R88" t="s">
        <v>26</v>
      </c>
      <c r="S88" t="s">
        <v>263</v>
      </c>
    </row>
    <row r="89" spans="1:19">
      <c r="A89" t="s">
        <v>19</v>
      </c>
      <c r="B89" t="s">
        <v>264</v>
      </c>
      <c r="C89">
        <v>321</v>
      </c>
      <c r="D89">
        <v>46</v>
      </c>
      <c r="E89">
        <v>-28.1</v>
      </c>
      <c r="F89">
        <v>4.1796E-2</v>
      </c>
      <c r="G89">
        <v>0.60706771999999998</v>
      </c>
      <c r="H89" t="s">
        <v>265</v>
      </c>
      <c r="I89" t="s">
        <v>266</v>
      </c>
      <c r="J89" t="e">
        <f>-AUCUCAGGUUC--GU---CAGCCCAUG</f>
        <v>#NAME?</v>
      </c>
      <c r="K89" t="s">
        <v>267</v>
      </c>
      <c r="L89" t="s">
        <v>268</v>
      </c>
      <c r="M89" t="s">
        <v>269</v>
      </c>
      <c r="N89" t="s">
        <v>270</v>
      </c>
      <c r="O89" t="s">
        <v>271</v>
      </c>
      <c r="P89" t="s">
        <v>272</v>
      </c>
      <c r="Q89" t="s">
        <v>273</v>
      </c>
      <c r="R89" t="s">
        <v>274</v>
      </c>
      <c r="S89" t="s">
        <v>275</v>
      </c>
    </row>
    <row r="90" spans="1:19">
      <c r="A90" t="s">
        <v>19</v>
      </c>
      <c r="B90" t="s">
        <v>276</v>
      </c>
      <c r="C90">
        <v>2751</v>
      </c>
      <c r="D90">
        <v>2631</v>
      </c>
      <c r="E90">
        <v>-20.6</v>
      </c>
      <c r="F90">
        <v>1</v>
      </c>
      <c r="G90">
        <v>0.41151158999999998</v>
      </c>
      <c r="H90" t="s">
        <v>277</v>
      </c>
      <c r="I90" t="s">
        <v>278</v>
      </c>
      <c r="J90" t="e">
        <f>-AUCUCAGGUUCGU-CAGCCCAUG</f>
        <v>#NAME?</v>
      </c>
      <c r="K90" t="s">
        <v>279</v>
      </c>
      <c r="L90" t="s">
        <v>280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281</v>
      </c>
      <c r="S90" t="s">
        <v>26</v>
      </c>
    </row>
    <row r="91" spans="1:19">
      <c r="A91" t="s">
        <v>19</v>
      </c>
      <c r="B91" t="s">
        <v>282</v>
      </c>
      <c r="C91">
        <v>1100</v>
      </c>
      <c r="D91">
        <v>653</v>
      </c>
      <c r="E91">
        <v>-25.4</v>
      </c>
      <c r="F91">
        <v>0.59110099999999999</v>
      </c>
      <c r="G91">
        <v>1.9535762000000001</v>
      </c>
      <c r="H91" t="s">
        <v>283</v>
      </c>
      <c r="I91" t="s">
        <v>284</v>
      </c>
      <c r="J91" t="e">
        <f>-AUCUCAGGUUCGUCAGC-CCAUG</f>
        <v>#NAME?</v>
      </c>
      <c r="K91" t="s">
        <v>285</v>
      </c>
      <c r="L91" t="s">
        <v>286</v>
      </c>
      <c r="M91" t="s">
        <v>67</v>
      </c>
      <c r="N91" t="s">
        <v>68</v>
      </c>
      <c r="O91" t="s">
        <v>287</v>
      </c>
      <c r="P91" t="s">
        <v>288</v>
      </c>
      <c r="Q91" t="s">
        <v>26</v>
      </c>
      <c r="R91" t="s">
        <v>289</v>
      </c>
      <c r="S91" t="s">
        <v>290</v>
      </c>
    </row>
    <row r="92" spans="1:19">
      <c r="A92" t="s">
        <v>19</v>
      </c>
      <c r="B92" t="s">
        <v>291</v>
      </c>
      <c r="C92">
        <v>1042</v>
      </c>
      <c r="D92">
        <v>506</v>
      </c>
      <c r="E92">
        <v>-20.2</v>
      </c>
      <c r="F92">
        <v>0.99991099999999999</v>
      </c>
      <c r="G92">
        <v>0.35354650999999998</v>
      </c>
      <c r="H92" t="s">
        <v>292</v>
      </c>
      <c r="I92" t="s">
        <v>293</v>
      </c>
      <c r="J92" t="s">
        <v>294</v>
      </c>
      <c r="K92" t="s">
        <v>295</v>
      </c>
      <c r="L92" t="s">
        <v>296</v>
      </c>
      <c r="M92" t="s">
        <v>26</v>
      </c>
      <c r="N92" t="s">
        <v>26</v>
      </c>
      <c r="O92" t="s">
        <v>26</v>
      </c>
      <c r="P92" t="s">
        <v>26</v>
      </c>
      <c r="Q92" t="s">
        <v>297</v>
      </c>
      <c r="R92" t="s">
        <v>219</v>
      </c>
      <c r="S92" t="s">
        <v>298</v>
      </c>
    </row>
    <row r="93" spans="1:19">
      <c r="A93" t="s">
        <v>19</v>
      </c>
      <c r="B93" t="s">
        <v>299</v>
      </c>
      <c r="C93">
        <v>105</v>
      </c>
      <c r="D93">
        <v>73</v>
      </c>
      <c r="E93">
        <v>-20.6</v>
      </c>
      <c r="F93">
        <v>0.36810199999999998</v>
      </c>
      <c r="G93">
        <v>0.25205368</v>
      </c>
      <c r="H93" t="s">
        <v>300</v>
      </c>
      <c r="I93" t="s">
        <v>301</v>
      </c>
      <c r="J93" t="s">
        <v>302</v>
      </c>
      <c r="K93" t="s">
        <v>303</v>
      </c>
      <c r="L93" t="s">
        <v>304</v>
      </c>
      <c r="M93" t="s">
        <v>135</v>
      </c>
      <c r="N93" t="s">
        <v>136</v>
      </c>
      <c r="O93" t="s">
        <v>137</v>
      </c>
      <c r="P93" t="s">
        <v>305</v>
      </c>
      <c r="Q93" t="s">
        <v>306</v>
      </c>
      <c r="R93" t="s">
        <v>307</v>
      </c>
      <c r="S93" t="s">
        <v>308</v>
      </c>
    </row>
    <row r="94" spans="1:19">
      <c r="A94" t="s">
        <v>19</v>
      </c>
      <c r="B94" t="s">
        <v>309</v>
      </c>
      <c r="C94">
        <v>1861</v>
      </c>
      <c r="D94">
        <v>1582</v>
      </c>
      <c r="E94">
        <v>-24</v>
      </c>
      <c r="F94">
        <v>0.94742599999999999</v>
      </c>
      <c r="G94">
        <v>1.2761102E-2</v>
      </c>
      <c r="H94" t="s">
        <v>310</v>
      </c>
      <c r="I94" t="s">
        <v>311</v>
      </c>
      <c r="J94" t="s">
        <v>102</v>
      </c>
      <c r="K94" t="s">
        <v>312</v>
      </c>
      <c r="L94" t="s">
        <v>313</v>
      </c>
      <c r="M94" t="s">
        <v>26</v>
      </c>
      <c r="N94" t="s">
        <v>26</v>
      </c>
      <c r="O94" t="s">
        <v>26</v>
      </c>
      <c r="P94" t="s">
        <v>26</v>
      </c>
      <c r="Q94" t="s">
        <v>314</v>
      </c>
      <c r="R94" t="s">
        <v>315</v>
      </c>
      <c r="S94" t="s">
        <v>316</v>
      </c>
    </row>
    <row r="95" spans="1:19">
      <c r="A95" t="s">
        <v>19</v>
      </c>
      <c r="B95" t="s">
        <v>317</v>
      </c>
      <c r="C95">
        <v>789</v>
      </c>
      <c r="D95">
        <v>528</v>
      </c>
      <c r="E95">
        <v>-26.6</v>
      </c>
      <c r="F95">
        <v>0.287603</v>
      </c>
      <c r="G95">
        <v>0.13039824999999999</v>
      </c>
      <c r="H95" t="s">
        <v>318</v>
      </c>
      <c r="I95" t="s">
        <v>319</v>
      </c>
      <c r="J95" t="s">
        <v>192</v>
      </c>
      <c r="K95" t="s">
        <v>320</v>
      </c>
      <c r="L95" t="s">
        <v>321</v>
      </c>
      <c r="M95" t="s">
        <v>322</v>
      </c>
      <c r="N95" t="s">
        <v>323</v>
      </c>
      <c r="O95" t="s">
        <v>324</v>
      </c>
      <c r="P95" t="s">
        <v>325</v>
      </c>
      <c r="Q95" t="s">
        <v>297</v>
      </c>
      <c r="R95" t="s">
        <v>326</v>
      </c>
      <c r="S95" t="s">
        <v>327</v>
      </c>
    </row>
    <row r="96" spans="1:19">
      <c r="A96" t="s">
        <v>19</v>
      </c>
      <c r="B96" t="s">
        <v>328</v>
      </c>
      <c r="C96">
        <v>117</v>
      </c>
      <c r="D96">
        <v>60</v>
      </c>
      <c r="E96">
        <v>-24.9</v>
      </c>
      <c r="F96">
        <v>4.1794999999999999E-2</v>
      </c>
      <c r="G96">
        <v>6.4834278999999995E-2</v>
      </c>
      <c r="H96" t="s">
        <v>329</v>
      </c>
      <c r="I96" t="s">
        <v>330</v>
      </c>
      <c r="J96" t="s">
        <v>331</v>
      </c>
      <c r="K96" t="s">
        <v>332</v>
      </c>
      <c r="L96" t="s">
        <v>333</v>
      </c>
      <c r="M96" t="s">
        <v>26</v>
      </c>
      <c r="N96" t="s">
        <v>26</v>
      </c>
      <c r="O96" t="s">
        <v>26</v>
      </c>
      <c r="P96" t="s">
        <v>26</v>
      </c>
      <c r="Q96" t="s">
        <v>334</v>
      </c>
      <c r="R96" t="s">
        <v>335</v>
      </c>
      <c r="S96" t="s">
        <v>336</v>
      </c>
    </row>
    <row r="97" spans="1:19">
      <c r="A97" t="s">
        <v>19</v>
      </c>
      <c r="B97" t="s">
        <v>337</v>
      </c>
      <c r="C97">
        <v>928</v>
      </c>
      <c r="D97">
        <v>713</v>
      </c>
      <c r="E97">
        <v>-30.7</v>
      </c>
      <c r="F97">
        <v>5.9291999999999997E-2</v>
      </c>
      <c r="G97">
        <v>1.1067673</v>
      </c>
      <c r="H97" t="s">
        <v>338</v>
      </c>
      <c r="I97" t="s">
        <v>339</v>
      </c>
      <c r="J97" t="s">
        <v>33</v>
      </c>
      <c r="K97" t="s">
        <v>340</v>
      </c>
      <c r="L97" t="s">
        <v>341</v>
      </c>
      <c r="M97" t="s">
        <v>26</v>
      </c>
      <c r="N97" t="s">
        <v>26</v>
      </c>
      <c r="O97" t="s">
        <v>26</v>
      </c>
      <c r="P97" t="s">
        <v>26</v>
      </c>
      <c r="Q97" t="s">
        <v>342</v>
      </c>
      <c r="R97" t="s">
        <v>26</v>
      </c>
      <c r="S97" t="s">
        <v>343</v>
      </c>
    </row>
    <row r="98" spans="1:19">
      <c r="A98" t="s">
        <v>19</v>
      </c>
      <c r="B98" t="s">
        <v>344</v>
      </c>
      <c r="C98">
        <v>1017</v>
      </c>
      <c r="D98">
        <v>886</v>
      </c>
      <c r="E98">
        <v>-18.7</v>
      </c>
      <c r="F98">
        <v>1</v>
      </c>
      <c r="G98">
        <v>0.40493339</v>
      </c>
      <c r="H98" t="s">
        <v>345</v>
      </c>
      <c r="I98" t="s">
        <v>346</v>
      </c>
      <c r="J98" t="s">
        <v>33</v>
      </c>
      <c r="K98" t="s">
        <v>347</v>
      </c>
      <c r="L98" t="s">
        <v>348</v>
      </c>
      <c r="M98" t="s">
        <v>269</v>
      </c>
      <c r="N98" t="s">
        <v>349</v>
      </c>
      <c r="O98" t="s">
        <v>350</v>
      </c>
      <c r="P98" t="s">
        <v>351</v>
      </c>
      <c r="Q98" t="s">
        <v>352</v>
      </c>
      <c r="R98" t="s">
        <v>26</v>
      </c>
      <c r="S98" t="s">
        <v>26</v>
      </c>
    </row>
    <row r="99" spans="1:19">
      <c r="A99" t="s">
        <v>19</v>
      </c>
      <c r="B99" t="s">
        <v>353</v>
      </c>
      <c r="C99">
        <v>2336</v>
      </c>
      <c r="D99">
        <v>199</v>
      </c>
      <c r="E99">
        <v>-19</v>
      </c>
      <c r="F99">
        <v>1</v>
      </c>
      <c r="G99">
        <v>2.1252475</v>
      </c>
      <c r="H99" t="s">
        <v>354</v>
      </c>
      <c r="I99" t="s">
        <v>355</v>
      </c>
      <c r="J99" t="e">
        <f>-AUCUCAGGUUCGUCAGCCCAUG</f>
        <v>#NAME?</v>
      </c>
      <c r="K99" t="s">
        <v>356</v>
      </c>
      <c r="L99" t="s">
        <v>357</v>
      </c>
      <c r="M99" t="s">
        <v>241</v>
      </c>
      <c r="N99" t="s">
        <v>358</v>
      </c>
      <c r="O99" t="s">
        <v>359</v>
      </c>
      <c r="P99" t="s">
        <v>360</v>
      </c>
      <c r="Q99" t="s">
        <v>26</v>
      </c>
      <c r="R99" t="s">
        <v>361</v>
      </c>
      <c r="S99" t="s">
        <v>26</v>
      </c>
    </row>
    <row r="100" spans="1:19">
      <c r="A100" t="s">
        <v>19</v>
      </c>
      <c r="B100" t="s">
        <v>372</v>
      </c>
      <c r="C100">
        <v>3555</v>
      </c>
      <c r="D100">
        <v>2455</v>
      </c>
      <c r="E100">
        <v>-25.3</v>
      </c>
      <c r="F100">
        <v>0.95715099999999997</v>
      </c>
      <c r="G100">
        <v>0.78728237999999995</v>
      </c>
      <c r="H100" t="s">
        <v>373</v>
      </c>
      <c r="I100" t="s">
        <v>374</v>
      </c>
      <c r="J100" t="e">
        <f>-AUCUCAGG-UUCGUC-AGCCCAUG</f>
        <v>#NAME?</v>
      </c>
      <c r="K100" t="s">
        <v>375</v>
      </c>
      <c r="L100" t="s">
        <v>376</v>
      </c>
      <c r="M100" t="s">
        <v>377</v>
      </c>
      <c r="N100" t="s">
        <v>378</v>
      </c>
      <c r="O100" t="s">
        <v>379</v>
      </c>
      <c r="P100" t="s">
        <v>380</v>
      </c>
      <c r="Q100" t="s">
        <v>26</v>
      </c>
      <c r="R100" t="s">
        <v>381</v>
      </c>
      <c r="S100" t="s">
        <v>382</v>
      </c>
    </row>
    <row r="101" spans="1:19">
      <c r="A101" t="s">
        <v>19</v>
      </c>
      <c r="B101" t="s">
        <v>383</v>
      </c>
      <c r="C101">
        <v>1182</v>
      </c>
      <c r="D101">
        <v>589</v>
      </c>
      <c r="E101">
        <v>-25.8</v>
      </c>
      <c r="F101">
        <v>0.55471300000000001</v>
      </c>
      <c r="G101">
        <v>0.41473426000000002</v>
      </c>
      <c r="H101" t="s">
        <v>384</v>
      </c>
      <c r="I101" t="s">
        <v>385</v>
      </c>
      <c r="J101" t="s">
        <v>386</v>
      </c>
      <c r="K101" t="s">
        <v>387</v>
      </c>
      <c r="L101" t="s">
        <v>388</v>
      </c>
      <c r="M101" t="s">
        <v>389</v>
      </c>
      <c r="N101" t="s">
        <v>390</v>
      </c>
      <c r="O101" t="s">
        <v>391</v>
      </c>
      <c r="P101" t="s">
        <v>392</v>
      </c>
      <c r="Q101" t="s">
        <v>393</v>
      </c>
      <c r="R101" t="s">
        <v>394</v>
      </c>
      <c r="S101" t="s">
        <v>395</v>
      </c>
    </row>
    <row r="102" spans="1:19">
      <c r="A102" t="s">
        <v>19</v>
      </c>
      <c r="B102" t="s">
        <v>402</v>
      </c>
      <c r="C102">
        <v>1556</v>
      </c>
      <c r="D102">
        <v>1130</v>
      </c>
      <c r="E102">
        <v>-24.2</v>
      </c>
      <c r="F102">
        <v>0.89464900000000003</v>
      </c>
      <c r="G102">
        <v>0.28232837</v>
      </c>
      <c r="H102" t="s">
        <v>403</v>
      </c>
      <c r="I102" t="s">
        <v>404</v>
      </c>
      <c r="J102" t="s">
        <v>33</v>
      </c>
      <c r="K102" t="s">
        <v>405</v>
      </c>
      <c r="L102" t="s">
        <v>406</v>
      </c>
      <c r="M102" t="s">
        <v>407</v>
      </c>
      <c r="N102" t="s">
        <v>408</v>
      </c>
      <c r="O102" t="s">
        <v>409</v>
      </c>
      <c r="P102" t="s">
        <v>410</v>
      </c>
      <c r="Q102" t="s">
        <v>411</v>
      </c>
      <c r="R102" t="s">
        <v>412</v>
      </c>
      <c r="S102" t="s">
        <v>413</v>
      </c>
    </row>
    <row r="103" spans="1:19">
      <c r="A103" t="s">
        <v>19</v>
      </c>
      <c r="B103" t="s">
        <v>414</v>
      </c>
      <c r="C103">
        <v>1023</v>
      </c>
      <c r="D103">
        <v>69</v>
      </c>
      <c r="E103">
        <v>-20.3</v>
      </c>
      <c r="F103">
        <v>0.99984200000000001</v>
      </c>
      <c r="G103">
        <v>1.2259043000000001</v>
      </c>
      <c r="H103" t="s">
        <v>415</v>
      </c>
      <c r="I103" t="s">
        <v>416</v>
      </c>
      <c r="J103" t="s">
        <v>417</v>
      </c>
      <c r="K103" t="s">
        <v>418</v>
      </c>
      <c r="L103" t="s">
        <v>419</v>
      </c>
      <c r="M103" t="s">
        <v>26</v>
      </c>
      <c r="N103" t="s">
        <v>26</v>
      </c>
      <c r="O103" t="s">
        <v>26</v>
      </c>
      <c r="P103" t="s">
        <v>26</v>
      </c>
      <c r="Q103" t="s">
        <v>420</v>
      </c>
      <c r="R103" t="s">
        <v>219</v>
      </c>
      <c r="S103" t="s">
        <v>421</v>
      </c>
    </row>
    <row r="104" spans="1:19">
      <c r="A104" t="s">
        <v>19</v>
      </c>
      <c r="B104" t="s">
        <v>422</v>
      </c>
      <c r="C104">
        <v>768</v>
      </c>
      <c r="D104">
        <v>147</v>
      </c>
      <c r="E104">
        <v>-23.6</v>
      </c>
      <c r="F104">
        <v>0.74635099999999999</v>
      </c>
      <c r="G104">
        <v>0.15621351999999999</v>
      </c>
      <c r="H104" t="s">
        <v>423</v>
      </c>
      <c r="I104" t="s">
        <v>424</v>
      </c>
      <c r="J104" t="s">
        <v>425</v>
      </c>
      <c r="K104" t="s">
        <v>426</v>
      </c>
      <c r="L104" t="s">
        <v>427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428</v>
      </c>
      <c r="S104" t="s">
        <v>429</v>
      </c>
    </row>
    <row r="105" spans="1:19">
      <c r="A105" t="s">
        <v>19</v>
      </c>
      <c r="B105" t="s">
        <v>430</v>
      </c>
      <c r="C105">
        <v>1268</v>
      </c>
      <c r="D105">
        <v>492</v>
      </c>
      <c r="E105">
        <v>-20.5</v>
      </c>
      <c r="F105">
        <v>0.99994099999999997</v>
      </c>
      <c r="G105">
        <v>2.4245183E-2</v>
      </c>
      <c r="H105" t="s">
        <v>431</v>
      </c>
      <c r="I105" t="s">
        <v>432</v>
      </c>
      <c r="J105" t="e">
        <f>-AUCUCAGGU---U-CGUCA---GCCCAUG</f>
        <v>#NAME?</v>
      </c>
      <c r="K105" t="s">
        <v>433</v>
      </c>
      <c r="L105" t="s">
        <v>434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 t="s">
        <v>219</v>
      </c>
      <c r="S105" t="s">
        <v>435</v>
      </c>
    </row>
    <row r="106" spans="1:19">
      <c r="A106" t="s">
        <v>19</v>
      </c>
      <c r="B106" t="s">
        <v>436</v>
      </c>
      <c r="C106">
        <v>928</v>
      </c>
      <c r="D106">
        <v>155</v>
      </c>
      <c r="E106">
        <v>-18.100000000000001</v>
      </c>
      <c r="F106">
        <v>1</v>
      </c>
      <c r="G106">
        <v>1.7491893999999999</v>
      </c>
      <c r="H106" t="s">
        <v>437</v>
      </c>
      <c r="I106" t="s">
        <v>438</v>
      </c>
      <c r="J106" t="s">
        <v>33</v>
      </c>
      <c r="K106" t="s">
        <v>439</v>
      </c>
      <c r="L106" t="s">
        <v>440</v>
      </c>
      <c r="M106" t="s">
        <v>26</v>
      </c>
      <c r="N106" t="s">
        <v>26</v>
      </c>
      <c r="O106" t="s">
        <v>26</v>
      </c>
      <c r="P106" t="s">
        <v>26</v>
      </c>
      <c r="Q106" t="s">
        <v>441</v>
      </c>
      <c r="R106" t="s">
        <v>442</v>
      </c>
      <c r="S106" t="s">
        <v>443</v>
      </c>
    </row>
    <row r="107" spans="1:19">
      <c r="A107" t="s">
        <v>19</v>
      </c>
      <c r="B107" t="s">
        <v>444</v>
      </c>
      <c r="C107">
        <v>2787</v>
      </c>
      <c r="D107">
        <v>857</v>
      </c>
      <c r="E107">
        <v>-19.5</v>
      </c>
      <c r="F107">
        <v>1</v>
      </c>
      <c r="G107">
        <v>0.77257682000000005</v>
      </c>
      <c r="H107" t="s">
        <v>445</v>
      </c>
      <c r="I107" t="s">
        <v>446</v>
      </c>
      <c r="J107" t="s">
        <v>447</v>
      </c>
      <c r="K107" t="s">
        <v>448</v>
      </c>
      <c r="L107" t="s">
        <v>449</v>
      </c>
      <c r="M107" t="s">
        <v>26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</row>
    <row r="108" spans="1:19">
      <c r="A108" t="s">
        <v>19</v>
      </c>
      <c r="B108" t="s">
        <v>450</v>
      </c>
      <c r="C108">
        <v>1404</v>
      </c>
      <c r="D108">
        <v>238</v>
      </c>
      <c r="E108">
        <v>-24</v>
      </c>
      <c r="F108">
        <v>0.89052699999999996</v>
      </c>
      <c r="G108">
        <v>0.96487113999999996</v>
      </c>
      <c r="H108" t="s">
        <v>451</v>
      </c>
      <c r="I108" t="s">
        <v>452</v>
      </c>
      <c r="J108" t="s">
        <v>23</v>
      </c>
      <c r="K108" t="s">
        <v>453</v>
      </c>
      <c r="L108" t="s">
        <v>454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</row>
    <row r="109" spans="1:19">
      <c r="A109" t="s">
        <v>19</v>
      </c>
      <c r="B109" t="s">
        <v>455</v>
      </c>
      <c r="C109">
        <v>4253</v>
      </c>
      <c r="D109">
        <v>3472</v>
      </c>
      <c r="E109">
        <v>-25.6</v>
      </c>
      <c r="F109">
        <v>0.96252300000000002</v>
      </c>
      <c r="G109">
        <v>0.45668283999999998</v>
      </c>
      <c r="H109" t="s">
        <v>456</v>
      </c>
      <c r="I109" t="s">
        <v>457</v>
      </c>
      <c r="J109" t="s">
        <v>458</v>
      </c>
      <c r="K109" t="s">
        <v>459</v>
      </c>
      <c r="L109" t="s">
        <v>460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461</v>
      </c>
      <c r="S109" t="s">
        <v>462</v>
      </c>
    </row>
    <row r="110" spans="1:19">
      <c r="A110" t="s">
        <v>19</v>
      </c>
      <c r="B110" t="s">
        <v>463</v>
      </c>
      <c r="C110">
        <v>4083</v>
      </c>
      <c r="D110">
        <v>822</v>
      </c>
      <c r="E110">
        <v>-26.7</v>
      </c>
      <c r="F110">
        <v>0.86746199999999996</v>
      </c>
      <c r="G110">
        <v>0.81757979000000003</v>
      </c>
      <c r="H110" t="s">
        <v>464</v>
      </c>
      <c r="I110" t="s">
        <v>465</v>
      </c>
      <c r="J110" t="s">
        <v>466</v>
      </c>
      <c r="K110" t="s">
        <v>467</v>
      </c>
      <c r="L110" t="s">
        <v>468</v>
      </c>
      <c r="M110" t="s">
        <v>26</v>
      </c>
      <c r="N110" t="s">
        <v>26</v>
      </c>
      <c r="O110" t="s">
        <v>26</v>
      </c>
      <c r="P110" t="s">
        <v>26</v>
      </c>
      <c r="Q110" t="s">
        <v>469</v>
      </c>
      <c r="R110" t="s">
        <v>470</v>
      </c>
      <c r="S110" t="s">
        <v>471</v>
      </c>
    </row>
    <row r="111" spans="1:19">
      <c r="A111" t="s">
        <v>19</v>
      </c>
      <c r="B111" t="s">
        <v>472</v>
      </c>
      <c r="C111">
        <v>1296</v>
      </c>
      <c r="D111">
        <v>14</v>
      </c>
      <c r="E111">
        <v>-28.1</v>
      </c>
      <c r="F111">
        <v>0.271787</v>
      </c>
      <c r="G111">
        <v>1.4941469000000001</v>
      </c>
      <c r="H111" t="s">
        <v>473</v>
      </c>
      <c r="I111" t="s">
        <v>474</v>
      </c>
      <c r="J111" t="s">
        <v>192</v>
      </c>
      <c r="K111" t="s">
        <v>475</v>
      </c>
      <c r="L111" t="s">
        <v>476</v>
      </c>
      <c r="M111" t="s">
        <v>26</v>
      </c>
      <c r="N111" t="s">
        <v>26</v>
      </c>
      <c r="O111" t="s">
        <v>26</v>
      </c>
      <c r="P111" t="s">
        <v>26</v>
      </c>
      <c r="Q111" t="s">
        <v>477</v>
      </c>
      <c r="R111" t="s">
        <v>26</v>
      </c>
      <c r="S111" t="s">
        <v>478</v>
      </c>
    </row>
    <row r="112" spans="1:19">
      <c r="A112" t="s">
        <v>19</v>
      </c>
      <c r="B112" t="s">
        <v>479</v>
      </c>
      <c r="C112">
        <v>884</v>
      </c>
      <c r="D112">
        <v>99</v>
      </c>
      <c r="E112">
        <v>-18.5</v>
      </c>
      <c r="F112">
        <v>1</v>
      </c>
      <c r="G112">
        <v>0.29305961000000003</v>
      </c>
      <c r="H112" t="s">
        <v>480</v>
      </c>
      <c r="I112" t="s">
        <v>481</v>
      </c>
      <c r="J112" t="s">
        <v>482</v>
      </c>
      <c r="K112" t="s">
        <v>483</v>
      </c>
      <c r="L112" t="s">
        <v>484</v>
      </c>
      <c r="M112" t="s">
        <v>26</v>
      </c>
      <c r="N112" t="s">
        <v>26</v>
      </c>
      <c r="O112" t="s">
        <v>26</v>
      </c>
      <c r="P112" t="s">
        <v>26</v>
      </c>
      <c r="Q112" t="s">
        <v>485</v>
      </c>
      <c r="R112" t="s">
        <v>486</v>
      </c>
      <c r="S112" t="s">
        <v>487</v>
      </c>
    </row>
    <row r="113" spans="1:19">
      <c r="A113" t="s">
        <v>19</v>
      </c>
      <c r="B113" t="s">
        <v>488</v>
      </c>
      <c r="C113">
        <v>1060</v>
      </c>
      <c r="D113">
        <v>1</v>
      </c>
      <c r="E113">
        <v>-19.399999999999999</v>
      </c>
      <c r="F113">
        <v>0.99999899999999997</v>
      </c>
      <c r="G113">
        <v>1.6987037</v>
      </c>
      <c r="H113" t="s">
        <v>489</v>
      </c>
      <c r="I113" t="s">
        <v>490</v>
      </c>
      <c r="J113" t="s">
        <v>33</v>
      </c>
      <c r="K113" t="s">
        <v>491</v>
      </c>
      <c r="L113" t="s">
        <v>492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</row>
    <row r="114" spans="1:19">
      <c r="A114" t="s">
        <v>19</v>
      </c>
      <c r="B114" t="s">
        <v>493</v>
      </c>
      <c r="C114">
        <v>1649</v>
      </c>
      <c r="D114">
        <v>1424</v>
      </c>
      <c r="E114">
        <v>-24.6</v>
      </c>
      <c r="F114">
        <v>0.86478600000000005</v>
      </c>
      <c r="G114">
        <v>0.48719300999999998</v>
      </c>
      <c r="H114" t="s">
        <v>494</v>
      </c>
      <c r="I114" t="s">
        <v>495</v>
      </c>
      <c r="J114" t="e">
        <f>-AUCUCAGG-UUCGUCAGCCCAUG</f>
        <v>#NAME?</v>
      </c>
      <c r="K114" t="s">
        <v>496</v>
      </c>
      <c r="L114" t="s">
        <v>497</v>
      </c>
      <c r="M114" t="s">
        <v>498</v>
      </c>
      <c r="N114" t="s">
        <v>499</v>
      </c>
      <c r="O114" t="s">
        <v>500</v>
      </c>
      <c r="P114" t="s">
        <v>501</v>
      </c>
      <c r="Q114" t="s">
        <v>26</v>
      </c>
      <c r="R114" t="s">
        <v>502</v>
      </c>
      <c r="S114" t="s">
        <v>26</v>
      </c>
    </row>
    <row r="115" spans="1:19">
      <c r="A115" t="s">
        <v>19</v>
      </c>
      <c r="B115" t="s">
        <v>503</v>
      </c>
      <c r="C115">
        <v>971</v>
      </c>
      <c r="D115">
        <v>232</v>
      </c>
      <c r="E115">
        <v>-23.8</v>
      </c>
      <c r="F115">
        <v>0.80388599999999999</v>
      </c>
      <c r="G115">
        <v>0.94396237999999999</v>
      </c>
      <c r="H115" t="s">
        <v>504</v>
      </c>
      <c r="I115" t="s">
        <v>505</v>
      </c>
      <c r="J115" t="s">
        <v>331</v>
      </c>
      <c r="K115" t="s">
        <v>506</v>
      </c>
      <c r="L115" t="s">
        <v>507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</row>
    <row r="116" spans="1:19">
      <c r="A116" t="s">
        <v>19</v>
      </c>
      <c r="B116" t="s">
        <v>508</v>
      </c>
      <c r="C116">
        <v>337</v>
      </c>
      <c r="D116">
        <v>163</v>
      </c>
      <c r="E116">
        <v>-20.8</v>
      </c>
      <c r="F116">
        <v>0.87577700000000003</v>
      </c>
      <c r="G116">
        <v>0.69540131000000005</v>
      </c>
      <c r="H116" t="s">
        <v>509</v>
      </c>
      <c r="I116" t="s">
        <v>510</v>
      </c>
      <c r="J116" t="s">
        <v>511</v>
      </c>
      <c r="K116" t="s">
        <v>512</v>
      </c>
      <c r="L116" t="s">
        <v>513</v>
      </c>
      <c r="M116" t="s">
        <v>26</v>
      </c>
      <c r="N116" t="s">
        <v>26</v>
      </c>
      <c r="O116" t="s">
        <v>26</v>
      </c>
      <c r="P116" t="s">
        <v>26</v>
      </c>
      <c r="Q116" t="s">
        <v>96</v>
      </c>
      <c r="R116" t="s">
        <v>514</v>
      </c>
      <c r="S116" t="s">
        <v>515</v>
      </c>
    </row>
    <row r="117" spans="1:19">
      <c r="A117" t="s">
        <v>19</v>
      </c>
      <c r="B117" t="s">
        <v>516</v>
      </c>
      <c r="C117">
        <v>1684</v>
      </c>
      <c r="D117">
        <v>1076</v>
      </c>
      <c r="E117">
        <v>-23.3</v>
      </c>
      <c r="F117">
        <v>0.97353999999999996</v>
      </c>
      <c r="G117">
        <v>1.9319009</v>
      </c>
      <c r="H117" t="s">
        <v>517</v>
      </c>
      <c r="I117" t="s">
        <v>518</v>
      </c>
      <c r="J117" t="s">
        <v>519</v>
      </c>
      <c r="K117" t="s">
        <v>520</v>
      </c>
      <c r="L117" t="s">
        <v>521</v>
      </c>
      <c r="M117" t="s">
        <v>522</v>
      </c>
      <c r="N117" t="s">
        <v>523</v>
      </c>
      <c r="O117" t="s">
        <v>524</v>
      </c>
      <c r="P117" t="s">
        <v>525</v>
      </c>
      <c r="Q117" t="s">
        <v>26</v>
      </c>
      <c r="R117" t="s">
        <v>526</v>
      </c>
      <c r="S117" t="s">
        <v>527</v>
      </c>
    </row>
    <row r="118" spans="1:19">
      <c r="A118" t="s">
        <v>19</v>
      </c>
      <c r="B118" t="s">
        <v>528</v>
      </c>
      <c r="C118">
        <v>282</v>
      </c>
      <c r="D118">
        <v>194</v>
      </c>
      <c r="E118">
        <v>-16.899999999999999</v>
      </c>
      <c r="F118">
        <v>0.99999800000000005</v>
      </c>
      <c r="G118">
        <v>0.70461921000000005</v>
      </c>
      <c r="H118" t="s">
        <v>529</v>
      </c>
      <c r="I118" t="s">
        <v>530</v>
      </c>
      <c r="J118" t="e">
        <f>-AUCUCAGGUUCGUCAGCCCAUG</f>
        <v>#NAME?</v>
      </c>
      <c r="K118" t="s">
        <v>531</v>
      </c>
      <c r="L118" t="s">
        <v>532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533</v>
      </c>
      <c r="S118" t="s">
        <v>534</v>
      </c>
    </row>
    <row r="119" spans="1:19">
      <c r="A119" t="s">
        <v>19</v>
      </c>
      <c r="B119" t="s">
        <v>535</v>
      </c>
      <c r="C119">
        <v>2503</v>
      </c>
      <c r="D119">
        <v>1566</v>
      </c>
      <c r="E119">
        <v>-20.3</v>
      </c>
      <c r="F119">
        <v>1</v>
      </c>
      <c r="G119">
        <v>0.13119512</v>
      </c>
      <c r="H119" t="s">
        <v>536</v>
      </c>
      <c r="I119" t="s">
        <v>537</v>
      </c>
      <c r="J119" t="s">
        <v>33</v>
      </c>
      <c r="K119" t="s">
        <v>538</v>
      </c>
      <c r="L119" t="s">
        <v>539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</row>
    <row r="120" spans="1:19">
      <c r="A120" t="s">
        <v>19</v>
      </c>
      <c r="B120" t="s">
        <v>540</v>
      </c>
      <c r="C120">
        <v>1316</v>
      </c>
      <c r="D120">
        <v>573</v>
      </c>
      <c r="E120">
        <v>-23.6</v>
      </c>
      <c r="F120">
        <v>0.91598199999999996</v>
      </c>
      <c r="G120">
        <v>1.5668768</v>
      </c>
      <c r="H120" t="s">
        <v>541</v>
      </c>
      <c r="I120" t="s">
        <v>542</v>
      </c>
      <c r="J120" t="e">
        <f>-AUCUCAGGUUCGUCAGCCCAUG</f>
        <v>#NAME?</v>
      </c>
      <c r="K120" t="s">
        <v>543</v>
      </c>
      <c r="L120" t="s">
        <v>544</v>
      </c>
      <c r="M120" t="s">
        <v>545</v>
      </c>
      <c r="N120" t="s">
        <v>546</v>
      </c>
      <c r="O120" t="s">
        <v>547</v>
      </c>
      <c r="P120" t="s">
        <v>548</v>
      </c>
      <c r="Q120" t="s">
        <v>549</v>
      </c>
      <c r="R120" t="s">
        <v>307</v>
      </c>
      <c r="S120" t="s">
        <v>26</v>
      </c>
    </row>
    <row r="121" spans="1:19" s="1" customFormat="1">
      <c r="A121" t="s">
        <v>19</v>
      </c>
      <c r="B121" t="s">
        <v>550</v>
      </c>
      <c r="C121">
        <v>1376</v>
      </c>
      <c r="D121">
        <v>688</v>
      </c>
      <c r="E121">
        <v>-25.8</v>
      </c>
      <c r="F121">
        <v>0.61809400000000003</v>
      </c>
      <c r="G121">
        <v>0.35368442999999999</v>
      </c>
      <c r="H121" t="s">
        <v>551</v>
      </c>
      <c r="I121" t="s">
        <v>552</v>
      </c>
      <c r="J121" t="s">
        <v>33</v>
      </c>
      <c r="K121" t="s">
        <v>553</v>
      </c>
      <c r="L121" t="s">
        <v>554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 t="s">
        <v>555</v>
      </c>
      <c r="S121" t="s">
        <v>556</v>
      </c>
    </row>
    <row r="122" spans="1:19">
      <c r="A122" t="s">
        <v>19</v>
      </c>
      <c r="B122" t="s">
        <v>557</v>
      </c>
      <c r="C122">
        <v>4509</v>
      </c>
      <c r="D122">
        <v>2183</v>
      </c>
      <c r="E122">
        <v>-26</v>
      </c>
      <c r="F122">
        <v>0.94742199999999999</v>
      </c>
      <c r="G122">
        <v>1.3395566000000001</v>
      </c>
      <c r="H122" t="s">
        <v>558</v>
      </c>
      <c r="I122" t="s">
        <v>559</v>
      </c>
      <c r="J122" t="s">
        <v>33</v>
      </c>
      <c r="K122" t="s">
        <v>560</v>
      </c>
      <c r="L122" t="s">
        <v>561</v>
      </c>
      <c r="M122" t="s">
        <v>562</v>
      </c>
      <c r="N122" t="s">
        <v>563</v>
      </c>
      <c r="O122" t="s">
        <v>564</v>
      </c>
      <c r="P122" t="s">
        <v>565</v>
      </c>
      <c r="Q122" t="s">
        <v>566</v>
      </c>
      <c r="R122" t="s">
        <v>567</v>
      </c>
      <c r="S122" t="s">
        <v>568</v>
      </c>
    </row>
    <row r="123" spans="1:19">
      <c r="A123" t="s">
        <v>19</v>
      </c>
      <c r="B123" t="s">
        <v>569</v>
      </c>
      <c r="C123">
        <v>768</v>
      </c>
      <c r="D123">
        <v>302</v>
      </c>
      <c r="E123">
        <v>-19.5</v>
      </c>
      <c r="F123">
        <v>0.99994000000000005</v>
      </c>
      <c r="G123">
        <v>0.26572314000000002</v>
      </c>
      <c r="H123" t="s">
        <v>570</v>
      </c>
      <c r="I123" t="s">
        <v>571</v>
      </c>
      <c r="J123" t="e">
        <f>-AUCUCAGGUUCGUCAGCCCAUG</f>
        <v>#NAME?</v>
      </c>
      <c r="K123" t="s">
        <v>572</v>
      </c>
      <c r="L123" t="s">
        <v>573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574</v>
      </c>
      <c r="S123" t="s">
        <v>26</v>
      </c>
    </row>
    <row r="124" spans="1:19">
      <c r="A124" t="s">
        <v>19</v>
      </c>
      <c r="B124" t="s">
        <v>575</v>
      </c>
      <c r="C124">
        <v>365</v>
      </c>
      <c r="D124">
        <v>209</v>
      </c>
      <c r="E124">
        <v>-20.2</v>
      </c>
      <c r="F124">
        <v>0.95636699999999997</v>
      </c>
      <c r="G124">
        <v>0.12490445</v>
      </c>
      <c r="H124" t="s">
        <v>576</v>
      </c>
      <c r="I124" t="s">
        <v>577</v>
      </c>
      <c r="J124" t="e">
        <f>-AUCUCAGGUUCGUCAGC-CCAUG</f>
        <v>#NAME?</v>
      </c>
      <c r="K124" t="s">
        <v>578</v>
      </c>
      <c r="L124" t="s">
        <v>579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219</v>
      </c>
      <c r="S124" t="s">
        <v>26</v>
      </c>
    </row>
    <row r="125" spans="1:19">
      <c r="A125" t="s">
        <v>19</v>
      </c>
      <c r="B125" t="s">
        <v>580</v>
      </c>
      <c r="C125">
        <v>1870</v>
      </c>
      <c r="D125">
        <v>1518</v>
      </c>
      <c r="E125">
        <v>-19.7</v>
      </c>
      <c r="F125">
        <v>1</v>
      </c>
      <c r="G125">
        <v>0.88490663999999997</v>
      </c>
      <c r="H125" t="s">
        <v>581</v>
      </c>
      <c r="I125" t="s">
        <v>582</v>
      </c>
      <c r="J125" t="e">
        <f>-AUCUCAGG-UUCGUCAGCCCAUG</f>
        <v>#NAME?</v>
      </c>
      <c r="K125" t="s">
        <v>583</v>
      </c>
      <c r="L125" t="s">
        <v>584</v>
      </c>
      <c r="M125" t="s">
        <v>585</v>
      </c>
      <c r="N125" t="s">
        <v>586</v>
      </c>
      <c r="O125" t="s">
        <v>587</v>
      </c>
      <c r="P125" t="s">
        <v>588</v>
      </c>
      <c r="Q125" t="s">
        <v>589</v>
      </c>
      <c r="R125" t="s">
        <v>590</v>
      </c>
      <c r="S125" t="s">
        <v>591</v>
      </c>
    </row>
    <row r="126" spans="1:19">
      <c r="A126" t="s">
        <v>19</v>
      </c>
      <c r="B126" t="s">
        <v>592</v>
      </c>
      <c r="C126">
        <v>813</v>
      </c>
      <c r="D126">
        <v>765</v>
      </c>
      <c r="E126">
        <v>-16.399999999999999</v>
      </c>
      <c r="F126">
        <v>1</v>
      </c>
      <c r="G126">
        <v>0.89737856999999999</v>
      </c>
      <c r="H126" t="s">
        <v>593</v>
      </c>
      <c r="I126" t="s">
        <v>594</v>
      </c>
      <c r="J126" t="s">
        <v>33</v>
      </c>
      <c r="K126" t="s">
        <v>595</v>
      </c>
      <c r="L126" t="s">
        <v>596</v>
      </c>
      <c r="M126" t="s">
        <v>26</v>
      </c>
      <c r="N126" t="s">
        <v>26</v>
      </c>
      <c r="O126" t="s">
        <v>26</v>
      </c>
      <c r="P126" t="s">
        <v>26</v>
      </c>
      <c r="Q126" t="s">
        <v>597</v>
      </c>
      <c r="R126" t="s">
        <v>26</v>
      </c>
      <c r="S126" t="s">
        <v>598</v>
      </c>
    </row>
    <row r="127" spans="1:19">
      <c r="A127" t="s">
        <v>19</v>
      </c>
      <c r="B127" t="s">
        <v>599</v>
      </c>
      <c r="C127">
        <v>1969</v>
      </c>
      <c r="D127">
        <v>321</v>
      </c>
      <c r="E127">
        <v>-22.1</v>
      </c>
      <c r="F127">
        <v>0.99919199999999997</v>
      </c>
      <c r="G127">
        <v>0.91964427999999998</v>
      </c>
      <c r="H127" t="s">
        <v>600</v>
      </c>
      <c r="I127" t="s">
        <v>601</v>
      </c>
      <c r="J127" t="s">
        <v>33</v>
      </c>
      <c r="K127" t="s">
        <v>602</v>
      </c>
      <c r="L127" t="s">
        <v>603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</row>
    <row r="128" spans="1:19">
      <c r="A128" t="s">
        <v>19</v>
      </c>
      <c r="B128" t="s">
        <v>604</v>
      </c>
      <c r="C128">
        <v>859</v>
      </c>
      <c r="D128">
        <v>67</v>
      </c>
      <c r="E128">
        <v>-18.100000000000001</v>
      </c>
      <c r="F128">
        <v>1</v>
      </c>
      <c r="G128">
        <v>0.32091175</v>
      </c>
      <c r="H128" t="s">
        <v>605</v>
      </c>
      <c r="I128" t="s">
        <v>606</v>
      </c>
      <c r="J128" t="e">
        <f>-AUCUCAGGUUC--GUCAGCCCAUG</f>
        <v>#NAME?</v>
      </c>
      <c r="K128" t="s">
        <v>607</v>
      </c>
      <c r="L128" t="s">
        <v>608</v>
      </c>
      <c r="M128" t="s">
        <v>167</v>
      </c>
      <c r="N128" t="s">
        <v>609</v>
      </c>
      <c r="O128" t="s">
        <v>610</v>
      </c>
      <c r="P128" t="s">
        <v>611</v>
      </c>
      <c r="Q128" t="s">
        <v>26</v>
      </c>
      <c r="R128" t="s">
        <v>612</v>
      </c>
      <c r="S128" t="s">
        <v>26</v>
      </c>
    </row>
    <row r="129" spans="1:19" s="1" customFormat="1">
      <c r="A129" t="s">
        <v>19</v>
      </c>
      <c r="B129" t="s">
        <v>613</v>
      </c>
      <c r="C129">
        <v>1715</v>
      </c>
      <c r="D129">
        <v>143</v>
      </c>
      <c r="E129">
        <v>-19.5</v>
      </c>
      <c r="F129">
        <v>1</v>
      </c>
      <c r="G129">
        <v>3.5578054999999997E-2</v>
      </c>
      <c r="H129" t="s">
        <v>614</v>
      </c>
      <c r="I129" t="s">
        <v>615</v>
      </c>
      <c r="J129" t="e">
        <f>-AUCUCAGGUUCGUCAGCCCAUG</f>
        <v>#NAME?</v>
      </c>
      <c r="K129" t="s">
        <v>616</v>
      </c>
      <c r="L129" t="s">
        <v>617</v>
      </c>
      <c r="M129" t="s">
        <v>26</v>
      </c>
      <c r="N129" t="s">
        <v>26</v>
      </c>
      <c r="O129" t="s">
        <v>26</v>
      </c>
      <c r="P129" t="s">
        <v>26</v>
      </c>
      <c r="Q129" t="s">
        <v>618</v>
      </c>
      <c r="R129" t="s">
        <v>26</v>
      </c>
      <c r="S129" t="s">
        <v>26</v>
      </c>
    </row>
    <row r="130" spans="1:19">
      <c r="A130" t="s">
        <v>19</v>
      </c>
      <c r="B130" t="s">
        <v>619</v>
      </c>
      <c r="C130">
        <v>1250</v>
      </c>
      <c r="D130">
        <v>1228</v>
      </c>
      <c r="E130">
        <v>-16.2</v>
      </c>
      <c r="F130">
        <v>1</v>
      </c>
      <c r="G130">
        <v>2.0478855999999999</v>
      </c>
      <c r="H130" t="s">
        <v>620</v>
      </c>
      <c r="I130" t="s">
        <v>621</v>
      </c>
      <c r="J130" t="s">
        <v>33</v>
      </c>
      <c r="K130" t="s">
        <v>622</v>
      </c>
      <c r="L130" t="s">
        <v>623</v>
      </c>
      <c r="M130" t="s">
        <v>624</v>
      </c>
      <c r="N130" t="s">
        <v>625</v>
      </c>
      <c r="O130" t="s">
        <v>626</v>
      </c>
      <c r="P130" t="s">
        <v>627</v>
      </c>
      <c r="Q130" t="s">
        <v>628</v>
      </c>
      <c r="R130" t="s">
        <v>629</v>
      </c>
      <c r="S130" t="s">
        <v>630</v>
      </c>
    </row>
    <row r="131" spans="1:19">
      <c r="A131" t="s">
        <v>19</v>
      </c>
      <c r="B131" t="s">
        <v>631</v>
      </c>
      <c r="C131">
        <v>1161</v>
      </c>
      <c r="D131">
        <v>419</v>
      </c>
      <c r="E131">
        <v>-18.7</v>
      </c>
      <c r="F131">
        <v>1</v>
      </c>
      <c r="G131">
        <v>1.0763654</v>
      </c>
      <c r="H131" t="s">
        <v>632</v>
      </c>
      <c r="I131" t="s">
        <v>633</v>
      </c>
      <c r="J131" t="s">
        <v>634</v>
      </c>
      <c r="K131" t="s">
        <v>635</v>
      </c>
      <c r="L131" t="s">
        <v>636</v>
      </c>
      <c r="M131" t="s">
        <v>637</v>
      </c>
      <c r="N131" t="s">
        <v>638</v>
      </c>
      <c r="O131" t="s">
        <v>639</v>
      </c>
      <c r="P131" t="s">
        <v>640</v>
      </c>
      <c r="Q131" t="s">
        <v>641</v>
      </c>
      <c r="R131" t="s">
        <v>642</v>
      </c>
      <c r="S131" t="s">
        <v>643</v>
      </c>
    </row>
    <row r="132" spans="1:19">
      <c r="A132" t="s">
        <v>19</v>
      </c>
      <c r="B132" t="s">
        <v>644</v>
      </c>
      <c r="C132">
        <v>1002</v>
      </c>
      <c r="D132">
        <v>377</v>
      </c>
      <c r="E132">
        <v>-30.8</v>
      </c>
      <c r="F132">
        <v>6.3075000000000006E-2</v>
      </c>
      <c r="G132">
        <v>0.13749724999999999</v>
      </c>
      <c r="H132" t="s">
        <v>645</v>
      </c>
      <c r="I132" t="s">
        <v>646</v>
      </c>
      <c r="J132" t="s">
        <v>33</v>
      </c>
      <c r="K132" t="s">
        <v>647</v>
      </c>
      <c r="L132" t="s">
        <v>648</v>
      </c>
      <c r="M132" t="s">
        <v>241</v>
      </c>
      <c r="N132" t="s">
        <v>649</v>
      </c>
      <c r="O132" t="s">
        <v>650</v>
      </c>
      <c r="P132" t="s">
        <v>651</v>
      </c>
      <c r="Q132" t="s">
        <v>652</v>
      </c>
      <c r="R132" t="s">
        <v>653</v>
      </c>
      <c r="S132" t="s">
        <v>654</v>
      </c>
    </row>
    <row r="133" spans="1:19">
      <c r="A133" t="s">
        <v>19</v>
      </c>
      <c r="B133" t="s">
        <v>655</v>
      </c>
      <c r="C133">
        <v>320</v>
      </c>
      <c r="D133">
        <v>220</v>
      </c>
      <c r="E133">
        <v>-25.8</v>
      </c>
      <c r="F133">
        <v>0.13237299999999999</v>
      </c>
      <c r="G133">
        <v>1.6040798000000001</v>
      </c>
      <c r="H133" t="s">
        <v>656</v>
      </c>
      <c r="I133" t="s">
        <v>657</v>
      </c>
      <c r="J133" t="s">
        <v>658</v>
      </c>
      <c r="K133" t="s">
        <v>659</v>
      </c>
      <c r="L133" t="s">
        <v>660</v>
      </c>
      <c r="M133" t="s">
        <v>135</v>
      </c>
      <c r="N133" t="s">
        <v>661</v>
      </c>
      <c r="O133" t="s">
        <v>662</v>
      </c>
      <c r="P133" t="s">
        <v>663</v>
      </c>
      <c r="Q133" t="s">
        <v>441</v>
      </c>
      <c r="R133" t="s">
        <v>664</v>
      </c>
      <c r="S133" t="s">
        <v>665</v>
      </c>
    </row>
    <row r="134" spans="1:19">
      <c r="A134" t="s">
        <v>19</v>
      </c>
      <c r="B134" t="s">
        <v>666</v>
      </c>
      <c r="C134">
        <v>2820</v>
      </c>
      <c r="D134">
        <v>1409</v>
      </c>
      <c r="E134">
        <v>-24.3</v>
      </c>
      <c r="F134">
        <v>0.97884400000000005</v>
      </c>
      <c r="G134">
        <v>0.42892333999999999</v>
      </c>
      <c r="H134" t="s">
        <v>667</v>
      </c>
      <c r="I134" t="s">
        <v>668</v>
      </c>
      <c r="J134" t="e">
        <f>-AUCUCAGGUUCG--UCAGCCCAUG</f>
        <v>#NAME?</v>
      </c>
      <c r="K134" t="s">
        <v>669</v>
      </c>
      <c r="L134" t="s">
        <v>670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</row>
    <row r="135" spans="1:19">
      <c r="A135" t="s">
        <v>19</v>
      </c>
      <c r="B135" t="s">
        <v>671</v>
      </c>
      <c r="C135">
        <v>1234</v>
      </c>
      <c r="D135">
        <v>288</v>
      </c>
      <c r="E135">
        <v>-18.899999999999999</v>
      </c>
      <c r="F135">
        <v>1</v>
      </c>
      <c r="G135">
        <v>0.27421280999999997</v>
      </c>
      <c r="H135" t="s">
        <v>672</v>
      </c>
      <c r="I135" t="s">
        <v>673</v>
      </c>
      <c r="J135" t="s">
        <v>674</v>
      </c>
      <c r="K135" t="s">
        <v>675</v>
      </c>
      <c r="L135" t="s">
        <v>676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219</v>
      </c>
      <c r="S135" t="s">
        <v>26</v>
      </c>
    </row>
    <row r="136" spans="1:19">
      <c r="A136" t="s">
        <v>19</v>
      </c>
      <c r="B136" t="s">
        <v>677</v>
      </c>
      <c r="C136">
        <v>3524</v>
      </c>
      <c r="D136">
        <v>1021</v>
      </c>
      <c r="E136">
        <v>-18.899999999999999</v>
      </c>
      <c r="F136">
        <v>1</v>
      </c>
      <c r="G136">
        <v>2.0454338000000001</v>
      </c>
      <c r="H136" t="s">
        <v>678</v>
      </c>
      <c r="I136" t="s">
        <v>679</v>
      </c>
      <c r="J136" t="s">
        <v>33</v>
      </c>
      <c r="K136" t="s">
        <v>680</v>
      </c>
      <c r="L136" t="s">
        <v>681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682</v>
      </c>
    </row>
    <row r="137" spans="1:19">
      <c r="A137" t="s">
        <v>19</v>
      </c>
      <c r="B137" t="s">
        <v>683</v>
      </c>
      <c r="C137">
        <v>2512</v>
      </c>
      <c r="D137">
        <v>1853</v>
      </c>
      <c r="E137">
        <v>-21</v>
      </c>
      <c r="F137">
        <v>0.99999899999999997</v>
      </c>
      <c r="G137">
        <v>1.2469524000000001</v>
      </c>
      <c r="H137" t="s">
        <v>684</v>
      </c>
      <c r="I137" t="s">
        <v>685</v>
      </c>
      <c r="J137" t="s">
        <v>33</v>
      </c>
      <c r="K137" t="s">
        <v>686</v>
      </c>
      <c r="L137" t="s">
        <v>687</v>
      </c>
      <c r="M137" t="s">
        <v>26</v>
      </c>
      <c r="N137" t="s">
        <v>26</v>
      </c>
      <c r="O137" t="s">
        <v>26</v>
      </c>
      <c r="P137" t="s">
        <v>26</v>
      </c>
      <c r="Q137" t="s">
        <v>688</v>
      </c>
      <c r="R137" t="s">
        <v>689</v>
      </c>
      <c r="S137" t="s">
        <v>690</v>
      </c>
    </row>
    <row r="138" spans="1:19">
      <c r="A138" t="s">
        <v>19</v>
      </c>
      <c r="B138" t="s">
        <v>691</v>
      </c>
      <c r="C138">
        <v>1118</v>
      </c>
      <c r="D138">
        <v>716</v>
      </c>
      <c r="E138">
        <v>-16.2</v>
      </c>
      <c r="F138">
        <v>1</v>
      </c>
      <c r="G138">
        <v>2.0478855999999999</v>
      </c>
      <c r="H138" t="s">
        <v>692</v>
      </c>
      <c r="I138" t="s">
        <v>621</v>
      </c>
      <c r="J138" t="s">
        <v>33</v>
      </c>
      <c r="K138" t="s">
        <v>693</v>
      </c>
      <c r="L138" t="s">
        <v>694</v>
      </c>
      <c r="M138" t="s">
        <v>26</v>
      </c>
      <c r="N138" t="s">
        <v>26</v>
      </c>
      <c r="O138" t="s">
        <v>26</v>
      </c>
      <c r="P138" t="s">
        <v>26</v>
      </c>
      <c r="Q138" t="s">
        <v>695</v>
      </c>
      <c r="R138" t="s">
        <v>696</v>
      </c>
      <c r="S138" t="s">
        <v>697</v>
      </c>
    </row>
    <row r="139" spans="1:19">
      <c r="A139" t="s">
        <v>19</v>
      </c>
      <c r="B139" t="s">
        <v>698</v>
      </c>
      <c r="C139">
        <v>1534</v>
      </c>
      <c r="D139">
        <v>1231</v>
      </c>
      <c r="E139">
        <v>-25.9</v>
      </c>
      <c r="F139">
        <v>0.64626499999999998</v>
      </c>
      <c r="G139">
        <v>0.50733534999999996</v>
      </c>
      <c r="H139" t="s">
        <v>699</v>
      </c>
      <c r="I139" t="s">
        <v>700</v>
      </c>
      <c r="J139" t="s">
        <v>701</v>
      </c>
      <c r="K139" t="s">
        <v>702</v>
      </c>
      <c r="L139" t="s">
        <v>703</v>
      </c>
      <c r="M139" t="s">
        <v>704</v>
      </c>
      <c r="N139" t="s">
        <v>705</v>
      </c>
      <c r="O139" t="s">
        <v>706</v>
      </c>
      <c r="P139" t="s">
        <v>707</v>
      </c>
      <c r="Q139" t="s">
        <v>708</v>
      </c>
      <c r="R139" t="s">
        <v>709</v>
      </c>
      <c r="S139" t="s">
        <v>710</v>
      </c>
    </row>
    <row r="140" spans="1:19">
      <c r="A140" t="s">
        <v>19</v>
      </c>
      <c r="B140" t="s">
        <v>711</v>
      </c>
      <c r="C140">
        <v>1621</v>
      </c>
      <c r="D140">
        <v>836</v>
      </c>
      <c r="E140">
        <v>-20</v>
      </c>
      <c r="F140">
        <v>1</v>
      </c>
      <c r="G140">
        <v>0.33654275</v>
      </c>
      <c r="H140" t="s">
        <v>712</v>
      </c>
      <c r="I140" t="s">
        <v>713</v>
      </c>
      <c r="J140" t="s">
        <v>714</v>
      </c>
      <c r="K140" t="s">
        <v>715</v>
      </c>
      <c r="L140" t="s">
        <v>716</v>
      </c>
      <c r="M140" t="s">
        <v>26</v>
      </c>
      <c r="N140" t="s">
        <v>26</v>
      </c>
      <c r="O140" t="s">
        <v>26</v>
      </c>
      <c r="P140" t="s">
        <v>26</v>
      </c>
      <c r="Q140" t="s">
        <v>717</v>
      </c>
      <c r="R140" t="s">
        <v>718</v>
      </c>
      <c r="S140" t="s">
        <v>719</v>
      </c>
    </row>
    <row r="141" spans="1:19" s="1" customFormat="1">
      <c r="A141" t="s">
        <v>19</v>
      </c>
      <c r="B141" t="s">
        <v>720</v>
      </c>
      <c r="C141">
        <v>1002</v>
      </c>
      <c r="D141">
        <v>497</v>
      </c>
      <c r="E141">
        <v>-18.7</v>
      </c>
      <c r="F141">
        <v>1</v>
      </c>
      <c r="G141">
        <v>1.7822773999999999</v>
      </c>
      <c r="H141" t="s">
        <v>721</v>
      </c>
      <c r="I141" t="s">
        <v>722</v>
      </c>
      <c r="J141" t="e">
        <f>-AUCUCAGGUUCGUCAGCCCAUG</f>
        <v>#NAME?</v>
      </c>
      <c r="K141" t="s">
        <v>723</v>
      </c>
      <c r="L141" t="s">
        <v>724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 t="s">
        <v>26</v>
      </c>
      <c r="S141" t="s">
        <v>725</v>
      </c>
    </row>
    <row r="142" spans="1:19">
      <c r="A142" t="s">
        <v>19</v>
      </c>
      <c r="B142" t="s">
        <v>726</v>
      </c>
      <c r="C142">
        <v>616</v>
      </c>
      <c r="D142">
        <v>34</v>
      </c>
      <c r="E142">
        <v>-18</v>
      </c>
      <c r="F142">
        <v>1</v>
      </c>
      <c r="G142">
        <v>2.1039017000000002</v>
      </c>
      <c r="H142" t="s">
        <v>727</v>
      </c>
      <c r="I142" t="s">
        <v>32</v>
      </c>
      <c r="J142" t="s">
        <v>33</v>
      </c>
      <c r="K142" t="s">
        <v>728</v>
      </c>
      <c r="L142" t="s">
        <v>729</v>
      </c>
      <c r="M142" t="s">
        <v>730</v>
      </c>
      <c r="N142" t="s">
        <v>731</v>
      </c>
      <c r="O142" t="s">
        <v>732</v>
      </c>
      <c r="P142" t="s">
        <v>733</v>
      </c>
      <c r="Q142" t="s">
        <v>734</v>
      </c>
      <c r="R142" t="s">
        <v>26</v>
      </c>
      <c r="S142" t="s">
        <v>735</v>
      </c>
    </row>
    <row r="143" spans="1:19" s="1" customFormat="1">
      <c r="A143" t="s">
        <v>19</v>
      </c>
      <c r="B143" t="s">
        <v>736</v>
      </c>
      <c r="C143">
        <v>1225</v>
      </c>
      <c r="D143">
        <v>134</v>
      </c>
      <c r="E143">
        <v>-25.6</v>
      </c>
      <c r="F143">
        <v>0.60292299999999999</v>
      </c>
      <c r="G143">
        <v>0.50999738999999999</v>
      </c>
      <c r="H143" t="s">
        <v>737</v>
      </c>
      <c r="I143" t="s">
        <v>738</v>
      </c>
      <c r="J143" t="s">
        <v>482</v>
      </c>
      <c r="K143" t="s">
        <v>739</v>
      </c>
      <c r="L143" t="s">
        <v>740</v>
      </c>
      <c r="M143" t="s">
        <v>26</v>
      </c>
      <c r="N143" t="s">
        <v>26</v>
      </c>
      <c r="O143" t="s">
        <v>26</v>
      </c>
      <c r="P143" t="s">
        <v>26</v>
      </c>
      <c r="Q143" t="s">
        <v>741</v>
      </c>
      <c r="R143" t="s">
        <v>742</v>
      </c>
      <c r="S143" t="s">
        <v>26</v>
      </c>
    </row>
    <row r="144" spans="1:19">
      <c r="A144" t="s">
        <v>19</v>
      </c>
      <c r="B144" t="s">
        <v>743</v>
      </c>
      <c r="C144">
        <v>1274</v>
      </c>
      <c r="D144">
        <v>56</v>
      </c>
      <c r="E144">
        <v>-24.7</v>
      </c>
      <c r="F144">
        <v>0.76618200000000003</v>
      </c>
      <c r="G144">
        <v>0.89850162</v>
      </c>
      <c r="H144" t="s">
        <v>744</v>
      </c>
      <c r="I144" t="s">
        <v>745</v>
      </c>
      <c r="J144" t="s">
        <v>302</v>
      </c>
      <c r="K144" t="s">
        <v>746</v>
      </c>
      <c r="L144" t="s">
        <v>747</v>
      </c>
      <c r="M144" t="s">
        <v>167</v>
      </c>
      <c r="N144" t="s">
        <v>168</v>
      </c>
      <c r="O144" t="s">
        <v>748</v>
      </c>
      <c r="P144" t="s">
        <v>749</v>
      </c>
      <c r="Q144" t="s">
        <v>26</v>
      </c>
      <c r="R144" t="s">
        <v>750</v>
      </c>
      <c r="S144" t="s">
        <v>751</v>
      </c>
    </row>
    <row r="145" spans="1:19">
      <c r="A145" t="s">
        <v>19</v>
      </c>
      <c r="B145" t="s">
        <v>752</v>
      </c>
      <c r="C145">
        <v>2177</v>
      </c>
      <c r="D145">
        <v>555</v>
      </c>
      <c r="E145">
        <v>-16.2</v>
      </c>
      <c r="F145">
        <v>1</v>
      </c>
      <c r="G145">
        <v>2.0478855999999999</v>
      </c>
      <c r="H145" t="s">
        <v>692</v>
      </c>
      <c r="I145" t="s">
        <v>621</v>
      </c>
      <c r="J145" t="s">
        <v>33</v>
      </c>
      <c r="K145" t="s">
        <v>753</v>
      </c>
      <c r="L145" t="s">
        <v>754</v>
      </c>
      <c r="M145" t="s">
        <v>26</v>
      </c>
      <c r="N145" t="s">
        <v>26</v>
      </c>
      <c r="O145" t="s">
        <v>26</v>
      </c>
      <c r="P145" t="s">
        <v>26</v>
      </c>
      <c r="Q145" t="s">
        <v>755</v>
      </c>
      <c r="R145" t="s">
        <v>756</v>
      </c>
      <c r="S145" t="s">
        <v>757</v>
      </c>
    </row>
    <row r="146" spans="1:19">
      <c r="A146" t="s">
        <v>19</v>
      </c>
      <c r="B146" t="s">
        <v>758</v>
      </c>
      <c r="C146">
        <v>1899</v>
      </c>
      <c r="D146">
        <v>259</v>
      </c>
      <c r="E146">
        <v>-21.4</v>
      </c>
      <c r="F146">
        <v>0.99991399999999997</v>
      </c>
      <c r="G146">
        <v>0.26063057000000001</v>
      </c>
      <c r="H146" t="s">
        <v>759</v>
      </c>
      <c r="I146" t="s">
        <v>760</v>
      </c>
      <c r="J146" t="s">
        <v>33</v>
      </c>
      <c r="K146" t="s">
        <v>761</v>
      </c>
      <c r="L146" t="s">
        <v>762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</row>
    <row r="147" spans="1:19">
      <c r="A147" t="s">
        <v>19</v>
      </c>
      <c r="B147" t="s">
        <v>763</v>
      </c>
      <c r="C147">
        <v>2852</v>
      </c>
      <c r="D147">
        <v>850</v>
      </c>
      <c r="E147">
        <v>-18</v>
      </c>
      <c r="F147">
        <v>1</v>
      </c>
      <c r="G147">
        <v>1.3505826000000001</v>
      </c>
      <c r="H147" t="s">
        <v>764</v>
      </c>
      <c r="I147" t="s">
        <v>765</v>
      </c>
      <c r="J147" t="s">
        <v>766</v>
      </c>
      <c r="K147" t="s">
        <v>767</v>
      </c>
      <c r="L147" t="s">
        <v>768</v>
      </c>
      <c r="M147" t="s">
        <v>26</v>
      </c>
      <c r="N147" t="s">
        <v>26</v>
      </c>
      <c r="O147" t="s">
        <v>26</v>
      </c>
      <c r="P147" t="s">
        <v>26</v>
      </c>
      <c r="Q147" t="s">
        <v>769</v>
      </c>
      <c r="R147" t="s">
        <v>26</v>
      </c>
      <c r="S147" t="s">
        <v>770</v>
      </c>
    </row>
    <row r="148" spans="1:19">
      <c r="A148" t="s">
        <v>19</v>
      </c>
      <c r="B148" t="s">
        <v>771</v>
      </c>
      <c r="C148">
        <v>1268</v>
      </c>
      <c r="D148">
        <v>423</v>
      </c>
      <c r="E148">
        <v>-19.3</v>
      </c>
      <c r="F148">
        <v>1</v>
      </c>
      <c r="G148">
        <v>0.48177887000000003</v>
      </c>
      <c r="H148" t="s">
        <v>772</v>
      </c>
      <c r="I148" t="s">
        <v>773</v>
      </c>
      <c r="J148" t="e">
        <f>-AUCUCAGGU-UCGUCAGCCCAUG</f>
        <v>#NAME?</v>
      </c>
      <c r="K148" t="s">
        <v>774</v>
      </c>
      <c r="L148" t="s">
        <v>775</v>
      </c>
      <c r="M148" t="s">
        <v>67</v>
      </c>
      <c r="N148" t="s">
        <v>776</v>
      </c>
      <c r="O148" t="s">
        <v>777</v>
      </c>
      <c r="P148" t="s">
        <v>778</v>
      </c>
      <c r="Q148" t="s">
        <v>779</v>
      </c>
      <c r="R148" t="s">
        <v>26</v>
      </c>
      <c r="S148" t="s">
        <v>780</v>
      </c>
    </row>
    <row r="149" spans="1:19">
      <c r="A149" t="s">
        <v>19</v>
      </c>
      <c r="B149" t="s">
        <v>781</v>
      </c>
      <c r="C149">
        <v>1863</v>
      </c>
      <c r="D149">
        <v>1212</v>
      </c>
      <c r="E149">
        <v>-21.8</v>
      </c>
      <c r="F149">
        <v>0.99955799999999995</v>
      </c>
      <c r="G149">
        <v>0.39555342999999998</v>
      </c>
      <c r="H149" t="s">
        <v>782</v>
      </c>
      <c r="I149" t="s">
        <v>783</v>
      </c>
      <c r="J149" t="e">
        <f>-AUCUCAGGUUCGUCAGCCCAUG</f>
        <v>#NAME?</v>
      </c>
      <c r="K149" t="s">
        <v>784</v>
      </c>
      <c r="L149" t="s">
        <v>785</v>
      </c>
      <c r="M149" t="s">
        <v>105</v>
      </c>
      <c r="N149" t="s">
        <v>786</v>
      </c>
      <c r="O149" t="s">
        <v>787</v>
      </c>
      <c r="P149" t="s">
        <v>788</v>
      </c>
      <c r="Q149" t="s">
        <v>789</v>
      </c>
      <c r="R149" t="s">
        <v>790</v>
      </c>
      <c r="S149" t="s">
        <v>26</v>
      </c>
    </row>
    <row r="150" spans="1:19">
      <c r="A150" t="s">
        <v>19</v>
      </c>
      <c r="B150" t="s">
        <v>791</v>
      </c>
      <c r="C150">
        <v>2621</v>
      </c>
      <c r="D150">
        <v>1388</v>
      </c>
      <c r="E150">
        <v>-23.1</v>
      </c>
      <c r="F150">
        <v>0.99749699999999997</v>
      </c>
      <c r="G150">
        <v>8.8267429999999994E-2</v>
      </c>
      <c r="H150" t="s">
        <v>792</v>
      </c>
      <c r="I150" t="s">
        <v>793</v>
      </c>
      <c r="J150" t="s">
        <v>794</v>
      </c>
      <c r="K150" t="s">
        <v>795</v>
      </c>
      <c r="L150" t="s">
        <v>796</v>
      </c>
      <c r="M150" t="s">
        <v>797</v>
      </c>
      <c r="N150" t="s">
        <v>798</v>
      </c>
      <c r="O150" t="s">
        <v>799</v>
      </c>
      <c r="P150" t="s">
        <v>800</v>
      </c>
      <c r="Q150" t="s">
        <v>801</v>
      </c>
      <c r="R150" t="s">
        <v>802</v>
      </c>
      <c r="S150" t="s">
        <v>803</v>
      </c>
    </row>
    <row r="151" spans="1:19">
      <c r="A151" t="s">
        <v>19</v>
      </c>
      <c r="B151" t="s">
        <v>804</v>
      </c>
      <c r="C151">
        <v>333</v>
      </c>
      <c r="D151">
        <v>224</v>
      </c>
      <c r="E151">
        <v>-24.2</v>
      </c>
      <c r="F151">
        <v>0.29389399999999999</v>
      </c>
      <c r="G151">
        <v>1.0731638999999999</v>
      </c>
      <c r="H151" t="s">
        <v>805</v>
      </c>
      <c r="I151" t="s">
        <v>806</v>
      </c>
      <c r="J151" t="s">
        <v>807</v>
      </c>
      <c r="K151" t="s">
        <v>808</v>
      </c>
      <c r="L151" t="s">
        <v>809</v>
      </c>
      <c r="M151" t="s">
        <v>26</v>
      </c>
      <c r="N151" t="s">
        <v>26</v>
      </c>
      <c r="O151" t="s">
        <v>26</v>
      </c>
      <c r="P151" t="s">
        <v>26</v>
      </c>
      <c r="Q151" t="s">
        <v>810</v>
      </c>
      <c r="R151" t="s">
        <v>811</v>
      </c>
      <c r="S151" t="s">
        <v>812</v>
      </c>
    </row>
    <row r="152" spans="1:19">
      <c r="A152" t="s">
        <v>19</v>
      </c>
      <c r="B152" t="s">
        <v>813</v>
      </c>
      <c r="C152">
        <v>2606</v>
      </c>
      <c r="D152">
        <v>2220</v>
      </c>
      <c r="E152">
        <v>-25.3</v>
      </c>
      <c r="F152">
        <v>0.90398999999999996</v>
      </c>
      <c r="G152">
        <v>1.17506</v>
      </c>
      <c r="H152" t="s">
        <v>814</v>
      </c>
      <c r="I152" t="s">
        <v>815</v>
      </c>
      <c r="J152" t="s">
        <v>447</v>
      </c>
      <c r="K152" t="s">
        <v>816</v>
      </c>
      <c r="L152" t="s">
        <v>817</v>
      </c>
      <c r="M152" t="s">
        <v>26</v>
      </c>
      <c r="N152" t="s">
        <v>26</v>
      </c>
      <c r="O152" t="s">
        <v>26</v>
      </c>
      <c r="P152" t="s">
        <v>26</v>
      </c>
      <c r="Q152" t="s">
        <v>96</v>
      </c>
      <c r="R152" t="s">
        <v>371</v>
      </c>
      <c r="S152" t="s">
        <v>26</v>
      </c>
    </row>
    <row r="153" spans="1:19">
      <c r="A153" t="s">
        <v>19</v>
      </c>
      <c r="B153" t="s">
        <v>818</v>
      </c>
      <c r="C153">
        <v>1768</v>
      </c>
      <c r="D153">
        <v>1519</v>
      </c>
      <c r="E153">
        <v>-23.1</v>
      </c>
      <c r="F153">
        <v>0.98437300000000005</v>
      </c>
      <c r="G153">
        <v>0.31722461000000002</v>
      </c>
      <c r="H153" t="s">
        <v>819</v>
      </c>
      <c r="I153" t="s">
        <v>820</v>
      </c>
      <c r="J153" t="s">
        <v>33</v>
      </c>
      <c r="K153" t="s">
        <v>821</v>
      </c>
      <c r="L153" t="s">
        <v>822</v>
      </c>
      <c r="M153" t="s">
        <v>26</v>
      </c>
      <c r="N153" t="s">
        <v>26</v>
      </c>
      <c r="O153" t="s">
        <v>26</v>
      </c>
      <c r="P153" t="s">
        <v>26</v>
      </c>
      <c r="Q153" t="s">
        <v>823</v>
      </c>
      <c r="R153" t="s">
        <v>824</v>
      </c>
      <c r="S153" t="s">
        <v>825</v>
      </c>
    </row>
    <row r="154" spans="1:19">
      <c r="A154" t="s">
        <v>19</v>
      </c>
      <c r="B154" t="s">
        <v>826</v>
      </c>
      <c r="C154">
        <v>1470</v>
      </c>
      <c r="D154">
        <v>772</v>
      </c>
      <c r="E154">
        <v>-19</v>
      </c>
      <c r="F154">
        <v>1</v>
      </c>
      <c r="G154">
        <v>1.5168330999999999</v>
      </c>
      <c r="H154" t="s">
        <v>827</v>
      </c>
      <c r="I154" t="s">
        <v>828</v>
      </c>
      <c r="J154" t="s">
        <v>33</v>
      </c>
      <c r="K154" t="s">
        <v>829</v>
      </c>
      <c r="L154" t="s">
        <v>830</v>
      </c>
      <c r="M154" t="s">
        <v>831</v>
      </c>
      <c r="N154" t="s">
        <v>832</v>
      </c>
      <c r="O154" t="s">
        <v>833</v>
      </c>
      <c r="P154" t="s">
        <v>834</v>
      </c>
      <c r="Q154" t="s">
        <v>835</v>
      </c>
      <c r="R154" t="s">
        <v>836</v>
      </c>
      <c r="S154" t="s">
        <v>837</v>
      </c>
    </row>
    <row r="155" spans="1:19">
      <c r="A155" t="s">
        <v>19</v>
      </c>
      <c r="B155" t="s">
        <v>838</v>
      </c>
      <c r="C155">
        <v>919</v>
      </c>
      <c r="D155">
        <v>221</v>
      </c>
      <c r="E155">
        <v>-19</v>
      </c>
      <c r="F155">
        <v>1</v>
      </c>
      <c r="G155">
        <v>1.5168330999999999</v>
      </c>
      <c r="H155" t="s">
        <v>827</v>
      </c>
      <c r="I155" t="s">
        <v>828</v>
      </c>
      <c r="J155" t="s">
        <v>33</v>
      </c>
      <c r="K155" t="s">
        <v>829</v>
      </c>
      <c r="L155" t="s">
        <v>839</v>
      </c>
      <c r="M155" t="s">
        <v>831</v>
      </c>
      <c r="N155" t="s">
        <v>832</v>
      </c>
      <c r="O155" t="s">
        <v>833</v>
      </c>
      <c r="P155" t="s">
        <v>834</v>
      </c>
      <c r="Q155" t="s">
        <v>840</v>
      </c>
      <c r="R155" t="s">
        <v>841</v>
      </c>
      <c r="S155" t="s">
        <v>842</v>
      </c>
    </row>
    <row r="156" spans="1:19">
      <c r="A156" t="s">
        <v>19</v>
      </c>
      <c r="B156" t="s">
        <v>843</v>
      </c>
      <c r="C156">
        <v>2822</v>
      </c>
      <c r="D156">
        <v>1683</v>
      </c>
      <c r="E156">
        <v>-23.3</v>
      </c>
      <c r="F156">
        <v>0.99720399999999998</v>
      </c>
      <c r="G156">
        <v>0.12999769999999999</v>
      </c>
      <c r="H156" t="s">
        <v>844</v>
      </c>
      <c r="I156" t="s">
        <v>845</v>
      </c>
      <c r="J156" t="e">
        <f>-AUCUCAGGUUCGUCAGCCCAUG</f>
        <v>#NAME?</v>
      </c>
      <c r="K156" t="s">
        <v>846</v>
      </c>
      <c r="L156" t="s">
        <v>847</v>
      </c>
      <c r="M156" t="s">
        <v>26</v>
      </c>
      <c r="N156" t="s">
        <v>26</v>
      </c>
      <c r="O156" t="s">
        <v>26</v>
      </c>
      <c r="P156" t="s">
        <v>26</v>
      </c>
      <c r="Q156" t="s">
        <v>848</v>
      </c>
      <c r="R156" t="s">
        <v>849</v>
      </c>
      <c r="S156" t="s">
        <v>26</v>
      </c>
    </row>
    <row r="157" spans="1:19">
      <c r="A157" t="s">
        <v>19</v>
      </c>
      <c r="B157" t="s">
        <v>850</v>
      </c>
      <c r="C157">
        <v>3257</v>
      </c>
      <c r="D157">
        <v>807</v>
      </c>
      <c r="E157">
        <v>-24.3</v>
      </c>
      <c r="F157">
        <v>0.98771699999999996</v>
      </c>
      <c r="G157">
        <v>0.50139009999999995</v>
      </c>
      <c r="H157" t="s">
        <v>851</v>
      </c>
      <c r="I157" t="s">
        <v>852</v>
      </c>
      <c r="J157" t="s">
        <v>33</v>
      </c>
      <c r="K157" t="s">
        <v>853</v>
      </c>
      <c r="L157" t="s">
        <v>854</v>
      </c>
      <c r="M157" t="s">
        <v>585</v>
      </c>
      <c r="N157" t="s">
        <v>855</v>
      </c>
      <c r="O157" t="s">
        <v>856</v>
      </c>
      <c r="P157" t="s">
        <v>857</v>
      </c>
      <c r="Q157" t="s">
        <v>26</v>
      </c>
      <c r="R157" t="s">
        <v>26</v>
      </c>
      <c r="S157" t="s">
        <v>26</v>
      </c>
    </row>
    <row r="158" spans="1:19">
      <c r="A158" t="s">
        <v>19</v>
      </c>
      <c r="B158" t="s">
        <v>858</v>
      </c>
      <c r="C158">
        <v>723</v>
      </c>
      <c r="D158">
        <v>673</v>
      </c>
      <c r="E158">
        <v>-19.600000000000001</v>
      </c>
      <c r="F158">
        <v>0.99983999999999995</v>
      </c>
      <c r="G158">
        <v>1.2328600000000001</v>
      </c>
      <c r="H158" t="s">
        <v>859</v>
      </c>
      <c r="I158" t="s">
        <v>860</v>
      </c>
      <c r="J158" t="s">
        <v>861</v>
      </c>
      <c r="K158" t="s">
        <v>862</v>
      </c>
      <c r="L158" t="s">
        <v>863</v>
      </c>
      <c r="M158" t="s">
        <v>864</v>
      </c>
      <c r="N158" t="s">
        <v>865</v>
      </c>
      <c r="O158" t="s">
        <v>866</v>
      </c>
      <c r="P158" t="s">
        <v>867</v>
      </c>
      <c r="Q158" t="s">
        <v>868</v>
      </c>
      <c r="R158" t="s">
        <v>869</v>
      </c>
      <c r="S158" t="s">
        <v>870</v>
      </c>
    </row>
    <row r="159" spans="1:19">
      <c r="A159" t="s">
        <v>19</v>
      </c>
      <c r="B159" t="s">
        <v>871</v>
      </c>
      <c r="C159">
        <v>1701</v>
      </c>
      <c r="D159">
        <v>1232</v>
      </c>
      <c r="E159">
        <v>-24.7</v>
      </c>
      <c r="F159">
        <v>0.86151100000000003</v>
      </c>
      <c r="G159">
        <v>0.59368792999999997</v>
      </c>
      <c r="H159" t="s">
        <v>872</v>
      </c>
      <c r="I159" t="s">
        <v>873</v>
      </c>
      <c r="J159" t="e">
        <f>-AUCUCAGGUUCGUCAGCCCAUG</f>
        <v>#NAME?</v>
      </c>
      <c r="K159" t="s">
        <v>874</v>
      </c>
      <c r="L159" t="s">
        <v>875</v>
      </c>
      <c r="M159" t="s">
        <v>26</v>
      </c>
      <c r="N159" t="s">
        <v>26</v>
      </c>
      <c r="O159" t="s">
        <v>26</v>
      </c>
      <c r="P159" t="s">
        <v>26</v>
      </c>
      <c r="Q159" t="s">
        <v>876</v>
      </c>
      <c r="R159" t="s">
        <v>877</v>
      </c>
      <c r="S159" t="s">
        <v>878</v>
      </c>
    </row>
    <row r="160" spans="1:19">
      <c r="A160" t="s">
        <v>19</v>
      </c>
      <c r="B160" t="s">
        <v>879</v>
      </c>
      <c r="C160">
        <v>930</v>
      </c>
      <c r="D160">
        <v>289</v>
      </c>
      <c r="E160">
        <v>-21.5</v>
      </c>
      <c r="F160">
        <v>0.98951999999999996</v>
      </c>
      <c r="G160">
        <v>0.49119330999999999</v>
      </c>
      <c r="H160" t="s">
        <v>880</v>
      </c>
      <c r="I160" t="s">
        <v>881</v>
      </c>
      <c r="J160" t="s">
        <v>882</v>
      </c>
      <c r="K160" t="s">
        <v>883</v>
      </c>
      <c r="L160" t="s">
        <v>884</v>
      </c>
      <c r="M160" t="s">
        <v>26</v>
      </c>
      <c r="N160" t="s">
        <v>26</v>
      </c>
      <c r="O160" t="s">
        <v>26</v>
      </c>
      <c r="P160" t="s">
        <v>26</v>
      </c>
      <c r="Q160" t="s">
        <v>885</v>
      </c>
      <c r="R160" t="s">
        <v>886</v>
      </c>
      <c r="S160" t="s">
        <v>887</v>
      </c>
    </row>
    <row r="161" spans="1:19">
      <c r="A161" t="s">
        <v>19</v>
      </c>
      <c r="B161" t="s">
        <v>888</v>
      </c>
      <c r="C161">
        <v>475</v>
      </c>
      <c r="D161">
        <v>144</v>
      </c>
      <c r="E161">
        <v>-17.100000000000001</v>
      </c>
      <c r="F161">
        <v>1</v>
      </c>
      <c r="G161">
        <v>1.3297095999999999</v>
      </c>
      <c r="H161" t="s">
        <v>889</v>
      </c>
      <c r="I161" t="s">
        <v>890</v>
      </c>
      <c r="J161" t="s">
        <v>33</v>
      </c>
      <c r="K161" t="s">
        <v>891</v>
      </c>
      <c r="L161" t="s">
        <v>892</v>
      </c>
      <c r="M161" t="s">
        <v>241</v>
      </c>
      <c r="N161" t="s">
        <v>893</v>
      </c>
      <c r="O161" t="s">
        <v>894</v>
      </c>
      <c r="P161" t="s">
        <v>895</v>
      </c>
      <c r="Q161" t="s">
        <v>549</v>
      </c>
      <c r="R161" t="s">
        <v>896</v>
      </c>
      <c r="S161" t="s">
        <v>26</v>
      </c>
    </row>
    <row r="162" spans="1:19">
      <c r="A162" t="s">
        <v>19</v>
      </c>
      <c r="B162" t="s">
        <v>897</v>
      </c>
      <c r="C162">
        <v>2498</v>
      </c>
      <c r="D162">
        <v>1741</v>
      </c>
      <c r="E162">
        <v>-28.7</v>
      </c>
      <c r="F162">
        <v>0.41034199999999998</v>
      </c>
      <c r="G162">
        <v>1.3481978999999999</v>
      </c>
      <c r="H162" t="s">
        <v>898</v>
      </c>
      <c r="I162" t="s">
        <v>899</v>
      </c>
      <c r="J162" t="s">
        <v>900</v>
      </c>
      <c r="K162" t="s">
        <v>901</v>
      </c>
      <c r="L162" t="s">
        <v>902</v>
      </c>
      <c r="M162" t="s">
        <v>167</v>
      </c>
      <c r="N162" t="s">
        <v>168</v>
      </c>
      <c r="O162" t="s">
        <v>903</v>
      </c>
      <c r="P162" t="s">
        <v>904</v>
      </c>
      <c r="Q162" t="s">
        <v>905</v>
      </c>
      <c r="R162" t="s">
        <v>906</v>
      </c>
      <c r="S162" t="s">
        <v>907</v>
      </c>
    </row>
    <row r="163" spans="1:19">
      <c r="A163" t="s">
        <v>19</v>
      </c>
      <c r="B163" t="s">
        <v>908</v>
      </c>
      <c r="C163">
        <v>838</v>
      </c>
      <c r="D163">
        <v>104</v>
      </c>
      <c r="E163">
        <v>-18.100000000000001</v>
      </c>
      <c r="F163">
        <v>1</v>
      </c>
      <c r="G163">
        <v>0.66492477999999999</v>
      </c>
      <c r="H163" t="s">
        <v>909</v>
      </c>
      <c r="I163" t="s">
        <v>910</v>
      </c>
      <c r="J163" t="s">
        <v>911</v>
      </c>
      <c r="K163" t="s">
        <v>912</v>
      </c>
      <c r="L163" t="s">
        <v>913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219</v>
      </c>
      <c r="S163" t="s">
        <v>26</v>
      </c>
    </row>
    <row r="164" spans="1:19">
      <c r="A164" t="s">
        <v>19</v>
      </c>
      <c r="B164" t="s">
        <v>914</v>
      </c>
      <c r="C164">
        <v>785</v>
      </c>
      <c r="D164">
        <v>179</v>
      </c>
      <c r="E164">
        <v>-19.2</v>
      </c>
      <c r="F164">
        <v>0.99998900000000002</v>
      </c>
      <c r="G164">
        <v>0.76591723</v>
      </c>
      <c r="H164" t="s">
        <v>915</v>
      </c>
      <c r="I164" t="s">
        <v>916</v>
      </c>
      <c r="J164" t="s">
        <v>33</v>
      </c>
      <c r="K164" t="s">
        <v>917</v>
      </c>
      <c r="L164" t="s">
        <v>918</v>
      </c>
      <c r="M164" t="s">
        <v>919</v>
      </c>
      <c r="N164" t="s">
        <v>920</v>
      </c>
      <c r="O164" t="s">
        <v>921</v>
      </c>
      <c r="P164" t="s">
        <v>922</v>
      </c>
      <c r="Q164" t="s">
        <v>923</v>
      </c>
      <c r="R164" t="s">
        <v>924</v>
      </c>
      <c r="S164" t="s">
        <v>925</v>
      </c>
    </row>
    <row r="165" spans="1:19">
      <c r="A165" t="s">
        <v>19</v>
      </c>
      <c r="B165" t="s">
        <v>926</v>
      </c>
      <c r="C165">
        <v>2134</v>
      </c>
      <c r="D165">
        <v>26</v>
      </c>
      <c r="E165">
        <v>-21.3</v>
      </c>
      <c r="F165">
        <v>0.99997999999999998</v>
      </c>
      <c r="G165">
        <v>1.4583147999999999</v>
      </c>
      <c r="H165" t="s">
        <v>927</v>
      </c>
      <c r="I165" t="s">
        <v>928</v>
      </c>
      <c r="J165" t="s">
        <v>33</v>
      </c>
      <c r="K165" t="s">
        <v>929</v>
      </c>
      <c r="L165" t="s">
        <v>930</v>
      </c>
      <c r="M165" t="s">
        <v>367</v>
      </c>
      <c r="N165" t="s">
        <v>931</v>
      </c>
      <c r="O165" t="s">
        <v>932</v>
      </c>
      <c r="P165" t="s">
        <v>933</v>
      </c>
      <c r="Q165" t="s">
        <v>934</v>
      </c>
      <c r="R165" t="s">
        <v>935</v>
      </c>
      <c r="S165" t="s">
        <v>936</v>
      </c>
    </row>
    <row r="166" spans="1:19">
      <c r="A166" t="s">
        <v>19</v>
      </c>
      <c r="B166" t="s">
        <v>937</v>
      </c>
      <c r="C166">
        <v>2541</v>
      </c>
      <c r="D166">
        <v>1900</v>
      </c>
      <c r="E166">
        <v>-18.3</v>
      </c>
      <c r="F166">
        <v>1</v>
      </c>
      <c r="G166">
        <v>2.1039017000000002</v>
      </c>
      <c r="H166" t="s">
        <v>938</v>
      </c>
      <c r="I166" t="s">
        <v>32</v>
      </c>
      <c r="J166" t="s">
        <v>33</v>
      </c>
      <c r="K166" t="s">
        <v>939</v>
      </c>
      <c r="L166" t="s">
        <v>940</v>
      </c>
      <c r="M166" t="s">
        <v>105</v>
      </c>
      <c r="N166" t="s">
        <v>786</v>
      </c>
      <c r="O166" t="s">
        <v>941</v>
      </c>
      <c r="P166" t="s">
        <v>942</v>
      </c>
      <c r="Q166" t="s">
        <v>943</v>
      </c>
      <c r="R166" t="s">
        <v>26</v>
      </c>
      <c r="S166" t="s">
        <v>944</v>
      </c>
    </row>
    <row r="167" spans="1:19">
      <c r="A167" t="s">
        <v>19</v>
      </c>
      <c r="B167" t="s">
        <v>945</v>
      </c>
      <c r="C167">
        <v>806</v>
      </c>
      <c r="D167">
        <v>24</v>
      </c>
      <c r="E167">
        <v>-18.2</v>
      </c>
      <c r="F167">
        <v>1</v>
      </c>
      <c r="G167">
        <v>0.61218680000000003</v>
      </c>
      <c r="H167" t="s">
        <v>946</v>
      </c>
      <c r="I167" t="s">
        <v>947</v>
      </c>
      <c r="J167" t="e">
        <f>-AUCUCAGG-UUCGUCAGCCCAUG</f>
        <v>#NAME?</v>
      </c>
      <c r="K167" t="s">
        <v>948</v>
      </c>
      <c r="L167" t="s">
        <v>949</v>
      </c>
      <c r="M167" t="s">
        <v>950</v>
      </c>
      <c r="N167" t="s">
        <v>951</v>
      </c>
      <c r="O167" t="s">
        <v>952</v>
      </c>
      <c r="P167" t="s">
        <v>953</v>
      </c>
      <c r="Q167" t="s">
        <v>954</v>
      </c>
      <c r="R167" t="s">
        <v>955</v>
      </c>
      <c r="S167" t="s">
        <v>956</v>
      </c>
    </row>
    <row r="168" spans="1:19">
      <c r="A168" t="s">
        <v>19</v>
      </c>
      <c r="B168" t="s">
        <v>957</v>
      </c>
      <c r="C168">
        <v>2243</v>
      </c>
      <c r="D168">
        <v>56</v>
      </c>
      <c r="E168">
        <v>-21.3</v>
      </c>
      <c r="F168">
        <v>0.99998699999999996</v>
      </c>
      <c r="G168">
        <v>0.36804765</v>
      </c>
      <c r="H168" t="s">
        <v>958</v>
      </c>
      <c r="I168" t="s">
        <v>959</v>
      </c>
      <c r="J168" t="s">
        <v>33</v>
      </c>
      <c r="K168" t="s">
        <v>960</v>
      </c>
      <c r="L168" t="s">
        <v>961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962</v>
      </c>
      <c r="S168" t="s">
        <v>963</v>
      </c>
    </row>
    <row r="169" spans="1:19">
      <c r="A169" t="s">
        <v>19</v>
      </c>
      <c r="B169" t="s">
        <v>964</v>
      </c>
      <c r="C169">
        <v>2069</v>
      </c>
      <c r="D169">
        <v>154</v>
      </c>
      <c r="E169">
        <v>-20.8</v>
      </c>
      <c r="F169">
        <v>0.99999800000000005</v>
      </c>
      <c r="G169">
        <v>3.1863769E-2</v>
      </c>
      <c r="H169" t="s">
        <v>249</v>
      </c>
      <c r="I169" t="s">
        <v>250</v>
      </c>
      <c r="J169" t="s">
        <v>33</v>
      </c>
      <c r="K169" t="s">
        <v>965</v>
      </c>
      <c r="L169" t="s">
        <v>966</v>
      </c>
      <c r="M169" t="s">
        <v>26</v>
      </c>
      <c r="N169" t="s">
        <v>26</v>
      </c>
      <c r="O169" t="s">
        <v>26</v>
      </c>
      <c r="P169" t="s">
        <v>26</v>
      </c>
      <c r="Q169" t="s">
        <v>26</v>
      </c>
      <c r="R169" t="s">
        <v>967</v>
      </c>
      <c r="S169" t="s">
        <v>968</v>
      </c>
    </row>
    <row r="170" spans="1:19">
      <c r="A170" t="s">
        <v>19</v>
      </c>
      <c r="B170" t="s">
        <v>969</v>
      </c>
      <c r="C170">
        <v>1110</v>
      </c>
      <c r="D170">
        <v>7</v>
      </c>
      <c r="E170">
        <v>-25.4</v>
      </c>
      <c r="F170">
        <v>0.59493499999999999</v>
      </c>
      <c r="G170">
        <v>8.5140729999999998E-2</v>
      </c>
      <c r="H170" t="s">
        <v>970</v>
      </c>
      <c r="I170" t="s">
        <v>971</v>
      </c>
      <c r="J170" t="s">
        <v>972</v>
      </c>
      <c r="K170" t="s">
        <v>965</v>
      </c>
      <c r="L170" t="s">
        <v>973</v>
      </c>
      <c r="M170" t="s">
        <v>974</v>
      </c>
      <c r="N170" t="s">
        <v>975</v>
      </c>
      <c r="O170" t="s">
        <v>976</v>
      </c>
      <c r="P170" t="s">
        <v>977</v>
      </c>
      <c r="Q170" t="s">
        <v>26</v>
      </c>
      <c r="R170" t="s">
        <v>978</v>
      </c>
      <c r="S170" t="s">
        <v>979</v>
      </c>
    </row>
    <row r="171" spans="1:19">
      <c r="A171" t="s">
        <v>19</v>
      </c>
      <c r="B171" t="s">
        <v>980</v>
      </c>
      <c r="C171">
        <v>505</v>
      </c>
      <c r="D171">
        <v>395</v>
      </c>
      <c r="E171">
        <v>-21.2</v>
      </c>
      <c r="F171">
        <v>0.93519399999999997</v>
      </c>
      <c r="G171">
        <v>2.2351976999999999E-2</v>
      </c>
      <c r="H171" t="s">
        <v>981</v>
      </c>
      <c r="I171" t="s">
        <v>982</v>
      </c>
      <c r="J171" t="s">
        <v>294</v>
      </c>
      <c r="K171" t="s">
        <v>983</v>
      </c>
      <c r="L171" t="s">
        <v>984</v>
      </c>
      <c r="M171" t="s">
        <v>704</v>
      </c>
      <c r="N171" t="s">
        <v>985</v>
      </c>
      <c r="O171" t="s">
        <v>986</v>
      </c>
      <c r="P171" t="s">
        <v>987</v>
      </c>
      <c r="Q171" t="s">
        <v>26</v>
      </c>
      <c r="R171" t="s">
        <v>988</v>
      </c>
      <c r="S171" t="s">
        <v>989</v>
      </c>
    </row>
    <row r="172" spans="1:19">
      <c r="A172" t="s">
        <v>19</v>
      </c>
      <c r="B172" t="s">
        <v>990</v>
      </c>
      <c r="C172">
        <v>998</v>
      </c>
      <c r="D172">
        <v>115</v>
      </c>
      <c r="E172">
        <v>-23.7</v>
      </c>
      <c r="F172">
        <v>0.82784599999999997</v>
      </c>
      <c r="G172">
        <v>0.40952516999999999</v>
      </c>
      <c r="H172" t="s">
        <v>991</v>
      </c>
      <c r="I172" t="s">
        <v>992</v>
      </c>
      <c r="J172" t="s">
        <v>993</v>
      </c>
      <c r="K172" t="s">
        <v>994</v>
      </c>
      <c r="L172" t="s">
        <v>995</v>
      </c>
      <c r="M172" t="s">
        <v>105</v>
      </c>
      <c r="N172" t="s">
        <v>996</v>
      </c>
      <c r="O172" t="s">
        <v>997</v>
      </c>
      <c r="P172" t="s">
        <v>998</v>
      </c>
      <c r="Q172" t="s">
        <v>26</v>
      </c>
      <c r="R172" t="s">
        <v>26</v>
      </c>
      <c r="S172" t="s">
        <v>26</v>
      </c>
    </row>
    <row r="173" spans="1:19">
      <c r="A173" t="s">
        <v>19</v>
      </c>
      <c r="B173" t="s">
        <v>999</v>
      </c>
      <c r="C173">
        <v>1914</v>
      </c>
      <c r="D173">
        <v>996</v>
      </c>
      <c r="E173">
        <v>-23.4</v>
      </c>
      <c r="F173">
        <v>0.98045800000000005</v>
      </c>
      <c r="G173">
        <v>0.64807948000000004</v>
      </c>
      <c r="H173" t="s">
        <v>1000</v>
      </c>
      <c r="I173" t="s">
        <v>1001</v>
      </c>
      <c r="J173" t="e">
        <f>-AUCUCAGGUUCGUCAGCCCAUG</f>
        <v>#NAME?</v>
      </c>
      <c r="K173" t="s">
        <v>1002</v>
      </c>
      <c r="L173" t="s">
        <v>1003</v>
      </c>
      <c r="M173" t="s">
        <v>26</v>
      </c>
      <c r="N173" t="s">
        <v>26</v>
      </c>
      <c r="O173" t="s">
        <v>26</v>
      </c>
      <c r="P173" t="s">
        <v>26</v>
      </c>
      <c r="Q173" t="s">
        <v>597</v>
      </c>
      <c r="R173" t="s">
        <v>1004</v>
      </c>
      <c r="S173" t="s">
        <v>26</v>
      </c>
    </row>
    <row r="174" spans="1:19">
      <c r="A174" t="s">
        <v>19</v>
      </c>
      <c r="B174" t="s">
        <v>1005</v>
      </c>
      <c r="C174">
        <v>735</v>
      </c>
      <c r="D174">
        <v>687</v>
      </c>
      <c r="E174">
        <v>-18.5</v>
      </c>
      <c r="F174">
        <v>1</v>
      </c>
      <c r="G174">
        <v>1.1536198</v>
      </c>
      <c r="H174" t="s">
        <v>1006</v>
      </c>
      <c r="I174" t="s">
        <v>1007</v>
      </c>
      <c r="J174" t="s">
        <v>33</v>
      </c>
      <c r="K174" t="s">
        <v>1008</v>
      </c>
      <c r="L174" t="s">
        <v>1009</v>
      </c>
      <c r="M174" t="s">
        <v>26</v>
      </c>
      <c r="N174" t="s">
        <v>26</v>
      </c>
      <c r="O174" t="s">
        <v>26</v>
      </c>
      <c r="P174" t="s">
        <v>26</v>
      </c>
      <c r="Q174" t="s">
        <v>1010</v>
      </c>
      <c r="R174" t="s">
        <v>1011</v>
      </c>
      <c r="S174" t="s">
        <v>1012</v>
      </c>
    </row>
    <row r="175" spans="1:19" s="1" customFormat="1">
      <c r="A175" t="s">
        <v>19</v>
      </c>
      <c r="B175" t="s">
        <v>1013</v>
      </c>
      <c r="C175">
        <v>375</v>
      </c>
      <c r="D175">
        <v>149</v>
      </c>
      <c r="E175">
        <v>-25.8</v>
      </c>
      <c r="F175">
        <v>0.16486899999999999</v>
      </c>
      <c r="G175">
        <v>1.6649735000000001</v>
      </c>
      <c r="H175" t="s">
        <v>1014</v>
      </c>
      <c r="I175" t="s">
        <v>1015</v>
      </c>
      <c r="J175" t="s">
        <v>33</v>
      </c>
      <c r="K175" t="s">
        <v>1016</v>
      </c>
      <c r="L175" t="s">
        <v>1017</v>
      </c>
      <c r="M175" t="s">
        <v>26</v>
      </c>
      <c r="N175" t="s">
        <v>26</v>
      </c>
      <c r="O175" t="s">
        <v>26</v>
      </c>
      <c r="P175" t="s">
        <v>26</v>
      </c>
      <c r="Q175" t="s">
        <v>1018</v>
      </c>
      <c r="R175" t="s">
        <v>219</v>
      </c>
      <c r="S175" t="s">
        <v>1019</v>
      </c>
    </row>
    <row r="176" spans="1:19">
      <c r="A176" t="s">
        <v>19</v>
      </c>
      <c r="B176" t="s">
        <v>1020</v>
      </c>
      <c r="C176">
        <v>1727</v>
      </c>
      <c r="D176">
        <v>1512</v>
      </c>
      <c r="E176">
        <v>-20</v>
      </c>
      <c r="F176">
        <v>1</v>
      </c>
      <c r="G176">
        <v>1.1041354999999999</v>
      </c>
      <c r="H176" t="s">
        <v>1021</v>
      </c>
      <c r="I176" t="s">
        <v>1022</v>
      </c>
      <c r="J176" t="s">
        <v>1023</v>
      </c>
      <c r="K176" t="s">
        <v>1024</v>
      </c>
      <c r="L176" t="s">
        <v>1025</v>
      </c>
      <c r="M176" t="s">
        <v>1026</v>
      </c>
      <c r="N176" t="s">
        <v>1027</v>
      </c>
      <c r="O176" t="s">
        <v>1028</v>
      </c>
      <c r="P176" t="s">
        <v>1029</v>
      </c>
      <c r="Q176" t="s">
        <v>1030</v>
      </c>
      <c r="R176" t="s">
        <v>26</v>
      </c>
      <c r="S176" t="s">
        <v>26</v>
      </c>
    </row>
    <row r="177" spans="1:19">
      <c r="A177" t="s">
        <v>19</v>
      </c>
      <c r="B177" t="s">
        <v>1031</v>
      </c>
      <c r="C177">
        <v>1700</v>
      </c>
      <c r="D177">
        <v>1172</v>
      </c>
      <c r="E177">
        <v>-24.1</v>
      </c>
      <c r="F177">
        <v>0.923848</v>
      </c>
      <c r="G177">
        <v>0.88934391000000002</v>
      </c>
      <c r="H177" t="s">
        <v>1032</v>
      </c>
      <c r="I177" t="s">
        <v>1033</v>
      </c>
      <c r="J177" t="s">
        <v>1034</v>
      </c>
      <c r="K177" t="s">
        <v>1035</v>
      </c>
      <c r="L177" t="s">
        <v>1036</v>
      </c>
      <c r="M177" t="s">
        <v>26</v>
      </c>
      <c r="N177" t="s">
        <v>26</v>
      </c>
      <c r="O177" t="s">
        <v>26</v>
      </c>
      <c r="P177" t="s">
        <v>26</v>
      </c>
      <c r="Q177" t="s">
        <v>597</v>
      </c>
      <c r="R177" t="s">
        <v>1037</v>
      </c>
      <c r="S177" t="s">
        <v>725</v>
      </c>
    </row>
    <row r="178" spans="1:19">
      <c r="A178" t="s">
        <v>19</v>
      </c>
      <c r="B178" t="s">
        <v>1038</v>
      </c>
      <c r="C178">
        <v>959</v>
      </c>
      <c r="D178">
        <v>290</v>
      </c>
      <c r="E178">
        <v>-24.7</v>
      </c>
      <c r="F178">
        <v>0.65195400000000003</v>
      </c>
      <c r="G178">
        <v>3.7248492000000002E-3</v>
      </c>
      <c r="H178" t="s">
        <v>1039</v>
      </c>
      <c r="I178" t="s">
        <v>1040</v>
      </c>
      <c r="J178" t="e">
        <f>-AUCUCAGGUUCGUCA-GCCCAUG</f>
        <v>#NAME?</v>
      </c>
      <c r="K178" t="s">
        <v>1041</v>
      </c>
      <c r="L178" t="s">
        <v>1042</v>
      </c>
      <c r="M178" t="s">
        <v>26</v>
      </c>
      <c r="N178" t="s">
        <v>26</v>
      </c>
      <c r="O178" t="s">
        <v>26</v>
      </c>
      <c r="P178" t="s">
        <v>26</v>
      </c>
      <c r="Q178" t="s">
        <v>1043</v>
      </c>
      <c r="R178" t="s">
        <v>849</v>
      </c>
      <c r="S178" t="s">
        <v>1044</v>
      </c>
    </row>
    <row r="179" spans="1:19">
      <c r="A179" t="s">
        <v>19</v>
      </c>
      <c r="B179" t="s">
        <v>1045</v>
      </c>
      <c r="C179">
        <v>2121</v>
      </c>
      <c r="D179">
        <v>1916</v>
      </c>
      <c r="E179">
        <v>-21.1</v>
      </c>
      <c r="F179">
        <v>0.99999199999999999</v>
      </c>
      <c r="G179">
        <v>1.7869678999999999E-2</v>
      </c>
      <c r="H179" t="s">
        <v>1046</v>
      </c>
      <c r="I179" t="s">
        <v>1047</v>
      </c>
      <c r="J179" t="e">
        <f>-AUCUCAGGUUCGUCAGCCCAUG</f>
        <v>#NAME?</v>
      </c>
      <c r="K179" t="s">
        <v>1048</v>
      </c>
      <c r="L179" t="s">
        <v>1049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1050</v>
      </c>
      <c r="S179" t="s">
        <v>1051</v>
      </c>
    </row>
    <row r="180" spans="1:19">
      <c r="A180" t="s">
        <v>19</v>
      </c>
      <c r="B180" t="s">
        <v>1052</v>
      </c>
      <c r="C180">
        <v>672</v>
      </c>
      <c r="D180">
        <v>408</v>
      </c>
      <c r="E180">
        <v>-18.7</v>
      </c>
      <c r="F180">
        <v>0.99999700000000002</v>
      </c>
      <c r="G180">
        <v>1.5168330999999999</v>
      </c>
      <c r="H180" t="s">
        <v>1053</v>
      </c>
      <c r="I180" t="s">
        <v>828</v>
      </c>
      <c r="J180" t="s">
        <v>33</v>
      </c>
      <c r="K180" t="s">
        <v>1054</v>
      </c>
      <c r="L180" t="s">
        <v>1055</v>
      </c>
      <c r="M180" t="s">
        <v>269</v>
      </c>
      <c r="N180" t="s">
        <v>349</v>
      </c>
      <c r="O180" t="s">
        <v>1056</v>
      </c>
      <c r="P180" t="s">
        <v>1057</v>
      </c>
      <c r="Q180" t="s">
        <v>1058</v>
      </c>
      <c r="R180" t="s">
        <v>1059</v>
      </c>
      <c r="S180" t="s">
        <v>1060</v>
      </c>
    </row>
    <row r="181" spans="1:19">
      <c r="A181" t="s">
        <v>19</v>
      </c>
      <c r="B181" t="s">
        <v>1061</v>
      </c>
      <c r="C181">
        <v>1251</v>
      </c>
      <c r="D181">
        <v>434</v>
      </c>
      <c r="E181">
        <v>-18.2</v>
      </c>
      <c r="F181">
        <v>1</v>
      </c>
      <c r="G181">
        <v>0.12920957999999999</v>
      </c>
      <c r="H181" t="s">
        <v>1062</v>
      </c>
      <c r="I181" t="s">
        <v>1063</v>
      </c>
      <c r="J181" t="s">
        <v>1064</v>
      </c>
      <c r="K181" t="s">
        <v>1065</v>
      </c>
      <c r="L181" t="s">
        <v>1066</v>
      </c>
      <c r="M181" t="s">
        <v>167</v>
      </c>
      <c r="N181" t="s">
        <v>1067</v>
      </c>
      <c r="O181" t="s">
        <v>1068</v>
      </c>
      <c r="P181" t="s">
        <v>1069</v>
      </c>
      <c r="Q181" t="s">
        <v>26</v>
      </c>
      <c r="R181" t="s">
        <v>26</v>
      </c>
      <c r="S181" t="s">
        <v>26</v>
      </c>
    </row>
    <row r="182" spans="1:19">
      <c r="A182" t="s">
        <v>19</v>
      </c>
      <c r="B182" t="s">
        <v>1075</v>
      </c>
      <c r="C182">
        <v>2171</v>
      </c>
      <c r="D182">
        <v>2006</v>
      </c>
      <c r="E182">
        <v>-17.5</v>
      </c>
      <c r="F182">
        <v>1</v>
      </c>
      <c r="G182">
        <v>1.5214592</v>
      </c>
      <c r="H182" t="s">
        <v>1076</v>
      </c>
      <c r="I182" t="s">
        <v>1077</v>
      </c>
      <c r="J182" t="s">
        <v>33</v>
      </c>
      <c r="K182" t="s">
        <v>1078</v>
      </c>
      <c r="L182" t="s">
        <v>1079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</row>
    <row r="183" spans="1:19" s="1" customFormat="1">
      <c r="A183" t="s">
        <v>19</v>
      </c>
      <c r="B183" t="s">
        <v>1080</v>
      </c>
      <c r="C183">
        <v>1270</v>
      </c>
      <c r="D183">
        <v>544</v>
      </c>
      <c r="E183">
        <v>-17.100000000000001</v>
      </c>
      <c r="F183">
        <v>1</v>
      </c>
      <c r="G183">
        <v>1.1585277</v>
      </c>
      <c r="H183" t="s">
        <v>1081</v>
      </c>
      <c r="I183" t="s">
        <v>1082</v>
      </c>
      <c r="J183" t="s">
        <v>33</v>
      </c>
      <c r="K183" t="s">
        <v>1083</v>
      </c>
      <c r="L183" t="s">
        <v>1084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219</v>
      </c>
      <c r="S183" t="s">
        <v>1085</v>
      </c>
    </row>
    <row r="184" spans="1:19">
      <c r="A184" t="s">
        <v>19</v>
      </c>
      <c r="B184" t="s">
        <v>1086</v>
      </c>
      <c r="C184">
        <v>534</v>
      </c>
      <c r="D184">
        <v>410</v>
      </c>
      <c r="E184">
        <v>-22</v>
      </c>
      <c r="F184">
        <v>0.85910500000000001</v>
      </c>
      <c r="G184">
        <v>0.73095447999999996</v>
      </c>
      <c r="H184" t="s">
        <v>1087</v>
      </c>
      <c r="I184" t="s">
        <v>1088</v>
      </c>
      <c r="J184" t="e">
        <f>-AUCUCAGGUUCGUCAGCC-CAUG</f>
        <v>#NAME?</v>
      </c>
      <c r="K184" t="s">
        <v>1089</v>
      </c>
      <c r="L184" t="s">
        <v>1090</v>
      </c>
      <c r="M184" t="s">
        <v>67</v>
      </c>
      <c r="N184" t="s">
        <v>68</v>
      </c>
      <c r="O184" t="s">
        <v>287</v>
      </c>
      <c r="P184" t="s">
        <v>1091</v>
      </c>
      <c r="Q184" t="s">
        <v>1092</v>
      </c>
      <c r="R184" t="s">
        <v>1093</v>
      </c>
      <c r="S184" t="s">
        <v>1094</v>
      </c>
    </row>
    <row r="185" spans="1:19">
      <c r="A185" t="s">
        <v>19</v>
      </c>
      <c r="B185" t="s">
        <v>1095</v>
      </c>
      <c r="C185">
        <v>2555</v>
      </c>
      <c r="D185">
        <v>311</v>
      </c>
      <c r="E185">
        <v>-18.2</v>
      </c>
      <c r="F185">
        <v>1</v>
      </c>
      <c r="G185">
        <v>0.18546539000000001</v>
      </c>
      <c r="H185" t="s">
        <v>1096</v>
      </c>
      <c r="I185" t="s">
        <v>1097</v>
      </c>
      <c r="J185" t="e">
        <f>-AUCUCAGGUUCGUCAGCCCAUG</f>
        <v>#NAME?</v>
      </c>
      <c r="K185" t="s">
        <v>1098</v>
      </c>
      <c r="L185" t="s">
        <v>1099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219</v>
      </c>
      <c r="S185" t="s">
        <v>26</v>
      </c>
    </row>
    <row r="186" spans="1:19">
      <c r="A186" t="s">
        <v>19</v>
      </c>
      <c r="B186" t="s">
        <v>1100</v>
      </c>
      <c r="C186">
        <v>984</v>
      </c>
      <c r="D186">
        <v>772</v>
      </c>
      <c r="E186">
        <v>-23.4</v>
      </c>
      <c r="F186">
        <v>0.86355700000000002</v>
      </c>
      <c r="G186">
        <v>0.99754301999999995</v>
      </c>
      <c r="H186" t="s">
        <v>1101</v>
      </c>
      <c r="I186" t="s">
        <v>1102</v>
      </c>
      <c r="J186" t="s">
        <v>33</v>
      </c>
      <c r="K186" t="s">
        <v>1103</v>
      </c>
      <c r="L186" t="s">
        <v>1104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502</v>
      </c>
      <c r="S186" t="s">
        <v>26</v>
      </c>
    </row>
    <row r="187" spans="1:19">
      <c r="A187" t="s">
        <v>19</v>
      </c>
      <c r="B187" t="s">
        <v>1105</v>
      </c>
      <c r="C187">
        <v>603</v>
      </c>
      <c r="D187">
        <v>214</v>
      </c>
      <c r="E187">
        <v>-24.1</v>
      </c>
      <c r="F187">
        <v>0.553284</v>
      </c>
      <c r="G187">
        <v>0.99916238000000002</v>
      </c>
      <c r="H187" t="s">
        <v>1106</v>
      </c>
      <c r="I187" t="s">
        <v>1107</v>
      </c>
      <c r="J187" t="s">
        <v>33</v>
      </c>
      <c r="K187" t="s">
        <v>1108</v>
      </c>
      <c r="L187" t="s">
        <v>1109</v>
      </c>
      <c r="M187" t="s">
        <v>26</v>
      </c>
      <c r="N187" t="s">
        <v>26</v>
      </c>
      <c r="O187" t="s">
        <v>26</v>
      </c>
      <c r="P187" t="s">
        <v>26</v>
      </c>
      <c r="Q187" t="s">
        <v>1110</v>
      </c>
      <c r="R187" t="s">
        <v>219</v>
      </c>
      <c r="S187" t="s">
        <v>1111</v>
      </c>
    </row>
    <row r="188" spans="1:19">
      <c r="A188" t="s">
        <v>19</v>
      </c>
      <c r="B188" t="s">
        <v>1112</v>
      </c>
      <c r="C188">
        <v>803</v>
      </c>
      <c r="D188">
        <v>791</v>
      </c>
      <c r="E188">
        <v>-16.100000000000001</v>
      </c>
      <c r="F188">
        <v>1</v>
      </c>
      <c r="G188">
        <v>2.0478855999999999</v>
      </c>
      <c r="H188" t="s">
        <v>1113</v>
      </c>
      <c r="I188" t="s">
        <v>621</v>
      </c>
      <c r="J188" t="s">
        <v>33</v>
      </c>
      <c r="K188" t="s">
        <v>1114</v>
      </c>
      <c r="L188" t="s">
        <v>1115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1116</v>
      </c>
      <c r="S188" t="s">
        <v>26</v>
      </c>
    </row>
    <row r="189" spans="1:19">
      <c r="A189" t="s">
        <v>19</v>
      </c>
      <c r="B189" t="s">
        <v>1125</v>
      </c>
      <c r="C189">
        <v>636</v>
      </c>
      <c r="D189">
        <v>366</v>
      </c>
      <c r="E189">
        <v>-19.7</v>
      </c>
      <c r="F189">
        <v>0.99934800000000001</v>
      </c>
      <c r="G189">
        <v>0.50324247</v>
      </c>
      <c r="H189" t="s">
        <v>1126</v>
      </c>
      <c r="I189" t="s">
        <v>1127</v>
      </c>
      <c r="J189" t="e">
        <f>-AUCUCAGG-UUCGUCAGCCCAUG</f>
        <v>#NAME?</v>
      </c>
      <c r="K189" t="s">
        <v>1128</v>
      </c>
      <c r="L189" t="s">
        <v>1129</v>
      </c>
      <c r="M189" t="s">
        <v>1130</v>
      </c>
      <c r="N189" t="s">
        <v>1131</v>
      </c>
      <c r="O189" t="s">
        <v>1132</v>
      </c>
      <c r="P189" t="s">
        <v>1133</v>
      </c>
      <c r="Q189" t="s">
        <v>1134</v>
      </c>
      <c r="R189" t="s">
        <v>1135</v>
      </c>
      <c r="S189" t="s">
        <v>1136</v>
      </c>
    </row>
    <row r="190" spans="1:19">
      <c r="A190" t="s">
        <v>19</v>
      </c>
      <c r="B190" t="s">
        <v>1137</v>
      </c>
      <c r="C190">
        <v>2374</v>
      </c>
      <c r="D190">
        <v>2347</v>
      </c>
      <c r="E190">
        <v>-18.7</v>
      </c>
      <c r="F190">
        <v>1</v>
      </c>
      <c r="G190">
        <v>2.0454338000000001</v>
      </c>
      <c r="H190" t="s">
        <v>1138</v>
      </c>
      <c r="I190" t="s">
        <v>679</v>
      </c>
      <c r="J190" t="s">
        <v>33</v>
      </c>
      <c r="K190" t="s">
        <v>1139</v>
      </c>
      <c r="L190" t="s">
        <v>1140</v>
      </c>
      <c r="M190" t="s">
        <v>26</v>
      </c>
      <c r="N190" t="s">
        <v>26</v>
      </c>
      <c r="O190" t="s">
        <v>26</v>
      </c>
      <c r="P190" t="s">
        <v>26</v>
      </c>
      <c r="Q190" t="s">
        <v>1141</v>
      </c>
      <c r="R190" t="s">
        <v>1142</v>
      </c>
      <c r="S190" t="s">
        <v>1143</v>
      </c>
    </row>
    <row r="191" spans="1:19">
      <c r="A191" t="s">
        <v>19</v>
      </c>
      <c r="B191" t="s">
        <v>1144</v>
      </c>
      <c r="C191">
        <v>3151</v>
      </c>
      <c r="D191">
        <v>523</v>
      </c>
      <c r="E191">
        <v>-21.3</v>
      </c>
      <c r="F191">
        <v>1</v>
      </c>
      <c r="G191">
        <v>0.53000734999999999</v>
      </c>
      <c r="H191" t="s">
        <v>1145</v>
      </c>
      <c r="I191" t="s">
        <v>1146</v>
      </c>
      <c r="J191" t="s">
        <v>302</v>
      </c>
      <c r="K191" t="s">
        <v>1147</v>
      </c>
      <c r="L191" t="s">
        <v>1148</v>
      </c>
      <c r="M191" t="s">
        <v>167</v>
      </c>
      <c r="N191" t="s">
        <v>168</v>
      </c>
      <c r="O191" t="s">
        <v>903</v>
      </c>
      <c r="P191" t="s">
        <v>1149</v>
      </c>
      <c r="Q191" t="s">
        <v>1150</v>
      </c>
      <c r="R191" t="s">
        <v>1151</v>
      </c>
      <c r="S191" t="s">
        <v>1152</v>
      </c>
    </row>
    <row r="192" spans="1:19">
      <c r="A192" t="s">
        <v>19</v>
      </c>
      <c r="B192" t="s">
        <v>1153</v>
      </c>
      <c r="C192">
        <v>1660</v>
      </c>
      <c r="D192">
        <v>639</v>
      </c>
      <c r="E192">
        <v>-21.4</v>
      </c>
      <c r="F192">
        <v>0.99975199999999997</v>
      </c>
      <c r="G192">
        <v>0.56105579999999999</v>
      </c>
      <c r="H192" t="s">
        <v>1154</v>
      </c>
      <c r="I192" t="s">
        <v>1155</v>
      </c>
      <c r="J192" t="e">
        <f>-AUCUCAGGUUCGUCAGCCCAUG</f>
        <v>#NAME?</v>
      </c>
      <c r="K192" t="s">
        <v>1156</v>
      </c>
      <c r="L192" t="s">
        <v>1157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219</v>
      </c>
      <c r="S192" t="s">
        <v>1158</v>
      </c>
    </row>
    <row r="193" spans="1:19">
      <c r="A193" t="s">
        <v>19</v>
      </c>
      <c r="B193" t="s">
        <v>1159</v>
      </c>
      <c r="C193">
        <v>2435</v>
      </c>
      <c r="D193">
        <v>1712</v>
      </c>
      <c r="E193">
        <v>-25.4</v>
      </c>
      <c r="F193">
        <v>0.87755000000000005</v>
      </c>
      <c r="G193">
        <v>7.0126234999999995E-2</v>
      </c>
      <c r="H193" t="s">
        <v>1160</v>
      </c>
      <c r="I193" t="s">
        <v>1161</v>
      </c>
      <c r="J193" t="e">
        <f>-AUCUCAGGUUCGUCAGCCCAUG</f>
        <v>#NAME?</v>
      </c>
      <c r="K193" t="s">
        <v>1162</v>
      </c>
      <c r="L193" t="s">
        <v>1163</v>
      </c>
      <c r="M193" t="s">
        <v>26</v>
      </c>
      <c r="N193" t="s">
        <v>26</v>
      </c>
      <c r="O193" t="s">
        <v>26</v>
      </c>
      <c r="P193" t="s">
        <v>26</v>
      </c>
      <c r="Q193" t="s">
        <v>1164</v>
      </c>
      <c r="R193" t="s">
        <v>26</v>
      </c>
      <c r="S193" t="s">
        <v>1165</v>
      </c>
    </row>
    <row r="194" spans="1:19">
      <c r="A194" t="s">
        <v>19</v>
      </c>
      <c r="B194" t="s">
        <v>1166</v>
      </c>
      <c r="C194">
        <v>1379</v>
      </c>
      <c r="D194">
        <v>1255</v>
      </c>
      <c r="E194">
        <v>-22.8</v>
      </c>
      <c r="F194">
        <v>0.975943</v>
      </c>
      <c r="G194">
        <v>0.79070202000000001</v>
      </c>
      <c r="H194" t="s">
        <v>1167</v>
      </c>
      <c r="I194" t="s">
        <v>1168</v>
      </c>
      <c r="J194" t="s">
        <v>1169</v>
      </c>
      <c r="K194" t="s">
        <v>1170</v>
      </c>
      <c r="L194" t="s">
        <v>1171</v>
      </c>
      <c r="M194" t="s">
        <v>1172</v>
      </c>
      <c r="N194" t="s">
        <v>1173</v>
      </c>
      <c r="O194" t="s">
        <v>1174</v>
      </c>
      <c r="P194" t="s">
        <v>1175</v>
      </c>
      <c r="Q194" t="s">
        <v>1176</v>
      </c>
      <c r="R194" t="s">
        <v>1177</v>
      </c>
      <c r="S194" t="s">
        <v>1178</v>
      </c>
    </row>
    <row r="195" spans="1:19">
      <c r="A195" t="s">
        <v>19</v>
      </c>
      <c r="B195" t="s">
        <v>1179</v>
      </c>
      <c r="C195">
        <v>1148</v>
      </c>
      <c r="D195">
        <v>471</v>
      </c>
      <c r="E195">
        <v>-17.100000000000001</v>
      </c>
      <c r="F195">
        <v>1</v>
      </c>
      <c r="G195">
        <v>2.0664528</v>
      </c>
      <c r="H195" t="s">
        <v>1180</v>
      </c>
      <c r="I195" t="s">
        <v>1181</v>
      </c>
      <c r="J195" t="e">
        <f>-AUCUCAGGUUCGUCAGCCCAUG</f>
        <v>#NAME?</v>
      </c>
      <c r="K195" t="s">
        <v>1182</v>
      </c>
      <c r="L195" t="s">
        <v>1183</v>
      </c>
      <c r="M195" t="s">
        <v>26</v>
      </c>
      <c r="N195" t="s">
        <v>26</v>
      </c>
      <c r="O195" t="s">
        <v>26</v>
      </c>
      <c r="P195" t="s">
        <v>26</v>
      </c>
      <c r="Q195" t="s">
        <v>755</v>
      </c>
      <c r="R195" t="s">
        <v>1184</v>
      </c>
      <c r="S195" t="s">
        <v>1185</v>
      </c>
    </row>
    <row r="196" spans="1:19">
      <c r="A196" t="s">
        <v>19</v>
      </c>
      <c r="B196" t="s">
        <v>1186</v>
      </c>
      <c r="C196">
        <v>811</v>
      </c>
      <c r="D196">
        <v>40</v>
      </c>
      <c r="E196">
        <v>-20.2</v>
      </c>
      <c r="F196">
        <v>0.99935200000000002</v>
      </c>
      <c r="G196">
        <v>1.3755310999999999</v>
      </c>
      <c r="H196" t="s">
        <v>1187</v>
      </c>
      <c r="I196" t="s">
        <v>1188</v>
      </c>
      <c r="J196" t="s">
        <v>33</v>
      </c>
      <c r="K196" t="s">
        <v>1189</v>
      </c>
      <c r="L196" t="s">
        <v>1190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219</v>
      </c>
      <c r="S196" t="s">
        <v>26</v>
      </c>
    </row>
    <row r="197" spans="1:19">
      <c r="A197" t="s">
        <v>19</v>
      </c>
      <c r="B197" t="s">
        <v>1191</v>
      </c>
      <c r="C197">
        <v>2443</v>
      </c>
      <c r="D197">
        <v>1133</v>
      </c>
      <c r="E197">
        <v>-20.2</v>
      </c>
      <c r="F197">
        <v>1</v>
      </c>
      <c r="G197">
        <v>0.79976590000000003</v>
      </c>
      <c r="H197" t="s">
        <v>1192</v>
      </c>
      <c r="I197" t="s">
        <v>1193</v>
      </c>
      <c r="J197" t="e">
        <f>-AUCUCAGGUUCGUCAGCCCAUG</f>
        <v>#NAME?</v>
      </c>
      <c r="K197" t="s">
        <v>1194</v>
      </c>
      <c r="L197" t="s">
        <v>1195</v>
      </c>
      <c r="M197" t="s">
        <v>1196</v>
      </c>
      <c r="N197" t="s">
        <v>1197</v>
      </c>
      <c r="O197" t="s">
        <v>1198</v>
      </c>
      <c r="P197" t="s">
        <v>1199</v>
      </c>
      <c r="Q197" t="s">
        <v>1200</v>
      </c>
      <c r="R197" t="s">
        <v>1201</v>
      </c>
      <c r="S197" t="s">
        <v>1202</v>
      </c>
    </row>
    <row r="198" spans="1:19">
      <c r="A198" t="s">
        <v>19</v>
      </c>
      <c r="B198" t="s">
        <v>1203</v>
      </c>
      <c r="C198">
        <v>3875</v>
      </c>
      <c r="D198">
        <v>2850</v>
      </c>
      <c r="E198">
        <v>-21.7</v>
      </c>
      <c r="F198">
        <v>1</v>
      </c>
      <c r="G198">
        <v>0.41103002999999999</v>
      </c>
      <c r="H198" t="s">
        <v>1204</v>
      </c>
      <c r="I198" t="s">
        <v>1205</v>
      </c>
      <c r="J198" t="s">
        <v>1206</v>
      </c>
      <c r="K198" t="s">
        <v>1207</v>
      </c>
      <c r="L198" t="s">
        <v>1208</v>
      </c>
      <c r="M198" t="s">
        <v>26</v>
      </c>
      <c r="N198" t="s">
        <v>26</v>
      </c>
      <c r="O198" t="s">
        <v>26</v>
      </c>
      <c r="P198" t="s">
        <v>26</v>
      </c>
      <c r="Q198" t="s">
        <v>549</v>
      </c>
      <c r="R198" t="s">
        <v>428</v>
      </c>
      <c r="S198" t="s">
        <v>26</v>
      </c>
    </row>
    <row r="199" spans="1:19">
      <c r="A199" t="s">
        <v>19</v>
      </c>
      <c r="B199" t="s">
        <v>1209</v>
      </c>
      <c r="C199">
        <v>1646</v>
      </c>
      <c r="D199">
        <v>980</v>
      </c>
      <c r="E199">
        <v>-23.7</v>
      </c>
      <c r="F199">
        <v>0.948959</v>
      </c>
      <c r="G199">
        <v>1.7221187</v>
      </c>
      <c r="H199" t="s">
        <v>1210</v>
      </c>
      <c r="I199" t="s">
        <v>1211</v>
      </c>
      <c r="J199" t="s">
        <v>33</v>
      </c>
      <c r="K199" t="s">
        <v>1212</v>
      </c>
      <c r="L199" t="s">
        <v>1213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1214</v>
      </c>
      <c r="S199" t="s">
        <v>1215</v>
      </c>
    </row>
    <row r="200" spans="1:19">
      <c r="A200" t="s">
        <v>19</v>
      </c>
      <c r="B200" t="s">
        <v>1219</v>
      </c>
      <c r="C200">
        <v>1923</v>
      </c>
      <c r="D200">
        <v>1515</v>
      </c>
      <c r="E200">
        <v>-28.6</v>
      </c>
      <c r="F200">
        <v>0.33547399999999999</v>
      </c>
      <c r="G200">
        <v>0.24470935999999999</v>
      </c>
      <c r="H200" t="s">
        <v>1220</v>
      </c>
      <c r="I200" t="s">
        <v>1221</v>
      </c>
      <c r="J200" t="s">
        <v>33</v>
      </c>
      <c r="K200" t="s">
        <v>1222</v>
      </c>
      <c r="L200" t="s">
        <v>1223</v>
      </c>
      <c r="M200" t="s">
        <v>1224</v>
      </c>
      <c r="N200" t="s">
        <v>1225</v>
      </c>
      <c r="O200" t="s">
        <v>1226</v>
      </c>
      <c r="P200" t="s">
        <v>1227</v>
      </c>
      <c r="Q200" t="s">
        <v>1228</v>
      </c>
      <c r="R200" t="s">
        <v>26</v>
      </c>
      <c r="S200" t="s">
        <v>1229</v>
      </c>
    </row>
    <row r="201" spans="1:19">
      <c r="A201" t="s">
        <v>19</v>
      </c>
      <c r="B201" t="s">
        <v>1239</v>
      </c>
      <c r="C201">
        <v>2514</v>
      </c>
      <c r="D201">
        <v>767</v>
      </c>
      <c r="E201">
        <v>-26</v>
      </c>
      <c r="F201">
        <v>0.81345599999999996</v>
      </c>
      <c r="G201">
        <v>0.84748268999999998</v>
      </c>
      <c r="H201" t="s">
        <v>1240</v>
      </c>
      <c r="I201" t="s">
        <v>1241</v>
      </c>
      <c r="J201" t="e">
        <f>-AUCUCAGGUUCGUCAGCCCAUG</f>
        <v>#NAME?</v>
      </c>
      <c r="K201" t="s">
        <v>1242</v>
      </c>
      <c r="L201" t="s">
        <v>1243</v>
      </c>
      <c r="M201" t="s">
        <v>26</v>
      </c>
      <c r="N201" t="s">
        <v>26</v>
      </c>
      <c r="O201" t="s">
        <v>26</v>
      </c>
      <c r="P201" t="s">
        <v>26</v>
      </c>
      <c r="Q201" t="s">
        <v>1244</v>
      </c>
      <c r="R201" t="s">
        <v>1245</v>
      </c>
      <c r="S201" t="s">
        <v>1246</v>
      </c>
    </row>
    <row r="202" spans="1:19">
      <c r="A202" t="s">
        <v>19</v>
      </c>
      <c r="B202" t="s">
        <v>1247</v>
      </c>
      <c r="C202">
        <v>1240</v>
      </c>
      <c r="D202">
        <v>873</v>
      </c>
      <c r="E202">
        <v>-23.1</v>
      </c>
      <c r="F202">
        <v>0.94618100000000005</v>
      </c>
      <c r="G202">
        <v>0.1206914</v>
      </c>
      <c r="H202" t="s">
        <v>1248</v>
      </c>
      <c r="I202" t="s">
        <v>1249</v>
      </c>
      <c r="J202" t="e">
        <f>-AUCUCAGG---UUC---GUCAGCCCAUG</f>
        <v>#NAME?</v>
      </c>
      <c r="K202" t="s">
        <v>1250</v>
      </c>
      <c r="L202" t="s">
        <v>1251</v>
      </c>
      <c r="M202" t="s">
        <v>135</v>
      </c>
      <c r="N202" t="s">
        <v>136</v>
      </c>
      <c r="O202" t="s">
        <v>1252</v>
      </c>
      <c r="P202" t="s">
        <v>1253</v>
      </c>
      <c r="Q202" t="s">
        <v>26</v>
      </c>
      <c r="R202" t="s">
        <v>1254</v>
      </c>
      <c r="S202" t="s">
        <v>1255</v>
      </c>
    </row>
    <row r="203" spans="1:19">
      <c r="A203" t="s">
        <v>19</v>
      </c>
      <c r="B203" t="s">
        <v>1256</v>
      </c>
      <c r="C203">
        <v>1609</v>
      </c>
      <c r="D203">
        <v>711</v>
      </c>
      <c r="E203">
        <v>-22.8</v>
      </c>
      <c r="F203">
        <v>0.98691099999999998</v>
      </c>
      <c r="G203">
        <v>0.26964427000000002</v>
      </c>
      <c r="H203" t="s">
        <v>1257</v>
      </c>
      <c r="I203" t="s">
        <v>1258</v>
      </c>
      <c r="J203" t="s">
        <v>33</v>
      </c>
      <c r="K203" t="s">
        <v>1259</v>
      </c>
      <c r="L203" t="s">
        <v>1260</v>
      </c>
      <c r="M203" t="s">
        <v>269</v>
      </c>
      <c r="N203" t="s">
        <v>349</v>
      </c>
      <c r="O203" t="s">
        <v>1056</v>
      </c>
      <c r="P203" t="s">
        <v>1261</v>
      </c>
      <c r="Q203" t="s">
        <v>1262</v>
      </c>
      <c r="R203" t="s">
        <v>1263</v>
      </c>
      <c r="S203" t="s">
        <v>751</v>
      </c>
    </row>
    <row r="204" spans="1:19">
      <c r="A204" t="s">
        <v>19</v>
      </c>
      <c r="B204" t="s">
        <v>1264</v>
      </c>
      <c r="C204">
        <v>3498</v>
      </c>
      <c r="D204">
        <v>2549</v>
      </c>
      <c r="E204">
        <v>-24.2</v>
      </c>
      <c r="F204">
        <v>0.99246900000000005</v>
      </c>
      <c r="G204">
        <v>0.34646598000000001</v>
      </c>
      <c r="H204" t="s">
        <v>1265</v>
      </c>
      <c r="I204" t="s">
        <v>1266</v>
      </c>
      <c r="J204" t="e">
        <f>-AUCUCAGG-UUCGUCAGCC--CAUG</f>
        <v>#NAME?</v>
      </c>
      <c r="K204" t="s">
        <v>1267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  <c r="Q204" t="s">
        <v>1273</v>
      </c>
      <c r="R204" t="s">
        <v>1274</v>
      </c>
      <c r="S204" t="s">
        <v>1275</v>
      </c>
    </row>
    <row r="205" spans="1:19">
      <c r="A205" t="s">
        <v>19</v>
      </c>
      <c r="B205" t="s">
        <v>1276</v>
      </c>
      <c r="C205">
        <v>774</v>
      </c>
      <c r="D205">
        <v>34</v>
      </c>
      <c r="E205">
        <v>-19.7</v>
      </c>
      <c r="F205">
        <v>0.99986399999999998</v>
      </c>
      <c r="G205">
        <v>0.33920685</v>
      </c>
      <c r="H205" t="s">
        <v>1277</v>
      </c>
      <c r="I205" t="s">
        <v>1278</v>
      </c>
      <c r="J205" t="s">
        <v>33</v>
      </c>
      <c r="K205" t="s">
        <v>1279</v>
      </c>
      <c r="L205" t="s">
        <v>1280</v>
      </c>
      <c r="M205" t="s">
        <v>1281</v>
      </c>
      <c r="N205" t="s">
        <v>1282</v>
      </c>
      <c r="O205" t="s">
        <v>1283</v>
      </c>
      <c r="P205" t="s">
        <v>1284</v>
      </c>
      <c r="Q205" t="s">
        <v>420</v>
      </c>
      <c r="R205" t="s">
        <v>1285</v>
      </c>
      <c r="S205" t="s">
        <v>725</v>
      </c>
    </row>
    <row r="206" spans="1:19">
      <c r="A206" t="s">
        <v>19</v>
      </c>
      <c r="B206" t="s">
        <v>1286</v>
      </c>
      <c r="C206">
        <v>2180</v>
      </c>
      <c r="D206">
        <v>2089</v>
      </c>
      <c r="E206">
        <v>-22.7</v>
      </c>
      <c r="F206">
        <v>0.99757200000000001</v>
      </c>
      <c r="G206">
        <v>1.1990426000000001</v>
      </c>
      <c r="H206" t="s">
        <v>1287</v>
      </c>
      <c r="I206" t="s">
        <v>1288</v>
      </c>
      <c r="J206" t="e">
        <f>-AUCUCAGGUUCGUCAGCCCAUG</f>
        <v>#NAME?</v>
      </c>
      <c r="K206" t="s">
        <v>1289</v>
      </c>
      <c r="L206" t="s">
        <v>1290</v>
      </c>
      <c r="M206" t="s">
        <v>167</v>
      </c>
      <c r="N206" t="s">
        <v>1067</v>
      </c>
      <c r="O206" t="s">
        <v>1291</v>
      </c>
      <c r="P206" t="s">
        <v>1292</v>
      </c>
      <c r="Q206" t="s">
        <v>26</v>
      </c>
      <c r="R206" t="s">
        <v>1293</v>
      </c>
      <c r="S206" t="s">
        <v>1294</v>
      </c>
    </row>
    <row r="207" spans="1:19">
      <c r="A207" t="s">
        <v>19</v>
      </c>
      <c r="B207" t="s">
        <v>1295</v>
      </c>
      <c r="C207">
        <v>3514</v>
      </c>
      <c r="D207">
        <v>2236</v>
      </c>
      <c r="E207">
        <v>-23.6</v>
      </c>
      <c r="F207">
        <v>0.998143</v>
      </c>
      <c r="G207">
        <v>0.43609439999999999</v>
      </c>
      <c r="H207" t="s">
        <v>1296</v>
      </c>
      <c r="I207" t="s">
        <v>1297</v>
      </c>
      <c r="J207" t="s">
        <v>1298</v>
      </c>
      <c r="K207" t="s">
        <v>1299</v>
      </c>
      <c r="L207" t="s">
        <v>1300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1301</v>
      </c>
      <c r="S207" t="s">
        <v>1302</v>
      </c>
    </row>
    <row r="208" spans="1:19">
      <c r="A208" t="s">
        <v>19</v>
      </c>
      <c r="B208" t="s">
        <v>1303</v>
      </c>
      <c r="C208">
        <v>1615</v>
      </c>
      <c r="D208">
        <v>1210</v>
      </c>
      <c r="E208">
        <v>-17.2</v>
      </c>
      <c r="F208">
        <v>1</v>
      </c>
      <c r="G208">
        <v>0.20481764</v>
      </c>
      <c r="H208" t="s">
        <v>1304</v>
      </c>
      <c r="I208" t="s">
        <v>1305</v>
      </c>
      <c r="J208" t="s">
        <v>33</v>
      </c>
      <c r="K208" t="s">
        <v>1306</v>
      </c>
      <c r="L208" t="s">
        <v>1307</v>
      </c>
      <c r="M208" t="s">
        <v>26</v>
      </c>
      <c r="N208" t="s">
        <v>26</v>
      </c>
      <c r="O208" t="s">
        <v>26</v>
      </c>
      <c r="P208" t="s">
        <v>26</v>
      </c>
      <c r="Q208" t="s">
        <v>1308</v>
      </c>
      <c r="R208" t="s">
        <v>1309</v>
      </c>
      <c r="S208" t="s">
        <v>1310</v>
      </c>
    </row>
    <row r="209" spans="1:19" s="1" customFormat="1">
      <c r="A209" t="s">
        <v>19</v>
      </c>
      <c r="B209" t="s">
        <v>1311</v>
      </c>
      <c r="C209">
        <v>348</v>
      </c>
      <c r="D209">
        <v>86</v>
      </c>
      <c r="E209">
        <v>-17.5</v>
      </c>
      <c r="F209">
        <v>0.99999400000000005</v>
      </c>
      <c r="G209">
        <v>0.72379011000000004</v>
      </c>
      <c r="H209" t="s">
        <v>1312</v>
      </c>
      <c r="I209" t="s">
        <v>1313</v>
      </c>
      <c r="J209" t="s">
        <v>807</v>
      </c>
      <c r="K209" t="s">
        <v>1314</v>
      </c>
      <c r="L209" t="s">
        <v>1315</v>
      </c>
      <c r="M209" t="s">
        <v>26</v>
      </c>
      <c r="N209" t="s">
        <v>26</v>
      </c>
      <c r="O209" t="s">
        <v>26</v>
      </c>
      <c r="P209" t="s">
        <v>26</v>
      </c>
      <c r="Q209" t="s">
        <v>1316</v>
      </c>
      <c r="R209" t="s">
        <v>1317</v>
      </c>
      <c r="S209" t="s">
        <v>1318</v>
      </c>
    </row>
    <row r="210" spans="1:19">
      <c r="A210" t="s">
        <v>19</v>
      </c>
      <c r="B210" t="s">
        <v>1319</v>
      </c>
      <c r="C210">
        <v>1240</v>
      </c>
      <c r="D210">
        <v>873</v>
      </c>
      <c r="E210">
        <v>-23.1</v>
      </c>
      <c r="F210">
        <v>0.94618100000000005</v>
      </c>
      <c r="G210">
        <v>0.1206914</v>
      </c>
      <c r="H210" t="s">
        <v>1248</v>
      </c>
      <c r="I210" t="s">
        <v>1249</v>
      </c>
      <c r="J210" t="e">
        <f>-AUCUCAGG---UUC---GUCAGCCCAUG</f>
        <v>#NAME?</v>
      </c>
      <c r="K210" t="s">
        <v>1250</v>
      </c>
      <c r="L210" t="s">
        <v>1251</v>
      </c>
      <c r="M210" t="s">
        <v>135</v>
      </c>
      <c r="N210" t="s">
        <v>136</v>
      </c>
      <c r="O210" t="s">
        <v>1252</v>
      </c>
      <c r="P210" t="s">
        <v>1253</v>
      </c>
      <c r="Q210" t="s">
        <v>1320</v>
      </c>
      <c r="R210" t="s">
        <v>1321</v>
      </c>
      <c r="S210" t="s">
        <v>1322</v>
      </c>
    </row>
    <row r="211" spans="1:19">
      <c r="A211" t="s">
        <v>19</v>
      </c>
      <c r="B211" t="s">
        <v>1323</v>
      </c>
      <c r="C211">
        <v>695</v>
      </c>
      <c r="D211">
        <v>387</v>
      </c>
      <c r="E211">
        <v>-19.2</v>
      </c>
      <c r="F211">
        <v>0.99996300000000005</v>
      </c>
      <c r="G211">
        <v>0.12872618</v>
      </c>
      <c r="H211" t="s">
        <v>1324</v>
      </c>
      <c r="I211" t="s">
        <v>1325</v>
      </c>
      <c r="J211" t="s">
        <v>1326</v>
      </c>
      <c r="K211" t="s">
        <v>1327</v>
      </c>
      <c r="L211" t="s">
        <v>1328</v>
      </c>
      <c r="M211" t="s">
        <v>26</v>
      </c>
      <c r="N211" t="s">
        <v>26</v>
      </c>
      <c r="O211" t="s">
        <v>26</v>
      </c>
      <c r="P211" t="s">
        <v>26</v>
      </c>
      <c r="Q211" t="s">
        <v>1329</v>
      </c>
      <c r="R211" t="s">
        <v>26</v>
      </c>
      <c r="S211" t="s">
        <v>1330</v>
      </c>
    </row>
    <row r="212" spans="1:19">
      <c r="A212" t="s">
        <v>19</v>
      </c>
      <c r="B212" t="s">
        <v>1331</v>
      </c>
      <c r="C212">
        <v>267</v>
      </c>
      <c r="D212">
        <v>255</v>
      </c>
      <c r="E212">
        <v>-19.100000000000001</v>
      </c>
      <c r="F212">
        <v>0.97925200000000001</v>
      </c>
      <c r="G212">
        <v>1.5417354999999999</v>
      </c>
      <c r="H212" t="s">
        <v>1332</v>
      </c>
      <c r="I212" t="s">
        <v>1333</v>
      </c>
      <c r="J212" t="e">
        <f>-AUCUCAGGUUCGUCAGCCCAUG</f>
        <v>#NAME?</v>
      </c>
      <c r="K212" t="s">
        <v>1334</v>
      </c>
      <c r="L212" t="s">
        <v>1335</v>
      </c>
      <c r="M212" t="s">
        <v>26</v>
      </c>
      <c r="N212" t="s">
        <v>26</v>
      </c>
      <c r="O212" t="s">
        <v>26</v>
      </c>
      <c r="P212" t="s">
        <v>26</v>
      </c>
      <c r="Q212" t="s">
        <v>549</v>
      </c>
      <c r="R212" t="s">
        <v>26</v>
      </c>
      <c r="S212" t="s">
        <v>1336</v>
      </c>
    </row>
    <row r="213" spans="1:19" s="1" customFormat="1">
      <c r="A213" t="s">
        <v>19</v>
      </c>
      <c r="B213" t="s">
        <v>1337</v>
      </c>
      <c r="C213">
        <v>1329</v>
      </c>
      <c r="D213">
        <v>122</v>
      </c>
      <c r="E213">
        <v>-16.399999999999999</v>
      </c>
      <c r="F213">
        <v>1</v>
      </c>
      <c r="G213">
        <v>2.0478855999999999</v>
      </c>
      <c r="H213" t="s">
        <v>1338</v>
      </c>
      <c r="I213" t="s">
        <v>621</v>
      </c>
      <c r="J213" t="s">
        <v>33</v>
      </c>
      <c r="K213" t="s">
        <v>1339</v>
      </c>
      <c r="L213" t="s">
        <v>1340</v>
      </c>
      <c r="M213" t="s">
        <v>26</v>
      </c>
      <c r="N213" t="s">
        <v>26</v>
      </c>
      <c r="O213" t="s">
        <v>26</v>
      </c>
      <c r="P213" t="s">
        <v>26</v>
      </c>
      <c r="Q213" t="s">
        <v>1341</v>
      </c>
      <c r="R213" t="s">
        <v>1342</v>
      </c>
      <c r="S213" t="s">
        <v>1343</v>
      </c>
    </row>
    <row r="214" spans="1:19">
      <c r="A214" t="s">
        <v>19</v>
      </c>
      <c r="B214" t="s">
        <v>1344</v>
      </c>
      <c r="C214">
        <v>291</v>
      </c>
      <c r="D214">
        <v>240</v>
      </c>
      <c r="E214">
        <v>-16.7</v>
      </c>
      <c r="F214">
        <v>1</v>
      </c>
      <c r="G214">
        <v>0.29543216999999999</v>
      </c>
      <c r="H214" t="s">
        <v>1345</v>
      </c>
      <c r="I214" t="s">
        <v>1346</v>
      </c>
      <c r="J214" t="s">
        <v>1347</v>
      </c>
      <c r="K214" t="s">
        <v>1348</v>
      </c>
      <c r="L214" t="s">
        <v>1349</v>
      </c>
      <c r="M214" t="s">
        <v>167</v>
      </c>
      <c r="N214" t="s">
        <v>168</v>
      </c>
      <c r="O214" t="s">
        <v>1350</v>
      </c>
      <c r="P214" t="s">
        <v>1351</v>
      </c>
      <c r="Q214" t="s">
        <v>1352</v>
      </c>
      <c r="R214" t="s">
        <v>26</v>
      </c>
      <c r="S214" t="s">
        <v>1353</v>
      </c>
    </row>
    <row r="215" spans="1:19" s="1" customFormat="1">
      <c r="A215" t="s">
        <v>19</v>
      </c>
      <c r="B215" t="s">
        <v>1354</v>
      </c>
      <c r="C215">
        <v>195</v>
      </c>
      <c r="D215">
        <v>152</v>
      </c>
      <c r="E215">
        <v>-16.2</v>
      </c>
      <c r="F215">
        <v>0.99999800000000005</v>
      </c>
      <c r="G215">
        <v>2.0478855999999999</v>
      </c>
      <c r="H215" t="s">
        <v>620</v>
      </c>
      <c r="I215" t="s">
        <v>621</v>
      </c>
      <c r="J215" t="s">
        <v>33</v>
      </c>
      <c r="K215" t="s">
        <v>1355</v>
      </c>
      <c r="L215" t="s">
        <v>1356</v>
      </c>
      <c r="M215" t="s">
        <v>1357</v>
      </c>
      <c r="N215" t="s">
        <v>1358</v>
      </c>
      <c r="O215" t="s">
        <v>1359</v>
      </c>
      <c r="P215" t="s">
        <v>1360</v>
      </c>
      <c r="Q215" t="s">
        <v>26</v>
      </c>
      <c r="R215" t="s">
        <v>1361</v>
      </c>
      <c r="S215" t="s">
        <v>26</v>
      </c>
    </row>
    <row r="216" spans="1:19">
      <c r="A216" t="s">
        <v>19</v>
      </c>
      <c r="B216" t="s">
        <v>1362</v>
      </c>
      <c r="C216">
        <v>193</v>
      </c>
      <c r="D216">
        <v>152</v>
      </c>
      <c r="E216">
        <v>-16.2</v>
      </c>
      <c r="F216">
        <v>0.99999800000000005</v>
      </c>
      <c r="G216">
        <v>2.0478855999999999</v>
      </c>
      <c r="H216" t="s">
        <v>620</v>
      </c>
      <c r="I216" t="s">
        <v>621</v>
      </c>
      <c r="J216" t="s">
        <v>33</v>
      </c>
      <c r="K216" t="s">
        <v>1355</v>
      </c>
      <c r="L216" t="s">
        <v>1356</v>
      </c>
      <c r="M216" t="s">
        <v>1357</v>
      </c>
      <c r="N216" t="s">
        <v>1358</v>
      </c>
      <c r="O216" t="s">
        <v>1359</v>
      </c>
      <c r="P216" t="s">
        <v>1360</v>
      </c>
      <c r="Q216" t="s">
        <v>26</v>
      </c>
      <c r="R216" t="s">
        <v>1361</v>
      </c>
      <c r="S216" t="s">
        <v>26</v>
      </c>
    </row>
    <row r="217" spans="1:19">
      <c r="A217" t="s">
        <v>19</v>
      </c>
      <c r="B217" t="s">
        <v>1363</v>
      </c>
      <c r="C217">
        <v>651</v>
      </c>
      <c r="D217">
        <v>537</v>
      </c>
      <c r="E217">
        <v>-28.3</v>
      </c>
      <c r="F217">
        <v>0.10874399999999999</v>
      </c>
      <c r="G217">
        <v>0.56516619999999995</v>
      </c>
      <c r="H217" t="s">
        <v>1364</v>
      </c>
      <c r="I217" t="s">
        <v>1365</v>
      </c>
      <c r="J217" t="s">
        <v>33</v>
      </c>
      <c r="K217" t="s">
        <v>1366</v>
      </c>
      <c r="L217" t="s">
        <v>1367</v>
      </c>
      <c r="M217" t="s">
        <v>167</v>
      </c>
      <c r="N217" t="s">
        <v>1368</v>
      </c>
      <c r="O217" t="s">
        <v>1369</v>
      </c>
      <c r="P217" t="s">
        <v>1370</v>
      </c>
      <c r="Q217" t="s">
        <v>1371</v>
      </c>
      <c r="R217" t="s">
        <v>1372</v>
      </c>
      <c r="S217" t="s">
        <v>1373</v>
      </c>
    </row>
    <row r="218" spans="1:19">
      <c r="A218" t="s">
        <v>19</v>
      </c>
      <c r="B218" t="s">
        <v>1374</v>
      </c>
      <c r="C218">
        <v>2136</v>
      </c>
      <c r="D218">
        <v>1509</v>
      </c>
      <c r="E218">
        <v>-23.6</v>
      </c>
      <c r="F218">
        <v>0.98179000000000005</v>
      </c>
      <c r="G218">
        <v>0.86410111999999994</v>
      </c>
      <c r="H218" t="s">
        <v>1375</v>
      </c>
      <c r="I218" t="s">
        <v>1376</v>
      </c>
      <c r="J218" t="s">
        <v>33</v>
      </c>
      <c r="K218" t="s">
        <v>1377</v>
      </c>
      <c r="L218" t="s">
        <v>1378</v>
      </c>
      <c r="M218" t="s">
        <v>1379</v>
      </c>
      <c r="N218" t="s">
        <v>1380</v>
      </c>
      <c r="O218" t="s">
        <v>1381</v>
      </c>
      <c r="P218" t="s">
        <v>1382</v>
      </c>
      <c r="Q218" t="s">
        <v>1383</v>
      </c>
      <c r="R218" t="s">
        <v>1384</v>
      </c>
      <c r="S218" t="s">
        <v>1385</v>
      </c>
    </row>
    <row r="219" spans="1:19" s="1" customFormat="1">
      <c r="A219" t="s">
        <v>19</v>
      </c>
      <c r="B219" t="s">
        <v>1386</v>
      </c>
      <c r="C219">
        <v>690</v>
      </c>
      <c r="D219">
        <v>577</v>
      </c>
      <c r="E219">
        <v>-17.8</v>
      </c>
      <c r="F219">
        <v>1</v>
      </c>
      <c r="G219">
        <v>0.24672796</v>
      </c>
      <c r="H219" t="s">
        <v>190</v>
      </c>
      <c r="I219" t="s">
        <v>191</v>
      </c>
      <c r="J219" t="s">
        <v>192</v>
      </c>
      <c r="K219" t="s">
        <v>193</v>
      </c>
      <c r="L219" t="s">
        <v>194</v>
      </c>
      <c r="M219" t="s">
        <v>195</v>
      </c>
      <c r="N219" t="s">
        <v>196</v>
      </c>
      <c r="O219" t="s">
        <v>197</v>
      </c>
      <c r="P219" t="s">
        <v>198</v>
      </c>
      <c r="Q219" t="s">
        <v>26</v>
      </c>
      <c r="R219" t="s">
        <v>1387</v>
      </c>
      <c r="S219" t="s">
        <v>1388</v>
      </c>
    </row>
    <row r="220" spans="1:19">
      <c r="A220" t="s">
        <v>19</v>
      </c>
      <c r="B220" t="s">
        <v>1389</v>
      </c>
      <c r="C220">
        <v>443</v>
      </c>
      <c r="D220">
        <v>35</v>
      </c>
      <c r="E220">
        <v>-15.9</v>
      </c>
      <c r="F220">
        <v>1</v>
      </c>
      <c r="G220">
        <v>2.0478855999999999</v>
      </c>
      <c r="H220" t="s">
        <v>1390</v>
      </c>
      <c r="I220" t="s">
        <v>621</v>
      </c>
      <c r="J220" t="s">
        <v>33</v>
      </c>
      <c r="K220" t="s">
        <v>1391</v>
      </c>
      <c r="L220" t="s">
        <v>1392</v>
      </c>
      <c r="M220" t="s">
        <v>67</v>
      </c>
      <c r="N220" t="s">
        <v>68</v>
      </c>
      <c r="O220" t="s">
        <v>1393</v>
      </c>
      <c r="P220" t="s">
        <v>1394</v>
      </c>
      <c r="Q220" t="s">
        <v>1395</v>
      </c>
      <c r="R220" t="s">
        <v>1396</v>
      </c>
      <c r="S220" t="s">
        <v>26</v>
      </c>
    </row>
    <row r="221" spans="1:19">
      <c r="A221" t="s">
        <v>19</v>
      </c>
      <c r="B221" t="s">
        <v>1397</v>
      </c>
      <c r="C221">
        <v>1843</v>
      </c>
      <c r="D221">
        <v>883</v>
      </c>
      <c r="E221">
        <v>-22.2</v>
      </c>
      <c r="F221">
        <v>0.99836999999999998</v>
      </c>
      <c r="G221">
        <v>1.13645</v>
      </c>
      <c r="H221" t="s">
        <v>1398</v>
      </c>
      <c r="I221" t="s">
        <v>1399</v>
      </c>
      <c r="J221" t="s">
        <v>33</v>
      </c>
      <c r="K221" t="s">
        <v>1400</v>
      </c>
      <c r="L221" t="s">
        <v>1401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</row>
    <row r="222" spans="1:19">
      <c r="A222" t="s">
        <v>19</v>
      </c>
      <c r="B222" t="s">
        <v>1402</v>
      </c>
      <c r="C222">
        <v>2432</v>
      </c>
      <c r="D222">
        <v>1773</v>
      </c>
      <c r="E222">
        <v>-24.5</v>
      </c>
      <c r="F222">
        <v>0.95405399999999996</v>
      </c>
      <c r="G222">
        <v>0.68218559999999995</v>
      </c>
      <c r="H222" t="s">
        <v>1403</v>
      </c>
      <c r="I222" t="s">
        <v>1404</v>
      </c>
      <c r="J222" t="s">
        <v>33</v>
      </c>
      <c r="K222" t="s">
        <v>1405</v>
      </c>
      <c r="L222" t="s">
        <v>1406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</row>
    <row r="223" spans="1:19">
      <c r="A223" t="s">
        <v>19</v>
      </c>
      <c r="B223" t="s">
        <v>1407</v>
      </c>
      <c r="C223">
        <v>2607</v>
      </c>
      <c r="D223">
        <v>1577</v>
      </c>
      <c r="E223">
        <v>-18.399999999999999</v>
      </c>
      <c r="F223">
        <v>1</v>
      </c>
      <c r="G223">
        <v>0.47918345000000001</v>
      </c>
      <c r="H223" t="s">
        <v>1408</v>
      </c>
      <c r="I223" t="s">
        <v>1409</v>
      </c>
      <c r="J223" t="s">
        <v>1410</v>
      </c>
      <c r="K223" t="s">
        <v>1411</v>
      </c>
      <c r="L223" t="s">
        <v>1412</v>
      </c>
      <c r="M223" t="s">
        <v>26</v>
      </c>
      <c r="N223" t="s">
        <v>26</v>
      </c>
      <c r="O223" t="s">
        <v>26</v>
      </c>
      <c r="P223" t="s">
        <v>26</v>
      </c>
      <c r="Q223" t="s">
        <v>1413</v>
      </c>
      <c r="R223" t="s">
        <v>1414</v>
      </c>
      <c r="S223" t="s">
        <v>936</v>
      </c>
    </row>
    <row r="224" spans="1:19">
      <c r="A224" t="s">
        <v>19</v>
      </c>
      <c r="B224" t="s">
        <v>1415</v>
      </c>
      <c r="C224">
        <v>1914</v>
      </c>
      <c r="D224">
        <v>640</v>
      </c>
      <c r="E224">
        <v>-20.5</v>
      </c>
      <c r="F224">
        <v>0.99999899999999997</v>
      </c>
      <c r="G224">
        <v>1.2291417</v>
      </c>
      <c r="H224" t="s">
        <v>1416</v>
      </c>
      <c r="I224" t="s">
        <v>1417</v>
      </c>
      <c r="J224" t="s">
        <v>331</v>
      </c>
      <c r="K224" t="s">
        <v>1418</v>
      </c>
      <c r="L224" t="s">
        <v>1419</v>
      </c>
      <c r="M224" t="s">
        <v>135</v>
      </c>
      <c r="N224" t="s">
        <v>136</v>
      </c>
      <c r="O224" t="s">
        <v>1420</v>
      </c>
      <c r="P224" t="s">
        <v>1421</v>
      </c>
      <c r="Q224" t="s">
        <v>1422</v>
      </c>
      <c r="R224" t="s">
        <v>1423</v>
      </c>
      <c r="S224" t="s">
        <v>1424</v>
      </c>
    </row>
    <row r="225" spans="1:19">
      <c r="A225" t="s">
        <v>19</v>
      </c>
      <c r="B225" t="s">
        <v>1425</v>
      </c>
      <c r="C225">
        <v>1683</v>
      </c>
      <c r="D225">
        <v>521</v>
      </c>
      <c r="E225">
        <v>-22.7</v>
      </c>
      <c r="F225">
        <v>0.99119299999999999</v>
      </c>
      <c r="G225">
        <v>0.38983711999999998</v>
      </c>
      <c r="H225" t="s">
        <v>1426</v>
      </c>
      <c r="I225" t="s">
        <v>1427</v>
      </c>
      <c r="J225" t="s">
        <v>399</v>
      </c>
      <c r="K225" t="s">
        <v>1428</v>
      </c>
      <c r="L225" t="s">
        <v>1429</v>
      </c>
      <c r="M225" t="s">
        <v>1430</v>
      </c>
      <c r="N225" t="s">
        <v>1431</v>
      </c>
      <c r="O225" t="s">
        <v>1432</v>
      </c>
      <c r="P225" t="s">
        <v>1433</v>
      </c>
      <c r="Q225" t="s">
        <v>1434</v>
      </c>
      <c r="R225" t="s">
        <v>1435</v>
      </c>
      <c r="S225" t="s">
        <v>1436</v>
      </c>
    </row>
    <row r="226" spans="1:19">
      <c r="A226" t="s">
        <v>19</v>
      </c>
      <c r="B226" t="s">
        <v>1437</v>
      </c>
      <c r="C226">
        <v>1845</v>
      </c>
      <c r="D226">
        <v>1519</v>
      </c>
      <c r="E226">
        <v>-19</v>
      </c>
      <c r="F226">
        <v>1</v>
      </c>
      <c r="G226">
        <v>0.80523151999999998</v>
      </c>
      <c r="H226" t="s">
        <v>1438</v>
      </c>
      <c r="I226" t="s">
        <v>1439</v>
      </c>
      <c r="J226" t="s">
        <v>331</v>
      </c>
      <c r="K226" t="s">
        <v>1440</v>
      </c>
      <c r="L226" t="s">
        <v>1441</v>
      </c>
      <c r="M226" t="s">
        <v>26</v>
      </c>
      <c r="N226" t="s">
        <v>26</v>
      </c>
      <c r="O226" t="s">
        <v>26</v>
      </c>
      <c r="P226" t="s">
        <v>26</v>
      </c>
      <c r="Q226" t="s">
        <v>1442</v>
      </c>
      <c r="R226" t="s">
        <v>1443</v>
      </c>
      <c r="S226" t="s">
        <v>1444</v>
      </c>
    </row>
    <row r="227" spans="1:19">
      <c r="A227" t="s">
        <v>19</v>
      </c>
      <c r="B227" t="s">
        <v>1445</v>
      </c>
      <c r="C227">
        <v>319</v>
      </c>
      <c r="D227">
        <v>24</v>
      </c>
      <c r="E227">
        <v>-25.8</v>
      </c>
      <c r="F227">
        <v>0.13178400000000001</v>
      </c>
      <c r="G227">
        <v>0.47045496999999997</v>
      </c>
      <c r="H227" t="s">
        <v>1446</v>
      </c>
      <c r="I227" t="s">
        <v>1447</v>
      </c>
      <c r="J227" t="s">
        <v>1448</v>
      </c>
      <c r="K227" t="s">
        <v>1449</v>
      </c>
      <c r="L227" t="s">
        <v>1450</v>
      </c>
      <c r="M227" t="s">
        <v>624</v>
      </c>
      <c r="N227" t="s">
        <v>625</v>
      </c>
      <c r="O227" t="s">
        <v>1451</v>
      </c>
      <c r="P227" t="s">
        <v>1452</v>
      </c>
      <c r="Q227" t="s">
        <v>26</v>
      </c>
      <c r="R227" t="s">
        <v>1453</v>
      </c>
      <c r="S227" t="s">
        <v>1255</v>
      </c>
    </row>
    <row r="228" spans="1:19">
      <c r="A228" t="s">
        <v>19</v>
      </c>
      <c r="B228" t="s">
        <v>1454</v>
      </c>
      <c r="C228">
        <v>536</v>
      </c>
      <c r="D228">
        <v>332</v>
      </c>
      <c r="E228">
        <v>-19.2</v>
      </c>
      <c r="F228">
        <v>0.99962600000000001</v>
      </c>
      <c r="G228">
        <v>0.54722205999999995</v>
      </c>
      <c r="H228" t="s">
        <v>1455</v>
      </c>
      <c r="I228" t="s">
        <v>1456</v>
      </c>
      <c r="J228" t="s">
        <v>33</v>
      </c>
      <c r="K228" t="s">
        <v>1457</v>
      </c>
      <c r="L228" t="s">
        <v>1458</v>
      </c>
      <c r="M228" t="s">
        <v>135</v>
      </c>
      <c r="N228" t="s">
        <v>136</v>
      </c>
      <c r="O228" t="s">
        <v>137</v>
      </c>
      <c r="P228" t="s">
        <v>138</v>
      </c>
      <c r="Q228" t="s">
        <v>139</v>
      </c>
      <c r="R228" t="s">
        <v>140</v>
      </c>
      <c r="S228" t="s">
        <v>141</v>
      </c>
    </row>
    <row r="229" spans="1:19" s="1" customFormat="1">
      <c r="A229" t="s">
        <v>19</v>
      </c>
      <c r="B229" t="s">
        <v>1459</v>
      </c>
      <c r="C229">
        <v>1848</v>
      </c>
      <c r="D229">
        <v>281</v>
      </c>
      <c r="E229">
        <v>-18.5</v>
      </c>
      <c r="F229">
        <v>1</v>
      </c>
      <c r="G229">
        <v>0.25671336</v>
      </c>
      <c r="H229" t="s">
        <v>1460</v>
      </c>
      <c r="I229" t="s">
        <v>1461</v>
      </c>
      <c r="J229" t="s">
        <v>302</v>
      </c>
      <c r="K229" t="s">
        <v>1462</v>
      </c>
      <c r="L229" t="s">
        <v>1463</v>
      </c>
      <c r="M229" t="s">
        <v>105</v>
      </c>
      <c r="N229" t="s">
        <v>786</v>
      </c>
      <c r="O229" t="s">
        <v>1464</v>
      </c>
      <c r="P229" t="s">
        <v>1465</v>
      </c>
      <c r="Q229" t="s">
        <v>26</v>
      </c>
      <c r="R229" t="s">
        <v>26</v>
      </c>
      <c r="S229" t="s">
        <v>1466</v>
      </c>
    </row>
    <row r="230" spans="1:19" s="1" customFormat="1">
      <c r="A230" t="s">
        <v>19</v>
      </c>
      <c r="B230" t="s">
        <v>1467</v>
      </c>
      <c r="C230">
        <v>3037</v>
      </c>
      <c r="D230">
        <v>2611</v>
      </c>
      <c r="E230">
        <v>-21.2</v>
      </c>
      <c r="F230">
        <v>1</v>
      </c>
      <c r="G230">
        <v>1.3132819</v>
      </c>
      <c r="H230" t="s">
        <v>1468</v>
      </c>
      <c r="I230" t="s">
        <v>1469</v>
      </c>
      <c r="J230" t="s">
        <v>701</v>
      </c>
      <c r="K230" t="s">
        <v>1470</v>
      </c>
      <c r="L230" t="s">
        <v>1471</v>
      </c>
      <c r="M230" t="s">
        <v>269</v>
      </c>
      <c r="N230" t="s">
        <v>349</v>
      </c>
      <c r="O230" t="s">
        <v>1056</v>
      </c>
      <c r="P230" t="s">
        <v>1472</v>
      </c>
      <c r="Q230" t="s">
        <v>26</v>
      </c>
      <c r="R230" t="s">
        <v>219</v>
      </c>
      <c r="S230" t="s">
        <v>1473</v>
      </c>
    </row>
    <row r="231" spans="1:19">
      <c r="A231" t="s">
        <v>19</v>
      </c>
      <c r="B231" t="s">
        <v>1474</v>
      </c>
      <c r="C231">
        <v>3565</v>
      </c>
      <c r="D231">
        <v>1587</v>
      </c>
      <c r="E231">
        <v>-18.600000000000001</v>
      </c>
      <c r="F231">
        <v>1</v>
      </c>
      <c r="G231">
        <v>6.9921602999999999E-2</v>
      </c>
      <c r="H231" t="s">
        <v>1475</v>
      </c>
      <c r="I231" t="s">
        <v>1476</v>
      </c>
      <c r="J231" t="s">
        <v>33</v>
      </c>
      <c r="K231" t="s">
        <v>1477</v>
      </c>
      <c r="L231" t="s">
        <v>1478</v>
      </c>
      <c r="M231" t="s">
        <v>1479</v>
      </c>
      <c r="N231" t="s">
        <v>1480</v>
      </c>
      <c r="O231" t="s">
        <v>1481</v>
      </c>
      <c r="P231" t="s">
        <v>1482</v>
      </c>
      <c r="Q231" t="s">
        <v>1483</v>
      </c>
      <c r="R231" t="s">
        <v>1484</v>
      </c>
      <c r="S231" t="s">
        <v>1485</v>
      </c>
    </row>
    <row r="232" spans="1:19">
      <c r="A232" t="s">
        <v>19</v>
      </c>
      <c r="B232" t="s">
        <v>1496</v>
      </c>
      <c r="C232">
        <v>1099</v>
      </c>
      <c r="D232">
        <v>757</v>
      </c>
      <c r="E232">
        <v>-24.2</v>
      </c>
      <c r="F232">
        <v>0.78830100000000003</v>
      </c>
      <c r="G232">
        <v>0.37560434999999998</v>
      </c>
      <c r="H232" t="s">
        <v>1497</v>
      </c>
      <c r="I232" t="s">
        <v>1498</v>
      </c>
      <c r="J232" t="e">
        <f>-AUCUCAGGUUCGUCAGCCCAUG</f>
        <v>#NAME?</v>
      </c>
      <c r="K232" t="s">
        <v>1499</v>
      </c>
      <c r="L232" t="s">
        <v>1500</v>
      </c>
      <c r="M232" t="s">
        <v>26</v>
      </c>
      <c r="N232" t="s">
        <v>26</v>
      </c>
      <c r="O232" t="s">
        <v>26</v>
      </c>
      <c r="P232" t="s">
        <v>26</v>
      </c>
      <c r="Q232" t="s">
        <v>1501</v>
      </c>
      <c r="R232" t="s">
        <v>1502</v>
      </c>
      <c r="S232" t="s">
        <v>1503</v>
      </c>
    </row>
    <row r="233" spans="1:19">
      <c r="A233" t="s">
        <v>19</v>
      </c>
      <c r="B233" t="s">
        <v>1504</v>
      </c>
      <c r="C233">
        <v>3012</v>
      </c>
      <c r="D233">
        <v>1316</v>
      </c>
      <c r="E233">
        <v>-20.6</v>
      </c>
      <c r="F233">
        <v>1</v>
      </c>
      <c r="G233">
        <v>1.4497244</v>
      </c>
      <c r="H233" t="s">
        <v>1505</v>
      </c>
      <c r="I233" t="s">
        <v>1506</v>
      </c>
      <c r="J233" t="e">
        <f>-AUCUCAGGUUCGUCAGCCCAUG</f>
        <v>#NAME?</v>
      </c>
      <c r="K233" t="s">
        <v>1507</v>
      </c>
      <c r="L233" t="s">
        <v>1508</v>
      </c>
      <c r="M233" t="s">
        <v>269</v>
      </c>
      <c r="N233" t="s">
        <v>349</v>
      </c>
      <c r="O233" t="s">
        <v>350</v>
      </c>
      <c r="P233" t="s">
        <v>1509</v>
      </c>
      <c r="Q233" t="s">
        <v>695</v>
      </c>
      <c r="R233" t="s">
        <v>72</v>
      </c>
      <c r="S233" t="s">
        <v>1510</v>
      </c>
    </row>
    <row r="234" spans="1:19">
      <c r="A234" t="s">
        <v>19</v>
      </c>
      <c r="B234" t="s">
        <v>1511</v>
      </c>
      <c r="C234">
        <v>497</v>
      </c>
      <c r="D234">
        <v>395</v>
      </c>
      <c r="E234">
        <v>-21.6</v>
      </c>
      <c r="F234">
        <v>0.889208</v>
      </c>
      <c r="G234">
        <v>0.96990198000000005</v>
      </c>
      <c r="H234" t="s">
        <v>1512</v>
      </c>
      <c r="I234" t="s">
        <v>1513</v>
      </c>
      <c r="J234" t="s">
        <v>1514</v>
      </c>
      <c r="K234" t="s">
        <v>1515</v>
      </c>
      <c r="L234" t="s">
        <v>1516</v>
      </c>
      <c r="M234" t="s">
        <v>1517</v>
      </c>
      <c r="N234" t="s">
        <v>1518</v>
      </c>
      <c r="O234" t="s">
        <v>1519</v>
      </c>
      <c r="P234" t="s">
        <v>1520</v>
      </c>
      <c r="Q234" t="s">
        <v>549</v>
      </c>
      <c r="R234" t="s">
        <v>1521</v>
      </c>
      <c r="S234" t="s">
        <v>1522</v>
      </c>
    </row>
    <row r="235" spans="1:19">
      <c r="A235" t="s">
        <v>19</v>
      </c>
      <c r="B235" t="s">
        <v>1523</v>
      </c>
      <c r="C235">
        <v>910</v>
      </c>
      <c r="D235">
        <v>267</v>
      </c>
      <c r="E235">
        <v>-26.7</v>
      </c>
      <c r="F235">
        <v>0.32182300000000003</v>
      </c>
      <c r="G235">
        <v>0.53566784999999995</v>
      </c>
      <c r="H235" t="s">
        <v>1524</v>
      </c>
      <c r="I235" t="s">
        <v>1525</v>
      </c>
      <c r="J235" t="s">
        <v>1526</v>
      </c>
      <c r="K235" t="s">
        <v>1527</v>
      </c>
      <c r="L235" t="s">
        <v>1528</v>
      </c>
      <c r="M235" t="s">
        <v>26</v>
      </c>
      <c r="N235" t="s">
        <v>26</v>
      </c>
      <c r="O235" t="s">
        <v>26</v>
      </c>
      <c r="P235" t="s">
        <v>26</v>
      </c>
      <c r="Q235" t="s">
        <v>1529</v>
      </c>
      <c r="R235" t="s">
        <v>26</v>
      </c>
      <c r="S235" t="s">
        <v>26</v>
      </c>
    </row>
    <row r="236" spans="1:19">
      <c r="A236" t="s">
        <v>19</v>
      </c>
      <c r="B236" t="s">
        <v>1530</v>
      </c>
      <c r="C236">
        <v>1464</v>
      </c>
      <c r="D236">
        <v>79</v>
      </c>
      <c r="E236">
        <v>-22.1</v>
      </c>
      <c r="F236">
        <v>0.99553199999999997</v>
      </c>
      <c r="G236">
        <v>0.43946255000000001</v>
      </c>
      <c r="H236" t="s">
        <v>1531</v>
      </c>
      <c r="I236" t="s">
        <v>1532</v>
      </c>
      <c r="J236" t="s">
        <v>331</v>
      </c>
      <c r="K236" t="s">
        <v>1533</v>
      </c>
      <c r="L236" t="s">
        <v>1534</v>
      </c>
      <c r="M236" t="s">
        <v>26</v>
      </c>
      <c r="N236" t="s">
        <v>26</v>
      </c>
      <c r="O236" t="s">
        <v>26</v>
      </c>
      <c r="P236" t="s">
        <v>26</v>
      </c>
      <c r="Q236" t="s">
        <v>1535</v>
      </c>
      <c r="R236" t="s">
        <v>26</v>
      </c>
      <c r="S236" t="s">
        <v>26</v>
      </c>
    </row>
    <row r="237" spans="1:19">
      <c r="A237" t="s">
        <v>19</v>
      </c>
      <c r="B237" t="s">
        <v>1536</v>
      </c>
      <c r="C237">
        <v>2606</v>
      </c>
      <c r="D237">
        <v>1120</v>
      </c>
      <c r="E237">
        <v>-27.7</v>
      </c>
      <c r="F237">
        <v>0.571052</v>
      </c>
      <c r="G237">
        <v>0.53593082999999997</v>
      </c>
      <c r="H237" t="s">
        <v>1537</v>
      </c>
      <c r="I237" t="s">
        <v>1538</v>
      </c>
      <c r="J237" t="e">
        <f>-AUCUCAGGUUCGUCAGCCCAUG</f>
        <v>#NAME?</v>
      </c>
      <c r="K237" t="s">
        <v>1539</v>
      </c>
      <c r="L237" t="s">
        <v>1540</v>
      </c>
      <c r="M237" t="s">
        <v>26</v>
      </c>
      <c r="N237" t="s">
        <v>26</v>
      </c>
      <c r="O237" t="s">
        <v>26</v>
      </c>
      <c r="P237" t="s">
        <v>26</v>
      </c>
      <c r="Q237" t="s">
        <v>1541</v>
      </c>
      <c r="R237" t="s">
        <v>1542</v>
      </c>
      <c r="S237" t="s">
        <v>1543</v>
      </c>
    </row>
    <row r="238" spans="1:19">
      <c r="A238" t="s">
        <v>19</v>
      </c>
      <c r="B238" t="s">
        <v>1544</v>
      </c>
      <c r="C238">
        <v>2487</v>
      </c>
      <c r="D238">
        <v>1366</v>
      </c>
      <c r="E238">
        <v>-18.7</v>
      </c>
      <c r="F238">
        <v>1</v>
      </c>
      <c r="G238">
        <v>1.7822773999999999</v>
      </c>
      <c r="H238" t="s">
        <v>1545</v>
      </c>
      <c r="I238" t="s">
        <v>722</v>
      </c>
      <c r="J238" t="e">
        <f>-AUCUCAGGUUCGUCAGCCCAUG</f>
        <v>#NAME?</v>
      </c>
      <c r="K238" t="s">
        <v>1546</v>
      </c>
      <c r="L238" t="s">
        <v>1547</v>
      </c>
      <c r="M238" t="s">
        <v>1548</v>
      </c>
      <c r="N238" t="s">
        <v>1549</v>
      </c>
      <c r="O238" t="s">
        <v>1550</v>
      </c>
      <c r="P238" t="s">
        <v>1551</v>
      </c>
      <c r="Q238" t="s">
        <v>1552</v>
      </c>
      <c r="R238" t="s">
        <v>1553</v>
      </c>
      <c r="S238" t="s">
        <v>1554</v>
      </c>
    </row>
    <row r="239" spans="1:19">
      <c r="A239" t="s">
        <v>19</v>
      </c>
      <c r="B239" t="s">
        <v>1563</v>
      </c>
      <c r="C239">
        <v>851</v>
      </c>
      <c r="D239">
        <v>25</v>
      </c>
      <c r="E239">
        <v>-22.9</v>
      </c>
      <c r="F239">
        <v>0.88327100000000003</v>
      </c>
      <c r="G239">
        <v>0.52477737999999996</v>
      </c>
      <c r="H239" t="s">
        <v>1564</v>
      </c>
      <c r="I239" t="s">
        <v>1565</v>
      </c>
      <c r="J239" t="s">
        <v>33</v>
      </c>
      <c r="K239" t="s">
        <v>1566</v>
      </c>
      <c r="L239" t="s">
        <v>1567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1568</v>
      </c>
    </row>
    <row r="240" spans="1:19">
      <c r="A240" t="s">
        <v>19</v>
      </c>
      <c r="B240" t="s">
        <v>1569</v>
      </c>
      <c r="C240">
        <v>1643</v>
      </c>
      <c r="D240">
        <v>1341</v>
      </c>
      <c r="E240">
        <v>-18.7</v>
      </c>
      <c r="F240">
        <v>1</v>
      </c>
      <c r="G240">
        <v>1.0553817000000001</v>
      </c>
      <c r="H240" t="s">
        <v>1570</v>
      </c>
      <c r="I240" t="s">
        <v>1571</v>
      </c>
      <c r="J240" t="s">
        <v>33</v>
      </c>
      <c r="K240" t="s">
        <v>1572</v>
      </c>
      <c r="L240" t="s">
        <v>1573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</row>
    <row r="241" spans="1:19">
      <c r="A241" t="s">
        <v>19</v>
      </c>
      <c r="B241" t="s">
        <v>1574</v>
      </c>
      <c r="C241">
        <v>295</v>
      </c>
      <c r="D241">
        <v>171</v>
      </c>
      <c r="E241">
        <v>-20.2</v>
      </c>
      <c r="F241">
        <v>0.912053</v>
      </c>
      <c r="G241">
        <v>0.51224322</v>
      </c>
      <c r="H241" t="s">
        <v>1575</v>
      </c>
      <c r="I241" t="s">
        <v>1576</v>
      </c>
      <c r="J241" t="s">
        <v>331</v>
      </c>
      <c r="K241" t="s">
        <v>1577</v>
      </c>
      <c r="L241" t="s">
        <v>1578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1579</v>
      </c>
      <c r="S241" t="s">
        <v>26</v>
      </c>
    </row>
    <row r="242" spans="1:19">
      <c r="A242" t="s">
        <v>19</v>
      </c>
      <c r="B242" t="s">
        <v>1580</v>
      </c>
      <c r="C242">
        <v>1389</v>
      </c>
      <c r="D242">
        <v>350</v>
      </c>
      <c r="E242">
        <v>-19.100000000000001</v>
      </c>
      <c r="F242">
        <v>1</v>
      </c>
      <c r="G242">
        <v>1.1017611</v>
      </c>
      <c r="H242" t="s">
        <v>1581</v>
      </c>
      <c r="I242" t="s">
        <v>1582</v>
      </c>
      <c r="J242" t="s">
        <v>447</v>
      </c>
      <c r="K242" t="s">
        <v>1583</v>
      </c>
      <c r="L242" t="s">
        <v>1584</v>
      </c>
      <c r="M242" t="s">
        <v>241</v>
      </c>
      <c r="N242" t="s">
        <v>893</v>
      </c>
      <c r="O242" t="s">
        <v>894</v>
      </c>
      <c r="P242" t="s">
        <v>1585</v>
      </c>
      <c r="Q242" t="s">
        <v>96</v>
      </c>
      <c r="R242" t="s">
        <v>1586</v>
      </c>
      <c r="S242" t="s">
        <v>1587</v>
      </c>
    </row>
    <row r="243" spans="1:19">
      <c r="A243" t="s">
        <v>19</v>
      </c>
      <c r="B243" t="s">
        <v>1588</v>
      </c>
      <c r="C243">
        <v>717</v>
      </c>
      <c r="D243">
        <v>76</v>
      </c>
      <c r="E243">
        <v>-16.7</v>
      </c>
      <c r="F243">
        <v>1</v>
      </c>
      <c r="G243">
        <v>0.20977114999999999</v>
      </c>
      <c r="H243" t="s">
        <v>1589</v>
      </c>
      <c r="I243" t="s">
        <v>1590</v>
      </c>
      <c r="J243" t="s">
        <v>33</v>
      </c>
      <c r="K243" t="s">
        <v>1591</v>
      </c>
      <c r="L243" t="s">
        <v>1592</v>
      </c>
      <c r="M243" t="s">
        <v>26</v>
      </c>
      <c r="N243" t="s">
        <v>26</v>
      </c>
      <c r="O243" t="s">
        <v>26</v>
      </c>
      <c r="P243" t="s">
        <v>26</v>
      </c>
      <c r="Q243" t="s">
        <v>549</v>
      </c>
      <c r="R243" t="s">
        <v>428</v>
      </c>
      <c r="S243" t="s">
        <v>1593</v>
      </c>
    </row>
    <row r="244" spans="1:19">
      <c r="A244" t="s">
        <v>19</v>
      </c>
      <c r="B244" t="s">
        <v>1594</v>
      </c>
      <c r="C244">
        <v>1700</v>
      </c>
      <c r="D244">
        <v>1644</v>
      </c>
      <c r="E244">
        <v>-18.7</v>
      </c>
      <c r="F244">
        <v>1</v>
      </c>
      <c r="G244">
        <v>0.75931923999999995</v>
      </c>
      <c r="H244" t="s">
        <v>1595</v>
      </c>
      <c r="I244" t="s">
        <v>1596</v>
      </c>
      <c r="J244" t="e">
        <f>-AUCUCAGGUUCGUCAGCCCAUG</f>
        <v>#NAME?</v>
      </c>
      <c r="K244" t="s">
        <v>1597</v>
      </c>
      <c r="L244" t="s">
        <v>1598</v>
      </c>
      <c r="M244" t="s">
        <v>1599</v>
      </c>
      <c r="N244" t="s">
        <v>1600</v>
      </c>
      <c r="O244" t="s">
        <v>1601</v>
      </c>
      <c r="P244" t="s">
        <v>1602</v>
      </c>
      <c r="Q244" t="s">
        <v>26</v>
      </c>
      <c r="R244" t="s">
        <v>1603</v>
      </c>
      <c r="S244" t="s">
        <v>1604</v>
      </c>
    </row>
    <row r="245" spans="1:19">
      <c r="A245" t="s">
        <v>19</v>
      </c>
      <c r="B245" t="s">
        <v>1605</v>
      </c>
      <c r="C245">
        <v>3925</v>
      </c>
      <c r="D245">
        <v>1893</v>
      </c>
      <c r="E245">
        <v>-25.6</v>
      </c>
      <c r="F245">
        <v>0.95271499999999998</v>
      </c>
      <c r="G245">
        <v>0.33169471</v>
      </c>
      <c r="H245" t="s">
        <v>1606</v>
      </c>
      <c r="I245" t="s">
        <v>1607</v>
      </c>
      <c r="J245" t="e">
        <f>-AUCUCAGGUUCGUCAGCCCAUG</f>
        <v>#NAME?</v>
      </c>
      <c r="K245" t="s">
        <v>1608</v>
      </c>
      <c r="L245" t="s">
        <v>1609</v>
      </c>
      <c r="M245" t="s">
        <v>1610</v>
      </c>
      <c r="N245" t="s">
        <v>1611</v>
      </c>
      <c r="O245" t="s">
        <v>1612</v>
      </c>
      <c r="P245" t="s">
        <v>1613</v>
      </c>
      <c r="Q245" t="s">
        <v>1614</v>
      </c>
      <c r="R245" t="s">
        <v>1615</v>
      </c>
      <c r="S245" t="s">
        <v>1616</v>
      </c>
    </row>
    <row r="246" spans="1:19">
      <c r="A246" t="s">
        <v>19</v>
      </c>
      <c r="B246" t="s">
        <v>1617</v>
      </c>
      <c r="C246">
        <v>2154</v>
      </c>
      <c r="D246">
        <v>680</v>
      </c>
      <c r="E246">
        <v>-26.8</v>
      </c>
      <c r="F246">
        <v>0.63724499999999995</v>
      </c>
      <c r="G246">
        <v>0.45809446999999998</v>
      </c>
      <c r="H246" t="s">
        <v>1618</v>
      </c>
      <c r="I246" t="s">
        <v>1619</v>
      </c>
      <c r="J246" t="s">
        <v>33</v>
      </c>
      <c r="K246" t="s">
        <v>1620</v>
      </c>
      <c r="L246" t="s">
        <v>1621</v>
      </c>
      <c r="M246" t="s">
        <v>26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</row>
    <row r="247" spans="1:19">
      <c r="A247" t="s">
        <v>19</v>
      </c>
      <c r="B247" t="s">
        <v>1622</v>
      </c>
      <c r="C247">
        <v>2063</v>
      </c>
      <c r="D247">
        <v>1947</v>
      </c>
      <c r="E247">
        <v>-18.8</v>
      </c>
      <c r="F247">
        <v>1</v>
      </c>
      <c r="G247">
        <v>1.3939534</v>
      </c>
      <c r="H247" t="s">
        <v>1623</v>
      </c>
      <c r="I247" t="s">
        <v>1624</v>
      </c>
      <c r="J247" t="s">
        <v>33</v>
      </c>
      <c r="K247" t="s">
        <v>1625</v>
      </c>
      <c r="L247" t="s">
        <v>1626</v>
      </c>
      <c r="M247" t="s">
        <v>1627</v>
      </c>
      <c r="N247" t="s">
        <v>1628</v>
      </c>
      <c r="O247" t="s">
        <v>1629</v>
      </c>
      <c r="P247" t="s">
        <v>1630</v>
      </c>
      <c r="Q247" t="s">
        <v>26</v>
      </c>
      <c r="R247" t="s">
        <v>26</v>
      </c>
      <c r="S247" t="s">
        <v>1631</v>
      </c>
    </row>
    <row r="248" spans="1:19">
      <c r="A248" t="s">
        <v>19</v>
      </c>
      <c r="B248" t="s">
        <v>1632</v>
      </c>
      <c r="C248">
        <v>2212</v>
      </c>
      <c r="D248">
        <v>1613</v>
      </c>
      <c r="E248">
        <v>-20.8</v>
      </c>
      <c r="F248">
        <v>0.99999899999999997</v>
      </c>
      <c r="G248">
        <v>6.7794692000000004E-2</v>
      </c>
      <c r="H248" t="s">
        <v>1633</v>
      </c>
      <c r="I248" t="s">
        <v>1634</v>
      </c>
      <c r="J248" t="e">
        <f>-AUCUCAGGUUCGUCAGCCCAUG</f>
        <v>#NAME?</v>
      </c>
      <c r="K248" t="s">
        <v>1635</v>
      </c>
      <c r="L248" t="s">
        <v>1636</v>
      </c>
      <c r="M248" t="s">
        <v>269</v>
      </c>
      <c r="N248" t="s">
        <v>270</v>
      </c>
      <c r="O248" t="s">
        <v>1637</v>
      </c>
      <c r="P248" t="s">
        <v>1638</v>
      </c>
      <c r="Q248" t="s">
        <v>1639</v>
      </c>
      <c r="R248" t="s">
        <v>1640</v>
      </c>
      <c r="S248" t="s">
        <v>1641</v>
      </c>
    </row>
    <row r="249" spans="1:19">
      <c r="A249" t="s">
        <v>19</v>
      </c>
      <c r="B249" t="s">
        <v>1642</v>
      </c>
      <c r="C249">
        <v>2055</v>
      </c>
      <c r="D249">
        <v>349</v>
      </c>
      <c r="E249">
        <v>-16.5</v>
      </c>
      <c r="F249">
        <v>1</v>
      </c>
      <c r="G249">
        <v>0.40658370999999999</v>
      </c>
      <c r="H249" t="s">
        <v>1643</v>
      </c>
      <c r="I249" t="s">
        <v>1644</v>
      </c>
      <c r="J249" t="s">
        <v>33</v>
      </c>
      <c r="K249" t="s">
        <v>1645</v>
      </c>
      <c r="L249" t="s">
        <v>1646</v>
      </c>
      <c r="M249" t="s">
        <v>26</v>
      </c>
      <c r="N249" t="s">
        <v>26</v>
      </c>
      <c r="O249" t="s">
        <v>26</v>
      </c>
      <c r="P249" t="s">
        <v>26</v>
      </c>
      <c r="Q249" t="s">
        <v>1647</v>
      </c>
      <c r="R249" t="s">
        <v>1648</v>
      </c>
      <c r="S249" t="s">
        <v>1649</v>
      </c>
    </row>
    <row r="250" spans="1:19">
      <c r="A250" t="s">
        <v>19</v>
      </c>
      <c r="B250" t="s">
        <v>1650</v>
      </c>
      <c r="C250">
        <v>1299</v>
      </c>
      <c r="D250">
        <v>794</v>
      </c>
      <c r="E250">
        <v>-25.7</v>
      </c>
      <c r="F250">
        <v>0.61076900000000001</v>
      </c>
      <c r="G250">
        <v>0.41652351999999998</v>
      </c>
      <c r="H250" t="s">
        <v>1651</v>
      </c>
      <c r="I250" t="s">
        <v>1652</v>
      </c>
      <c r="J250" t="e">
        <f>-AUCUCAGG---UUC--GU---CAGCCCAUG</f>
        <v>#NAME?</v>
      </c>
      <c r="K250" t="s">
        <v>1653</v>
      </c>
      <c r="L250" t="s">
        <v>1654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</row>
    <row r="251" spans="1:19">
      <c r="A251" t="s">
        <v>19</v>
      </c>
      <c r="B251" t="s">
        <v>1655</v>
      </c>
      <c r="C251">
        <v>1557</v>
      </c>
      <c r="D251">
        <v>495</v>
      </c>
      <c r="E251">
        <v>-20.3</v>
      </c>
      <c r="F251">
        <v>0.99999700000000002</v>
      </c>
      <c r="G251">
        <v>0.11654565</v>
      </c>
      <c r="H251" t="s">
        <v>1656</v>
      </c>
      <c r="I251" t="s">
        <v>1657</v>
      </c>
      <c r="J251" t="s">
        <v>447</v>
      </c>
      <c r="K251" t="s">
        <v>1658</v>
      </c>
      <c r="L251" t="s">
        <v>1659</v>
      </c>
      <c r="M251" t="s">
        <v>26</v>
      </c>
      <c r="N251" t="s">
        <v>26</v>
      </c>
      <c r="O251" t="s">
        <v>26</v>
      </c>
      <c r="P251" t="s">
        <v>26</v>
      </c>
      <c r="Q251" t="s">
        <v>245</v>
      </c>
      <c r="R251" t="s">
        <v>26</v>
      </c>
      <c r="S251" t="s">
        <v>26</v>
      </c>
    </row>
    <row r="252" spans="1:19">
      <c r="A252" t="s">
        <v>19</v>
      </c>
      <c r="B252" t="s">
        <v>1660</v>
      </c>
      <c r="C252">
        <v>708</v>
      </c>
      <c r="D252">
        <v>593</v>
      </c>
      <c r="E252">
        <v>-25.3</v>
      </c>
      <c r="F252">
        <v>0.423155</v>
      </c>
      <c r="G252">
        <v>0.17961398000000001</v>
      </c>
      <c r="H252" t="s">
        <v>1661</v>
      </c>
      <c r="I252" t="s">
        <v>1662</v>
      </c>
      <c r="J252" t="e">
        <f>-AUCUCAGGU-UCGUCAGCCCAUG</f>
        <v>#NAME?</v>
      </c>
      <c r="K252" t="s">
        <v>1663</v>
      </c>
      <c r="L252" t="s">
        <v>1664</v>
      </c>
      <c r="M252" t="s">
        <v>26</v>
      </c>
      <c r="N252" t="s">
        <v>26</v>
      </c>
      <c r="O252" t="s">
        <v>26</v>
      </c>
      <c r="P252" t="s">
        <v>26</v>
      </c>
      <c r="Q252" t="s">
        <v>352</v>
      </c>
      <c r="R252" t="s">
        <v>26</v>
      </c>
      <c r="S252" t="s">
        <v>26</v>
      </c>
    </row>
    <row r="253" spans="1:19">
      <c r="A253" t="s">
        <v>19</v>
      </c>
      <c r="B253" t="s">
        <v>1665</v>
      </c>
      <c r="C253">
        <v>1244</v>
      </c>
      <c r="D253">
        <v>975</v>
      </c>
      <c r="E253">
        <v>-19</v>
      </c>
      <c r="F253">
        <v>1</v>
      </c>
      <c r="G253">
        <v>2.0454338000000001</v>
      </c>
      <c r="H253" t="s">
        <v>1666</v>
      </c>
      <c r="I253" t="s">
        <v>679</v>
      </c>
      <c r="J253" t="s">
        <v>33</v>
      </c>
      <c r="K253" t="s">
        <v>1667</v>
      </c>
      <c r="L253" t="s">
        <v>1668</v>
      </c>
      <c r="M253" t="s">
        <v>1669</v>
      </c>
      <c r="N253" t="s">
        <v>1670</v>
      </c>
      <c r="O253" t="s">
        <v>1671</v>
      </c>
      <c r="P253" t="s">
        <v>1672</v>
      </c>
      <c r="Q253" t="s">
        <v>1673</v>
      </c>
      <c r="R253" t="s">
        <v>1674</v>
      </c>
      <c r="S253" t="s">
        <v>1675</v>
      </c>
    </row>
    <row r="254" spans="1:19">
      <c r="A254" t="s">
        <v>19</v>
      </c>
      <c r="B254" t="s">
        <v>1676</v>
      </c>
      <c r="C254">
        <v>3081</v>
      </c>
      <c r="D254">
        <v>1916</v>
      </c>
      <c r="E254">
        <v>-24.1</v>
      </c>
      <c r="F254">
        <v>0.98940899999999998</v>
      </c>
      <c r="G254">
        <v>0.12250357000000001</v>
      </c>
      <c r="H254" t="s">
        <v>1677</v>
      </c>
      <c r="I254" t="s">
        <v>1678</v>
      </c>
      <c r="J254" t="s">
        <v>331</v>
      </c>
      <c r="K254" t="s">
        <v>1679</v>
      </c>
      <c r="L254" t="s">
        <v>1680</v>
      </c>
      <c r="M254" t="s">
        <v>135</v>
      </c>
      <c r="N254" t="s">
        <v>136</v>
      </c>
      <c r="O254" t="s">
        <v>1420</v>
      </c>
      <c r="P254" t="s">
        <v>1681</v>
      </c>
      <c r="Q254" t="s">
        <v>1682</v>
      </c>
      <c r="R254" t="s">
        <v>1683</v>
      </c>
      <c r="S254" t="s">
        <v>1684</v>
      </c>
    </row>
    <row r="255" spans="1:19">
      <c r="A255" t="s">
        <v>19</v>
      </c>
      <c r="B255" t="s">
        <v>1685</v>
      </c>
      <c r="C255">
        <v>2160</v>
      </c>
      <c r="D255">
        <v>1178</v>
      </c>
      <c r="E255">
        <v>-24.8</v>
      </c>
      <c r="F255">
        <v>0.91032999999999997</v>
      </c>
      <c r="G255">
        <v>1.3957816999999999</v>
      </c>
      <c r="H255" t="s">
        <v>1686</v>
      </c>
      <c r="I255" t="s">
        <v>1687</v>
      </c>
      <c r="J255" t="e">
        <f>-AUCUCAGGUUCGUCAGCCCAUG</f>
        <v>#NAME?</v>
      </c>
      <c r="K255" t="s">
        <v>1688</v>
      </c>
      <c r="L255" t="s">
        <v>1689</v>
      </c>
      <c r="M255" t="s">
        <v>1690</v>
      </c>
      <c r="N255" t="s">
        <v>1691</v>
      </c>
      <c r="O255" t="s">
        <v>1692</v>
      </c>
      <c r="P255" t="s">
        <v>1693</v>
      </c>
      <c r="Q255" t="s">
        <v>1694</v>
      </c>
      <c r="R255" t="s">
        <v>1695</v>
      </c>
      <c r="S255" t="s">
        <v>1696</v>
      </c>
    </row>
    <row r="256" spans="1:19">
      <c r="A256" t="s">
        <v>19</v>
      </c>
      <c r="B256" t="s">
        <v>1697</v>
      </c>
      <c r="C256">
        <v>667</v>
      </c>
      <c r="D256">
        <v>272</v>
      </c>
      <c r="E256">
        <v>-25</v>
      </c>
      <c r="F256">
        <v>0.44558700000000001</v>
      </c>
      <c r="G256">
        <v>0.28329625000000003</v>
      </c>
      <c r="H256" t="s">
        <v>1698</v>
      </c>
      <c r="I256" t="s">
        <v>1699</v>
      </c>
      <c r="J256" t="s">
        <v>1700</v>
      </c>
      <c r="K256" t="s">
        <v>1701</v>
      </c>
      <c r="L256" t="s">
        <v>1702</v>
      </c>
      <c r="M256" t="s">
        <v>1703</v>
      </c>
      <c r="N256" t="s">
        <v>1704</v>
      </c>
      <c r="O256" t="s">
        <v>1705</v>
      </c>
      <c r="P256" t="s">
        <v>1706</v>
      </c>
      <c r="Q256" t="s">
        <v>1707</v>
      </c>
      <c r="R256" t="s">
        <v>1708</v>
      </c>
      <c r="S256" t="s">
        <v>1709</v>
      </c>
    </row>
    <row r="257" spans="1:19">
      <c r="A257" t="s">
        <v>19</v>
      </c>
      <c r="B257" t="s">
        <v>1710</v>
      </c>
      <c r="C257">
        <v>1002</v>
      </c>
      <c r="D257">
        <v>697</v>
      </c>
      <c r="E257">
        <v>-27.1</v>
      </c>
      <c r="F257">
        <v>0.30497999999999997</v>
      </c>
      <c r="G257">
        <v>0.67347369000000001</v>
      </c>
      <c r="H257" t="s">
        <v>1711</v>
      </c>
      <c r="I257" t="s">
        <v>1712</v>
      </c>
      <c r="J257" t="s">
        <v>89</v>
      </c>
      <c r="K257" t="s">
        <v>1713</v>
      </c>
      <c r="L257" t="s">
        <v>1714</v>
      </c>
      <c r="M257" t="s">
        <v>1715</v>
      </c>
      <c r="N257" t="s">
        <v>1716</v>
      </c>
      <c r="O257" t="s">
        <v>1717</v>
      </c>
      <c r="P257" t="s">
        <v>1718</v>
      </c>
      <c r="Q257" t="s">
        <v>1719</v>
      </c>
      <c r="R257" t="s">
        <v>1720</v>
      </c>
      <c r="S257" t="s">
        <v>1721</v>
      </c>
    </row>
    <row r="258" spans="1:19">
      <c r="A258" t="s">
        <v>19</v>
      </c>
      <c r="B258" t="s">
        <v>1722</v>
      </c>
      <c r="C258">
        <v>4648</v>
      </c>
      <c r="D258">
        <v>3796</v>
      </c>
      <c r="E258">
        <v>-24.5</v>
      </c>
      <c r="F258">
        <v>0.99608300000000005</v>
      </c>
      <c r="G258">
        <v>2.9438735</v>
      </c>
      <c r="H258" t="s">
        <v>1723</v>
      </c>
      <c r="I258" t="s">
        <v>1724</v>
      </c>
      <c r="J258" t="s">
        <v>33</v>
      </c>
      <c r="K258" t="s">
        <v>1725</v>
      </c>
      <c r="L258" t="s">
        <v>1726</v>
      </c>
      <c r="M258" t="s">
        <v>26</v>
      </c>
      <c r="N258" t="s">
        <v>26</v>
      </c>
      <c r="O258" t="s">
        <v>26</v>
      </c>
      <c r="P258" t="s">
        <v>26</v>
      </c>
      <c r="Q258" t="s">
        <v>1727</v>
      </c>
      <c r="R258" t="s">
        <v>26</v>
      </c>
      <c r="S258" t="s">
        <v>1728</v>
      </c>
    </row>
    <row r="259" spans="1:19">
      <c r="A259" t="s">
        <v>19</v>
      </c>
      <c r="B259" t="s">
        <v>1729</v>
      </c>
      <c r="C259">
        <v>2102</v>
      </c>
      <c r="D259">
        <v>1629</v>
      </c>
      <c r="E259">
        <v>-27.7</v>
      </c>
      <c r="F259">
        <v>0.48780400000000002</v>
      </c>
      <c r="G259">
        <v>0.20300554000000001</v>
      </c>
      <c r="H259" t="s">
        <v>1730</v>
      </c>
      <c r="I259" t="s">
        <v>1731</v>
      </c>
      <c r="J259" t="s">
        <v>1732</v>
      </c>
      <c r="K259" t="s">
        <v>1733</v>
      </c>
      <c r="L259" t="s">
        <v>1734</v>
      </c>
      <c r="M259" t="s">
        <v>26</v>
      </c>
      <c r="N259" t="s">
        <v>26</v>
      </c>
      <c r="O259" t="s">
        <v>26</v>
      </c>
      <c r="P259" t="s">
        <v>26</v>
      </c>
      <c r="Q259" t="s">
        <v>245</v>
      </c>
      <c r="R259" t="s">
        <v>1735</v>
      </c>
      <c r="S259" t="s">
        <v>1736</v>
      </c>
    </row>
    <row r="260" spans="1:19" s="2" customFormat="1">
      <c r="A260" t="s">
        <v>19</v>
      </c>
      <c r="B260" t="s">
        <v>1737</v>
      </c>
      <c r="C260">
        <v>1290</v>
      </c>
      <c r="D260">
        <v>827</v>
      </c>
      <c r="E260">
        <v>-18.2</v>
      </c>
      <c r="F260">
        <v>1</v>
      </c>
      <c r="G260">
        <v>0.49305441999999999</v>
      </c>
      <c r="H260" t="s">
        <v>1738</v>
      </c>
      <c r="I260" t="s">
        <v>1476</v>
      </c>
      <c r="J260" t="s">
        <v>33</v>
      </c>
      <c r="K260" t="s">
        <v>1739</v>
      </c>
      <c r="L260" t="s">
        <v>1740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</row>
    <row r="261" spans="1:19">
      <c r="A261" t="s">
        <v>19</v>
      </c>
      <c r="B261" t="s">
        <v>1741</v>
      </c>
      <c r="C261">
        <v>2790</v>
      </c>
      <c r="D261">
        <v>118</v>
      </c>
      <c r="E261">
        <v>-23.5</v>
      </c>
      <c r="F261">
        <v>0.99524900000000005</v>
      </c>
      <c r="G261">
        <v>9.2363657999999999E-4</v>
      </c>
      <c r="H261" t="s">
        <v>1742</v>
      </c>
      <c r="I261" t="s">
        <v>1743</v>
      </c>
      <c r="J261" t="s">
        <v>1448</v>
      </c>
      <c r="K261" t="s">
        <v>1744</v>
      </c>
      <c r="L261" t="s">
        <v>1745</v>
      </c>
      <c r="M261" t="s">
        <v>26</v>
      </c>
      <c r="N261" t="s">
        <v>26</v>
      </c>
      <c r="O261" t="s">
        <v>26</v>
      </c>
      <c r="P261" t="s">
        <v>26</v>
      </c>
      <c r="Q261" t="s">
        <v>1746</v>
      </c>
      <c r="R261" t="s">
        <v>26</v>
      </c>
      <c r="S261" t="s">
        <v>1747</v>
      </c>
    </row>
    <row r="262" spans="1:19">
      <c r="A262" t="s">
        <v>19</v>
      </c>
      <c r="B262" t="s">
        <v>1748</v>
      </c>
      <c r="C262">
        <v>1039</v>
      </c>
      <c r="D262">
        <v>816</v>
      </c>
      <c r="E262">
        <v>-20.3</v>
      </c>
      <c r="F262">
        <v>0.999861</v>
      </c>
      <c r="G262">
        <v>0.76381913000000001</v>
      </c>
      <c r="H262" t="s">
        <v>1749</v>
      </c>
      <c r="I262" t="s">
        <v>1750</v>
      </c>
      <c r="J262" t="s">
        <v>1751</v>
      </c>
      <c r="K262" t="s">
        <v>1752</v>
      </c>
      <c r="L262" t="s">
        <v>1753</v>
      </c>
      <c r="M262" t="s">
        <v>26</v>
      </c>
      <c r="N262" t="s">
        <v>26</v>
      </c>
      <c r="O262" t="s">
        <v>26</v>
      </c>
      <c r="P262" t="s">
        <v>26</v>
      </c>
      <c r="Q262" t="s">
        <v>1754</v>
      </c>
      <c r="R262" t="s">
        <v>1201</v>
      </c>
      <c r="S262" t="s">
        <v>1755</v>
      </c>
    </row>
    <row r="263" spans="1:19">
      <c r="A263" t="s">
        <v>19</v>
      </c>
      <c r="B263" t="s">
        <v>1756</v>
      </c>
      <c r="C263">
        <v>469</v>
      </c>
      <c r="D263">
        <v>426</v>
      </c>
      <c r="E263">
        <v>-21.5</v>
      </c>
      <c r="F263">
        <v>0.884911</v>
      </c>
      <c r="G263">
        <v>1.5040344999999999</v>
      </c>
      <c r="H263" t="s">
        <v>1757</v>
      </c>
      <c r="I263" t="s">
        <v>1758</v>
      </c>
      <c r="J263" t="s">
        <v>33</v>
      </c>
      <c r="K263" t="s">
        <v>1759</v>
      </c>
      <c r="L263" t="s">
        <v>1760</v>
      </c>
      <c r="M263" t="s">
        <v>105</v>
      </c>
      <c r="N263" t="s">
        <v>786</v>
      </c>
      <c r="O263" t="s">
        <v>1761</v>
      </c>
      <c r="P263" t="s">
        <v>1762</v>
      </c>
      <c r="Q263" t="s">
        <v>26</v>
      </c>
      <c r="R263" t="s">
        <v>1763</v>
      </c>
      <c r="S263" t="s">
        <v>26</v>
      </c>
    </row>
    <row r="264" spans="1:19">
      <c r="A264" t="s">
        <v>19</v>
      </c>
      <c r="B264" t="s">
        <v>1773</v>
      </c>
      <c r="C264">
        <v>830</v>
      </c>
      <c r="D264">
        <v>579</v>
      </c>
      <c r="E264">
        <v>-23.3</v>
      </c>
      <c r="F264">
        <v>0.82250199999999996</v>
      </c>
      <c r="G264">
        <v>0.58777542999999999</v>
      </c>
      <c r="H264" t="s">
        <v>1774</v>
      </c>
      <c r="I264" t="s">
        <v>1775</v>
      </c>
      <c r="J264" t="s">
        <v>331</v>
      </c>
      <c r="K264" t="s">
        <v>1776</v>
      </c>
      <c r="L264" t="s">
        <v>1777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</row>
    <row r="265" spans="1:19">
      <c r="A265" t="s">
        <v>19</v>
      </c>
      <c r="B265" t="s">
        <v>1778</v>
      </c>
      <c r="C265">
        <v>1804</v>
      </c>
      <c r="D265">
        <v>58</v>
      </c>
      <c r="E265">
        <v>-25.9</v>
      </c>
      <c r="F265">
        <v>0.710673</v>
      </c>
      <c r="G265">
        <v>1.4618602999999999</v>
      </c>
      <c r="H265" t="s">
        <v>1779</v>
      </c>
      <c r="I265" t="s">
        <v>1780</v>
      </c>
      <c r="J265" t="s">
        <v>33</v>
      </c>
      <c r="K265" t="s">
        <v>1781</v>
      </c>
      <c r="L265" t="s">
        <v>1782</v>
      </c>
      <c r="M265" t="s">
        <v>1783</v>
      </c>
      <c r="N265" t="s">
        <v>1784</v>
      </c>
      <c r="O265" t="s">
        <v>1785</v>
      </c>
      <c r="P265" t="s">
        <v>1786</v>
      </c>
      <c r="Q265" t="s">
        <v>26</v>
      </c>
      <c r="R265" t="s">
        <v>1787</v>
      </c>
      <c r="S265" t="s">
        <v>1788</v>
      </c>
    </row>
    <row r="266" spans="1:19">
      <c r="A266" t="s">
        <v>19</v>
      </c>
      <c r="B266" t="s">
        <v>1789</v>
      </c>
      <c r="C266">
        <v>298</v>
      </c>
      <c r="D266">
        <v>188</v>
      </c>
      <c r="E266">
        <v>-17.100000000000001</v>
      </c>
      <c r="F266">
        <v>0.99999700000000002</v>
      </c>
      <c r="G266">
        <v>0.49487384000000001</v>
      </c>
      <c r="H266" t="s">
        <v>1790</v>
      </c>
      <c r="I266" t="s">
        <v>1791</v>
      </c>
      <c r="J266" t="s">
        <v>33</v>
      </c>
      <c r="K266" t="s">
        <v>1792</v>
      </c>
      <c r="L266" t="s">
        <v>1793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</row>
    <row r="267" spans="1:19">
      <c r="A267" t="s">
        <v>19</v>
      </c>
      <c r="B267" t="s">
        <v>1801</v>
      </c>
      <c r="C267">
        <v>998</v>
      </c>
      <c r="D267">
        <v>216</v>
      </c>
      <c r="E267">
        <v>-16.8</v>
      </c>
      <c r="F267">
        <v>1</v>
      </c>
      <c r="G267">
        <v>1.0523449</v>
      </c>
      <c r="H267" t="s">
        <v>1802</v>
      </c>
      <c r="I267" t="s">
        <v>1803</v>
      </c>
      <c r="J267" t="s">
        <v>33</v>
      </c>
      <c r="K267" t="s">
        <v>1804</v>
      </c>
      <c r="L267" t="s">
        <v>1805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1806</v>
      </c>
      <c r="S267" t="s">
        <v>1807</v>
      </c>
    </row>
    <row r="268" spans="1:19">
      <c r="A268" t="s">
        <v>19</v>
      </c>
      <c r="B268" t="s">
        <v>1811</v>
      </c>
      <c r="C268">
        <v>764</v>
      </c>
      <c r="D268">
        <v>19</v>
      </c>
      <c r="E268">
        <v>-18.899999999999999</v>
      </c>
      <c r="F268">
        <v>0.99999700000000002</v>
      </c>
      <c r="G268">
        <v>1.8894439999999999</v>
      </c>
      <c r="H268" t="s">
        <v>1812</v>
      </c>
      <c r="I268" t="s">
        <v>1813</v>
      </c>
      <c r="J268" t="s">
        <v>1034</v>
      </c>
      <c r="K268" t="s">
        <v>1814</v>
      </c>
      <c r="L268" t="s">
        <v>1815</v>
      </c>
      <c r="M268" t="s">
        <v>1816</v>
      </c>
      <c r="N268" t="s">
        <v>1817</v>
      </c>
      <c r="O268" t="s">
        <v>1818</v>
      </c>
      <c r="P268" t="s">
        <v>1819</v>
      </c>
      <c r="Q268" t="s">
        <v>26</v>
      </c>
      <c r="R268" t="s">
        <v>1820</v>
      </c>
      <c r="S268" t="s">
        <v>1821</v>
      </c>
    </row>
    <row r="269" spans="1:19">
      <c r="A269" t="s">
        <v>19</v>
      </c>
      <c r="B269" t="s">
        <v>1822</v>
      </c>
      <c r="C269">
        <v>734</v>
      </c>
      <c r="D269">
        <v>233</v>
      </c>
      <c r="E269">
        <v>-16.7</v>
      </c>
      <c r="F269">
        <v>1</v>
      </c>
      <c r="G269">
        <v>1.3297095999999999</v>
      </c>
      <c r="H269" t="s">
        <v>1823</v>
      </c>
      <c r="I269" t="s">
        <v>890</v>
      </c>
      <c r="J269" t="s">
        <v>33</v>
      </c>
      <c r="K269" t="s">
        <v>1824</v>
      </c>
      <c r="L269" t="s">
        <v>1825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</row>
    <row r="270" spans="1:19">
      <c r="A270" t="s">
        <v>19</v>
      </c>
      <c r="B270" t="s">
        <v>1826</v>
      </c>
      <c r="C270">
        <v>2070</v>
      </c>
      <c r="D270">
        <v>1244</v>
      </c>
      <c r="E270">
        <v>-24.6</v>
      </c>
      <c r="F270">
        <v>0.91958899999999999</v>
      </c>
      <c r="G270">
        <v>0.29655304999999998</v>
      </c>
      <c r="H270" t="s">
        <v>1827</v>
      </c>
      <c r="I270" t="s">
        <v>1828</v>
      </c>
      <c r="J270" t="s">
        <v>331</v>
      </c>
      <c r="K270" t="s">
        <v>1829</v>
      </c>
      <c r="L270" t="s">
        <v>1830</v>
      </c>
      <c r="M270" t="s">
        <v>26</v>
      </c>
      <c r="N270" t="s">
        <v>26</v>
      </c>
      <c r="O270" t="s">
        <v>26</v>
      </c>
      <c r="P270" t="s">
        <v>26</v>
      </c>
      <c r="Q270" t="s">
        <v>1831</v>
      </c>
      <c r="R270" t="s">
        <v>1832</v>
      </c>
      <c r="S270" t="s">
        <v>1833</v>
      </c>
    </row>
    <row r="271" spans="1:19">
      <c r="A271" t="s">
        <v>19</v>
      </c>
      <c r="B271" t="s">
        <v>1839</v>
      </c>
      <c r="C271">
        <v>119</v>
      </c>
      <c r="D271">
        <v>59</v>
      </c>
      <c r="E271">
        <v>-16.5</v>
      </c>
      <c r="F271">
        <v>0.99815500000000001</v>
      </c>
      <c r="G271">
        <v>0.40658370999999999</v>
      </c>
      <c r="H271" t="s">
        <v>1840</v>
      </c>
      <c r="I271" t="s">
        <v>1644</v>
      </c>
      <c r="J271" t="s">
        <v>33</v>
      </c>
      <c r="K271" t="s">
        <v>1841</v>
      </c>
      <c r="L271" t="s">
        <v>1842</v>
      </c>
      <c r="M271" t="s">
        <v>26</v>
      </c>
      <c r="N271" t="s">
        <v>26</v>
      </c>
      <c r="O271" t="s">
        <v>26</v>
      </c>
      <c r="P271" t="s">
        <v>26</v>
      </c>
      <c r="Q271" t="s">
        <v>420</v>
      </c>
      <c r="R271" t="s">
        <v>1843</v>
      </c>
      <c r="S271" t="s">
        <v>1844</v>
      </c>
    </row>
    <row r="272" spans="1:19" s="1" customFormat="1">
      <c r="A272" t="s">
        <v>19</v>
      </c>
      <c r="B272" t="s">
        <v>1845</v>
      </c>
      <c r="C272">
        <v>982</v>
      </c>
      <c r="D272">
        <v>482</v>
      </c>
      <c r="E272">
        <v>-19.7</v>
      </c>
      <c r="F272">
        <v>0.99998500000000001</v>
      </c>
      <c r="G272">
        <v>0.91950407000000001</v>
      </c>
      <c r="H272" t="s">
        <v>1846</v>
      </c>
      <c r="I272" t="s">
        <v>1847</v>
      </c>
      <c r="J272" t="s">
        <v>33</v>
      </c>
      <c r="K272" t="s">
        <v>1848</v>
      </c>
      <c r="L272" t="s">
        <v>1849</v>
      </c>
      <c r="M272" t="s">
        <v>1850</v>
      </c>
      <c r="N272" t="s">
        <v>1851</v>
      </c>
      <c r="O272" t="s">
        <v>1852</v>
      </c>
      <c r="P272" t="s">
        <v>1853</v>
      </c>
      <c r="Q272" t="s">
        <v>1854</v>
      </c>
      <c r="R272" t="s">
        <v>1855</v>
      </c>
      <c r="S272" t="s">
        <v>1856</v>
      </c>
    </row>
    <row r="273" spans="1:19">
      <c r="A273" t="s">
        <v>19</v>
      </c>
      <c r="B273" t="s">
        <v>1857</v>
      </c>
      <c r="C273">
        <v>747</v>
      </c>
      <c r="D273">
        <v>248</v>
      </c>
      <c r="E273">
        <v>-18.3</v>
      </c>
      <c r="F273">
        <v>1</v>
      </c>
      <c r="G273">
        <v>2.1039017000000002</v>
      </c>
      <c r="H273" t="s">
        <v>938</v>
      </c>
      <c r="I273" t="s">
        <v>32</v>
      </c>
      <c r="J273" t="s">
        <v>33</v>
      </c>
      <c r="K273" t="s">
        <v>1858</v>
      </c>
      <c r="L273" t="s">
        <v>1859</v>
      </c>
      <c r="M273" t="s">
        <v>269</v>
      </c>
      <c r="N273" t="s">
        <v>1860</v>
      </c>
      <c r="O273" t="s">
        <v>1861</v>
      </c>
      <c r="P273" t="s">
        <v>1862</v>
      </c>
      <c r="Q273" t="s">
        <v>441</v>
      </c>
      <c r="R273" t="s">
        <v>26</v>
      </c>
      <c r="S273" t="s">
        <v>1863</v>
      </c>
    </row>
    <row r="274" spans="1:19">
      <c r="A274" t="s">
        <v>19</v>
      </c>
      <c r="B274" t="s">
        <v>1864</v>
      </c>
      <c r="C274">
        <v>616</v>
      </c>
      <c r="D274">
        <v>34</v>
      </c>
      <c r="E274">
        <v>-18</v>
      </c>
      <c r="F274">
        <v>1</v>
      </c>
      <c r="G274">
        <v>2.1039017000000002</v>
      </c>
      <c r="H274" t="s">
        <v>727</v>
      </c>
      <c r="I274" t="s">
        <v>32</v>
      </c>
      <c r="J274" t="s">
        <v>33</v>
      </c>
      <c r="K274" t="s">
        <v>728</v>
      </c>
      <c r="L274" t="s">
        <v>729</v>
      </c>
      <c r="M274" t="s">
        <v>730</v>
      </c>
      <c r="N274" t="s">
        <v>731</v>
      </c>
      <c r="O274" t="s">
        <v>732</v>
      </c>
      <c r="P274" t="s">
        <v>733</v>
      </c>
      <c r="Q274" t="s">
        <v>734</v>
      </c>
      <c r="R274" t="s">
        <v>26</v>
      </c>
      <c r="S274" t="s">
        <v>735</v>
      </c>
    </row>
    <row r="275" spans="1:19" s="1" customFormat="1">
      <c r="A275" t="s">
        <v>19</v>
      </c>
      <c r="B275" t="s">
        <v>1865</v>
      </c>
      <c r="C275">
        <v>746</v>
      </c>
      <c r="D275">
        <v>28</v>
      </c>
      <c r="E275">
        <v>-23.3</v>
      </c>
      <c r="F275">
        <v>0.78373099999999996</v>
      </c>
      <c r="G275">
        <v>1.5700358999999999</v>
      </c>
      <c r="H275" t="s">
        <v>1866</v>
      </c>
      <c r="I275" t="s">
        <v>1867</v>
      </c>
      <c r="J275" t="s">
        <v>33</v>
      </c>
      <c r="K275" t="s">
        <v>1868</v>
      </c>
      <c r="L275" t="s">
        <v>1869</v>
      </c>
      <c r="M275" t="s">
        <v>1870</v>
      </c>
      <c r="N275" t="s">
        <v>1871</v>
      </c>
      <c r="O275" t="s">
        <v>1872</v>
      </c>
      <c r="P275" t="s">
        <v>1873</v>
      </c>
      <c r="Q275" t="s">
        <v>26</v>
      </c>
      <c r="R275" t="s">
        <v>371</v>
      </c>
      <c r="S275" t="s">
        <v>26</v>
      </c>
    </row>
    <row r="276" spans="1:19">
      <c r="A276" t="s">
        <v>19</v>
      </c>
      <c r="B276" t="s">
        <v>1874</v>
      </c>
      <c r="C276">
        <v>320</v>
      </c>
      <c r="D276">
        <v>48</v>
      </c>
      <c r="E276">
        <v>-20</v>
      </c>
      <c r="F276">
        <v>0.94914100000000001</v>
      </c>
      <c r="G276">
        <v>0.25397159000000002</v>
      </c>
      <c r="H276" t="s">
        <v>1875</v>
      </c>
      <c r="I276" t="s">
        <v>1876</v>
      </c>
      <c r="J276" t="s">
        <v>1877</v>
      </c>
      <c r="K276" t="s">
        <v>1878</v>
      </c>
      <c r="L276" t="s">
        <v>1879</v>
      </c>
      <c r="M276" t="s">
        <v>67</v>
      </c>
      <c r="N276" t="s">
        <v>1880</v>
      </c>
      <c r="O276" t="s">
        <v>1881</v>
      </c>
      <c r="P276" t="s">
        <v>1882</v>
      </c>
      <c r="Q276" t="s">
        <v>810</v>
      </c>
      <c r="R276" t="s">
        <v>26</v>
      </c>
      <c r="S276" t="s">
        <v>26</v>
      </c>
    </row>
    <row r="277" spans="1:19">
      <c r="A277" t="s">
        <v>19</v>
      </c>
      <c r="B277" t="s">
        <v>1883</v>
      </c>
      <c r="C277">
        <v>291</v>
      </c>
      <c r="D277">
        <v>240</v>
      </c>
      <c r="E277">
        <v>-16.7</v>
      </c>
      <c r="F277">
        <v>1</v>
      </c>
      <c r="G277">
        <v>0.29543216999999999</v>
      </c>
      <c r="H277" t="s">
        <v>1345</v>
      </c>
      <c r="I277" t="s">
        <v>1346</v>
      </c>
      <c r="J277" t="s">
        <v>1347</v>
      </c>
      <c r="K277" t="s">
        <v>1348</v>
      </c>
      <c r="L277" t="s">
        <v>1349</v>
      </c>
      <c r="M277" t="s">
        <v>167</v>
      </c>
      <c r="N277" t="s">
        <v>168</v>
      </c>
      <c r="O277" t="s">
        <v>1350</v>
      </c>
      <c r="P277" t="s">
        <v>1351</v>
      </c>
      <c r="Q277" t="s">
        <v>1352</v>
      </c>
      <c r="R277" t="s">
        <v>26</v>
      </c>
      <c r="S277" t="s">
        <v>1353</v>
      </c>
    </row>
    <row r="278" spans="1:19">
      <c r="A278" t="s">
        <v>19</v>
      </c>
      <c r="B278" t="s">
        <v>1884</v>
      </c>
      <c r="C278">
        <v>2319</v>
      </c>
      <c r="D278">
        <v>869</v>
      </c>
      <c r="E278">
        <v>-19.899999999999999</v>
      </c>
      <c r="F278">
        <v>1</v>
      </c>
      <c r="G278">
        <v>0.80349704</v>
      </c>
      <c r="H278" t="s">
        <v>1885</v>
      </c>
      <c r="I278" t="s">
        <v>1886</v>
      </c>
      <c r="J278" t="s">
        <v>192</v>
      </c>
      <c r="K278" t="s">
        <v>1887</v>
      </c>
      <c r="L278" t="s">
        <v>1888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1889</v>
      </c>
      <c r="S278" t="s">
        <v>1890</v>
      </c>
    </row>
    <row r="279" spans="1:19">
      <c r="A279" t="s">
        <v>19</v>
      </c>
      <c r="B279" t="s">
        <v>1891</v>
      </c>
      <c r="C279">
        <v>1475</v>
      </c>
      <c r="D279">
        <v>1139</v>
      </c>
      <c r="E279">
        <v>-21</v>
      </c>
      <c r="F279">
        <v>0.99986600000000003</v>
      </c>
      <c r="G279">
        <v>0.66304326999999996</v>
      </c>
      <c r="H279" t="s">
        <v>1892</v>
      </c>
      <c r="I279" t="s">
        <v>1893</v>
      </c>
      <c r="J279" t="s">
        <v>33</v>
      </c>
      <c r="K279" t="s">
        <v>1824</v>
      </c>
      <c r="L279" t="s">
        <v>1894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</row>
    <row r="280" spans="1:19" s="1" customFormat="1">
      <c r="A280" t="s">
        <v>19</v>
      </c>
      <c r="B280" t="s">
        <v>1904</v>
      </c>
      <c r="C280">
        <v>1016</v>
      </c>
      <c r="D280">
        <v>943</v>
      </c>
      <c r="E280">
        <v>-17.399999999999999</v>
      </c>
      <c r="F280">
        <v>1</v>
      </c>
      <c r="G280">
        <v>0.80973430999999996</v>
      </c>
      <c r="H280" t="s">
        <v>1905</v>
      </c>
      <c r="I280" t="s">
        <v>1644</v>
      </c>
      <c r="J280" t="s">
        <v>33</v>
      </c>
      <c r="K280" t="s">
        <v>1906</v>
      </c>
      <c r="L280" t="s">
        <v>1907</v>
      </c>
      <c r="M280" t="s">
        <v>1908</v>
      </c>
      <c r="N280" t="s">
        <v>1909</v>
      </c>
      <c r="O280" t="s">
        <v>1910</v>
      </c>
      <c r="P280" t="s">
        <v>1911</v>
      </c>
      <c r="Q280" t="s">
        <v>1912</v>
      </c>
      <c r="R280" t="s">
        <v>1913</v>
      </c>
      <c r="S280" t="s">
        <v>1914</v>
      </c>
    </row>
    <row r="281" spans="1:19">
      <c r="A281" t="s">
        <v>19</v>
      </c>
      <c r="B281" t="s">
        <v>1915</v>
      </c>
      <c r="C281">
        <v>437</v>
      </c>
      <c r="D281">
        <v>135</v>
      </c>
      <c r="E281">
        <v>-21.2</v>
      </c>
      <c r="F281">
        <v>0.90132000000000001</v>
      </c>
      <c r="G281">
        <v>0.40011859999999999</v>
      </c>
      <c r="H281" t="s">
        <v>1916</v>
      </c>
      <c r="I281" t="s">
        <v>1917</v>
      </c>
      <c r="J281" t="s">
        <v>33</v>
      </c>
      <c r="K281" t="s">
        <v>1918</v>
      </c>
      <c r="L281" t="s">
        <v>1919</v>
      </c>
      <c r="M281" t="s">
        <v>1920</v>
      </c>
      <c r="N281" t="s">
        <v>1921</v>
      </c>
      <c r="O281" t="s">
        <v>1922</v>
      </c>
      <c r="P281" t="s">
        <v>1923</v>
      </c>
      <c r="Q281" t="s">
        <v>810</v>
      </c>
      <c r="R281" t="s">
        <v>502</v>
      </c>
      <c r="S281" t="s">
        <v>1924</v>
      </c>
    </row>
    <row r="282" spans="1:19">
      <c r="A282" t="s">
        <v>19</v>
      </c>
      <c r="B282" t="s">
        <v>1925</v>
      </c>
      <c r="C282">
        <v>1283</v>
      </c>
      <c r="D282">
        <v>827</v>
      </c>
      <c r="E282">
        <v>-18.2</v>
      </c>
      <c r="F282">
        <v>1</v>
      </c>
      <c r="G282">
        <v>0.49305441999999999</v>
      </c>
      <c r="H282" t="s">
        <v>1738</v>
      </c>
      <c r="I282" t="s">
        <v>1476</v>
      </c>
      <c r="J282" t="s">
        <v>33</v>
      </c>
      <c r="K282" t="s">
        <v>1739</v>
      </c>
      <c r="L282" t="s">
        <v>1740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</row>
    <row r="283" spans="1:19">
      <c r="A283" t="s">
        <v>19</v>
      </c>
      <c r="B283" t="s">
        <v>1926</v>
      </c>
      <c r="C283">
        <v>1357</v>
      </c>
      <c r="D283">
        <v>975</v>
      </c>
      <c r="E283">
        <v>-23.9</v>
      </c>
      <c r="F283">
        <v>0.89280300000000001</v>
      </c>
      <c r="G283">
        <v>0.17856448</v>
      </c>
      <c r="H283" t="s">
        <v>1927</v>
      </c>
      <c r="I283" t="s">
        <v>1928</v>
      </c>
      <c r="J283" t="s">
        <v>1023</v>
      </c>
      <c r="K283" t="s">
        <v>1929</v>
      </c>
      <c r="L283" t="s">
        <v>1930</v>
      </c>
      <c r="M283" t="s">
        <v>26</v>
      </c>
      <c r="N283" t="s">
        <v>26</v>
      </c>
      <c r="O283" t="s">
        <v>26</v>
      </c>
      <c r="P283" t="s">
        <v>26</v>
      </c>
      <c r="Q283" t="s">
        <v>1931</v>
      </c>
      <c r="R283" t="s">
        <v>1932</v>
      </c>
      <c r="S283" t="s">
        <v>26</v>
      </c>
    </row>
    <row r="284" spans="1:19">
      <c r="A284" t="s">
        <v>19</v>
      </c>
      <c r="B284" t="s">
        <v>1933</v>
      </c>
      <c r="C284">
        <v>1010</v>
      </c>
      <c r="D284">
        <v>394</v>
      </c>
      <c r="E284">
        <v>-21.3</v>
      </c>
      <c r="F284">
        <v>0.99563900000000005</v>
      </c>
      <c r="G284">
        <v>0.39744724999999997</v>
      </c>
      <c r="H284" t="s">
        <v>1934</v>
      </c>
      <c r="I284" t="s">
        <v>1935</v>
      </c>
      <c r="J284" t="s">
        <v>33</v>
      </c>
      <c r="K284" t="s">
        <v>1936</v>
      </c>
      <c r="L284" t="s">
        <v>1937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</row>
    <row r="285" spans="1:19">
      <c r="A285" t="s">
        <v>19</v>
      </c>
      <c r="B285" t="s">
        <v>1938</v>
      </c>
      <c r="C285">
        <v>966</v>
      </c>
      <c r="D285">
        <v>781</v>
      </c>
      <c r="E285">
        <v>-20.9</v>
      </c>
      <c r="F285">
        <v>0.99810200000000004</v>
      </c>
      <c r="G285">
        <v>0.54068130000000003</v>
      </c>
      <c r="H285" t="s">
        <v>1939</v>
      </c>
      <c r="I285" t="s">
        <v>1940</v>
      </c>
      <c r="J285" t="s">
        <v>294</v>
      </c>
      <c r="K285" t="s">
        <v>1941</v>
      </c>
      <c r="L285" t="s">
        <v>1942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1943</v>
      </c>
      <c r="S285" t="s">
        <v>26</v>
      </c>
    </row>
    <row r="286" spans="1:19">
      <c r="A286" t="s">
        <v>19</v>
      </c>
      <c r="B286" t="s">
        <v>1944</v>
      </c>
      <c r="C286">
        <v>1421</v>
      </c>
      <c r="D286">
        <v>445</v>
      </c>
      <c r="E286">
        <v>-18</v>
      </c>
      <c r="F286">
        <v>1</v>
      </c>
      <c r="G286">
        <v>1.7491893999999999</v>
      </c>
      <c r="H286" t="s">
        <v>1945</v>
      </c>
      <c r="I286" t="s">
        <v>438</v>
      </c>
      <c r="J286" t="s">
        <v>33</v>
      </c>
      <c r="K286" t="s">
        <v>1946</v>
      </c>
      <c r="L286" t="s">
        <v>1947</v>
      </c>
      <c r="M286" t="s">
        <v>1948</v>
      </c>
      <c r="N286" t="s">
        <v>1949</v>
      </c>
      <c r="O286" t="s">
        <v>1950</v>
      </c>
      <c r="P286" t="s">
        <v>1951</v>
      </c>
      <c r="Q286" t="s">
        <v>1952</v>
      </c>
      <c r="R286" t="s">
        <v>1953</v>
      </c>
      <c r="S286" t="s">
        <v>1954</v>
      </c>
    </row>
    <row r="287" spans="1:19">
      <c r="A287" t="s">
        <v>19</v>
      </c>
      <c r="B287" t="s">
        <v>1955</v>
      </c>
      <c r="C287">
        <v>2690</v>
      </c>
      <c r="D287">
        <v>1935</v>
      </c>
      <c r="E287">
        <v>-17.3</v>
      </c>
      <c r="F287">
        <v>1</v>
      </c>
      <c r="G287">
        <v>0.16196548999999999</v>
      </c>
      <c r="H287" t="s">
        <v>1956</v>
      </c>
      <c r="I287" t="s">
        <v>1957</v>
      </c>
      <c r="J287" t="e">
        <f>-AUCUCAGG-UUCGUCAGCCCAUG</f>
        <v>#NAME?</v>
      </c>
      <c r="K287" t="s">
        <v>1824</v>
      </c>
      <c r="L287" t="s">
        <v>1958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</row>
    <row r="288" spans="1:19">
      <c r="A288" t="s">
        <v>19</v>
      </c>
      <c r="B288" t="s">
        <v>1959</v>
      </c>
      <c r="C288">
        <v>687</v>
      </c>
      <c r="D288">
        <v>253</v>
      </c>
      <c r="E288">
        <v>-16.7</v>
      </c>
      <c r="F288">
        <v>1</v>
      </c>
      <c r="G288">
        <v>1.3297095999999999</v>
      </c>
      <c r="H288" t="s">
        <v>1823</v>
      </c>
      <c r="I288" t="s">
        <v>890</v>
      </c>
      <c r="J288" t="s">
        <v>33</v>
      </c>
      <c r="K288" t="s">
        <v>1824</v>
      </c>
      <c r="L288" t="s">
        <v>1960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</row>
    <row r="289" spans="1:19">
      <c r="A289" t="s">
        <v>19</v>
      </c>
      <c r="B289" t="s">
        <v>1961</v>
      </c>
      <c r="C289">
        <v>390</v>
      </c>
      <c r="D289">
        <v>260</v>
      </c>
      <c r="E289">
        <v>-22</v>
      </c>
      <c r="F289">
        <v>0.73867700000000003</v>
      </c>
      <c r="G289">
        <v>1.7564177999999999</v>
      </c>
      <c r="H289" t="s">
        <v>1962</v>
      </c>
      <c r="I289" t="s">
        <v>1963</v>
      </c>
      <c r="J289" t="s">
        <v>33</v>
      </c>
      <c r="K289" t="s">
        <v>1964</v>
      </c>
      <c r="L289" t="s">
        <v>1965</v>
      </c>
      <c r="M289" t="s">
        <v>26</v>
      </c>
      <c r="N289" t="s">
        <v>26</v>
      </c>
      <c r="O289" t="s">
        <v>26</v>
      </c>
      <c r="P289" t="s">
        <v>26</v>
      </c>
      <c r="Q289" t="s">
        <v>441</v>
      </c>
      <c r="R289" t="s">
        <v>1966</v>
      </c>
      <c r="S289" t="s">
        <v>1967</v>
      </c>
    </row>
    <row r="290" spans="1:19">
      <c r="A290" t="s">
        <v>19</v>
      </c>
      <c r="B290" t="s">
        <v>1968</v>
      </c>
      <c r="C290">
        <v>373</v>
      </c>
      <c r="D290">
        <v>134</v>
      </c>
      <c r="E290">
        <v>-25.6</v>
      </c>
      <c r="F290">
        <v>0.17977399999999999</v>
      </c>
      <c r="G290">
        <v>0.50999738999999999</v>
      </c>
      <c r="H290" t="s">
        <v>737</v>
      </c>
      <c r="I290" t="s">
        <v>738</v>
      </c>
      <c r="J290" t="s">
        <v>482</v>
      </c>
      <c r="K290" t="s">
        <v>739</v>
      </c>
      <c r="L290" t="s">
        <v>740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742</v>
      </c>
      <c r="S290" t="s">
        <v>26</v>
      </c>
    </row>
    <row r="291" spans="1:19">
      <c r="A291" t="s">
        <v>19</v>
      </c>
      <c r="B291" t="s">
        <v>1969</v>
      </c>
      <c r="C291">
        <v>2630</v>
      </c>
      <c r="D291">
        <v>1876</v>
      </c>
      <c r="E291">
        <v>-24.3</v>
      </c>
      <c r="F291">
        <v>0.97302299999999997</v>
      </c>
      <c r="G291">
        <v>1.7254156</v>
      </c>
      <c r="H291" t="s">
        <v>1970</v>
      </c>
      <c r="I291" t="s">
        <v>1971</v>
      </c>
      <c r="J291" t="s">
        <v>1837</v>
      </c>
      <c r="K291" t="s">
        <v>1972</v>
      </c>
      <c r="L291" t="s">
        <v>1973</v>
      </c>
      <c r="M291" t="s">
        <v>241</v>
      </c>
      <c r="N291" t="s">
        <v>1974</v>
      </c>
      <c r="O291" t="s">
        <v>1975</v>
      </c>
      <c r="P291" t="s">
        <v>1976</v>
      </c>
      <c r="Q291" t="s">
        <v>1799</v>
      </c>
      <c r="R291" t="s">
        <v>1977</v>
      </c>
      <c r="S291" t="s">
        <v>1978</v>
      </c>
    </row>
    <row r="292" spans="1:19">
      <c r="A292" t="s">
        <v>19</v>
      </c>
      <c r="B292" t="s">
        <v>1979</v>
      </c>
      <c r="C292">
        <v>803</v>
      </c>
      <c r="D292">
        <v>469</v>
      </c>
      <c r="E292">
        <v>-25.3</v>
      </c>
      <c r="F292">
        <v>0.47461500000000001</v>
      </c>
      <c r="G292">
        <v>1.0009511</v>
      </c>
      <c r="H292" t="s">
        <v>1980</v>
      </c>
      <c r="I292" t="s">
        <v>1981</v>
      </c>
      <c r="J292" t="e">
        <f>-AUCUCAGGUUCGU-CA---GCCCAUG</f>
        <v>#NAME?</v>
      </c>
      <c r="K292" t="s">
        <v>1982</v>
      </c>
      <c r="L292" t="s">
        <v>1983</v>
      </c>
      <c r="M292" t="s">
        <v>167</v>
      </c>
      <c r="N292" t="s">
        <v>168</v>
      </c>
      <c r="O292" t="s">
        <v>748</v>
      </c>
      <c r="P292" t="s">
        <v>1984</v>
      </c>
      <c r="Q292" t="s">
        <v>1985</v>
      </c>
      <c r="R292" t="s">
        <v>1986</v>
      </c>
      <c r="S292" t="s">
        <v>1987</v>
      </c>
    </row>
    <row r="293" spans="1:19">
      <c r="A293" t="s">
        <v>19</v>
      </c>
      <c r="B293" t="s">
        <v>1988</v>
      </c>
      <c r="C293">
        <v>1010</v>
      </c>
      <c r="D293">
        <v>394</v>
      </c>
      <c r="E293">
        <v>-21.3</v>
      </c>
      <c r="F293">
        <v>0.99563900000000005</v>
      </c>
      <c r="G293">
        <v>0.39744724999999997</v>
      </c>
      <c r="H293" t="s">
        <v>1934</v>
      </c>
      <c r="I293" t="s">
        <v>1935</v>
      </c>
      <c r="J293" t="s">
        <v>33</v>
      </c>
      <c r="K293" t="s">
        <v>1936</v>
      </c>
      <c r="L293" t="s">
        <v>1937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</row>
    <row r="294" spans="1:19">
      <c r="A294" t="s">
        <v>19</v>
      </c>
      <c r="B294" t="s">
        <v>1989</v>
      </c>
      <c r="C294">
        <v>2102</v>
      </c>
      <c r="D294">
        <v>1224</v>
      </c>
      <c r="E294">
        <v>-20.9</v>
      </c>
      <c r="F294">
        <v>0.99999700000000002</v>
      </c>
      <c r="G294">
        <v>1.1040350999999999</v>
      </c>
      <c r="H294" t="s">
        <v>1990</v>
      </c>
      <c r="I294" t="s">
        <v>1991</v>
      </c>
      <c r="J294" t="e">
        <f>-AUCUCAGG-UUCGUCAGCCCAUG</f>
        <v>#NAME?</v>
      </c>
      <c r="K294" t="s">
        <v>1992</v>
      </c>
      <c r="L294" t="s">
        <v>1993</v>
      </c>
      <c r="M294" t="s">
        <v>545</v>
      </c>
      <c r="N294" t="s">
        <v>1994</v>
      </c>
      <c r="O294" t="s">
        <v>1995</v>
      </c>
      <c r="P294" t="s">
        <v>1996</v>
      </c>
      <c r="Q294" t="s">
        <v>297</v>
      </c>
      <c r="R294" t="s">
        <v>1997</v>
      </c>
      <c r="S294" t="s">
        <v>1998</v>
      </c>
    </row>
    <row r="295" spans="1:19">
      <c r="A295" t="s">
        <v>19</v>
      </c>
      <c r="B295" t="s">
        <v>1999</v>
      </c>
      <c r="C295">
        <v>1766</v>
      </c>
      <c r="D295">
        <v>1590</v>
      </c>
      <c r="E295">
        <v>-28.8</v>
      </c>
      <c r="F295">
        <v>0.28712199999999999</v>
      </c>
      <c r="G295">
        <v>0.32624641999999998</v>
      </c>
      <c r="H295" t="s">
        <v>2000</v>
      </c>
      <c r="I295" t="s">
        <v>2001</v>
      </c>
      <c r="J295" t="s">
        <v>33</v>
      </c>
      <c r="K295" t="s">
        <v>2002</v>
      </c>
      <c r="L295" t="s">
        <v>2003</v>
      </c>
      <c r="M295" t="s">
        <v>2004</v>
      </c>
      <c r="N295" t="s">
        <v>2005</v>
      </c>
      <c r="O295" t="s">
        <v>2006</v>
      </c>
      <c r="P295" t="s">
        <v>2007</v>
      </c>
      <c r="Q295" t="s">
        <v>1799</v>
      </c>
      <c r="R295" t="s">
        <v>2008</v>
      </c>
      <c r="S295" t="s">
        <v>26</v>
      </c>
    </row>
    <row r="296" spans="1:19">
      <c r="A296" t="s">
        <v>19</v>
      </c>
      <c r="B296" t="s">
        <v>2009</v>
      </c>
      <c r="C296">
        <v>1804</v>
      </c>
      <c r="D296">
        <v>58</v>
      </c>
      <c r="E296">
        <v>-25.9</v>
      </c>
      <c r="F296">
        <v>0.710673</v>
      </c>
      <c r="G296">
        <v>1.4618602999999999</v>
      </c>
      <c r="H296" t="s">
        <v>1779</v>
      </c>
      <c r="I296" t="s">
        <v>1780</v>
      </c>
      <c r="J296" t="s">
        <v>33</v>
      </c>
      <c r="K296" t="s">
        <v>1781</v>
      </c>
      <c r="L296" t="s">
        <v>1782</v>
      </c>
      <c r="M296" t="s">
        <v>1783</v>
      </c>
      <c r="N296" t="s">
        <v>1784</v>
      </c>
      <c r="O296" t="s">
        <v>1785</v>
      </c>
      <c r="P296" t="s">
        <v>1786</v>
      </c>
      <c r="Q296" t="s">
        <v>26</v>
      </c>
      <c r="R296" t="s">
        <v>1787</v>
      </c>
      <c r="S296" t="s">
        <v>1788</v>
      </c>
    </row>
    <row r="297" spans="1:19" s="1" customFormat="1">
      <c r="A297" t="s">
        <v>19</v>
      </c>
      <c r="B297" t="s">
        <v>2010</v>
      </c>
      <c r="C297">
        <v>1365</v>
      </c>
      <c r="D297">
        <v>268</v>
      </c>
      <c r="E297">
        <v>-20.9</v>
      </c>
      <c r="F297">
        <v>0.99983200000000005</v>
      </c>
      <c r="G297">
        <v>0.78605437</v>
      </c>
      <c r="H297" t="s">
        <v>2011</v>
      </c>
      <c r="I297" t="s">
        <v>2012</v>
      </c>
      <c r="J297" t="s">
        <v>33</v>
      </c>
      <c r="K297" t="s">
        <v>2013</v>
      </c>
      <c r="L297" t="s">
        <v>2014</v>
      </c>
      <c r="M297" t="s">
        <v>367</v>
      </c>
      <c r="N297" t="s">
        <v>2015</v>
      </c>
      <c r="O297" t="s">
        <v>2016</v>
      </c>
      <c r="P297" t="s">
        <v>2017</v>
      </c>
      <c r="Q297" t="s">
        <v>26</v>
      </c>
      <c r="R297" t="s">
        <v>2018</v>
      </c>
      <c r="S297" t="s">
        <v>2019</v>
      </c>
    </row>
    <row r="298" spans="1:19" s="1" customFormat="1">
      <c r="A298" t="s">
        <v>19</v>
      </c>
      <c r="B298" t="s">
        <v>2020</v>
      </c>
      <c r="C298">
        <v>689</v>
      </c>
      <c r="D298">
        <v>577</v>
      </c>
      <c r="E298">
        <v>-17.8</v>
      </c>
      <c r="F298">
        <v>1</v>
      </c>
      <c r="G298">
        <v>0.24672796</v>
      </c>
      <c r="H298" t="s">
        <v>190</v>
      </c>
      <c r="I298" t="s">
        <v>191</v>
      </c>
      <c r="J298" t="s">
        <v>192</v>
      </c>
      <c r="K298" t="s">
        <v>193</v>
      </c>
      <c r="L298" t="s">
        <v>194</v>
      </c>
      <c r="M298" t="s">
        <v>195</v>
      </c>
      <c r="N298" t="s">
        <v>196</v>
      </c>
      <c r="O298" t="s">
        <v>197</v>
      </c>
      <c r="P298" t="s">
        <v>198</v>
      </c>
      <c r="Q298" t="s">
        <v>2021</v>
      </c>
      <c r="R298" t="s">
        <v>2022</v>
      </c>
      <c r="S298" t="s">
        <v>2023</v>
      </c>
    </row>
    <row r="299" spans="1:19" s="1" customFormat="1">
      <c r="A299" t="s">
        <v>19</v>
      </c>
      <c r="B299" t="s">
        <v>2024</v>
      </c>
      <c r="C299">
        <v>782</v>
      </c>
      <c r="D299">
        <v>521</v>
      </c>
      <c r="E299">
        <v>-16.399999999999999</v>
      </c>
      <c r="F299">
        <v>1</v>
      </c>
      <c r="G299">
        <v>0.49487384000000001</v>
      </c>
      <c r="H299" t="s">
        <v>2025</v>
      </c>
      <c r="I299" t="s">
        <v>1791</v>
      </c>
      <c r="J299" t="s">
        <v>33</v>
      </c>
      <c r="K299" t="s">
        <v>2026</v>
      </c>
      <c r="L299" t="s">
        <v>2027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2028</v>
      </c>
      <c r="S299" t="s">
        <v>26</v>
      </c>
    </row>
    <row r="300" spans="1:19" s="1" customFormat="1">
      <c r="A300" t="s">
        <v>19</v>
      </c>
      <c r="B300" t="s">
        <v>2029</v>
      </c>
      <c r="C300">
        <v>1002</v>
      </c>
      <c r="D300">
        <v>697</v>
      </c>
      <c r="E300">
        <v>-27.1</v>
      </c>
      <c r="F300">
        <v>0.30497999999999997</v>
      </c>
      <c r="G300">
        <v>0.67347369000000001</v>
      </c>
      <c r="H300" t="s">
        <v>1711</v>
      </c>
      <c r="I300" t="s">
        <v>1712</v>
      </c>
      <c r="J300" t="s">
        <v>89</v>
      </c>
      <c r="K300" t="s">
        <v>1713</v>
      </c>
      <c r="L300" t="s">
        <v>1714</v>
      </c>
      <c r="M300" t="s">
        <v>1715</v>
      </c>
      <c r="N300" t="s">
        <v>1716</v>
      </c>
      <c r="O300" t="s">
        <v>1717</v>
      </c>
      <c r="P300" t="s">
        <v>1718</v>
      </c>
      <c r="Q300" t="s">
        <v>2030</v>
      </c>
      <c r="R300" t="s">
        <v>2031</v>
      </c>
      <c r="S300" t="s">
        <v>2032</v>
      </c>
    </row>
    <row r="301" spans="1:19" s="1" customFormat="1">
      <c r="A301" t="s">
        <v>19</v>
      </c>
      <c r="B301" t="s">
        <v>2033</v>
      </c>
      <c r="C301">
        <v>533</v>
      </c>
      <c r="D301">
        <v>255</v>
      </c>
      <c r="E301">
        <v>-19</v>
      </c>
      <c r="F301">
        <v>0.99982700000000002</v>
      </c>
      <c r="G301">
        <v>1.5168330999999999</v>
      </c>
      <c r="H301" t="s">
        <v>2034</v>
      </c>
      <c r="I301" t="s">
        <v>828</v>
      </c>
      <c r="J301" t="s">
        <v>33</v>
      </c>
      <c r="K301" t="s">
        <v>2035</v>
      </c>
      <c r="L301" t="s">
        <v>2036</v>
      </c>
      <c r="M301" t="s">
        <v>2037</v>
      </c>
      <c r="N301" t="s">
        <v>2038</v>
      </c>
      <c r="O301" t="s">
        <v>2039</v>
      </c>
      <c r="P301" t="s">
        <v>2040</v>
      </c>
      <c r="Q301" t="s">
        <v>810</v>
      </c>
      <c r="R301" t="s">
        <v>502</v>
      </c>
      <c r="S301" t="s">
        <v>1255</v>
      </c>
    </row>
    <row r="302" spans="1:19">
      <c r="A302" t="s">
        <v>19</v>
      </c>
      <c r="B302" t="s">
        <v>2041</v>
      </c>
      <c r="C302">
        <v>1073</v>
      </c>
      <c r="D302">
        <v>1020</v>
      </c>
      <c r="E302">
        <v>-20.5</v>
      </c>
      <c r="F302">
        <v>0.99976200000000004</v>
      </c>
      <c r="G302">
        <v>2.8939415999999998</v>
      </c>
      <c r="H302" t="s">
        <v>2042</v>
      </c>
      <c r="I302" t="s">
        <v>2043</v>
      </c>
      <c r="J302" t="e">
        <f>-AUCUCAGGUUCGU-CAGCCCAUG</f>
        <v>#NAME?</v>
      </c>
      <c r="K302" t="s">
        <v>2044</v>
      </c>
      <c r="L302" t="s">
        <v>2045</v>
      </c>
      <c r="M302" t="s">
        <v>26</v>
      </c>
      <c r="N302" t="s">
        <v>26</v>
      </c>
      <c r="O302" t="s">
        <v>26</v>
      </c>
      <c r="P302" t="s">
        <v>26</v>
      </c>
      <c r="Q302" t="s">
        <v>245</v>
      </c>
      <c r="R302" t="s">
        <v>2046</v>
      </c>
      <c r="S302" t="s">
        <v>2047</v>
      </c>
    </row>
    <row r="303" spans="1:19">
      <c r="A303" t="s">
        <v>19</v>
      </c>
      <c r="B303" t="s">
        <v>2048</v>
      </c>
      <c r="C303">
        <v>1690</v>
      </c>
      <c r="D303">
        <v>592</v>
      </c>
      <c r="E303">
        <v>-19</v>
      </c>
      <c r="F303">
        <v>1</v>
      </c>
      <c r="G303">
        <v>2.1252475</v>
      </c>
      <c r="H303" t="s">
        <v>2049</v>
      </c>
      <c r="I303" t="s">
        <v>355</v>
      </c>
      <c r="J303" t="e">
        <f>-AUCUCAGGUUCGUCAGCCCAUG</f>
        <v>#NAME?</v>
      </c>
      <c r="K303" t="s">
        <v>2050</v>
      </c>
      <c r="L303" t="s">
        <v>2051</v>
      </c>
      <c r="M303" t="s">
        <v>26</v>
      </c>
      <c r="N303" t="s">
        <v>26</v>
      </c>
      <c r="O303" t="s">
        <v>26</v>
      </c>
      <c r="P303" t="s">
        <v>26</v>
      </c>
      <c r="Q303" t="s">
        <v>2052</v>
      </c>
      <c r="R303" t="s">
        <v>219</v>
      </c>
      <c r="S303" t="s">
        <v>2053</v>
      </c>
    </row>
    <row r="304" spans="1:19">
      <c r="A304" t="s">
        <v>19</v>
      </c>
      <c r="B304" t="s">
        <v>2054</v>
      </c>
      <c r="C304">
        <v>933</v>
      </c>
      <c r="D304">
        <v>469</v>
      </c>
      <c r="E304">
        <v>-25.3</v>
      </c>
      <c r="F304">
        <v>0.53786800000000001</v>
      </c>
      <c r="G304">
        <v>1.0009511</v>
      </c>
      <c r="H304" t="s">
        <v>1980</v>
      </c>
      <c r="I304" t="s">
        <v>1981</v>
      </c>
      <c r="J304" t="e">
        <f>-AUCUCAGGUUCGU-CA---GCCCAUG</f>
        <v>#NAME?</v>
      </c>
      <c r="K304" t="s">
        <v>1982</v>
      </c>
      <c r="L304" t="s">
        <v>1983</v>
      </c>
      <c r="M304" t="s">
        <v>167</v>
      </c>
      <c r="N304" t="s">
        <v>168</v>
      </c>
      <c r="O304" t="s">
        <v>748</v>
      </c>
      <c r="P304" t="s">
        <v>1984</v>
      </c>
      <c r="Q304" t="s">
        <v>1985</v>
      </c>
      <c r="R304" t="s">
        <v>1986</v>
      </c>
      <c r="S304" t="s">
        <v>1987</v>
      </c>
    </row>
    <row r="305" spans="1:19" s="1" customFormat="1">
      <c r="A305" t="s">
        <v>19</v>
      </c>
      <c r="B305" t="s">
        <v>2055</v>
      </c>
      <c r="C305">
        <v>1076</v>
      </c>
      <c r="D305">
        <v>1020</v>
      </c>
      <c r="E305">
        <v>-20.5</v>
      </c>
      <c r="F305">
        <v>0.99976799999999999</v>
      </c>
      <c r="G305">
        <v>2.8939415999999998</v>
      </c>
      <c r="H305" t="s">
        <v>2042</v>
      </c>
      <c r="I305" t="s">
        <v>2043</v>
      </c>
      <c r="J305" t="e">
        <f>-AUCUCAGGUUCGU-CAGCCCAUG</f>
        <v>#NAME?</v>
      </c>
      <c r="K305" t="s">
        <v>2044</v>
      </c>
      <c r="L305" t="s">
        <v>2045</v>
      </c>
      <c r="M305" t="s">
        <v>26</v>
      </c>
      <c r="N305" t="s">
        <v>26</v>
      </c>
      <c r="O305" t="s">
        <v>26</v>
      </c>
      <c r="P305" t="s">
        <v>26</v>
      </c>
      <c r="Q305" t="s">
        <v>245</v>
      </c>
      <c r="R305" t="s">
        <v>2046</v>
      </c>
      <c r="S305" t="s">
        <v>2047</v>
      </c>
    </row>
    <row r="306" spans="1:19">
      <c r="A306" t="s">
        <v>19</v>
      </c>
      <c r="B306" t="s">
        <v>2056</v>
      </c>
      <c r="C306">
        <v>974</v>
      </c>
      <c r="D306">
        <v>475</v>
      </c>
      <c r="E306">
        <v>-25.3</v>
      </c>
      <c r="F306">
        <v>0.55618999999999996</v>
      </c>
      <c r="G306">
        <v>0.58895063999999997</v>
      </c>
      <c r="H306" t="s">
        <v>2057</v>
      </c>
      <c r="I306" t="s">
        <v>2058</v>
      </c>
      <c r="J306" t="s">
        <v>64</v>
      </c>
      <c r="K306" t="s">
        <v>2059</v>
      </c>
      <c r="L306" t="s">
        <v>2060</v>
      </c>
      <c r="M306" t="s">
        <v>2061</v>
      </c>
      <c r="N306" t="s">
        <v>2062</v>
      </c>
      <c r="O306" t="s">
        <v>2063</v>
      </c>
      <c r="P306" t="s">
        <v>2064</v>
      </c>
      <c r="Q306" t="s">
        <v>2065</v>
      </c>
      <c r="R306" t="s">
        <v>2066</v>
      </c>
      <c r="S306" t="s">
        <v>735</v>
      </c>
    </row>
    <row r="307" spans="1:19">
      <c r="A307" t="s">
        <v>19</v>
      </c>
      <c r="B307" t="s">
        <v>2067</v>
      </c>
      <c r="C307">
        <v>2015</v>
      </c>
      <c r="D307">
        <v>1341</v>
      </c>
      <c r="E307">
        <v>-18.7</v>
      </c>
      <c r="F307">
        <v>1</v>
      </c>
      <c r="G307">
        <v>1.0553817000000001</v>
      </c>
      <c r="H307" t="s">
        <v>1570</v>
      </c>
      <c r="I307" t="s">
        <v>1571</v>
      </c>
      <c r="J307" t="s">
        <v>33</v>
      </c>
      <c r="K307" t="s">
        <v>1572</v>
      </c>
      <c r="L307" t="s">
        <v>1573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</row>
    <row r="308" spans="1:19">
      <c r="A308" t="s">
        <v>19</v>
      </c>
      <c r="B308" t="s">
        <v>2068</v>
      </c>
      <c r="C308">
        <v>1560</v>
      </c>
      <c r="D308">
        <v>1010</v>
      </c>
      <c r="E308">
        <v>-24.8</v>
      </c>
      <c r="F308">
        <v>0.82227899999999998</v>
      </c>
      <c r="G308">
        <v>0.53989171000000002</v>
      </c>
      <c r="H308" t="s">
        <v>2069</v>
      </c>
      <c r="I308" t="s">
        <v>2070</v>
      </c>
      <c r="J308" t="s">
        <v>807</v>
      </c>
      <c r="K308" t="s">
        <v>2071</v>
      </c>
      <c r="L308" t="s">
        <v>2072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2018</v>
      </c>
      <c r="S308" t="s">
        <v>2073</v>
      </c>
    </row>
    <row r="309" spans="1:19">
      <c r="A309" s="2" t="s">
        <v>19</v>
      </c>
      <c r="B309" s="2" t="s">
        <v>2074</v>
      </c>
      <c r="C309" s="2">
        <v>1002</v>
      </c>
      <c r="D309" s="2">
        <v>815</v>
      </c>
      <c r="E309" s="2">
        <v>-17.899999999999999</v>
      </c>
      <c r="F309" s="2">
        <v>1</v>
      </c>
      <c r="G309" s="2">
        <v>0.51668532</v>
      </c>
      <c r="H309" s="2" t="s">
        <v>2075</v>
      </c>
      <c r="I309" s="2" t="s">
        <v>2076</v>
      </c>
      <c r="J309" s="2" t="s">
        <v>447</v>
      </c>
      <c r="K309" s="2" t="s">
        <v>2077</v>
      </c>
      <c r="L309" s="2" t="s">
        <v>2078</v>
      </c>
      <c r="M309" s="2" t="s">
        <v>2079</v>
      </c>
      <c r="N309" s="2" t="s">
        <v>2080</v>
      </c>
      <c r="O309" s="2" t="s">
        <v>2081</v>
      </c>
      <c r="P309" s="2" t="s">
        <v>2082</v>
      </c>
      <c r="Q309" s="2" t="s">
        <v>2083</v>
      </c>
      <c r="R309" s="2" t="s">
        <v>2084</v>
      </c>
      <c r="S309" s="2" t="s">
        <v>2085</v>
      </c>
    </row>
    <row r="310" spans="1:19">
      <c r="A310" t="s">
        <v>19</v>
      </c>
      <c r="B310" t="s">
        <v>2086</v>
      </c>
      <c r="C310">
        <v>2006</v>
      </c>
      <c r="D310">
        <v>1330</v>
      </c>
      <c r="E310">
        <v>-19.3</v>
      </c>
      <c r="F310">
        <v>1</v>
      </c>
      <c r="G310">
        <v>0.99840954999999998</v>
      </c>
      <c r="H310" t="s">
        <v>2087</v>
      </c>
      <c r="I310" t="s">
        <v>2088</v>
      </c>
      <c r="J310" t="e">
        <f>-AUCUCAGGUUCGUCAGCCCAUG</f>
        <v>#NAME?</v>
      </c>
      <c r="K310" t="s">
        <v>2089</v>
      </c>
      <c r="L310" t="s">
        <v>2090</v>
      </c>
      <c r="M310" t="s">
        <v>26</v>
      </c>
      <c r="N310" t="s">
        <v>26</v>
      </c>
      <c r="O310" t="s">
        <v>26</v>
      </c>
      <c r="P310" t="s">
        <v>26</v>
      </c>
      <c r="Q310" t="s">
        <v>441</v>
      </c>
      <c r="R310" t="s">
        <v>2091</v>
      </c>
      <c r="S310" t="s">
        <v>1466</v>
      </c>
    </row>
    <row r="311" spans="1:19">
      <c r="A311" t="s">
        <v>19</v>
      </c>
      <c r="B311" t="s">
        <v>2092</v>
      </c>
      <c r="C311">
        <v>1814</v>
      </c>
      <c r="D311">
        <v>1771</v>
      </c>
      <c r="E311">
        <v>-22.5</v>
      </c>
      <c r="F311">
        <v>0.99609800000000004</v>
      </c>
      <c r="G311">
        <v>0.53850651000000005</v>
      </c>
      <c r="H311" t="s">
        <v>2093</v>
      </c>
      <c r="I311" t="s">
        <v>2094</v>
      </c>
      <c r="J311" t="s">
        <v>2095</v>
      </c>
      <c r="K311" t="s">
        <v>2096</v>
      </c>
      <c r="L311" t="s">
        <v>2097</v>
      </c>
      <c r="M311" t="s">
        <v>105</v>
      </c>
      <c r="N311" t="s">
        <v>786</v>
      </c>
      <c r="O311" t="s">
        <v>787</v>
      </c>
      <c r="P311" t="s">
        <v>2098</v>
      </c>
      <c r="Q311" t="s">
        <v>2099</v>
      </c>
      <c r="R311" t="s">
        <v>2100</v>
      </c>
      <c r="S311" t="s">
        <v>2101</v>
      </c>
    </row>
    <row r="312" spans="1:19">
      <c r="A312" t="s">
        <v>19</v>
      </c>
      <c r="B312" t="s">
        <v>2102</v>
      </c>
      <c r="C312">
        <v>830</v>
      </c>
      <c r="D312">
        <v>579</v>
      </c>
      <c r="E312">
        <v>-23.3</v>
      </c>
      <c r="F312">
        <v>0.82250199999999996</v>
      </c>
      <c r="G312">
        <v>0.58777542999999999</v>
      </c>
      <c r="H312" t="s">
        <v>1774</v>
      </c>
      <c r="I312" t="s">
        <v>1775</v>
      </c>
      <c r="J312" t="s">
        <v>331</v>
      </c>
      <c r="K312" t="s">
        <v>1776</v>
      </c>
      <c r="L312" t="s">
        <v>1777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</row>
    <row r="313" spans="1:19">
      <c r="A313" t="s">
        <v>19</v>
      </c>
      <c r="B313" t="s">
        <v>2103</v>
      </c>
      <c r="C313">
        <v>488</v>
      </c>
      <c r="D313">
        <v>150</v>
      </c>
      <c r="E313">
        <v>-28</v>
      </c>
      <c r="F313">
        <v>8.3600999999999995E-2</v>
      </c>
      <c r="G313">
        <v>0.30010555</v>
      </c>
      <c r="H313" t="s">
        <v>2104</v>
      </c>
      <c r="I313" t="s">
        <v>2105</v>
      </c>
      <c r="J313" t="e">
        <f>-AUCUCAGGUUCGUCAGCCCAUG</f>
        <v>#NAME?</v>
      </c>
      <c r="K313" t="s">
        <v>2106</v>
      </c>
      <c r="L313" t="s">
        <v>2107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2108</v>
      </c>
      <c r="S313" t="s">
        <v>2109</v>
      </c>
    </row>
    <row r="314" spans="1:19">
      <c r="A314" t="s">
        <v>19</v>
      </c>
      <c r="B314" t="s">
        <v>2110</v>
      </c>
      <c r="C314">
        <v>2556</v>
      </c>
      <c r="D314">
        <v>727</v>
      </c>
      <c r="E314">
        <v>-24.6</v>
      </c>
      <c r="F314">
        <v>0.954766</v>
      </c>
      <c r="G314">
        <v>2.0147083000000001</v>
      </c>
      <c r="H314" t="s">
        <v>2111</v>
      </c>
      <c r="I314" t="s">
        <v>2112</v>
      </c>
      <c r="J314" t="e">
        <f>-AUCUCAGGUUCGUCAGCCCAUG</f>
        <v>#NAME?</v>
      </c>
      <c r="K314" t="s">
        <v>2113</v>
      </c>
      <c r="L314" t="s">
        <v>2114</v>
      </c>
      <c r="M314" t="s">
        <v>1269</v>
      </c>
      <c r="N314" t="s">
        <v>2115</v>
      </c>
      <c r="O314" t="s">
        <v>2116</v>
      </c>
      <c r="P314" t="s">
        <v>2117</v>
      </c>
      <c r="Q314" t="s">
        <v>2118</v>
      </c>
      <c r="R314" t="s">
        <v>2119</v>
      </c>
      <c r="S314" t="s">
        <v>2120</v>
      </c>
    </row>
    <row r="315" spans="1:19">
      <c r="A315" t="s">
        <v>19</v>
      </c>
      <c r="B315" t="s">
        <v>2121</v>
      </c>
      <c r="C315">
        <v>2136</v>
      </c>
      <c r="D315">
        <v>1438</v>
      </c>
      <c r="E315">
        <v>-20.7</v>
      </c>
      <c r="F315">
        <v>0.99999899999999997</v>
      </c>
      <c r="G315">
        <v>1.3707738</v>
      </c>
      <c r="H315" t="s">
        <v>2122</v>
      </c>
      <c r="I315" t="s">
        <v>2123</v>
      </c>
      <c r="J315" t="s">
        <v>33</v>
      </c>
      <c r="K315" t="s">
        <v>2124</v>
      </c>
      <c r="L315" t="s">
        <v>2125</v>
      </c>
      <c r="M315" t="s">
        <v>269</v>
      </c>
      <c r="N315" t="s">
        <v>270</v>
      </c>
      <c r="O315" t="s">
        <v>1637</v>
      </c>
      <c r="P315" t="s">
        <v>2126</v>
      </c>
      <c r="Q315" t="s">
        <v>2127</v>
      </c>
      <c r="R315" t="s">
        <v>2128</v>
      </c>
      <c r="S315" t="s">
        <v>2129</v>
      </c>
    </row>
    <row r="316" spans="1:19">
      <c r="A316" t="s">
        <v>19</v>
      </c>
      <c r="B316" t="s">
        <v>2130</v>
      </c>
      <c r="C316">
        <v>1299</v>
      </c>
      <c r="D316">
        <v>485</v>
      </c>
      <c r="E316">
        <v>-21.8</v>
      </c>
      <c r="F316">
        <v>0.99600699999999998</v>
      </c>
      <c r="G316">
        <v>0.35749534999999999</v>
      </c>
      <c r="H316" t="s">
        <v>2131</v>
      </c>
      <c r="I316" t="s">
        <v>2132</v>
      </c>
      <c r="J316" t="s">
        <v>33</v>
      </c>
      <c r="K316" t="s">
        <v>2133</v>
      </c>
      <c r="L316" t="s">
        <v>2134</v>
      </c>
      <c r="M316" t="s">
        <v>26</v>
      </c>
      <c r="N316" t="s">
        <v>26</v>
      </c>
      <c r="O316" t="s">
        <v>26</v>
      </c>
      <c r="P316" t="s">
        <v>26</v>
      </c>
      <c r="Q316" t="s">
        <v>2135</v>
      </c>
      <c r="R316" t="s">
        <v>2136</v>
      </c>
      <c r="S316" t="s">
        <v>2137</v>
      </c>
    </row>
    <row r="317" spans="1:19">
      <c r="A317" t="s">
        <v>19</v>
      </c>
      <c r="B317" t="s">
        <v>2138</v>
      </c>
      <c r="C317">
        <v>1072</v>
      </c>
      <c r="D317">
        <v>111</v>
      </c>
      <c r="E317">
        <v>-29.1</v>
      </c>
      <c r="F317">
        <v>0.14548900000000001</v>
      </c>
      <c r="G317">
        <v>0.31684899999999999</v>
      </c>
      <c r="H317" t="s">
        <v>2139</v>
      </c>
      <c r="I317" t="s">
        <v>2140</v>
      </c>
      <c r="J317" t="s">
        <v>33</v>
      </c>
      <c r="K317" t="s">
        <v>2141</v>
      </c>
      <c r="L317" t="s">
        <v>2142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2143</v>
      </c>
      <c r="S317" t="s">
        <v>1890</v>
      </c>
    </row>
    <row r="318" spans="1:19">
      <c r="A318" t="s">
        <v>19</v>
      </c>
      <c r="B318" t="s">
        <v>2144</v>
      </c>
      <c r="C318">
        <v>1355</v>
      </c>
      <c r="D318">
        <v>1186</v>
      </c>
      <c r="E318">
        <v>-24.9</v>
      </c>
      <c r="F318">
        <v>0.75827100000000003</v>
      </c>
      <c r="G318">
        <v>0.74670175000000005</v>
      </c>
      <c r="H318" t="s">
        <v>2145</v>
      </c>
      <c r="I318" t="s">
        <v>2146</v>
      </c>
      <c r="J318" t="s">
        <v>2147</v>
      </c>
      <c r="K318" t="s">
        <v>2148</v>
      </c>
      <c r="L318" t="s">
        <v>2149</v>
      </c>
      <c r="M318" t="s">
        <v>26</v>
      </c>
      <c r="N318" t="s">
        <v>26</v>
      </c>
      <c r="O318" t="s">
        <v>26</v>
      </c>
      <c r="P318" t="s">
        <v>26</v>
      </c>
      <c r="Q318" t="s">
        <v>2150</v>
      </c>
      <c r="R318" t="s">
        <v>26</v>
      </c>
      <c r="S318" t="s">
        <v>26</v>
      </c>
    </row>
    <row r="319" spans="1:19">
      <c r="A319" t="s">
        <v>19</v>
      </c>
      <c r="B319" t="s">
        <v>2151</v>
      </c>
      <c r="C319">
        <v>1956</v>
      </c>
      <c r="D319">
        <v>227</v>
      </c>
      <c r="E319">
        <v>-29.5</v>
      </c>
      <c r="F319">
        <v>0.24547099999999999</v>
      </c>
      <c r="G319">
        <v>0.30051462000000001</v>
      </c>
      <c r="H319" t="s">
        <v>2152</v>
      </c>
      <c r="I319" t="s">
        <v>2153</v>
      </c>
      <c r="J319" t="s">
        <v>2154</v>
      </c>
      <c r="K319" t="s">
        <v>2155</v>
      </c>
      <c r="L319" t="s">
        <v>2156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2157</v>
      </c>
      <c r="S319" t="s">
        <v>26</v>
      </c>
    </row>
    <row r="320" spans="1:19">
      <c r="A320" t="s">
        <v>19</v>
      </c>
      <c r="B320" t="s">
        <v>2158</v>
      </c>
      <c r="C320">
        <v>1357</v>
      </c>
      <c r="D320">
        <v>1183</v>
      </c>
      <c r="E320">
        <v>-24.1</v>
      </c>
      <c r="F320">
        <v>0.87002500000000005</v>
      </c>
      <c r="G320">
        <v>1.4535156</v>
      </c>
      <c r="H320" t="s">
        <v>2159</v>
      </c>
      <c r="I320" t="s">
        <v>2160</v>
      </c>
      <c r="J320" t="s">
        <v>33</v>
      </c>
      <c r="K320" t="s">
        <v>2161</v>
      </c>
      <c r="L320" t="s">
        <v>2162</v>
      </c>
      <c r="M320" t="s">
        <v>26</v>
      </c>
      <c r="N320" t="s">
        <v>26</v>
      </c>
      <c r="O320" t="s">
        <v>26</v>
      </c>
      <c r="P320" t="s">
        <v>26</v>
      </c>
      <c r="Q320" t="s">
        <v>2163</v>
      </c>
      <c r="R320" t="s">
        <v>2164</v>
      </c>
      <c r="S320" t="s">
        <v>2165</v>
      </c>
    </row>
    <row r="321" spans="1:19">
      <c r="A321" t="s">
        <v>19</v>
      </c>
      <c r="B321" t="s">
        <v>2167</v>
      </c>
      <c r="C321">
        <v>184</v>
      </c>
      <c r="D321">
        <v>131</v>
      </c>
      <c r="E321">
        <v>-23.1</v>
      </c>
      <c r="F321">
        <v>0.22980999999999999</v>
      </c>
      <c r="G321">
        <v>0.96725192999999998</v>
      </c>
      <c r="H321" t="s">
        <v>2168</v>
      </c>
      <c r="I321" t="s">
        <v>2169</v>
      </c>
      <c r="J321" t="e">
        <f>-AUCUCAGGUU-CGUCAGCCCAUG</f>
        <v>#NAME?</v>
      </c>
      <c r="K321" t="s">
        <v>2170</v>
      </c>
      <c r="L321" t="s">
        <v>2171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219</v>
      </c>
      <c r="S321" t="s">
        <v>26</v>
      </c>
    </row>
    <row r="322" spans="1:19">
      <c r="A322" t="s">
        <v>19</v>
      </c>
      <c r="B322" t="s">
        <v>2172</v>
      </c>
      <c r="C322">
        <v>986</v>
      </c>
      <c r="D322">
        <v>774</v>
      </c>
      <c r="E322">
        <v>-23.1</v>
      </c>
      <c r="F322">
        <v>0.89929099999999995</v>
      </c>
      <c r="G322">
        <v>1.4129145999999999</v>
      </c>
      <c r="H322" t="s">
        <v>2173</v>
      </c>
      <c r="I322" t="s">
        <v>2174</v>
      </c>
      <c r="J322" t="s">
        <v>33</v>
      </c>
      <c r="K322" t="s">
        <v>2175</v>
      </c>
      <c r="L322" t="s">
        <v>2176</v>
      </c>
      <c r="M322" t="s">
        <v>26</v>
      </c>
      <c r="N322" t="s">
        <v>26</v>
      </c>
      <c r="O322" t="s">
        <v>26</v>
      </c>
      <c r="P322" t="s">
        <v>26</v>
      </c>
      <c r="Q322" t="s">
        <v>2177</v>
      </c>
      <c r="R322" t="s">
        <v>26</v>
      </c>
      <c r="S322" t="s">
        <v>26</v>
      </c>
    </row>
    <row r="323" spans="1:19" s="1" customFormat="1">
      <c r="A323" t="s">
        <v>19</v>
      </c>
      <c r="B323" t="s">
        <v>2183</v>
      </c>
      <c r="C323">
        <v>240</v>
      </c>
      <c r="D323">
        <v>180</v>
      </c>
      <c r="E323">
        <v>-19.3</v>
      </c>
      <c r="F323">
        <v>0.95318199999999997</v>
      </c>
      <c r="G323">
        <v>1.1683870999999999</v>
      </c>
      <c r="H323" t="s">
        <v>2184</v>
      </c>
      <c r="I323" t="s">
        <v>2185</v>
      </c>
      <c r="J323" t="e">
        <f>-AUCUCAGGUUCGUCAGCCCAUG</f>
        <v>#NAME?</v>
      </c>
      <c r="K323" t="s">
        <v>2186</v>
      </c>
      <c r="L323" t="s">
        <v>2187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</row>
    <row r="324" spans="1:19">
      <c r="A324" t="s">
        <v>19</v>
      </c>
      <c r="B324" t="s">
        <v>2188</v>
      </c>
      <c r="C324">
        <v>3081</v>
      </c>
      <c r="D324">
        <v>1916</v>
      </c>
      <c r="E324">
        <v>-24.1</v>
      </c>
      <c r="F324">
        <v>0.98940899999999998</v>
      </c>
      <c r="G324">
        <v>0.12250357000000001</v>
      </c>
      <c r="H324" t="s">
        <v>1677</v>
      </c>
      <c r="I324" t="s">
        <v>1678</v>
      </c>
      <c r="J324" t="s">
        <v>331</v>
      </c>
      <c r="K324" t="s">
        <v>1679</v>
      </c>
      <c r="L324" t="s">
        <v>1680</v>
      </c>
      <c r="M324" t="s">
        <v>135</v>
      </c>
      <c r="N324" t="s">
        <v>136</v>
      </c>
      <c r="O324" t="s">
        <v>1420</v>
      </c>
      <c r="P324" t="s">
        <v>1681</v>
      </c>
      <c r="Q324" t="s">
        <v>420</v>
      </c>
      <c r="R324" t="s">
        <v>26</v>
      </c>
      <c r="S324" t="s">
        <v>2189</v>
      </c>
    </row>
    <row r="325" spans="1:19" s="1" customFormat="1">
      <c r="A325" t="s">
        <v>19</v>
      </c>
      <c r="B325" t="s">
        <v>2190</v>
      </c>
      <c r="C325">
        <v>875</v>
      </c>
      <c r="D325">
        <v>15</v>
      </c>
      <c r="E325">
        <v>-28.8</v>
      </c>
      <c r="F325">
        <v>0.12833</v>
      </c>
      <c r="G325">
        <v>0.11663127</v>
      </c>
      <c r="H325" t="s">
        <v>2191</v>
      </c>
      <c r="I325" t="s">
        <v>2192</v>
      </c>
      <c r="J325" t="s">
        <v>33</v>
      </c>
      <c r="K325" t="s">
        <v>2193</v>
      </c>
      <c r="L325" t="s">
        <v>2194</v>
      </c>
      <c r="M325" t="s">
        <v>269</v>
      </c>
      <c r="N325" t="s">
        <v>270</v>
      </c>
      <c r="O325" t="s">
        <v>2195</v>
      </c>
      <c r="P325" t="s">
        <v>2196</v>
      </c>
      <c r="Q325" t="s">
        <v>2197</v>
      </c>
      <c r="R325" t="s">
        <v>2198</v>
      </c>
      <c r="S325" t="s">
        <v>2199</v>
      </c>
    </row>
    <row r="326" spans="1:19">
      <c r="A326" t="s">
        <v>19</v>
      </c>
      <c r="B326" t="s">
        <v>2200</v>
      </c>
      <c r="C326">
        <v>687</v>
      </c>
      <c r="D326">
        <v>253</v>
      </c>
      <c r="E326">
        <v>-16.7</v>
      </c>
      <c r="F326">
        <v>1</v>
      </c>
      <c r="G326">
        <v>1.3297095999999999</v>
      </c>
      <c r="H326" t="s">
        <v>1823</v>
      </c>
      <c r="I326" t="s">
        <v>890</v>
      </c>
      <c r="J326" t="s">
        <v>33</v>
      </c>
      <c r="K326" t="s">
        <v>1824</v>
      </c>
      <c r="L326" t="s">
        <v>1960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</row>
    <row r="327" spans="1:19">
      <c r="A327" t="s">
        <v>19</v>
      </c>
      <c r="B327" t="s">
        <v>2202</v>
      </c>
      <c r="C327">
        <v>531</v>
      </c>
      <c r="D327">
        <v>316</v>
      </c>
      <c r="E327">
        <v>-22</v>
      </c>
      <c r="F327">
        <v>0.85728700000000002</v>
      </c>
      <c r="G327">
        <v>0.51731145000000001</v>
      </c>
      <c r="H327" t="s">
        <v>2203</v>
      </c>
      <c r="I327" t="s">
        <v>2204</v>
      </c>
      <c r="J327" t="s">
        <v>64</v>
      </c>
      <c r="K327" t="s">
        <v>2205</v>
      </c>
      <c r="L327" t="s">
        <v>2206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</row>
    <row r="328" spans="1:19">
      <c r="A328" t="s">
        <v>19</v>
      </c>
      <c r="B328" t="s">
        <v>2207</v>
      </c>
      <c r="C328">
        <v>363</v>
      </c>
      <c r="D328">
        <v>25</v>
      </c>
      <c r="E328">
        <v>-29.4</v>
      </c>
      <c r="F328">
        <v>2.6308999999999999E-2</v>
      </c>
      <c r="G328">
        <v>0.38231242999999998</v>
      </c>
      <c r="H328" t="s">
        <v>2208</v>
      </c>
      <c r="I328" t="s">
        <v>2209</v>
      </c>
      <c r="J328" t="e">
        <f>-AUCUCAGGUUCGUCA--GCCCAUG</f>
        <v>#NAME?</v>
      </c>
      <c r="K328" t="s">
        <v>2210</v>
      </c>
      <c r="L328" t="s">
        <v>2211</v>
      </c>
      <c r="M328" t="s">
        <v>624</v>
      </c>
      <c r="N328" t="s">
        <v>2212</v>
      </c>
      <c r="O328" t="s">
        <v>2213</v>
      </c>
      <c r="P328" t="s">
        <v>2214</v>
      </c>
      <c r="Q328" t="s">
        <v>2215</v>
      </c>
      <c r="R328" t="s">
        <v>2216</v>
      </c>
      <c r="S328" t="s">
        <v>2217</v>
      </c>
    </row>
    <row r="329" spans="1:19">
      <c r="A329" t="s">
        <v>19</v>
      </c>
      <c r="B329" t="s">
        <v>2218</v>
      </c>
      <c r="C329">
        <v>3143</v>
      </c>
      <c r="D329">
        <v>2365</v>
      </c>
      <c r="E329">
        <v>-25.2</v>
      </c>
      <c r="F329">
        <v>0.94640800000000003</v>
      </c>
      <c r="G329">
        <v>1.5555581000000001</v>
      </c>
      <c r="H329" t="s">
        <v>2219</v>
      </c>
      <c r="I329" t="s">
        <v>2220</v>
      </c>
      <c r="J329" t="s">
        <v>447</v>
      </c>
      <c r="K329" t="s">
        <v>2221</v>
      </c>
      <c r="L329" t="s">
        <v>2222</v>
      </c>
      <c r="M329" t="s">
        <v>1783</v>
      </c>
      <c r="N329" t="s">
        <v>2223</v>
      </c>
      <c r="O329" t="s">
        <v>2224</v>
      </c>
      <c r="P329" t="s">
        <v>2225</v>
      </c>
      <c r="Q329" t="s">
        <v>139</v>
      </c>
      <c r="R329" t="s">
        <v>2226</v>
      </c>
      <c r="S329" t="s">
        <v>2227</v>
      </c>
    </row>
    <row r="330" spans="1:19">
      <c r="A330" t="s">
        <v>19</v>
      </c>
      <c r="B330" t="s">
        <v>2228</v>
      </c>
      <c r="C330">
        <v>184</v>
      </c>
      <c r="D330">
        <v>131</v>
      </c>
      <c r="E330">
        <v>-23.1</v>
      </c>
      <c r="F330">
        <v>0.22980999999999999</v>
      </c>
      <c r="G330">
        <v>0.96725192999999998</v>
      </c>
      <c r="H330" t="s">
        <v>2168</v>
      </c>
      <c r="I330" t="s">
        <v>2169</v>
      </c>
      <c r="J330" t="e">
        <f>-AUCUCAGGUU-CGUCAGCCCAUG</f>
        <v>#NAME?</v>
      </c>
      <c r="K330" t="s">
        <v>2170</v>
      </c>
      <c r="L330" t="s">
        <v>2229</v>
      </c>
      <c r="M330" t="s">
        <v>26</v>
      </c>
      <c r="N330" t="s">
        <v>26</v>
      </c>
      <c r="O330" t="s">
        <v>26</v>
      </c>
      <c r="P330" t="s">
        <v>26</v>
      </c>
      <c r="Q330" t="s">
        <v>245</v>
      </c>
      <c r="R330" t="s">
        <v>2230</v>
      </c>
      <c r="S330" t="s">
        <v>26</v>
      </c>
    </row>
    <row r="331" spans="1:19">
      <c r="A331" t="s">
        <v>19</v>
      </c>
      <c r="B331" t="s">
        <v>2231</v>
      </c>
      <c r="C331">
        <v>195</v>
      </c>
      <c r="D331">
        <v>152</v>
      </c>
      <c r="E331">
        <v>-16.2</v>
      </c>
      <c r="F331">
        <v>0.99999800000000005</v>
      </c>
      <c r="G331">
        <v>2.0478855999999999</v>
      </c>
      <c r="H331" t="s">
        <v>620</v>
      </c>
      <c r="I331" t="s">
        <v>621</v>
      </c>
      <c r="J331" t="s">
        <v>33</v>
      </c>
      <c r="K331" t="s">
        <v>1355</v>
      </c>
      <c r="L331" t="s">
        <v>1356</v>
      </c>
      <c r="M331" t="s">
        <v>1357</v>
      </c>
      <c r="N331" t="s">
        <v>1358</v>
      </c>
      <c r="O331" t="s">
        <v>1359</v>
      </c>
      <c r="P331" t="s">
        <v>1360</v>
      </c>
      <c r="Q331" t="s">
        <v>26</v>
      </c>
      <c r="R331" t="s">
        <v>1361</v>
      </c>
      <c r="S331" t="s">
        <v>26</v>
      </c>
    </row>
    <row r="332" spans="1:19">
      <c r="A332" t="s">
        <v>19</v>
      </c>
      <c r="B332" t="s">
        <v>2232</v>
      </c>
      <c r="C332">
        <v>651</v>
      </c>
      <c r="D332">
        <v>201</v>
      </c>
      <c r="E332">
        <v>-17.2</v>
      </c>
      <c r="F332">
        <v>1</v>
      </c>
      <c r="G332">
        <v>0.44946860999999999</v>
      </c>
      <c r="H332" t="s">
        <v>2233</v>
      </c>
      <c r="I332" t="s">
        <v>530</v>
      </c>
      <c r="J332" t="e">
        <f>-AUCUCAGGUUCGUCAGCCCAUG</f>
        <v>#NAME?</v>
      </c>
      <c r="K332" t="s">
        <v>2234</v>
      </c>
      <c r="L332" t="s">
        <v>2235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2236</v>
      </c>
      <c r="S332" t="s">
        <v>2237</v>
      </c>
    </row>
    <row r="333" spans="1:19" s="1" customFormat="1">
      <c r="A333" t="s">
        <v>19</v>
      </c>
      <c r="B333" t="s">
        <v>2238</v>
      </c>
      <c r="C333">
        <v>1315</v>
      </c>
      <c r="D333">
        <v>39</v>
      </c>
      <c r="E333">
        <v>-27.6</v>
      </c>
      <c r="F333">
        <v>0.33298</v>
      </c>
      <c r="G333">
        <v>0.11802852</v>
      </c>
      <c r="H333" t="s">
        <v>2239</v>
      </c>
      <c r="I333" t="s">
        <v>2240</v>
      </c>
      <c r="J333" t="s">
        <v>192</v>
      </c>
      <c r="K333" t="s">
        <v>2241</v>
      </c>
      <c r="L333" t="s">
        <v>2242</v>
      </c>
      <c r="M333" t="s">
        <v>135</v>
      </c>
      <c r="N333" t="s">
        <v>661</v>
      </c>
      <c r="O333" t="s">
        <v>2243</v>
      </c>
      <c r="P333" t="s">
        <v>2244</v>
      </c>
      <c r="Q333" t="s">
        <v>26</v>
      </c>
      <c r="R333" t="s">
        <v>2245</v>
      </c>
      <c r="S333" t="s">
        <v>2246</v>
      </c>
    </row>
    <row r="334" spans="1:19" s="1" customFormat="1">
      <c r="A334" t="s">
        <v>19</v>
      </c>
      <c r="B334" t="s">
        <v>2247</v>
      </c>
      <c r="C334">
        <v>588</v>
      </c>
      <c r="D334">
        <v>522</v>
      </c>
      <c r="E334">
        <v>-20.399999999999999</v>
      </c>
      <c r="F334">
        <v>0.99180400000000002</v>
      </c>
      <c r="G334">
        <v>0.39232137</v>
      </c>
      <c r="H334" t="s">
        <v>2248</v>
      </c>
      <c r="I334" t="s">
        <v>2249</v>
      </c>
      <c r="J334" t="s">
        <v>2250</v>
      </c>
      <c r="K334" t="s">
        <v>2251</v>
      </c>
      <c r="L334" t="s">
        <v>2252</v>
      </c>
      <c r="M334" t="s">
        <v>26</v>
      </c>
      <c r="N334" t="s">
        <v>26</v>
      </c>
      <c r="O334" t="s">
        <v>26</v>
      </c>
      <c r="P334" t="s">
        <v>26</v>
      </c>
      <c r="Q334" t="s">
        <v>2253</v>
      </c>
      <c r="R334" t="s">
        <v>26</v>
      </c>
      <c r="S334" t="s">
        <v>2254</v>
      </c>
    </row>
    <row r="335" spans="1:19">
      <c r="A335" t="s">
        <v>19</v>
      </c>
      <c r="B335" t="s">
        <v>2255</v>
      </c>
      <c r="C335">
        <v>1188</v>
      </c>
      <c r="D335">
        <v>1092</v>
      </c>
      <c r="E335">
        <v>-22.2</v>
      </c>
      <c r="F335">
        <v>0.98527399999999998</v>
      </c>
      <c r="G335">
        <v>0.12238615</v>
      </c>
      <c r="H335" t="s">
        <v>2256</v>
      </c>
      <c r="I335" t="s">
        <v>2257</v>
      </c>
      <c r="J335" t="s">
        <v>482</v>
      </c>
      <c r="K335" t="s">
        <v>2258</v>
      </c>
      <c r="L335" t="s">
        <v>2259</v>
      </c>
      <c r="M335" t="s">
        <v>26</v>
      </c>
      <c r="N335" t="s">
        <v>26</v>
      </c>
      <c r="O335" t="s">
        <v>26</v>
      </c>
      <c r="P335" t="s">
        <v>26</v>
      </c>
      <c r="Q335" t="s">
        <v>2260</v>
      </c>
      <c r="R335" t="s">
        <v>2261</v>
      </c>
      <c r="S335" t="s">
        <v>2262</v>
      </c>
    </row>
    <row r="336" spans="1:19" s="1" customFormat="1">
      <c r="A336" t="s">
        <v>19</v>
      </c>
      <c r="B336" t="s">
        <v>2263</v>
      </c>
      <c r="C336">
        <v>1446</v>
      </c>
      <c r="D336">
        <v>1246</v>
      </c>
      <c r="E336">
        <v>-15.9</v>
      </c>
      <c r="F336">
        <v>1</v>
      </c>
      <c r="G336">
        <v>2.0478855999999999</v>
      </c>
      <c r="H336" t="s">
        <v>1390</v>
      </c>
      <c r="I336" t="s">
        <v>621</v>
      </c>
      <c r="J336" t="s">
        <v>33</v>
      </c>
      <c r="K336" t="s">
        <v>1222</v>
      </c>
      <c r="L336" t="s">
        <v>1223</v>
      </c>
      <c r="M336" t="s">
        <v>1224</v>
      </c>
      <c r="N336" t="s">
        <v>1225</v>
      </c>
      <c r="O336" t="s">
        <v>1226</v>
      </c>
      <c r="P336" t="s">
        <v>1227</v>
      </c>
      <c r="Q336" t="s">
        <v>2264</v>
      </c>
      <c r="R336" t="s">
        <v>2265</v>
      </c>
      <c r="S336" t="s">
        <v>1229</v>
      </c>
    </row>
    <row r="337" spans="1:19" s="1" customFormat="1">
      <c r="A337" t="s">
        <v>19</v>
      </c>
      <c r="B337" t="s">
        <v>2266</v>
      </c>
      <c r="C337">
        <v>227</v>
      </c>
      <c r="D337">
        <v>102</v>
      </c>
      <c r="E337">
        <v>-16.600000000000001</v>
      </c>
      <c r="F337">
        <v>0.999996</v>
      </c>
      <c r="G337">
        <v>0.40491830000000001</v>
      </c>
      <c r="H337" t="s">
        <v>2267</v>
      </c>
      <c r="I337" t="s">
        <v>2268</v>
      </c>
      <c r="J337" t="e">
        <f>-AUCUCAGGUUCGUCAGCCCAUG</f>
        <v>#NAME?</v>
      </c>
      <c r="K337" t="s">
        <v>2269</v>
      </c>
      <c r="L337" t="s">
        <v>2270</v>
      </c>
      <c r="M337" t="s">
        <v>269</v>
      </c>
      <c r="N337" t="s">
        <v>1860</v>
      </c>
      <c r="O337" t="s">
        <v>1861</v>
      </c>
      <c r="P337" t="s">
        <v>2271</v>
      </c>
      <c r="Q337" t="s">
        <v>2272</v>
      </c>
      <c r="R337" t="s">
        <v>2273</v>
      </c>
      <c r="S337" t="s">
        <v>2274</v>
      </c>
    </row>
    <row r="338" spans="1:19">
      <c r="A338" t="s">
        <v>19</v>
      </c>
      <c r="B338" t="s">
        <v>2275</v>
      </c>
      <c r="C338">
        <v>2079</v>
      </c>
      <c r="D338">
        <v>1081</v>
      </c>
      <c r="E338">
        <v>-23</v>
      </c>
      <c r="F338">
        <v>0.99367399999999995</v>
      </c>
      <c r="G338">
        <v>0.2374938</v>
      </c>
      <c r="H338" t="s">
        <v>2276</v>
      </c>
      <c r="I338" t="s">
        <v>2277</v>
      </c>
      <c r="J338" t="s">
        <v>33</v>
      </c>
      <c r="K338" t="s">
        <v>2278</v>
      </c>
      <c r="L338" t="s">
        <v>2279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219</v>
      </c>
      <c r="S338" t="s">
        <v>26</v>
      </c>
    </row>
    <row r="339" spans="1:19">
      <c r="A339" t="s">
        <v>19</v>
      </c>
      <c r="B339" t="s">
        <v>2280</v>
      </c>
      <c r="C339">
        <v>511</v>
      </c>
      <c r="D339">
        <v>107</v>
      </c>
      <c r="E339">
        <v>-26.1</v>
      </c>
      <c r="F339">
        <v>0.21431</v>
      </c>
      <c r="G339">
        <v>0.90958667999999998</v>
      </c>
      <c r="H339" t="s">
        <v>2281</v>
      </c>
      <c r="I339" t="s">
        <v>2282</v>
      </c>
      <c r="J339" t="s">
        <v>33</v>
      </c>
      <c r="K339" t="s">
        <v>2283</v>
      </c>
      <c r="L339" t="s">
        <v>2284</v>
      </c>
      <c r="M339" t="s">
        <v>2285</v>
      </c>
      <c r="N339" t="s">
        <v>2286</v>
      </c>
      <c r="O339" t="s">
        <v>2287</v>
      </c>
      <c r="P339" t="s">
        <v>2288</v>
      </c>
      <c r="Q339" t="s">
        <v>2289</v>
      </c>
      <c r="R339" t="s">
        <v>2290</v>
      </c>
      <c r="S339" t="s">
        <v>2291</v>
      </c>
    </row>
    <row r="340" spans="1:19">
      <c r="A340" t="s">
        <v>19</v>
      </c>
      <c r="B340" t="s">
        <v>2292</v>
      </c>
      <c r="C340">
        <v>106</v>
      </c>
      <c r="D340">
        <v>66</v>
      </c>
      <c r="E340">
        <v>-17</v>
      </c>
      <c r="F340">
        <v>0.98229</v>
      </c>
      <c r="G340">
        <v>1.4192283000000001</v>
      </c>
      <c r="H340" t="s">
        <v>2293</v>
      </c>
      <c r="I340" t="s">
        <v>2294</v>
      </c>
      <c r="J340" t="s">
        <v>2295</v>
      </c>
      <c r="K340" t="s">
        <v>2296</v>
      </c>
      <c r="L340" t="s">
        <v>2297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</row>
    <row r="341" spans="1:19">
      <c r="A341" t="s">
        <v>19</v>
      </c>
      <c r="B341" t="s">
        <v>2298</v>
      </c>
      <c r="C341">
        <v>973</v>
      </c>
      <c r="D341">
        <v>888</v>
      </c>
      <c r="E341">
        <v>-21.9</v>
      </c>
      <c r="F341">
        <v>0.98092599999999996</v>
      </c>
      <c r="G341">
        <v>1.1563372999999999</v>
      </c>
      <c r="H341" t="s">
        <v>2299</v>
      </c>
      <c r="I341" t="s">
        <v>2300</v>
      </c>
      <c r="J341" t="s">
        <v>33</v>
      </c>
      <c r="K341" t="s">
        <v>2301</v>
      </c>
      <c r="L341" t="s">
        <v>2302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219</v>
      </c>
      <c r="S341" t="s">
        <v>26</v>
      </c>
    </row>
    <row r="342" spans="1:19">
      <c r="A342" t="s">
        <v>19</v>
      </c>
      <c r="B342" t="s">
        <v>2303</v>
      </c>
      <c r="C342">
        <v>331</v>
      </c>
      <c r="D342">
        <v>37</v>
      </c>
      <c r="E342">
        <v>-21.8</v>
      </c>
      <c r="F342">
        <v>0.70173600000000003</v>
      </c>
      <c r="G342">
        <v>0.81398314999999999</v>
      </c>
      <c r="H342" t="s">
        <v>2304</v>
      </c>
      <c r="I342" t="s">
        <v>2305</v>
      </c>
      <c r="J342" t="e">
        <f>-AUCUCAGGUUCGUCAGCCCAUG</f>
        <v>#NAME?</v>
      </c>
      <c r="K342" t="s">
        <v>2306</v>
      </c>
      <c r="L342" t="s">
        <v>2307</v>
      </c>
      <c r="M342" t="s">
        <v>26</v>
      </c>
      <c r="N342" t="s">
        <v>26</v>
      </c>
      <c r="O342" t="s">
        <v>26</v>
      </c>
      <c r="P342" t="s">
        <v>26</v>
      </c>
      <c r="Q342" t="s">
        <v>441</v>
      </c>
      <c r="R342" t="s">
        <v>2308</v>
      </c>
      <c r="S342" t="s">
        <v>2309</v>
      </c>
    </row>
    <row r="343" spans="1:19" s="1" customFormat="1">
      <c r="A343" t="s">
        <v>19</v>
      </c>
      <c r="B343" t="s">
        <v>2332</v>
      </c>
      <c r="C343">
        <v>3624</v>
      </c>
      <c r="D343">
        <v>1041</v>
      </c>
      <c r="E343">
        <v>-19.3</v>
      </c>
      <c r="F343">
        <v>1</v>
      </c>
      <c r="G343">
        <v>1.0934790000000001</v>
      </c>
      <c r="H343" t="s">
        <v>2333</v>
      </c>
      <c r="I343" t="s">
        <v>2334</v>
      </c>
      <c r="J343" t="s">
        <v>33</v>
      </c>
      <c r="K343" t="s">
        <v>2335</v>
      </c>
      <c r="L343" t="s">
        <v>2336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</row>
    <row r="344" spans="1:19">
      <c r="A344" t="s">
        <v>19</v>
      </c>
      <c r="B344" t="s">
        <v>2337</v>
      </c>
      <c r="C344">
        <v>510</v>
      </c>
      <c r="D344">
        <v>204</v>
      </c>
      <c r="E344">
        <v>-19.399999999999999</v>
      </c>
      <c r="F344">
        <v>0.99887300000000001</v>
      </c>
      <c r="G344">
        <v>0.15359316000000001</v>
      </c>
      <c r="H344" t="s">
        <v>2338</v>
      </c>
      <c r="I344" t="s">
        <v>2339</v>
      </c>
      <c r="J344" t="s">
        <v>302</v>
      </c>
      <c r="K344" t="s">
        <v>2340</v>
      </c>
      <c r="L344" t="s">
        <v>2341</v>
      </c>
      <c r="M344" t="s">
        <v>26</v>
      </c>
      <c r="N344" t="s">
        <v>26</v>
      </c>
      <c r="O344" t="s">
        <v>26</v>
      </c>
      <c r="P344" t="s">
        <v>26</v>
      </c>
      <c r="Q344" t="s">
        <v>2342</v>
      </c>
      <c r="R344" t="s">
        <v>2343</v>
      </c>
      <c r="S344" t="s">
        <v>2344</v>
      </c>
    </row>
    <row r="345" spans="1:19" s="1" customFormat="1">
      <c r="A345" t="s">
        <v>19</v>
      </c>
      <c r="B345" t="s">
        <v>2345</v>
      </c>
      <c r="C345">
        <v>568</v>
      </c>
      <c r="D345">
        <v>156</v>
      </c>
      <c r="E345">
        <v>-20</v>
      </c>
      <c r="F345">
        <v>0.99644699999999997</v>
      </c>
      <c r="G345">
        <v>5.8165691999999998E-2</v>
      </c>
      <c r="H345" t="s">
        <v>2346</v>
      </c>
      <c r="I345" t="s">
        <v>2347</v>
      </c>
      <c r="J345" t="e">
        <f>-AUCUCAGG-UUCGU-CAGCCCAUG</f>
        <v>#NAME?</v>
      </c>
      <c r="K345" t="s">
        <v>2348</v>
      </c>
      <c r="L345" t="s">
        <v>2349</v>
      </c>
      <c r="M345" t="s">
        <v>26</v>
      </c>
      <c r="N345" t="s">
        <v>26</v>
      </c>
      <c r="O345" t="s">
        <v>26</v>
      </c>
      <c r="P345" t="s">
        <v>26</v>
      </c>
      <c r="Q345" t="s">
        <v>2350</v>
      </c>
      <c r="R345" t="s">
        <v>26</v>
      </c>
      <c r="S345" t="s">
        <v>26</v>
      </c>
    </row>
    <row r="346" spans="1:19">
      <c r="A346" t="s">
        <v>19</v>
      </c>
      <c r="B346" t="s">
        <v>2353</v>
      </c>
      <c r="C346">
        <v>754</v>
      </c>
      <c r="D346">
        <v>248</v>
      </c>
      <c r="E346">
        <v>-18.3</v>
      </c>
      <c r="F346">
        <v>1</v>
      </c>
      <c r="G346">
        <v>2.1039017000000002</v>
      </c>
      <c r="H346" t="s">
        <v>938</v>
      </c>
      <c r="I346" t="s">
        <v>32</v>
      </c>
      <c r="J346" t="s">
        <v>33</v>
      </c>
      <c r="K346" t="s">
        <v>1858</v>
      </c>
      <c r="L346" t="s">
        <v>1859</v>
      </c>
      <c r="M346" t="s">
        <v>269</v>
      </c>
      <c r="N346" t="s">
        <v>1860</v>
      </c>
      <c r="O346" t="s">
        <v>1861</v>
      </c>
      <c r="P346" t="s">
        <v>1862</v>
      </c>
      <c r="Q346" t="s">
        <v>2354</v>
      </c>
      <c r="R346" t="s">
        <v>2355</v>
      </c>
      <c r="S346" t="s">
        <v>2356</v>
      </c>
    </row>
    <row r="347" spans="1:19">
      <c r="A347" t="s">
        <v>19</v>
      </c>
      <c r="B347" t="s">
        <v>2357</v>
      </c>
      <c r="C347">
        <v>2190</v>
      </c>
      <c r="D347">
        <v>445</v>
      </c>
      <c r="E347">
        <v>-25.9</v>
      </c>
      <c r="F347">
        <v>0.78163099999999996</v>
      </c>
      <c r="G347">
        <v>1.4618602999999999</v>
      </c>
      <c r="H347" t="s">
        <v>1779</v>
      </c>
      <c r="I347" t="s">
        <v>1780</v>
      </c>
      <c r="J347" t="s">
        <v>33</v>
      </c>
      <c r="K347" t="s">
        <v>1781</v>
      </c>
      <c r="L347" t="s">
        <v>1782</v>
      </c>
      <c r="M347" t="s">
        <v>1783</v>
      </c>
      <c r="N347" t="s">
        <v>1784</v>
      </c>
      <c r="O347" t="s">
        <v>1785</v>
      </c>
      <c r="P347" t="s">
        <v>1786</v>
      </c>
      <c r="Q347" t="s">
        <v>26</v>
      </c>
      <c r="R347" t="s">
        <v>1787</v>
      </c>
      <c r="S347" t="s">
        <v>1788</v>
      </c>
    </row>
    <row r="348" spans="1:19" s="1" customFormat="1">
      <c r="A348" t="s">
        <v>19</v>
      </c>
      <c r="B348" t="s">
        <v>2358</v>
      </c>
      <c r="C348">
        <v>1200</v>
      </c>
      <c r="D348">
        <v>603</v>
      </c>
      <c r="E348">
        <v>-23.3</v>
      </c>
      <c r="F348">
        <v>0.92409699999999995</v>
      </c>
      <c r="G348">
        <v>0.12999769999999999</v>
      </c>
      <c r="H348" t="s">
        <v>844</v>
      </c>
      <c r="I348" t="s">
        <v>845</v>
      </c>
      <c r="J348" t="e">
        <f>-AUCUCAGGUUCGUCAGCCCAUG</f>
        <v>#NAME?</v>
      </c>
      <c r="K348" t="s">
        <v>846</v>
      </c>
      <c r="L348" t="s">
        <v>847</v>
      </c>
      <c r="M348" t="s">
        <v>26</v>
      </c>
      <c r="N348" t="s">
        <v>26</v>
      </c>
      <c r="O348" t="s">
        <v>26</v>
      </c>
      <c r="P348" t="s">
        <v>26</v>
      </c>
      <c r="Q348" t="s">
        <v>848</v>
      </c>
      <c r="R348" t="s">
        <v>849</v>
      </c>
      <c r="S348" t="s">
        <v>26</v>
      </c>
    </row>
    <row r="349" spans="1:19">
      <c r="A349" t="s">
        <v>19</v>
      </c>
      <c r="B349" t="s">
        <v>2359</v>
      </c>
      <c r="C349">
        <v>812</v>
      </c>
      <c r="D349">
        <v>176</v>
      </c>
      <c r="E349">
        <v>-18.3</v>
      </c>
      <c r="F349">
        <v>1</v>
      </c>
      <c r="G349">
        <v>2.1039017000000002</v>
      </c>
      <c r="H349" t="s">
        <v>31</v>
      </c>
      <c r="I349" t="s">
        <v>32</v>
      </c>
      <c r="J349" t="s">
        <v>33</v>
      </c>
      <c r="K349" t="s">
        <v>34</v>
      </c>
      <c r="L349" t="s">
        <v>35</v>
      </c>
      <c r="M349" t="s">
        <v>36</v>
      </c>
      <c r="N349" t="s">
        <v>37</v>
      </c>
      <c r="O349" t="s">
        <v>38</v>
      </c>
      <c r="P349" t="s">
        <v>39</v>
      </c>
      <c r="Q349" t="s">
        <v>40</v>
      </c>
      <c r="R349" t="s">
        <v>41</v>
      </c>
      <c r="S349" t="s">
        <v>42</v>
      </c>
    </row>
    <row r="350" spans="1:19">
      <c r="A350" t="s">
        <v>19</v>
      </c>
      <c r="B350" t="s">
        <v>2360</v>
      </c>
      <c r="C350">
        <v>2247</v>
      </c>
      <c r="D350">
        <v>727</v>
      </c>
      <c r="E350">
        <v>-24.6</v>
      </c>
      <c r="F350">
        <v>0.93498199999999998</v>
      </c>
      <c r="G350">
        <v>2.0147083000000001</v>
      </c>
      <c r="H350" t="s">
        <v>2111</v>
      </c>
      <c r="I350" t="s">
        <v>2112</v>
      </c>
      <c r="J350" t="e">
        <f>-AUCUCAGGUUCGUCAGCCCAUG</f>
        <v>#NAME?</v>
      </c>
      <c r="K350" t="s">
        <v>2113</v>
      </c>
      <c r="L350" t="s">
        <v>2114</v>
      </c>
      <c r="M350" t="s">
        <v>1269</v>
      </c>
      <c r="N350" t="s">
        <v>2115</v>
      </c>
      <c r="O350" t="s">
        <v>2116</v>
      </c>
      <c r="P350" t="s">
        <v>2117</v>
      </c>
      <c r="Q350" t="s">
        <v>2118</v>
      </c>
      <c r="R350" t="s">
        <v>2119</v>
      </c>
      <c r="S350" t="s">
        <v>2120</v>
      </c>
    </row>
    <row r="351" spans="1:19">
      <c r="A351" t="s">
        <v>19</v>
      </c>
      <c r="B351" t="s">
        <v>2361</v>
      </c>
      <c r="C351">
        <v>740</v>
      </c>
      <c r="D351">
        <v>403</v>
      </c>
      <c r="E351">
        <v>-23.9</v>
      </c>
      <c r="F351">
        <v>0.67949800000000005</v>
      </c>
      <c r="G351">
        <v>0.87346765000000004</v>
      </c>
      <c r="H351" t="s">
        <v>2362</v>
      </c>
      <c r="I351" t="s">
        <v>2363</v>
      </c>
      <c r="J351" t="e">
        <f>-AUCUCAGGUUCGUCAGCCCAUG</f>
        <v>#NAME?</v>
      </c>
      <c r="K351" t="s">
        <v>2364</v>
      </c>
      <c r="L351" t="s">
        <v>2365</v>
      </c>
      <c r="M351" t="s">
        <v>2366</v>
      </c>
      <c r="N351" t="s">
        <v>2367</v>
      </c>
      <c r="O351" t="s">
        <v>2368</v>
      </c>
      <c r="P351" t="s">
        <v>2369</v>
      </c>
      <c r="Q351" t="s">
        <v>2370</v>
      </c>
      <c r="R351" t="s">
        <v>2371</v>
      </c>
      <c r="S351" t="s">
        <v>2372</v>
      </c>
    </row>
    <row r="352" spans="1:19">
      <c r="A352" t="s">
        <v>19</v>
      </c>
      <c r="B352" t="s">
        <v>2373</v>
      </c>
      <c r="C352">
        <v>675</v>
      </c>
      <c r="D352">
        <v>91</v>
      </c>
      <c r="E352">
        <v>-23.4</v>
      </c>
      <c r="F352">
        <v>0.72715399999999997</v>
      </c>
      <c r="G352">
        <v>0.46057158999999998</v>
      </c>
      <c r="H352" t="s">
        <v>2374</v>
      </c>
      <c r="I352" t="s">
        <v>2375</v>
      </c>
      <c r="J352" t="s">
        <v>2376</v>
      </c>
      <c r="K352" t="s">
        <v>2377</v>
      </c>
      <c r="L352" t="s">
        <v>2378</v>
      </c>
      <c r="M352" t="s">
        <v>2379</v>
      </c>
      <c r="N352" t="s">
        <v>2380</v>
      </c>
      <c r="O352" t="s">
        <v>2381</v>
      </c>
      <c r="P352" t="s">
        <v>2382</v>
      </c>
      <c r="Q352" t="s">
        <v>2383</v>
      </c>
      <c r="R352" t="s">
        <v>2384</v>
      </c>
      <c r="S352" t="s">
        <v>2385</v>
      </c>
    </row>
    <row r="353" spans="1:19">
      <c r="A353" t="s">
        <v>19</v>
      </c>
      <c r="B353" t="s">
        <v>2386</v>
      </c>
      <c r="C353">
        <v>628</v>
      </c>
      <c r="D353">
        <v>128</v>
      </c>
      <c r="E353">
        <v>-20.2</v>
      </c>
      <c r="F353">
        <v>0.99657099999999998</v>
      </c>
      <c r="G353">
        <v>0.16759154000000001</v>
      </c>
      <c r="H353" t="s">
        <v>2387</v>
      </c>
      <c r="I353" t="s">
        <v>2388</v>
      </c>
      <c r="J353" t="s">
        <v>399</v>
      </c>
      <c r="K353" t="s">
        <v>2389</v>
      </c>
      <c r="L353" t="s">
        <v>2390</v>
      </c>
      <c r="M353" t="s">
        <v>26</v>
      </c>
      <c r="N353" t="s">
        <v>26</v>
      </c>
      <c r="O353" t="s">
        <v>26</v>
      </c>
      <c r="P353" t="s">
        <v>26</v>
      </c>
      <c r="Q353" t="s">
        <v>1799</v>
      </c>
      <c r="R353" t="s">
        <v>26</v>
      </c>
      <c r="S353" t="s">
        <v>26</v>
      </c>
    </row>
    <row r="354" spans="1:19">
      <c r="A354" t="s">
        <v>19</v>
      </c>
      <c r="B354" t="s">
        <v>2391</v>
      </c>
      <c r="C354">
        <v>569</v>
      </c>
      <c r="D354">
        <v>221</v>
      </c>
      <c r="E354">
        <v>-17.8</v>
      </c>
      <c r="F354">
        <v>1</v>
      </c>
      <c r="G354">
        <v>0.59480294</v>
      </c>
      <c r="H354" t="s">
        <v>1835</v>
      </c>
      <c r="I354" t="s">
        <v>1836</v>
      </c>
      <c r="J354" t="s">
        <v>1837</v>
      </c>
      <c r="K354" t="s">
        <v>2392</v>
      </c>
      <c r="L354" t="s">
        <v>2393</v>
      </c>
      <c r="M354" t="s">
        <v>26</v>
      </c>
      <c r="N354" t="s">
        <v>26</v>
      </c>
      <c r="O354" t="s">
        <v>26</v>
      </c>
      <c r="P354" t="s">
        <v>26</v>
      </c>
      <c r="Q354" t="s">
        <v>420</v>
      </c>
      <c r="R354" t="s">
        <v>26</v>
      </c>
      <c r="S354" t="s">
        <v>26</v>
      </c>
    </row>
    <row r="355" spans="1:19">
      <c r="A355" t="s">
        <v>19</v>
      </c>
      <c r="B355" t="s">
        <v>2394</v>
      </c>
      <c r="C355">
        <v>322</v>
      </c>
      <c r="D355">
        <v>176</v>
      </c>
      <c r="E355">
        <v>-24.9</v>
      </c>
      <c r="F355">
        <v>0.20530899999999999</v>
      </c>
      <c r="G355">
        <v>0.41389165</v>
      </c>
      <c r="H355" t="s">
        <v>2395</v>
      </c>
      <c r="I355" t="s">
        <v>2396</v>
      </c>
      <c r="J355" t="s">
        <v>33</v>
      </c>
      <c r="K355" t="s">
        <v>2397</v>
      </c>
      <c r="L355" t="s">
        <v>2398</v>
      </c>
      <c r="M355" t="s">
        <v>2399</v>
      </c>
      <c r="N355" t="s">
        <v>2400</v>
      </c>
      <c r="O355" t="s">
        <v>2401</v>
      </c>
      <c r="P355" t="s">
        <v>2402</v>
      </c>
      <c r="Q355" t="s">
        <v>2403</v>
      </c>
      <c r="R355" t="s">
        <v>2404</v>
      </c>
      <c r="S355" t="s">
        <v>2405</v>
      </c>
    </row>
    <row r="356" spans="1:19" s="1" customFormat="1">
      <c r="A356" t="s">
        <v>19</v>
      </c>
      <c r="B356" t="s">
        <v>2406</v>
      </c>
      <c r="C356">
        <v>766</v>
      </c>
      <c r="D356">
        <v>114</v>
      </c>
      <c r="E356">
        <v>-28.6</v>
      </c>
      <c r="F356">
        <v>0.117966</v>
      </c>
      <c r="G356">
        <v>0.81349139999999998</v>
      </c>
      <c r="H356" t="s">
        <v>2407</v>
      </c>
      <c r="I356" t="s">
        <v>2408</v>
      </c>
      <c r="J356" t="s">
        <v>33</v>
      </c>
      <c r="K356" t="s">
        <v>2409</v>
      </c>
      <c r="L356" t="s">
        <v>2410</v>
      </c>
      <c r="M356" t="s">
        <v>269</v>
      </c>
      <c r="N356" t="s">
        <v>270</v>
      </c>
      <c r="O356" t="s">
        <v>1637</v>
      </c>
      <c r="P356" t="s">
        <v>2411</v>
      </c>
      <c r="Q356" t="s">
        <v>2412</v>
      </c>
      <c r="R356" t="s">
        <v>2413</v>
      </c>
      <c r="S356" t="s">
        <v>2414</v>
      </c>
    </row>
    <row r="357" spans="1:19">
      <c r="A357" t="s">
        <v>19</v>
      </c>
      <c r="B357" t="s">
        <v>2415</v>
      </c>
      <c r="C357">
        <v>689</v>
      </c>
      <c r="D357">
        <v>620</v>
      </c>
      <c r="E357">
        <v>-19.3</v>
      </c>
      <c r="F357">
        <v>0.99993500000000002</v>
      </c>
      <c r="G357">
        <v>1.3739271</v>
      </c>
      <c r="H357" t="s">
        <v>2416</v>
      </c>
      <c r="I357" t="s">
        <v>2417</v>
      </c>
      <c r="J357" t="s">
        <v>1448</v>
      </c>
      <c r="K357" t="s">
        <v>2418</v>
      </c>
      <c r="L357" t="s">
        <v>2419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2413</v>
      </c>
      <c r="S357" t="s">
        <v>26</v>
      </c>
    </row>
    <row r="358" spans="1:19">
      <c r="A358" t="s">
        <v>19</v>
      </c>
      <c r="B358" t="s">
        <v>2420</v>
      </c>
      <c r="C358">
        <v>706</v>
      </c>
      <c r="D358">
        <v>591</v>
      </c>
      <c r="E358">
        <v>-18.7</v>
      </c>
      <c r="F358">
        <v>0.99999800000000005</v>
      </c>
      <c r="G358">
        <v>1.2620518999999999</v>
      </c>
      <c r="H358" t="s">
        <v>2421</v>
      </c>
      <c r="I358" t="s">
        <v>2422</v>
      </c>
      <c r="J358" t="s">
        <v>519</v>
      </c>
      <c r="K358" t="s">
        <v>2423</v>
      </c>
      <c r="L358" t="s">
        <v>2424</v>
      </c>
      <c r="M358" t="s">
        <v>26</v>
      </c>
      <c r="N358" t="s">
        <v>26</v>
      </c>
      <c r="O358" t="s">
        <v>26</v>
      </c>
      <c r="P358" t="s">
        <v>26</v>
      </c>
      <c r="Q358" t="s">
        <v>342</v>
      </c>
      <c r="R358" t="s">
        <v>26</v>
      </c>
      <c r="S358" t="s">
        <v>26</v>
      </c>
    </row>
    <row r="359" spans="1:19">
      <c r="A359" t="s">
        <v>19</v>
      </c>
      <c r="B359" t="s">
        <v>2425</v>
      </c>
      <c r="C359">
        <v>2898</v>
      </c>
      <c r="D359">
        <v>821</v>
      </c>
      <c r="E359">
        <v>-25.6</v>
      </c>
      <c r="F359">
        <v>0.898733</v>
      </c>
      <c r="G359">
        <v>1.317728</v>
      </c>
      <c r="H359" t="s">
        <v>2426</v>
      </c>
      <c r="I359" t="s">
        <v>2427</v>
      </c>
      <c r="J359" t="s">
        <v>2428</v>
      </c>
      <c r="K359" t="s">
        <v>2429</v>
      </c>
      <c r="L359" t="s">
        <v>2430</v>
      </c>
      <c r="M359" t="s">
        <v>26</v>
      </c>
      <c r="N359" t="s">
        <v>26</v>
      </c>
      <c r="O359" t="s">
        <v>26</v>
      </c>
      <c r="P359" t="s">
        <v>26</v>
      </c>
      <c r="Q359" t="s">
        <v>1831</v>
      </c>
      <c r="R359" t="s">
        <v>2431</v>
      </c>
      <c r="S359" t="s">
        <v>26</v>
      </c>
    </row>
    <row r="360" spans="1:19" s="1" customFormat="1">
      <c r="A360" t="s">
        <v>19</v>
      </c>
      <c r="B360" t="s">
        <v>2432</v>
      </c>
      <c r="C360">
        <v>1109</v>
      </c>
      <c r="D360">
        <v>668</v>
      </c>
      <c r="E360">
        <v>-24.2</v>
      </c>
      <c r="F360">
        <v>0.79157699999999998</v>
      </c>
      <c r="G360">
        <v>0.68684210999999995</v>
      </c>
      <c r="H360" t="s">
        <v>2433</v>
      </c>
      <c r="I360" t="s">
        <v>2434</v>
      </c>
      <c r="J360" t="e">
        <f>-AUCUCAGGUUCGUCAGCCCAUG</f>
        <v>#NAME?</v>
      </c>
      <c r="K360" t="s">
        <v>2435</v>
      </c>
      <c r="L360" t="s">
        <v>2436</v>
      </c>
      <c r="M360" t="s">
        <v>26</v>
      </c>
      <c r="N360" t="s">
        <v>26</v>
      </c>
      <c r="O360" t="s">
        <v>26</v>
      </c>
      <c r="P360" t="s">
        <v>26</v>
      </c>
      <c r="Q360" t="s">
        <v>2437</v>
      </c>
      <c r="R360" t="s">
        <v>2438</v>
      </c>
      <c r="S360" t="s">
        <v>26</v>
      </c>
    </row>
    <row r="361" spans="1:19">
      <c r="A361" t="s">
        <v>19</v>
      </c>
      <c r="B361" t="s">
        <v>2439</v>
      </c>
      <c r="C361">
        <v>1553</v>
      </c>
      <c r="D361">
        <v>885</v>
      </c>
      <c r="E361">
        <v>-18.899999999999999</v>
      </c>
      <c r="F361">
        <v>1</v>
      </c>
      <c r="G361">
        <v>2.5652192</v>
      </c>
      <c r="H361" t="s">
        <v>2440</v>
      </c>
      <c r="I361" t="s">
        <v>2441</v>
      </c>
      <c r="J361" t="s">
        <v>33</v>
      </c>
      <c r="K361" t="s">
        <v>2442</v>
      </c>
      <c r="L361" t="s">
        <v>2443</v>
      </c>
      <c r="M361" t="s">
        <v>2444</v>
      </c>
      <c r="N361" t="s">
        <v>2445</v>
      </c>
      <c r="O361" t="s">
        <v>2446</v>
      </c>
      <c r="P361" t="s">
        <v>2447</v>
      </c>
      <c r="Q361" t="s">
        <v>2448</v>
      </c>
      <c r="R361" t="s">
        <v>2449</v>
      </c>
      <c r="S361" t="s">
        <v>2450</v>
      </c>
    </row>
    <row r="362" spans="1:19">
      <c r="A362" t="s">
        <v>19</v>
      </c>
      <c r="B362" t="s">
        <v>2451</v>
      </c>
      <c r="C362">
        <v>2220</v>
      </c>
      <c r="D362">
        <v>569</v>
      </c>
      <c r="E362">
        <v>-18.8</v>
      </c>
      <c r="F362">
        <v>1</v>
      </c>
      <c r="G362">
        <v>1.5721206000000001</v>
      </c>
      <c r="H362" t="s">
        <v>2452</v>
      </c>
      <c r="I362" t="s">
        <v>2453</v>
      </c>
      <c r="J362" t="s">
        <v>807</v>
      </c>
      <c r="K362" t="s">
        <v>2454</v>
      </c>
      <c r="L362" t="s">
        <v>2455</v>
      </c>
      <c r="M362" t="s">
        <v>269</v>
      </c>
      <c r="N362" t="s">
        <v>2456</v>
      </c>
      <c r="O362" t="s">
        <v>2457</v>
      </c>
      <c r="P362" t="s">
        <v>2458</v>
      </c>
      <c r="Q362" t="s">
        <v>2459</v>
      </c>
      <c r="R362" t="s">
        <v>26</v>
      </c>
      <c r="S362" t="s">
        <v>2460</v>
      </c>
    </row>
    <row r="363" spans="1:19">
      <c r="A363" t="s">
        <v>19</v>
      </c>
      <c r="B363" t="s">
        <v>2463</v>
      </c>
      <c r="C363">
        <v>2996</v>
      </c>
      <c r="D363">
        <v>591</v>
      </c>
      <c r="E363">
        <v>-23</v>
      </c>
      <c r="F363">
        <v>0.99911399999999995</v>
      </c>
      <c r="G363">
        <v>1.0122521</v>
      </c>
      <c r="H363" t="s">
        <v>2464</v>
      </c>
      <c r="I363" t="s">
        <v>2465</v>
      </c>
      <c r="J363" t="e">
        <f>-AUCUCAGGUUCGUCAGCCCAUG</f>
        <v>#NAME?</v>
      </c>
      <c r="K363" t="s">
        <v>2466</v>
      </c>
      <c r="L363" t="s">
        <v>2467</v>
      </c>
      <c r="M363" t="s">
        <v>26</v>
      </c>
      <c r="N363" t="s">
        <v>26</v>
      </c>
      <c r="O363" t="s">
        <v>26</v>
      </c>
      <c r="P363" t="s">
        <v>26</v>
      </c>
      <c r="Q363" t="s">
        <v>441</v>
      </c>
      <c r="R363" t="s">
        <v>2468</v>
      </c>
      <c r="S363" t="s">
        <v>1747</v>
      </c>
    </row>
    <row r="364" spans="1:19">
      <c r="A364" t="s">
        <v>19</v>
      </c>
      <c r="B364" t="s">
        <v>2471</v>
      </c>
      <c r="C364">
        <v>913</v>
      </c>
      <c r="D364">
        <v>311</v>
      </c>
      <c r="E364">
        <v>-18.2</v>
      </c>
      <c r="F364">
        <v>1</v>
      </c>
      <c r="G364">
        <v>0.18546539000000001</v>
      </c>
      <c r="H364" t="s">
        <v>1096</v>
      </c>
      <c r="I364" t="s">
        <v>1097</v>
      </c>
      <c r="J364" t="e">
        <f>-AUCUCAGGUUCGUCAGCCCAUG</f>
        <v>#NAME?</v>
      </c>
      <c r="K364" t="s">
        <v>1098</v>
      </c>
      <c r="L364" t="s">
        <v>1099</v>
      </c>
      <c r="M364" t="s">
        <v>26</v>
      </c>
      <c r="N364" t="s">
        <v>26</v>
      </c>
      <c r="O364" t="s">
        <v>26</v>
      </c>
      <c r="P364" t="s">
        <v>26</v>
      </c>
      <c r="Q364" t="s">
        <v>641</v>
      </c>
      <c r="R364" t="s">
        <v>219</v>
      </c>
      <c r="S364" t="s">
        <v>26</v>
      </c>
    </row>
    <row r="365" spans="1:19">
      <c r="A365" t="s">
        <v>19</v>
      </c>
      <c r="B365" t="s">
        <v>2472</v>
      </c>
      <c r="C365">
        <v>2660</v>
      </c>
      <c r="D365">
        <v>2327</v>
      </c>
      <c r="E365">
        <v>-19.399999999999999</v>
      </c>
      <c r="F365">
        <v>1</v>
      </c>
      <c r="G365">
        <v>1.3983964</v>
      </c>
      <c r="H365" t="s">
        <v>2473</v>
      </c>
      <c r="I365" t="s">
        <v>2474</v>
      </c>
      <c r="J365" t="s">
        <v>89</v>
      </c>
      <c r="K365" t="s">
        <v>2475</v>
      </c>
      <c r="L365" t="s">
        <v>2476</v>
      </c>
      <c r="M365" t="s">
        <v>26</v>
      </c>
      <c r="N365" t="s">
        <v>26</v>
      </c>
      <c r="O365" t="s">
        <v>26</v>
      </c>
      <c r="P365" t="s">
        <v>26</v>
      </c>
      <c r="Q365" t="s">
        <v>810</v>
      </c>
      <c r="R365" t="s">
        <v>2477</v>
      </c>
      <c r="S365" t="s">
        <v>2478</v>
      </c>
    </row>
    <row r="366" spans="1:19" s="1" customFormat="1">
      <c r="A366" t="s">
        <v>19</v>
      </c>
      <c r="B366" t="s">
        <v>2479</v>
      </c>
      <c r="C366">
        <v>851</v>
      </c>
      <c r="D366">
        <v>25</v>
      </c>
      <c r="E366">
        <v>-22.9</v>
      </c>
      <c r="F366">
        <v>0.88327100000000003</v>
      </c>
      <c r="G366">
        <v>0.52477737999999996</v>
      </c>
      <c r="H366" t="s">
        <v>1564</v>
      </c>
      <c r="I366" t="s">
        <v>1565</v>
      </c>
      <c r="J366" t="s">
        <v>33</v>
      </c>
      <c r="K366" t="s">
        <v>1566</v>
      </c>
      <c r="L366" t="s">
        <v>1567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2480</v>
      </c>
    </row>
    <row r="367" spans="1:19">
      <c r="A367" t="s">
        <v>19</v>
      </c>
      <c r="B367" t="s">
        <v>2481</v>
      </c>
      <c r="C367">
        <v>1002</v>
      </c>
      <c r="D367">
        <v>784</v>
      </c>
      <c r="E367">
        <v>-18.2</v>
      </c>
      <c r="F367">
        <v>1</v>
      </c>
      <c r="G367">
        <v>1.7822773999999999</v>
      </c>
      <c r="H367" t="s">
        <v>2482</v>
      </c>
      <c r="I367" t="s">
        <v>722</v>
      </c>
      <c r="J367" t="e">
        <f>-AUCUCAGGUUCGUCAGCCCAUG</f>
        <v>#NAME?</v>
      </c>
      <c r="K367" t="s">
        <v>2483</v>
      </c>
      <c r="L367" t="s">
        <v>2484</v>
      </c>
      <c r="M367" t="s">
        <v>2485</v>
      </c>
      <c r="N367" t="s">
        <v>2486</v>
      </c>
      <c r="O367" t="s">
        <v>2487</v>
      </c>
      <c r="P367" t="s">
        <v>2488</v>
      </c>
      <c r="Q367" t="s">
        <v>26</v>
      </c>
      <c r="R367" t="s">
        <v>26</v>
      </c>
      <c r="S367" t="s">
        <v>26</v>
      </c>
    </row>
    <row r="368" spans="1:19" s="1" customFormat="1">
      <c r="A368" t="s">
        <v>19</v>
      </c>
      <c r="B368" t="s">
        <v>2489</v>
      </c>
      <c r="C368">
        <v>2053</v>
      </c>
      <c r="D368">
        <v>268</v>
      </c>
      <c r="E368">
        <v>-20.9</v>
      </c>
      <c r="F368">
        <v>0.999996</v>
      </c>
      <c r="G368">
        <v>0.78605437</v>
      </c>
      <c r="H368" t="s">
        <v>2011</v>
      </c>
      <c r="I368" t="s">
        <v>2012</v>
      </c>
      <c r="J368" t="s">
        <v>33</v>
      </c>
      <c r="K368" t="s">
        <v>2013</v>
      </c>
      <c r="L368" t="s">
        <v>2014</v>
      </c>
      <c r="M368" t="s">
        <v>367</v>
      </c>
      <c r="N368" t="s">
        <v>2015</v>
      </c>
      <c r="O368" t="s">
        <v>2016</v>
      </c>
      <c r="P368" t="s">
        <v>2017</v>
      </c>
      <c r="Q368" t="s">
        <v>26</v>
      </c>
      <c r="R368" t="s">
        <v>2490</v>
      </c>
      <c r="S368" t="s">
        <v>2019</v>
      </c>
    </row>
    <row r="369" spans="1:19">
      <c r="A369" t="s">
        <v>19</v>
      </c>
      <c r="B369" t="s">
        <v>2491</v>
      </c>
      <c r="C369">
        <v>1727</v>
      </c>
      <c r="D369">
        <v>1313</v>
      </c>
      <c r="E369">
        <v>-21</v>
      </c>
      <c r="F369">
        <v>0.99996499999999999</v>
      </c>
      <c r="G369">
        <v>0.7319542</v>
      </c>
      <c r="H369" t="s">
        <v>2492</v>
      </c>
      <c r="I369" t="s">
        <v>2493</v>
      </c>
      <c r="J369" t="s">
        <v>2494</v>
      </c>
      <c r="K369" t="s">
        <v>2495</v>
      </c>
      <c r="L369" t="s">
        <v>2496</v>
      </c>
      <c r="M369" t="s">
        <v>26</v>
      </c>
      <c r="N369" t="s">
        <v>26</v>
      </c>
      <c r="O369" t="s">
        <v>26</v>
      </c>
      <c r="P369" t="s">
        <v>26</v>
      </c>
      <c r="Q369" t="s">
        <v>2497</v>
      </c>
      <c r="R369" t="s">
        <v>2498</v>
      </c>
      <c r="S369" t="s">
        <v>2499</v>
      </c>
    </row>
    <row r="370" spans="1:19" s="1" customFormat="1">
      <c r="A370" t="s">
        <v>19</v>
      </c>
      <c r="B370" t="s">
        <v>2500</v>
      </c>
      <c r="C370">
        <v>1002</v>
      </c>
      <c r="D370">
        <v>311</v>
      </c>
      <c r="E370">
        <v>-18.2</v>
      </c>
      <c r="F370">
        <v>1</v>
      </c>
      <c r="G370">
        <v>0.18546539000000001</v>
      </c>
      <c r="H370" t="s">
        <v>1096</v>
      </c>
      <c r="I370" t="s">
        <v>1097</v>
      </c>
      <c r="J370" t="e">
        <f>-AUCUCAGGUUCGUCAGCCCAUG</f>
        <v>#NAME?</v>
      </c>
      <c r="K370" t="s">
        <v>1098</v>
      </c>
      <c r="L370" t="s">
        <v>1099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219</v>
      </c>
      <c r="S370" t="s">
        <v>26</v>
      </c>
    </row>
    <row r="371" spans="1:19" s="1" customFormat="1">
      <c r="A371" t="s">
        <v>19</v>
      </c>
      <c r="B371" t="s">
        <v>2509</v>
      </c>
      <c r="C371">
        <v>720</v>
      </c>
      <c r="D371">
        <v>317</v>
      </c>
      <c r="E371">
        <v>-20.3</v>
      </c>
      <c r="F371">
        <v>0.99800500000000003</v>
      </c>
      <c r="G371">
        <v>1.2912151E-2</v>
      </c>
      <c r="H371" t="s">
        <v>2510</v>
      </c>
      <c r="I371" t="s">
        <v>2511</v>
      </c>
      <c r="J371" t="s">
        <v>33</v>
      </c>
      <c r="K371" t="s">
        <v>1824</v>
      </c>
      <c r="L371" t="s">
        <v>2512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</row>
    <row r="372" spans="1:19">
      <c r="A372" t="s">
        <v>19</v>
      </c>
      <c r="B372" t="s">
        <v>2527</v>
      </c>
      <c r="C372">
        <v>1265</v>
      </c>
      <c r="D372">
        <v>1079</v>
      </c>
      <c r="E372">
        <v>-19</v>
      </c>
      <c r="F372">
        <v>1</v>
      </c>
      <c r="G372">
        <v>0.32311269999999997</v>
      </c>
      <c r="H372" t="s">
        <v>2528</v>
      </c>
      <c r="I372" t="s">
        <v>2529</v>
      </c>
      <c r="J372" t="s">
        <v>33</v>
      </c>
      <c r="K372" t="s">
        <v>2530</v>
      </c>
      <c r="L372" t="s">
        <v>2531</v>
      </c>
      <c r="M372" t="s">
        <v>26</v>
      </c>
      <c r="N372" t="s">
        <v>26</v>
      </c>
      <c r="O372" t="s">
        <v>26</v>
      </c>
      <c r="P372" t="s">
        <v>26</v>
      </c>
      <c r="Q372" t="s">
        <v>2532</v>
      </c>
      <c r="R372" t="s">
        <v>2533</v>
      </c>
      <c r="S372" t="s">
        <v>2534</v>
      </c>
    </row>
    <row r="373" spans="1:19">
      <c r="A373" t="s">
        <v>19</v>
      </c>
      <c r="B373" t="s">
        <v>2535</v>
      </c>
      <c r="C373">
        <v>2664</v>
      </c>
      <c r="D373">
        <v>1901</v>
      </c>
      <c r="E373">
        <v>-24.1</v>
      </c>
      <c r="F373">
        <v>0.98131000000000002</v>
      </c>
      <c r="G373">
        <v>0.48190227000000002</v>
      </c>
      <c r="H373" t="s">
        <v>2536</v>
      </c>
      <c r="I373" t="s">
        <v>2537</v>
      </c>
      <c r="J373" t="s">
        <v>2538</v>
      </c>
      <c r="K373" t="s">
        <v>2539</v>
      </c>
      <c r="L373" t="s">
        <v>2540</v>
      </c>
      <c r="M373" t="s">
        <v>26</v>
      </c>
      <c r="N373" t="s">
        <v>26</v>
      </c>
      <c r="O373" t="s">
        <v>26</v>
      </c>
      <c r="P373" t="s">
        <v>26</v>
      </c>
      <c r="Q373" t="s">
        <v>441</v>
      </c>
      <c r="R373" t="s">
        <v>2541</v>
      </c>
      <c r="S373" t="s">
        <v>2542</v>
      </c>
    </row>
    <row r="374" spans="1:19">
      <c r="A374" t="s">
        <v>19</v>
      </c>
      <c r="B374" t="s">
        <v>2543</v>
      </c>
      <c r="C374">
        <v>1510</v>
      </c>
      <c r="D374">
        <v>694</v>
      </c>
      <c r="E374">
        <v>-21.8</v>
      </c>
      <c r="F374">
        <v>0.99829000000000001</v>
      </c>
      <c r="G374">
        <v>0.35749534999999999</v>
      </c>
      <c r="H374" t="s">
        <v>2131</v>
      </c>
      <c r="I374" t="s">
        <v>2132</v>
      </c>
      <c r="J374" t="s">
        <v>33</v>
      </c>
      <c r="K374" t="s">
        <v>2133</v>
      </c>
      <c r="L374" t="s">
        <v>2134</v>
      </c>
      <c r="M374" t="s">
        <v>26</v>
      </c>
      <c r="N374" t="s">
        <v>26</v>
      </c>
      <c r="O374" t="s">
        <v>26</v>
      </c>
      <c r="P374" t="s">
        <v>26</v>
      </c>
      <c r="Q374" t="s">
        <v>2135</v>
      </c>
      <c r="R374" t="s">
        <v>2544</v>
      </c>
      <c r="S374" t="s">
        <v>2545</v>
      </c>
    </row>
    <row r="375" spans="1:19">
      <c r="A375" t="s">
        <v>19</v>
      </c>
      <c r="B375" t="s">
        <v>2546</v>
      </c>
      <c r="C375">
        <v>959</v>
      </c>
      <c r="D375">
        <v>290</v>
      </c>
      <c r="E375">
        <v>-24.7</v>
      </c>
      <c r="F375">
        <v>0.65195400000000003</v>
      </c>
      <c r="G375">
        <v>3.7248492000000002E-3</v>
      </c>
      <c r="H375" t="s">
        <v>1039</v>
      </c>
      <c r="I375" t="s">
        <v>1040</v>
      </c>
      <c r="J375" t="e">
        <f>-AUCUCAGGUUCGUCA-GCCCAUG</f>
        <v>#NAME?</v>
      </c>
      <c r="K375" t="s">
        <v>1041</v>
      </c>
      <c r="L375" t="s">
        <v>1042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</row>
    <row r="376" spans="1:19">
      <c r="A376" t="s">
        <v>19</v>
      </c>
      <c r="B376" t="s">
        <v>2547</v>
      </c>
      <c r="C376">
        <v>798</v>
      </c>
      <c r="D376">
        <v>17</v>
      </c>
      <c r="E376">
        <v>-20.8</v>
      </c>
      <c r="F376">
        <v>0.99562300000000004</v>
      </c>
      <c r="G376">
        <v>0.73494431000000005</v>
      </c>
      <c r="H376" t="s">
        <v>2548</v>
      </c>
      <c r="I376" t="s">
        <v>2549</v>
      </c>
      <c r="J376" t="s">
        <v>33</v>
      </c>
      <c r="K376" t="s">
        <v>2550</v>
      </c>
      <c r="L376" t="s">
        <v>2551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2552</v>
      </c>
      <c r="S376" t="s">
        <v>2553</v>
      </c>
    </row>
    <row r="377" spans="1:19">
      <c r="A377" t="s">
        <v>19</v>
      </c>
      <c r="B377" t="s">
        <v>2561</v>
      </c>
      <c r="C377">
        <v>2058</v>
      </c>
      <c r="D377">
        <v>1727</v>
      </c>
      <c r="E377">
        <v>-20.6</v>
      </c>
      <c r="F377">
        <v>0.99999899999999997</v>
      </c>
      <c r="G377">
        <v>0.76871792000000005</v>
      </c>
      <c r="H377" t="s">
        <v>2562</v>
      </c>
      <c r="I377" t="s">
        <v>2563</v>
      </c>
      <c r="J377" t="e">
        <f>-AUCUCAGGUUCGUCAGCCCAUG</f>
        <v>#NAME?</v>
      </c>
      <c r="K377" t="s">
        <v>2564</v>
      </c>
      <c r="L377" t="s">
        <v>2565</v>
      </c>
      <c r="M377" t="s">
        <v>135</v>
      </c>
      <c r="N377" t="s">
        <v>136</v>
      </c>
      <c r="O377" t="s">
        <v>1252</v>
      </c>
      <c r="P377" t="s">
        <v>2566</v>
      </c>
      <c r="Q377" t="s">
        <v>26</v>
      </c>
      <c r="R377" t="s">
        <v>2567</v>
      </c>
      <c r="S377" t="s">
        <v>2568</v>
      </c>
    </row>
    <row r="378" spans="1:19" s="1" customFormat="1">
      <c r="A378" t="s">
        <v>19</v>
      </c>
      <c r="B378" t="s">
        <v>2572</v>
      </c>
      <c r="C378">
        <v>2390</v>
      </c>
      <c r="D378">
        <v>2119</v>
      </c>
      <c r="E378">
        <v>-17.5</v>
      </c>
      <c r="F378">
        <v>1</v>
      </c>
      <c r="G378">
        <v>0.18725934</v>
      </c>
      <c r="H378" t="s">
        <v>2573</v>
      </c>
      <c r="I378" t="s">
        <v>2574</v>
      </c>
      <c r="J378" t="s">
        <v>2428</v>
      </c>
      <c r="K378" t="s">
        <v>2575</v>
      </c>
      <c r="L378" t="s">
        <v>2576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</row>
    <row r="379" spans="1:19" s="1" customFormat="1">
      <c r="A379" t="s">
        <v>19</v>
      </c>
      <c r="B379" t="s">
        <v>2577</v>
      </c>
      <c r="C379">
        <v>914</v>
      </c>
      <c r="D379">
        <v>673</v>
      </c>
      <c r="E379">
        <v>-24.3</v>
      </c>
      <c r="F379">
        <v>0.70001400000000003</v>
      </c>
      <c r="G379">
        <v>0.55931206</v>
      </c>
      <c r="H379" t="s">
        <v>2578</v>
      </c>
      <c r="I379" t="s">
        <v>2579</v>
      </c>
      <c r="J379" t="s">
        <v>2295</v>
      </c>
      <c r="K379" t="s">
        <v>2580</v>
      </c>
      <c r="L379" t="s">
        <v>2581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</row>
    <row r="380" spans="1:19">
      <c r="A380" t="s">
        <v>19</v>
      </c>
      <c r="B380" t="s">
        <v>2585</v>
      </c>
      <c r="C380">
        <v>1631</v>
      </c>
      <c r="D380">
        <v>280</v>
      </c>
      <c r="E380">
        <v>-25.9</v>
      </c>
      <c r="F380">
        <v>0.67103000000000002</v>
      </c>
      <c r="G380">
        <v>0.28483445000000002</v>
      </c>
      <c r="H380" t="s">
        <v>2586</v>
      </c>
      <c r="I380" t="s">
        <v>2587</v>
      </c>
      <c r="J380" t="s">
        <v>447</v>
      </c>
      <c r="K380" t="s">
        <v>1824</v>
      </c>
      <c r="L380" t="s">
        <v>2588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</row>
    <row r="381" spans="1:19">
      <c r="A381" t="s">
        <v>19</v>
      </c>
      <c r="B381" t="s">
        <v>2589</v>
      </c>
      <c r="C381">
        <v>2285</v>
      </c>
      <c r="D381">
        <v>1552</v>
      </c>
      <c r="E381">
        <v>-18.8</v>
      </c>
      <c r="F381">
        <v>1</v>
      </c>
      <c r="G381">
        <v>1.5635443</v>
      </c>
      <c r="H381" t="s">
        <v>2590</v>
      </c>
      <c r="I381" t="s">
        <v>2591</v>
      </c>
      <c r="J381" t="s">
        <v>33</v>
      </c>
      <c r="K381" t="s">
        <v>2592</v>
      </c>
      <c r="L381" t="s">
        <v>2593</v>
      </c>
      <c r="M381" t="s">
        <v>26</v>
      </c>
      <c r="N381" t="s">
        <v>26</v>
      </c>
      <c r="O381" t="s">
        <v>26</v>
      </c>
      <c r="P381" t="s">
        <v>26</v>
      </c>
      <c r="Q381" t="s">
        <v>2594</v>
      </c>
      <c r="R381" t="s">
        <v>2595</v>
      </c>
      <c r="S381" t="s">
        <v>2596</v>
      </c>
    </row>
    <row r="382" spans="1:19">
      <c r="A382" t="s">
        <v>19</v>
      </c>
      <c r="B382" t="s">
        <v>2597</v>
      </c>
      <c r="C382">
        <v>747</v>
      </c>
      <c r="D382">
        <v>28</v>
      </c>
      <c r="E382">
        <v>-23.3</v>
      </c>
      <c r="F382">
        <v>0.78424000000000005</v>
      </c>
      <c r="G382">
        <v>1.5700358999999999</v>
      </c>
      <c r="H382" t="s">
        <v>1866</v>
      </c>
      <c r="I382" t="s">
        <v>1867</v>
      </c>
      <c r="J382" t="s">
        <v>33</v>
      </c>
      <c r="K382" t="s">
        <v>1868</v>
      </c>
      <c r="L382" t="s">
        <v>1869</v>
      </c>
      <c r="M382" t="s">
        <v>1870</v>
      </c>
      <c r="N382" t="s">
        <v>1871</v>
      </c>
      <c r="O382" t="s">
        <v>1872</v>
      </c>
      <c r="P382" t="s">
        <v>1873</v>
      </c>
      <c r="Q382" t="s">
        <v>26</v>
      </c>
      <c r="R382" t="s">
        <v>371</v>
      </c>
      <c r="S382" t="s">
        <v>26</v>
      </c>
    </row>
    <row r="383" spans="1:19">
      <c r="A383" t="s">
        <v>19</v>
      </c>
      <c r="B383" t="s">
        <v>2598</v>
      </c>
      <c r="C383">
        <v>2236</v>
      </c>
      <c r="D383">
        <v>554</v>
      </c>
      <c r="E383">
        <v>-30.5</v>
      </c>
      <c r="F383">
        <v>0.193273</v>
      </c>
      <c r="G383">
        <v>0.22530016</v>
      </c>
      <c r="H383" t="s">
        <v>2599</v>
      </c>
      <c r="I383" t="s">
        <v>2600</v>
      </c>
      <c r="J383" t="s">
        <v>2147</v>
      </c>
      <c r="K383" t="s">
        <v>2601</v>
      </c>
      <c r="L383" t="s">
        <v>2602</v>
      </c>
      <c r="M383" t="s">
        <v>26</v>
      </c>
      <c r="N383" t="s">
        <v>26</v>
      </c>
      <c r="O383" t="s">
        <v>26</v>
      </c>
      <c r="P383" t="s">
        <v>26</v>
      </c>
      <c r="Q383" t="s">
        <v>2603</v>
      </c>
      <c r="R383" t="s">
        <v>2604</v>
      </c>
      <c r="S383" t="s">
        <v>2605</v>
      </c>
    </row>
    <row r="384" spans="1:19" s="1" customFormat="1">
      <c r="A384" t="s">
        <v>19</v>
      </c>
      <c r="B384" t="s">
        <v>2606</v>
      </c>
      <c r="C384">
        <v>1900</v>
      </c>
      <c r="D384">
        <v>259</v>
      </c>
      <c r="E384">
        <v>-21.4</v>
      </c>
      <c r="F384">
        <v>0.99991399999999997</v>
      </c>
      <c r="G384">
        <v>0.26063057000000001</v>
      </c>
      <c r="H384" t="s">
        <v>759</v>
      </c>
      <c r="I384" t="s">
        <v>760</v>
      </c>
      <c r="J384" t="s">
        <v>33</v>
      </c>
      <c r="K384" t="s">
        <v>761</v>
      </c>
      <c r="L384" t="s">
        <v>762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</row>
    <row r="385" spans="1:19">
      <c r="A385" t="s">
        <v>19</v>
      </c>
      <c r="B385" t="s">
        <v>2607</v>
      </c>
      <c r="C385">
        <v>1139</v>
      </c>
      <c r="D385">
        <v>336</v>
      </c>
      <c r="E385">
        <v>-19.5</v>
      </c>
      <c r="F385">
        <v>0.99999899999999997</v>
      </c>
      <c r="G385">
        <v>1.2331171000000001</v>
      </c>
      <c r="H385" t="s">
        <v>2608</v>
      </c>
      <c r="I385" t="s">
        <v>2609</v>
      </c>
      <c r="J385" t="s">
        <v>2610</v>
      </c>
      <c r="K385" t="s">
        <v>2611</v>
      </c>
      <c r="L385" t="s">
        <v>2612</v>
      </c>
      <c r="M385" t="s">
        <v>26</v>
      </c>
      <c r="N385" t="s">
        <v>26</v>
      </c>
      <c r="O385" t="s">
        <v>26</v>
      </c>
      <c r="P385" t="s">
        <v>26</v>
      </c>
      <c r="Q385" t="s">
        <v>441</v>
      </c>
      <c r="R385" t="s">
        <v>26</v>
      </c>
      <c r="S385" t="s">
        <v>2613</v>
      </c>
    </row>
    <row r="386" spans="1:19">
      <c r="A386" t="s">
        <v>19</v>
      </c>
      <c r="B386" t="s">
        <v>2614</v>
      </c>
      <c r="C386">
        <v>1383</v>
      </c>
      <c r="D386">
        <v>118</v>
      </c>
      <c r="E386">
        <v>-25</v>
      </c>
      <c r="F386">
        <v>0.75041899999999995</v>
      </c>
      <c r="G386">
        <v>0.50550726999999995</v>
      </c>
      <c r="H386" t="s">
        <v>2615</v>
      </c>
      <c r="I386" t="s">
        <v>2616</v>
      </c>
      <c r="J386" t="e">
        <f>-AUCUCAGGUUC---GUCAGCCCAUG</f>
        <v>#NAME?</v>
      </c>
      <c r="K386" t="s">
        <v>2617</v>
      </c>
      <c r="L386" t="s">
        <v>2618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219</v>
      </c>
      <c r="S386" t="s">
        <v>26</v>
      </c>
    </row>
    <row r="387" spans="1:19">
      <c r="A387" t="s">
        <v>19</v>
      </c>
      <c r="B387" t="s">
        <v>2625</v>
      </c>
      <c r="C387">
        <v>1867</v>
      </c>
      <c r="D387">
        <v>1130</v>
      </c>
      <c r="E387">
        <v>-27.4</v>
      </c>
      <c r="F387">
        <v>0.48694500000000002</v>
      </c>
      <c r="G387">
        <v>0.54093283999999997</v>
      </c>
      <c r="H387" t="s">
        <v>2626</v>
      </c>
      <c r="I387" t="s">
        <v>2627</v>
      </c>
      <c r="J387" t="e">
        <f>-AUCUCAGG-UUCGUCAG-CCCAUG</f>
        <v>#NAME?</v>
      </c>
      <c r="K387" t="s">
        <v>2628</v>
      </c>
      <c r="L387" t="s">
        <v>2629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2630</v>
      </c>
      <c r="S387" t="s">
        <v>527</v>
      </c>
    </row>
    <row r="388" spans="1:19">
      <c r="A388" t="s">
        <v>19</v>
      </c>
      <c r="B388" t="s">
        <v>2631</v>
      </c>
      <c r="C388">
        <v>1347</v>
      </c>
      <c r="D388">
        <v>223</v>
      </c>
      <c r="E388">
        <v>-20.2</v>
      </c>
      <c r="F388">
        <v>0.99999199999999999</v>
      </c>
      <c r="G388">
        <v>2.4362426000000001E-3</v>
      </c>
      <c r="H388" t="s">
        <v>2632</v>
      </c>
      <c r="I388" t="s">
        <v>2633</v>
      </c>
      <c r="J388" t="s">
        <v>2634</v>
      </c>
      <c r="K388" t="s">
        <v>2635</v>
      </c>
      <c r="L388" t="s">
        <v>2636</v>
      </c>
      <c r="M388" t="s">
        <v>26</v>
      </c>
      <c r="N388" t="s">
        <v>26</v>
      </c>
      <c r="O388" t="s">
        <v>26</v>
      </c>
      <c r="P388" t="s">
        <v>26</v>
      </c>
      <c r="Q388" t="s">
        <v>1799</v>
      </c>
      <c r="R388" t="s">
        <v>2637</v>
      </c>
      <c r="S388" t="s">
        <v>963</v>
      </c>
    </row>
    <row r="389" spans="1:19">
      <c r="A389" t="s">
        <v>19</v>
      </c>
      <c r="B389" t="s">
        <v>2638</v>
      </c>
      <c r="C389">
        <v>3016</v>
      </c>
      <c r="D389">
        <v>1316</v>
      </c>
      <c r="E389">
        <v>-20.6</v>
      </c>
      <c r="F389">
        <v>1</v>
      </c>
      <c r="G389">
        <v>1.4497244</v>
      </c>
      <c r="H389" t="s">
        <v>1505</v>
      </c>
      <c r="I389" t="s">
        <v>1506</v>
      </c>
      <c r="J389" t="e">
        <f>-AUCUCAGGUUCGUCAGCCCAUG</f>
        <v>#NAME?</v>
      </c>
      <c r="K389" t="s">
        <v>1507</v>
      </c>
      <c r="L389" t="s">
        <v>1508</v>
      </c>
      <c r="M389" t="s">
        <v>269</v>
      </c>
      <c r="N389" t="s">
        <v>349</v>
      </c>
      <c r="O389" t="s">
        <v>350</v>
      </c>
      <c r="P389" t="s">
        <v>1509</v>
      </c>
      <c r="Q389" t="s">
        <v>26</v>
      </c>
      <c r="R389" t="s">
        <v>26</v>
      </c>
      <c r="S389" t="s">
        <v>26</v>
      </c>
    </row>
    <row r="390" spans="1:19">
      <c r="A390" t="s">
        <v>19</v>
      </c>
      <c r="B390" t="s">
        <v>2647</v>
      </c>
      <c r="C390">
        <v>3320</v>
      </c>
      <c r="D390">
        <v>2319</v>
      </c>
      <c r="E390">
        <v>-32.1</v>
      </c>
      <c r="F390">
        <v>0.161107</v>
      </c>
      <c r="G390">
        <v>1.3145435999999999</v>
      </c>
      <c r="H390" t="s">
        <v>2648</v>
      </c>
      <c r="I390" t="s">
        <v>2649</v>
      </c>
      <c r="J390" t="e">
        <f>-AUCUCAGGUUCGUCAGCCCAUG</f>
        <v>#NAME?</v>
      </c>
      <c r="K390" t="s">
        <v>2650</v>
      </c>
      <c r="L390" t="s">
        <v>2651</v>
      </c>
      <c r="M390" t="s">
        <v>167</v>
      </c>
      <c r="N390" t="s">
        <v>2652</v>
      </c>
      <c r="O390" t="s">
        <v>2653</v>
      </c>
      <c r="P390" t="s">
        <v>2654</v>
      </c>
      <c r="Q390" t="s">
        <v>342</v>
      </c>
      <c r="R390" t="s">
        <v>2655</v>
      </c>
      <c r="S390" t="s">
        <v>2656</v>
      </c>
    </row>
    <row r="391" spans="1:19">
      <c r="A391" t="s">
        <v>19</v>
      </c>
      <c r="B391" t="s">
        <v>2657</v>
      </c>
      <c r="C391">
        <v>1002</v>
      </c>
      <c r="D391">
        <v>406</v>
      </c>
      <c r="E391">
        <v>-24.4</v>
      </c>
      <c r="F391">
        <v>0.72093399999999996</v>
      </c>
      <c r="G391">
        <v>0.74771014000000002</v>
      </c>
      <c r="H391" t="s">
        <v>2658</v>
      </c>
      <c r="I391" t="s">
        <v>2659</v>
      </c>
      <c r="J391" t="e">
        <f>-AUCUCAGGUUCGUCAGCCCAUG</f>
        <v>#NAME?</v>
      </c>
      <c r="K391" t="s">
        <v>2660</v>
      </c>
      <c r="L391" t="s">
        <v>2661</v>
      </c>
      <c r="M391" t="s">
        <v>67</v>
      </c>
      <c r="N391" t="s">
        <v>68</v>
      </c>
      <c r="O391" t="s">
        <v>2662</v>
      </c>
      <c r="P391" t="s">
        <v>2663</v>
      </c>
      <c r="Q391" t="s">
        <v>2664</v>
      </c>
      <c r="R391" t="s">
        <v>2665</v>
      </c>
      <c r="S391" t="s">
        <v>2666</v>
      </c>
    </row>
    <row r="392" spans="1:19" s="1" customFormat="1">
      <c r="A392" t="s">
        <v>19</v>
      </c>
      <c r="B392" t="s">
        <v>2667</v>
      </c>
      <c r="C392">
        <v>1139</v>
      </c>
      <c r="D392">
        <v>336</v>
      </c>
      <c r="E392">
        <v>-19.5</v>
      </c>
      <c r="F392">
        <v>0.99999899999999997</v>
      </c>
      <c r="G392">
        <v>1.2331171000000001</v>
      </c>
      <c r="H392" t="s">
        <v>2608</v>
      </c>
      <c r="I392" t="s">
        <v>2609</v>
      </c>
      <c r="J392" t="s">
        <v>2610</v>
      </c>
      <c r="K392" t="s">
        <v>2611</v>
      </c>
      <c r="L392" t="s">
        <v>2612</v>
      </c>
      <c r="M392" t="s">
        <v>26</v>
      </c>
      <c r="N392" t="s">
        <v>26</v>
      </c>
      <c r="O392" t="s">
        <v>26</v>
      </c>
      <c r="P392" t="s">
        <v>26</v>
      </c>
      <c r="Q392" t="s">
        <v>2668</v>
      </c>
      <c r="R392" t="s">
        <v>2669</v>
      </c>
      <c r="S392" t="s">
        <v>2670</v>
      </c>
    </row>
    <row r="393" spans="1:19" s="1" customFormat="1">
      <c r="A393" t="s">
        <v>19</v>
      </c>
      <c r="B393" t="s">
        <v>2671</v>
      </c>
      <c r="C393">
        <v>2153</v>
      </c>
      <c r="D393">
        <v>680</v>
      </c>
      <c r="E393">
        <v>-26.8</v>
      </c>
      <c r="F393">
        <v>0.63706099999999999</v>
      </c>
      <c r="G393">
        <v>0.45809446999999998</v>
      </c>
      <c r="H393" t="s">
        <v>1618</v>
      </c>
      <c r="I393" t="s">
        <v>1619</v>
      </c>
      <c r="J393" t="s">
        <v>33</v>
      </c>
      <c r="K393" t="s">
        <v>1620</v>
      </c>
      <c r="L393" t="s">
        <v>1621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</row>
    <row r="394" spans="1:19">
      <c r="A394" t="s">
        <v>19</v>
      </c>
      <c r="B394" t="s">
        <v>2672</v>
      </c>
      <c r="C394">
        <v>1681</v>
      </c>
      <c r="D394">
        <v>945</v>
      </c>
      <c r="E394">
        <v>-27.4</v>
      </c>
      <c r="F394">
        <v>0.44684800000000002</v>
      </c>
      <c r="G394">
        <v>0.54093283999999997</v>
      </c>
      <c r="H394" t="s">
        <v>2626</v>
      </c>
      <c r="I394" t="s">
        <v>2627</v>
      </c>
      <c r="J394" t="e">
        <f>-AUCUCAGG-UUCGUCAG-CCCAUG</f>
        <v>#NAME?</v>
      </c>
      <c r="K394" t="s">
        <v>2628</v>
      </c>
      <c r="L394" t="s">
        <v>2629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2630</v>
      </c>
      <c r="S394" t="s">
        <v>527</v>
      </c>
    </row>
    <row r="395" spans="1:19">
      <c r="A395" t="s">
        <v>19</v>
      </c>
      <c r="B395" t="s">
        <v>2674</v>
      </c>
      <c r="C395">
        <v>1975</v>
      </c>
      <c r="D395">
        <v>1762</v>
      </c>
      <c r="E395">
        <v>-23.3</v>
      </c>
      <c r="F395">
        <v>0.98552700000000004</v>
      </c>
      <c r="G395">
        <v>0.66656234999999997</v>
      </c>
      <c r="H395" t="s">
        <v>2675</v>
      </c>
      <c r="I395" t="s">
        <v>2676</v>
      </c>
      <c r="J395" t="s">
        <v>2677</v>
      </c>
      <c r="K395" t="s">
        <v>2678</v>
      </c>
      <c r="L395" t="s">
        <v>2679</v>
      </c>
      <c r="M395" t="s">
        <v>26</v>
      </c>
      <c r="N395" t="s">
        <v>26</v>
      </c>
      <c r="O395" t="s">
        <v>26</v>
      </c>
      <c r="P395" t="s">
        <v>26</v>
      </c>
      <c r="Q395" t="s">
        <v>26</v>
      </c>
      <c r="R395" t="s">
        <v>2680</v>
      </c>
      <c r="S395" t="s">
        <v>2681</v>
      </c>
    </row>
    <row r="396" spans="1:19">
      <c r="A396" t="s">
        <v>19</v>
      </c>
      <c r="B396" t="s">
        <v>2689</v>
      </c>
      <c r="C396">
        <v>934</v>
      </c>
      <c r="D396">
        <v>342</v>
      </c>
      <c r="E396">
        <v>-23.9</v>
      </c>
      <c r="F396">
        <v>0.77429000000000003</v>
      </c>
      <c r="G396">
        <v>0.55316913000000001</v>
      </c>
      <c r="H396" t="s">
        <v>2690</v>
      </c>
      <c r="I396" t="s">
        <v>2691</v>
      </c>
      <c r="J396" t="s">
        <v>2692</v>
      </c>
      <c r="K396" t="s">
        <v>2693</v>
      </c>
      <c r="L396" t="s">
        <v>2694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219</v>
      </c>
      <c r="S396" t="s">
        <v>26</v>
      </c>
    </row>
    <row r="397" spans="1:19" s="1" customFormat="1">
      <c r="A397" t="s">
        <v>19</v>
      </c>
      <c r="B397" t="s">
        <v>2711</v>
      </c>
      <c r="C397">
        <v>662</v>
      </c>
      <c r="D397">
        <v>429</v>
      </c>
      <c r="E397">
        <v>-16.399999999999999</v>
      </c>
      <c r="F397">
        <v>1</v>
      </c>
      <c r="G397">
        <v>2.0478855999999999</v>
      </c>
      <c r="H397" t="s">
        <v>1338</v>
      </c>
      <c r="I397" t="s">
        <v>621</v>
      </c>
      <c r="J397" t="s">
        <v>33</v>
      </c>
      <c r="K397" t="s">
        <v>2712</v>
      </c>
      <c r="L397" t="s">
        <v>2713</v>
      </c>
      <c r="M397" t="s">
        <v>2714</v>
      </c>
      <c r="N397" t="s">
        <v>2715</v>
      </c>
      <c r="O397" t="s">
        <v>2716</v>
      </c>
      <c r="P397" t="s">
        <v>2717</v>
      </c>
      <c r="Q397" t="s">
        <v>26</v>
      </c>
      <c r="R397" t="s">
        <v>502</v>
      </c>
      <c r="S397" t="s">
        <v>26</v>
      </c>
    </row>
    <row r="398" spans="1:19">
      <c r="A398" t="s">
        <v>19</v>
      </c>
      <c r="B398" t="s">
        <v>2718</v>
      </c>
      <c r="C398">
        <v>1002</v>
      </c>
      <c r="D398">
        <v>697</v>
      </c>
      <c r="E398">
        <v>-27.1</v>
      </c>
      <c r="F398">
        <v>0.30497999999999997</v>
      </c>
      <c r="G398">
        <v>0.67347369000000001</v>
      </c>
      <c r="H398" t="s">
        <v>1711</v>
      </c>
      <c r="I398" t="s">
        <v>1712</v>
      </c>
      <c r="J398" t="s">
        <v>89</v>
      </c>
      <c r="K398" t="s">
        <v>1713</v>
      </c>
      <c r="L398" t="s">
        <v>1714</v>
      </c>
      <c r="M398" t="s">
        <v>1715</v>
      </c>
      <c r="N398" t="s">
        <v>1716</v>
      </c>
      <c r="O398" t="s">
        <v>1717</v>
      </c>
      <c r="P398" t="s">
        <v>1718</v>
      </c>
      <c r="Q398" t="s">
        <v>2030</v>
      </c>
      <c r="R398" t="s">
        <v>2031</v>
      </c>
      <c r="S398" t="s">
        <v>2032</v>
      </c>
    </row>
    <row r="399" spans="1:19">
      <c r="A399" t="s">
        <v>19</v>
      </c>
      <c r="B399" t="s">
        <v>2719</v>
      </c>
      <c r="C399">
        <v>2029</v>
      </c>
      <c r="D399">
        <v>542</v>
      </c>
      <c r="E399">
        <v>-20.399999999999999</v>
      </c>
      <c r="F399">
        <v>1</v>
      </c>
      <c r="G399">
        <v>0.65378959999999997</v>
      </c>
      <c r="H399" t="s">
        <v>2720</v>
      </c>
      <c r="I399" t="s">
        <v>2721</v>
      </c>
      <c r="J399" t="s">
        <v>2722</v>
      </c>
      <c r="K399" t="s">
        <v>2723</v>
      </c>
      <c r="L399" t="s">
        <v>2724</v>
      </c>
      <c r="M399" t="s">
        <v>26</v>
      </c>
      <c r="N399" t="s">
        <v>26</v>
      </c>
      <c r="O399" t="s">
        <v>26</v>
      </c>
      <c r="P399" t="s">
        <v>26</v>
      </c>
      <c r="Q399" t="s">
        <v>2725</v>
      </c>
      <c r="R399" t="s">
        <v>26</v>
      </c>
      <c r="S399" t="s">
        <v>26</v>
      </c>
    </row>
    <row r="400" spans="1:19" s="1" customFormat="1">
      <c r="A400" t="s">
        <v>19</v>
      </c>
      <c r="B400" t="s">
        <v>2726</v>
      </c>
      <c r="C400">
        <v>1424</v>
      </c>
      <c r="D400">
        <v>163</v>
      </c>
      <c r="E400">
        <v>-19.899999999999999</v>
      </c>
      <c r="F400">
        <v>0.99999899999999997</v>
      </c>
      <c r="G400">
        <v>1.8515982</v>
      </c>
      <c r="H400" t="s">
        <v>2727</v>
      </c>
      <c r="I400" t="s">
        <v>2728</v>
      </c>
      <c r="J400" t="s">
        <v>302</v>
      </c>
      <c r="K400" t="s">
        <v>2650</v>
      </c>
      <c r="L400" t="s">
        <v>2651</v>
      </c>
      <c r="M400" t="s">
        <v>167</v>
      </c>
      <c r="N400" t="s">
        <v>2652</v>
      </c>
      <c r="O400" t="s">
        <v>2653</v>
      </c>
      <c r="P400" t="s">
        <v>2654</v>
      </c>
      <c r="Q400" t="s">
        <v>306</v>
      </c>
      <c r="R400" t="s">
        <v>2655</v>
      </c>
      <c r="S400" t="s">
        <v>2656</v>
      </c>
    </row>
    <row r="401" spans="1:19">
      <c r="A401" t="s">
        <v>19</v>
      </c>
      <c r="B401" t="s">
        <v>2729</v>
      </c>
      <c r="C401">
        <v>2660</v>
      </c>
      <c r="D401">
        <v>2327</v>
      </c>
      <c r="E401">
        <v>-19.399999999999999</v>
      </c>
      <c r="F401">
        <v>1</v>
      </c>
      <c r="G401">
        <v>1.3983964</v>
      </c>
      <c r="H401" t="s">
        <v>2473</v>
      </c>
      <c r="I401" t="s">
        <v>2474</v>
      </c>
      <c r="J401" t="s">
        <v>89</v>
      </c>
      <c r="K401" t="s">
        <v>2475</v>
      </c>
      <c r="L401" t="s">
        <v>2476</v>
      </c>
      <c r="M401" t="s">
        <v>26</v>
      </c>
      <c r="N401" t="s">
        <v>26</v>
      </c>
      <c r="O401" t="s">
        <v>26</v>
      </c>
      <c r="P401" t="s">
        <v>26</v>
      </c>
      <c r="Q401" t="s">
        <v>810</v>
      </c>
      <c r="R401" t="s">
        <v>2477</v>
      </c>
      <c r="S401" t="s">
        <v>2478</v>
      </c>
    </row>
    <row r="402" spans="1:19">
      <c r="A402" t="s">
        <v>19</v>
      </c>
      <c r="B402" t="s">
        <v>2730</v>
      </c>
      <c r="C402">
        <v>2058</v>
      </c>
      <c r="D402">
        <v>84</v>
      </c>
      <c r="E402">
        <v>-18.100000000000001</v>
      </c>
      <c r="F402">
        <v>1</v>
      </c>
      <c r="G402">
        <v>1.4512536</v>
      </c>
      <c r="H402" t="s">
        <v>2731</v>
      </c>
      <c r="I402" t="s">
        <v>2732</v>
      </c>
      <c r="J402" t="e">
        <f>-AUCUCAGGU--U--CG---UCAGCCCAUG</f>
        <v>#NAME?</v>
      </c>
      <c r="K402" t="s">
        <v>2733</v>
      </c>
      <c r="L402" t="s">
        <v>2734</v>
      </c>
      <c r="M402" t="s">
        <v>1870</v>
      </c>
      <c r="N402" t="s">
        <v>2735</v>
      </c>
      <c r="O402" t="s">
        <v>2736</v>
      </c>
      <c r="P402" t="s">
        <v>2737</v>
      </c>
      <c r="Q402" t="s">
        <v>26</v>
      </c>
      <c r="R402" t="s">
        <v>2738</v>
      </c>
      <c r="S402" t="s">
        <v>2739</v>
      </c>
    </row>
    <row r="403" spans="1:19">
      <c r="A403" t="s">
        <v>19</v>
      </c>
      <c r="B403" t="s">
        <v>2756</v>
      </c>
      <c r="C403">
        <v>239</v>
      </c>
      <c r="D403">
        <v>180</v>
      </c>
      <c r="E403">
        <v>-19.3</v>
      </c>
      <c r="F403">
        <v>0.95244799999999996</v>
      </c>
      <c r="G403">
        <v>1.1683870999999999</v>
      </c>
      <c r="H403" t="s">
        <v>2184</v>
      </c>
      <c r="I403" t="s">
        <v>2185</v>
      </c>
      <c r="J403" t="e">
        <f>-AUCUCAGGUUCGUCAGCCCAUG</f>
        <v>#NAME?</v>
      </c>
      <c r="K403" t="s">
        <v>2186</v>
      </c>
      <c r="L403" t="s">
        <v>2187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</row>
    <row r="404" spans="1:19" s="1" customFormat="1">
      <c r="A404" t="s">
        <v>19</v>
      </c>
      <c r="B404" t="s">
        <v>2757</v>
      </c>
      <c r="C404">
        <v>341</v>
      </c>
      <c r="D404">
        <v>96</v>
      </c>
      <c r="E404">
        <v>-22.5</v>
      </c>
      <c r="F404">
        <v>0.58214600000000005</v>
      </c>
      <c r="G404">
        <v>0.16432456000000001</v>
      </c>
      <c r="H404" t="s">
        <v>2758</v>
      </c>
      <c r="I404" t="s">
        <v>2759</v>
      </c>
      <c r="J404" t="s">
        <v>64</v>
      </c>
      <c r="K404" t="s">
        <v>2760</v>
      </c>
      <c r="L404" t="s">
        <v>2761</v>
      </c>
      <c r="M404" t="s">
        <v>105</v>
      </c>
      <c r="N404" t="s">
        <v>2762</v>
      </c>
      <c r="O404" t="s">
        <v>2763</v>
      </c>
      <c r="P404" t="s">
        <v>2764</v>
      </c>
      <c r="Q404" t="s">
        <v>26</v>
      </c>
      <c r="R404" t="s">
        <v>2765</v>
      </c>
      <c r="S404" t="s">
        <v>26</v>
      </c>
    </row>
    <row r="405" spans="1:19">
      <c r="A405" t="s">
        <v>19</v>
      </c>
      <c r="B405" t="s">
        <v>2766</v>
      </c>
      <c r="C405">
        <v>1002</v>
      </c>
      <c r="D405">
        <v>311</v>
      </c>
      <c r="E405">
        <v>-18.2</v>
      </c>
      <c r="F405">
        <v>1</v>
      </c>
      <c r="G405">
        <v>0.18546539000000001</v>
      </c>
      <c r="H405" t="s">
        <v>1096</v>
      </c>
      <c r="I405" t="s">
        <v>1097</v>
      </c>
      <c r="J405" t="e">
        <f>-AUCUCAGGUUCGUCAGCCCAUG</f>
        <v>#NAME?</v>
      </c>
      <c r="K405" t="s">
        <v>1098</v>
      </c>
      <c r="L405" t="s">
        <v>1099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219</v>
      </c>
      <c r="S405" t="s">
        <v>26</v>
      </c>
    </row>
    <row r="406" spans="1:19">
      <c r="A406" t="s">
        <v>19</v>
      </c>
      <c r="B406" t="s">
        <v>2767</v>
      </c>
      <c r="C406">
        <v>2165</v>
      </c>
      <c r="D406">
        <v>411</v>
      </c>
      <c r="E406">
        <v>-22.1</v>
      </c>
      <c r="F406">
        <v>0.99956999999999996</v>
      </c>
      <c r="G406">
        <v>0.52446199000000004</v>
      </c>
      <c r="H406" t="s">
        <v>2768</v>
      </c>
      <c r="I406" t="s">
        <v>2769</v>
      </c>
      <c r="J406" t="e">
        <f>-AUCUCAGGUUCGUC-AGCCCAUG</f>
        <v>#NAME?</v>
      </c>
      <c r="K406" t="s">
        <v>2770</v>
      </c>
      <c r="L406" t="s">
        <v>2771</v>
      </c>
      <c r="M406" t="s">
        <v>26</v>
      </c>
      <c r="N406" t="s">
        <v>26</v>
      </c>
      <c r="O406" t="s">
        <v>26</v>
      </c>
      <c r="P406" t="s">
        <v>26</v>
      </c>
      <c r="Q406" t="s">
        <v>306</v>
      </c>
      <c r="R406" t="s">
        <v>2772</v>
      </c>
      <c r="S406" t="s">
        <v>2773</v>
      </c>
    </row>
    <row r="407" spans="1:19" s="1" customFormat="1">
      <c r="A407" t="s">
        <v>19</v>
      </c>
      <c r="B407" t="s">
        <v>2776</v>
      </c>
      <c r="C407">
        <v>326</v>
      </c>
      <c r="D407">
        <v>135</v>
      </c>
      <c r="E407">
        <v>-16.8</v>
      </c>
      <c r="F407">
        <v>1</v>
      </c>
      <c r="G407">
        <v>1.0280374999999999</v>
      </c>
      <c r="H407" t="s">
        <v>2777</v>
      </c>
      <c r="I407" t="s">
        <v>2778</v>
      </c>
      <c r="J407" t="s">
        <v>33</v>
      </c>
      <c r="K407" t="s">
        <v>2779</v>
      </c>
      <c r="L407" t="s">
        <v>2780</v>
      </c>
      <c r="M407" t="s">
        <v>241</v>
      </c>
      <c r="N407" t="s">
        <v>2781</v>
      </c>
      <c r="O407" t="s">
        <v>2782</v>
      </c>
      <c r="P407" t="s">
        <v>2783</v>
      </c>
      <c r="Q407" t="s">
        <v>26</v>
      </c>
      <c r="R407" t="s">
        <v>26</v>
      </c>
      <c r="S407" t="s">
        <v>26</v>
      </c>
    </row>
    <row r="408" spans="1:19">
      <c r="A408" t="s">
        <v>19</v>
      </c>
      <c r="B408" t="s">
        <v>2784</v>
      </c>
      <c r="C408">
        <v>2014</v>
      </c>
      <c r="D408">
        <v>1613</v>
      </c>
      <c r="E408">
        <v>-28.6</v>
      </c>
      <c r="F408">
        <v>0.35035500000000003</v>
      </c>
      <c r="G408">
        <v>0.24470935999999999</v>
      </c>
      <c r="H408" t="s">
        <v>1220</v>
      </c>
      <c r="I408" t="s">
        <v>1221</v>
      </c>
      <c r="J408" t="s">
        <v>33</v>
      </c>
      <c r="K408" t="s">
        <v>1222</v>
      </c>
      <c r="L408" t="s">
        <v>1223</v>
      </c>
      <c r="M408" t="s">
        <v>1224</v>
      </c>
      <c r="N408" t="s">
        <v>1225</v>
      </c>
      <c r="O408" t="s">
        <v>1226</v>
      </c>
      <c r="P408" t="s">
        <v>1227</v>
      </c>
      <c r="Q408" t="s">
        <v>2264</v>
      </c>
      <c r="R408" t="s">
        <v>2265</v>
      </c>
      <c r="S408" t="s">
        <v>1229</v>
      </c>
    </row>
    <row r="409" spans="1:19">
      <c r="A409" t="s">
        <v>19</v>
      </c>
      <c r="B409" t="s">
        <v>2785</v>
      </c>
      <c r="C409">
        <v>1899</v>
      </c>
      <c r="D409">
        <v>259</v>
      </c>
      <c r="E409">
        <v>-21.4</v>
      </c>
      <c r="F409">
        <v>0.99991399999999997</v>
      </c>
      <c r="G409">
        <v>0.26063057000000001</v>
      </c>
      <c r="H409" t="s">
        <v>759</v>
      </c>
      <c r="I409" t="s">
        <v>760</v>
      </c>
      <c r="J409" t="s">
        <v>33</v>
      </c>
      <c r="K409" t="s">
        <v>761</v>
      </c>
      <c r="L409" t="s">
        <v>762</v>
      </c>
      <c r="M409" t="s">
        <v>26</v>
      </c>
      <c r="N409" t="s">
        <v>26</v>
      </c>
      <c r="O409" t="s">
        <v>26</v>
      </c>
      <c r="P409" t="s">
        <v>26</v>
      </c>
      <c r="Q409" t="s">
        <v>2786</v>
      </c>
      <c r="R409" t="s">
        <v>26</v>
      </c>
      <c r="S409" t="s">
        <v>26</v>
      </c>
    </row>
    <row r="410" spans="1:19" s="1" customFormat="1">
      <c r="A410" t="s">
        <v>19</v>
      </c>
      <c r="B410" t="s">
        <v>2787</v>
      </c>
      <c r="C410">
        <v>290</v>
      </c>
      <c r="D410">
        <v>12</v>
      </c>
      <c r="E410">
        <v>-20.8</v>
      </c>
      <c r="F410">
        <v>0.82300300000000004</v>
      </c>
      <c r="G410">
        <v>0.52607103</v>
      </c>
      <c r="H410" t="s">
        <v>2788</v>
      </c>
      <c r="I410" t="s">
        <v>2789</v>
      </c>
      <c r="J410" t="s">
        <v>33</v>
      </c>
      <c r="K410" t="s">
        <v>2790</v>
      </c>
      <c r="L410" t="s">
        <v>2791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</row>
    <row r="411" spans="1:19">
      <c r="A411" t="s">
        <v>19</v>
      </c>
      <c r="B411" t="s">
        <v>2792</v>
      </c>
      <c r="C411">
        <v>349</v>
      </c>
      <c r="D411">
        <v>224</v>
      </c>
      <c r="E411">
        <v>-24.2</v>
      </c>
      <c r="F411">
        <v>0.31054199999999998</v>
      </c>
      <c r="G411">
        <v>1.0731638999999999</v>
      </c>
      <c r="H411" t="s">
        <v>805</v>
      </c>
      <c r="I411" t="s">
        <v>806</v>
      </c>
      <c r="J411" t="s">
        <v>807</v>
      </c>
      <c r="K411" t="s">
        <v>808</v>
      </c>
      <c r="L411" t="s">
        <v>809</v>
      </c>
      <c r="M411" t="s">
        <v>26</v>
      </c>
      <c r="N411" t="s">
        <v>26</v>
      </c>
      <c r="O411" t="s">
        <v>26</v>
      </c>
      <c r="P411" t="s">
        <v>26</v>
      </c>
      <c r="Q411" t="s">
        <v>810</v>
      </c>
      <c r="R411" t="s">
        <v>811</v>
      </c>
      <c r="S411" t="s">
        <v>812</v>
      </c>
    </row>
    <row r="412" spans="1:19">
      <c r="A412" t="s">
        <v>19</v>
      </c>
      <c r="B412" t="s">
        <v>2793</v>
      </c>
      <c r="C412">
        <v>2972</v>
      </c>
      <c r="D412">
        <v>695</v>
      </c>
      <c r="E412">
        <v>-23.6</v>
      </c>
      <c r="F412">
        <v>0.99560700000000002</v>
      </c>
      <c r="G412">
        <v>0.31053934999999999</v>
      </c>
      <c r="H412" t="s">
        <v>2794</v>
      </c>
      <c r="I412" t="s">
        <v>2795</v>
      </c>
      <c r="J412" t="e">
        <f>-AUCUCAGGUUCGUCAGCCCAUG</f>
        <v>#NAME?</v>
      </c>
      <c r="K412" t="s">
        <v>520</v>
      </c>
      <c r="L412" t="s">
        <v>2796</v>
      </c>
      <c r="M412" t="s">
        <v>522</v>
      </c>
      <c r="N412" t="s">
        <v>523</v>
      </c>
      <c r="O412" t="s">
        <v>524</v>
      </c>
      <c r="P412" t="s">
        <v>525</v>
      </c>
      <c r="Q412" t="s">
        <v>26</v>
      </c>
      <c r="R412" t="s">
        <v>526</v>
      </c>
      <c r="S412" t="s">
        <v>2797</v>
      </c>
    </row>
    <row r="413" spans="1:19">
      <c r="A413" t="s">
        <v>19</v>
      </c>
      <c r="B413" t="s">
        <v>2798</v>
      </c>
      <c r="C413">
        <v>1475</v>
      </c>
      <c r="D413">
        <v>216</v>
      </c>
      <c r="E413">
        <v>-21.5</v>
      </c>
      <c r="F413">
        <v>0.99919800000000003</v>
      </c>
      <c r="G413">
        <v>0.99195756000000002</v>
      </c>
      <c r="H413" t="s">
        <v>1118</v>
      </c>
      <c r="I413" t="s">
        <v>1119</v>
      </c>
      <c r="J413" t="s">
        <v>1120</v>
      </c>
      <c r="K413" t="s">
        <v>2799</v>
      </c>
      <c r="L413" t="s">
        <v>2800</v>
      </c>
      <c r="M413" t="s">
        <v>26</v>
      </c>
      <c r="N413" t="s">
        <v>26</v>
      </c>
      <c r="O413" t="s">
        <v>26</v>
      </c>
      <c r="P413" t="s">
        <v>26</v>
      </c>
      <c r="Q413" t="s">
        <v>342</v>
      </c>
      <c r="R413" t="s">
        <v>1123</v>
      </c>
      <c r="S413" t="s">
        <v>2801</v>
      </c>
    </row>
    <row r="414" spans="1:19">
      <c r="A414" t="s">
        <v>19</v>
      </c>
      <c r="B414" t="s">
        <v>2809</v>
      </c>
      <c r="C414">
        <v>959</v>
      </c>
      <c r="D414">
        <v>290</v>
      </c>
      <c r="E414">
        <v>-24.7</v>
      </c>
      <c r="F414">
        <v>0.65195400000000003</v>
      </c>
      <c r="G414">
        <v>3.7248492000000002E-3</v>
      </c>
      <c r="H414" t="s">
        <v>1039</v>
      </c>
      <c r="I414" t="s">
        <v>1040</v>
      </c>
      <c r="J414" t="e">
        <f>-AUCUCAGGUUCGUCA-GCCCAUG</f>
        <v>#NAME?</v>
      </c>
      <c r="K414" t="s">
        <v>1041</v>
      </c>
      <c r="L414" t="s">
        <v>1042</v>
      </c>
      <c r="M414" t="s">
        <v>26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</row>
    <row r="415" spans="1:19">
      <c r="A415" t="s">
        <v>19</v>
      </c>
      <c r="B415" t="s">
        <v>2810</v>
      </c>
      <c r="C415">
        <v>2942</v>
      </c>
      <c r="D415">
        <v>367</v>
      </c>
      <c r="E415">
        <v>-25.6</v>
      </c>
      <c r="F415">
        <v>0.90209499999999998</v>
      </c>
      <c r="G415">
        <v>0.16046762000000001</v>
      </c>
      <c r="H415" t="s">
        <v>2811</v>
      </c>
      <c r="I415" t="s">
        <v>2812</v>
      </c>
      <c r="J415" t="s">
        <v>33</v>
      </c>
      <c r="K415" t="s">
        <v>2813</v>
      </c>
      <c r="L415" t="s">
        <v>2814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</row>
    <row r="416" spans="1:19">
      <c r="A416" t="s">
        <v>19</v>
      </c>
      <c r="B416" t="s">
        <v>2815</v>
      </c>
      <c r="C416">
        <v>1113</v>
      </c>
      <c r="D416">
        <v>302</v>
      </c>
      <c r="E416">
        <v>-19.5</v>
      </c>
      <c r="F416">
        <v>0.99999899999999997</v>
      </c>
      <c r="G416">
        <v>0.26572314000000002</v>
      </c>
      <c r="H416" t="s">
        <v>570</v>
      </c>
      <c r="I416" t="s">
        <v>571</v>
      </c>
      <c r="J416" t="e">
        <f>-AUCUCAGGUUCGUCAGCCCAUG</f>
        <v>#NAME?</v>
      </c>
      <c r="K416" t="s">
        <v>572</v>
      </c>
      <c r="L416" t="s">
        <v>573</v>
      </c>
      <c r="M416" t="s">
        <v>26</v>
      </c>
      <c r="N416" t="s">
        <v>26</v>
      </c>
      <c r="O416" t="s">
        <v>26</v>
      </c>
      <c r="P416" t="s">
        <v>26</v>
      </c>
      <c r="Q416" t="s">
        <v>26</v>
      </c>
      <c r="R416" t="s">
        <v>574</v>
      </c>
      <c r="S416" t="s">
        <v>26</v>
      </c>
    </row>
    <row r="417" spans="1:19">
      <c r="A417" t="s">
        <v>19</v>
      </c>
      <c r="B417" t="s">
        <v>2824</v>
      </c>
      <c r="C417">
        <v>870</v>
      </c>
      <c r="D417">
        <v>67</v>
      </c>
      <c r="E417">
        <v>-18.100000000000001</v>
      </c>
      <c r="F417">
        <v>1</v>
      </c>
      <c r="G417">
        <v>0.32091175</v>
      </c>
      <c r="H417" t="s">
        <v>605</v>
      </c>
      <c r="I417" t="s">
        <v>606</v>
      </c>
      <c r="J417" t="e">
        <f>-AUCUCAGGUUC--GUCAGCCCAUG</f>
        <v>#NAME?</v>
      </c>
      <c r="K417" t="s">
        <v>607</v>
      </c>
      <c r="L417" t="s">
        <v>608</v>
      </c>
      <c r="M417" t="s">
        <v>167</v>
      </c>
      <c r="N417" t="s">
        <v>609</v>
      </c>
      <c r="O417" t="s">
        <v>610</v>
      </c>
      <c r="P417" t="s">
        <v>611</v>
      </c>
      <c r="Q417" t="s">
        <v>26</v>
      </c>
      <c r="R417" t="s">
        <v>612</v>
      </c>
      <c r="S417" t="s">
        <v>26</v>
      </c>
    </row>
    <row r="418" spans="1:19">
      <c r="A418" t="s">
        <v>19</v>
      </c>
      <c r="B418" t="s">
        <v>2825</v>
      </c>
      <c r="C418">
        <v>5697</v>
      </c>
      <c r="D418">
        <v>469</v>
      </c>
      <c r="E418">
        <v>-25.3</v>
      </c>
      <c r="F418">
        <v>0.99169799999999997</v>
      </c>
      <c r="G418">
        <v>1.0009511</v>
      </c>
      <c r="H418" t="s">
        <v>1980</v>
      </c>
      <c r="I418" t="s">
        <v>1981</v>
      </c>
      <c r="J418" t="e">
        <f>-AUCUCAGGUUCGU-CA---GCCCAUG</f>
        <v>#NAME?</v>
      </c>
      <c r="K418" t="s">
        <v>1982</v>
      </c>
      <c r="L418" t="s">
        <v>1983</v>
      </c>
      <c r="M418" t="s">
        <v>167</v>
      </c>
      <c r="N418" t="s">
        <v>168</v>
      </c>
      <c r="O418" t="s">
        <v>748</v>
      </c>
      <c r="P418" t="s">
        <v>1984</v>
      </c>
      <c r="Q418" t="s">
        <v>26</v>
      </c>
      <c r="R418" t="s">
        <v>750</v>
      </c>
      <c r="S418" t="s">
        <v>751</v>
      </c>
    </row>
    <row r="419" spans="1:19" s="1" customFormat="1">
      <c r="A419" t="s">
        <v>19</v>
      </c>
      <c r="B419" t="s">
        <v>2831</v>
      </c>
      <c r="C419">
        <v>956</v>
      </c>
      <c r="D419">
        <v>678</v>
      </c>
      <c r="E419">
        <v>-20.399999999999999</v>
      </c>
      <c r="F419">
        <v>0.99960400000000005</v>
      </c>
      <c r="G419">
        <v>1.8678786000000001</v>
      </c>
      <c r="H419" t="s">
        <v>2832</v>
      </c>
      <c r="I419" t="s">
        <v>2833</v>
      </c>
      <c r="J419" t="s">
        <v>33</v>
      </c>
      <c r="K419" t="s">
        <v>2834</v>
      </c>
      <c r="L419" t="s">
        <v>2835</v>
      </c>
      <c r="M419" t="s">
        <v>2836</v>
      </c>
      <c r="N419" t="s">
        <v>2837</v>
      </c>
      <c r="O419" t="s">
        <v>2838</v>
      </c>
      <c r="P419" t="s">
        <v>2839</v>
      </c>
      <c r="Q419" t="s">
        <v>2702</v>
      </c>
      <c r="R419" t="s">
        <v>2840</v>
      </c>
      <c r="S419" t="s">
        <v>2841</v>
      </c>
    </row>
    <row r="420" spans="1:19">
      <c r="A420" t="s">
        <v>19</v>
      </c>
      <c r="B420" t="s">
        <v>2842</v>
      </c>
      <c r="C420">
        <v>4453</v>
      </c>
      <c r="D420">
        <v>3936</v>
      </c>
      <c r="E420">
        <v>-29.1</v>
      </c>
      <c r="F420">
        <v>0.56437700000000002</v>
      </c>
      <c r="G420">
        <v>1.9192237000000001</v>
      </c>
      <c r="H420" t="s">
        <v>2843</v>
      </c>
      <c r="I420" t="s">
        <v>2844</v>
      </c>
      <c r="J420" t="s">
        <v>33</v>
      </c>
      <c r="K420" t="s">
        <v>2845</v>
      </c>
      <c r="L420" t="s">
        <v>2846</v>
      </c>
      <c r="M420" t="s">
        <v>67</v>
      </c>
      <c r="N420" t="s">
        <v>68</v>
      </c>
      <c r="O420" t="s">
        <v>2662</v>
      </c>
      <c r="P420" t="s">
        <v>2847</v>
      </c>
      <c r="Q420" t="s">
        <v>2848</v>
      </c>
      <c r="R420" t="s">
        <v>2849</v>
      </c>
      <c r="S420" t="s">
        <v>2850</v>
      </c>
    </row>
    <row r="421" spans="1:19">
      <c r="A421" t="s">
        <v>19</v>
      </c>
      <c r="B421" t="s">
        <v>2851</v>
      </c>
      <c r="C421">
        <v>1228</v>
      </c>
      <c r="D421">
        <v>19</v>
      </c>
      <c r="E421">
        <v>-18.899999999999999</v>
      </c>
      <c r="F421">
        <v>1</v>
      </c>
      <c r="G421">
        <v>1.8894439999999999</v>
      </c>
      <c r="H421" t="s">
        <v>1812</v>
      </c>
      <c r="I421" t="s">
        <v>1813</v>
      </c>
      <c r="J421" t="s">
        <v>1034</v>
      </c>
      <c r="K421" t="s">
        <v>1814</v>
      </c>
      <c r="L421" t="s">
        <v>1815</v>
      </c>
      <c r="M421" t="s">
        <v>1816</v>
      </c>
      <c r="N421" t="s">
        <v>1817</v>
      </c>
      <c r="O421" t="s">
        <v>1818</v>
      </c>
      <c r="P421" t="s">
        <v>1819</v>
      </c>
      <c r="Q421" t="s">
        <v>26</v>
      </c>
      <c r="R421" t="s">
        <v>1820</v>
      </c>
      <c r="S421" t="s">
        <v>1821</v>
      </c>
    </row>
    <row r="422" spans="1:19" s="1" customFormat="1">
      <c r="A422" t="s">
        <v>19</v>
      </c>
      <c r="B422" t="s">
        <v>2857</v>
      </c>
      <c r="C422">
        <v>580</v>
      </c>
      <c r="D422">
        <v>15</v>
      </c>
      <c r="E422">
        <v>-17.600000000000001</v>
      </c>
      <c r="F422">
        <v>1</v>
      </c>
      <c r="G422">
        <v>1.1438606</v>
      </c>
      <c r="H422" t="s">
        <v>2858</v>
      </c>
      <c r="I422" t="s">
        <v>2859</v>
      </c>
      <c r="J422" t="s">
        <v>33</v>
      </c>
      <c r="K422" t="s">
        <v>2860</v>
      </c>
      <c r="L422" t="s">
        <v>2861</v>
      </c>
      <c r="M422" t="s">
        <v>585</v>
      </c>
      <c r="N422" t="s">
        <v>2862</v>
      </c>
      <c r="O422" t="s">
        <v>2863</v>
      </c>
      <c r="P422" t="s">
        <v>2864</v>
      </c>
      <c r="Q422" t="s">
        <v>2865</v>
      </c>
      <c r="R422" t="s">
        <v>2866</v>
      </c>
      <c r="S422" t="s">
        <v>1466</v>
      </c>
    </row>
    <row r="423" spans="1:19">
      <c r="A423" t="s">
        <v>19</v>
      </c>
      <c r="B423" t="s">
        <v>2867</v>
      </c>
      <c r="C423">
        <v>968</v>
      </c>
      <c r="D423">
        <v>79</v>
      </c>
      <c r="E423">
        <v>-22.1</v>
      </c>
      <c r="F423">
        <v>0.97233999999999998</v>
      </c>
      <c r="G423">
        <v>0.43946255000000001</v>
      </c>
      <c r="H423" t="s">
        <v>1531</v>
      </c>
      <c r="I423" t="s">
        <v>1532</v>
      </c>
      <c r="J423" t="s">
        <v>331</v>
      </c>
      <c r="K423" t="s">
        <v>1533</v>
      </c>
      <c r="L423" t="s">
        <v>1534</v>
      </c>
      <c r="M423" t="s">
        <v>26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</row>
    <row r="424" spans="1:19">
      <c r="A424" t="s">
        <v>19</v>
      </c>
      <c r="B424" t="s">
        <v>2869</v>
      </c>
      <c r="C424">
        <v>2006</v>
      </c>
      <c r="D424">
        <v>1330</v>
      </c>
      <c r="E424">
        <v>-19.3</v>
      </c>
      <c r="F424">
        <v>1</v>
      </c>
      <c r="G424">
        <v>0.99840954999999998</v>
      </c>
      <c r="H424" t="s">
        <v>2087</v>
      </c>
      <c r="I424" t="s">
        <v>2088</v>
      </c>
      <c r="J424" t="e">
        <f>-AUCUCAGGUUCGUCAGCCCAUG</f>
        <v>#NAME?</v>
      </c>
      <c r="K424" t="s">
        <v>2089</v>
      </c>
      <c r="L424" t="s">
        <v>2090</v>
      </c>
      <c r="M424" t="s">
        <v>26</v>
      </c>
      <c r="N424" t="s">
        <v>26</v>
      </c>
      <c r="O424" t="s">
        <v>26</v>
      </c>
      <c r="P424" t="s">
        <v>26</v>
      </c>
      <c r="Q424" t="s">
        <v>441</v>
      </c>
      <c r="R424" t="s">
        <v>2091</v>
      </c>
      <c r="S424" t="s">
        <v>1466</v>
      </c>
    </row>
    <row r="425" spans="1:19">
      <c r="A425" t="s">
        <v>19</v>
      </c>
      <c r="B425" t="s">
        <v>2870</v>
      </c>
      <c r="C425">
        <v>1157</v>
      </c>
      <c r="D425">
        <v>855</v>
      </c>
      <c r="E425">
        <v>-28.6</v>
      </c>
      <c r="F425">
        <v>0.196467</v>
      </c>
      <c r="G425">
        <v>0.70546085000000003</v>
      </c>
      <c r="H425" t="s">
        <v>2871</v>
      </c>
      <c r="I425" t="s">
        <v>2872</v>
      </c>
      <c r="J425" t="s">
        <v>33</v>
      </c>
      <c r="K425" t="s">
        <v>2873</v>
      </c>
      <c r="L425" t="s">
        <v>2874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219</v>
      </c>
      <c r="S425" t="s">
        <v>26</v>
      </c>
    </row>
    <row r="426" spans="1:19">
      <c r="A426" t="s">
        <v>19</v>
      </c>
      <c r="B426" t="s">
        <v>2882</v>
      </c>
      <c r="C426">
        <v>280</v>
      </c>
      <c r="D426">
        <v>171</v>
      </c>
      <c r="E426">
        <v>-20.2</v>
      </c>
      <c r="F426">
        <v>0.89775199999999999</v>
      </c>
      <c r="G426">
        <v>0.51224322</v>
      </c>
      <c r="H426" t="s">
        <v>1575</v>
      </c>
      <c r="I426" t="s">
        <v>1576</v>
      </c>
      <c r="J426" t="s">
        <v>331</v>
      </c>
      <c r="K426" t="s">
        <v>1577</v>
      </c>
      <c r="L426" t="s">
        <v>1578</v>
      </c>
      <c r="M426" t="s">
        <v>26</v>
      </c>
      <c r="N426" t="s">
        <v>26</v>
      </c>
      <c r="O426" t="s">
        <v>26</v>
      </c>
      <c r="P426" t="s">
        <v>26</v>
      </c>
      <c r="Q426" t="s">
        <v>810</v>
      </c>
      <c r="R426" t="s">
        <v>1579</v>
      </c>
      <c r="S426" t="s">
        <v>2883</v>
      </c>
    </row>
    <row r="427" spans="1:19" s="1" customFormat="1">
      <c r="A427" t="s">
        <v>19</v>
      </c>
      <c r="B427" t="s">
        <v>2884</v>
      </c>
      <c r="C427">
        <v>1063</v>
      </c>
      <c r="D427">
        <v>440</v>
      </c>
      <c r="E427">
        <v>-20.7</v>
      </c>
      <c r="F427">
        <v>0.99946900000000005</v>
      </c>
      <c r="G427">
        <v>1.304713</v>
      </c>
      <c r="H427" t="s">
        <v>2885</v>
      </c>
      <c r="I427" t="s">
        <v>2886</v>
      </c>
      <c r="J427" t="s">
        <v>192</v>
      </c>
      <c r="K427" t="s">
        <v>312</v>
      </c>
      <c r="L427" t="s">
        <v>313</v>
      </c>
      <c r="M427" t="s">
        <v>26</v>
      </c>
      <c r="N427" t="s">
        <v>26</v>
      </c>
      <c r="O427" t="s">
        <v>26</v>
      </c>
      <c r="P427" t="s">
        <v>26</v>
      </c>
      <c r="Q427" t="s">
        <v>2887</v>
      </c>
      <c r="R427" t="s">
        <v>26</v>
      </c>
      <c r="S427" t="s">
        <v>2888</v>
      </c>
    </row>
    <row r="428" spans="1:19">
      <c r="A428" t="s">
        <v>19</v>
      </c>
      <c r="B428" t="s">
        <v>2889</v>
      </c>
      <c r="C428">
        <v>2578</v>
      </c>
      <c r="D428">
        <v>636</v>
      </c>
      <c r="E428">
        <v>-19.600000000000001</v>
      </c>
      <c r="F428">
        <v>1</v>
      </c>
      <c r="G428">
        <v>1.8617201999999999</v>
      </c>
      <c r="H428" t="s">
        <v>2890</v>
      </c>
      <c r="I428" t="s">
        <v>2891</v>
      </c>
      <c r="J428" t="e">
        <f>-AUCUCAGGUUCGUCAGCCCAUG</f>
        <v>#NAME?</v>
      </c>
      <c r="K428" t="s">
        <v>2892</v>
      </c>
      <c r="L428" t="s">
        <v>2893</v>
      </c>
      <c r="M428" t="s">
        <v>2894</v>
      </c>
      <c r="N428" t="s">
        <v>2895</v>
      </c>
      <c r="O428" t="s">
        <v>2896</v>
      </c>
      <c r="P428" t="s">
        <v>2897</v>
      </c>
      <c r="Q428" t="s">
        <v>734</v>
      </c>
      <c r="R428" t="s">
        <v>26</v>
      </c>
      <c r="S428" t="s">
        <v>735</v>
      </c>
    </row>
    <row r="429" spans="1:19" s="1" customFormat="1">
      <c r="A429" t="s">
        <v>19</v>
      </c>
      <c r="B429" t="s">
        <v>2898</v>
      </c>
      <c r="C429">
        <v>541</v>
      </c>
      <c r="D429">
        <v>62</v>
      </c>
      <c r="E429">
        <v>-20.100000000000001</v>
      </c>
      <c r="F429">
        <v>0.99390100000000003</v>
      </c>
      <c r="G429">
        <v>0.80493935999999999</v>
      </c>
      <c r="H429" t="s">
        <v>2899</v>
      </c>
      <c r="I429" t="s">
        <v>2900</v>
      </c>
      <c r="J429" t="s">
        <v>33</v>
      </c>
      <c r="K429" t="s">
        <v>2901</v>
      </c>
      <c r="L429" t="s">
        <v>2902</v>
      </c>
      <c r="M429" t="s">
        <v>624</v>
      </c>
      <c r="N429" t="s">
        <v>2903</v>
      </c>
      <c r="O429" t="s">
        <v>2904</v>
      </c>
      <c r="P429" t="s">
        <v>2905</v>
      </c>
      <c r="Q429" t="s">
        <v>26</v>
      </c>
      <c r="R429" t="s">
        <v>219</v>
      </c>
      <c r="S429" t="s">
        <v>1255</v>
      </c>
    </row>
    <row r="430" spans="1:19">
      <c r="A430" t="s">
        <v>19</v>
      </c>
      <c r="B430" t="s">
        <v>2906</v>
      </c>
      <c r="C430">
        <v>379</v>
      </c>
      <c r="D430">
        <v>57</v>
      </c>
      <c r="E430">
        <v>-22.8</v>
      </c>
      <c r="F430">
        <v>0.57584800000000003</v>
      </c>
      <c r="G430">
        <v>0.31393378999999999</v>
      </c>
      <c r="H430" t="s">
        <v>2907</v>
      </c>
      <c r="I430" t="s">
        <v>2908</v>
      </c>
      <c r="J430" t="e">
        <f>-AUCUCAGGUU--CGUCAGCCCAUG</f>
        <v>#NAME?</v>
      </c>
      <c r="K430" t="s">
        <v>2909</v>
      </c>
      <c r="L430" t="s">
        <v>2910</v>
      </c>
      <c r="M430" t="s">
        <v>26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</row>
    <row r="431" spans="1:19">
      <c r="A431" t="s">
        <v>19</v>
      </c>
      <c r="B431" t="s">
        <v>2911</v>
      </c>
      <c r="C431">
        <v>834</v>
      </c>
      <c r="D431">
        <v>40</v>
      </c>
      <c r="E431">
        <v>-20.2</v>
      </c>
      <c r="F431">
        <v>0.999471</v>
      </c>
      <c r="G431">
        <v>1.3755310999999999</v>
      </c>
      <c r="H431" t="s">
        <v>1187</v>
      </c>
      <c r="I431" t="s">
        <v>1188</v>
      </c>
      <c r="J431" t="s">
        <v>33</v>
      </c>
      <c r="K431" t="s">
        <v>1189</v>
      </c>
      <c r="L431" t="s">
        <v>1190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219</v>
      </c>
      <c r="S431" t="s">
        <v>26</v>
      </c>
    </row>
    <row r="432" spans="1:19">
      <c r="A432" t="s">
        <v>19</v>
      </c>
      <c r="B432" t="s">
        <v>2912</v>
      </c>
      <c r="C432">
        <v>3592</v>
      </c>
      <c r="D432">
        <v>1270</v>
      </c>
      <c r="E432">
        <v>-21.4</v>
      </c>
      <c r="F432">
        <v>1</v>
      </c>
      <c r="G432">
        <v>0.10076412999999999</v>
      </c>
      <c r="H432" t="s">
        <v>2913</v>
      </c>
      <c r="I432" t="s">
        <v>2914</v>
      </c>
      <c r="J432" t="s">
        <v>2915</v>
      </c>
      <c r="K432" t="s">
        <v>2916</v>
      </c>
      <c r="L432" t="s">
        <v>2917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</row>
    <row r="433" spans="1:19">
      <c r="A433" t="s">
        <v>19</v>
      </c>
      <c r="B433" t="s">
        <v>2918</v>
      </c>
      <c r="C433">
        <v>184</v>
      </c>
      <c r="D433">
        <v>131</v>
      </c>
      <c r="E433">
        <v>-23.1</v>
      </c>
      <c r="F433">
        <v>0.22980999999999999</v>
      </c>
      <c r="G433">
        <v>0.96725192999999998</v>
      </c>
      <c r="H433" t="s">
        <v>2168</v>
      </c>
      <c r="I433" t="s">
        <v>2169</v>
      </c>
      <c r="J433" t="e">
        <f>-AUCUCAGGUU-CGUCAGCCCAUG</f>
        <v>#NAME?</v>
      </c>
      <c r="K433" t="s">
        <v>2170</v>
      </c>
      <c r="L433" t="s">
        <v>2171</v>
      </c>
      <c r="M433" t="s">
        <v>26</v>
      </c>
      <c r="N433" t="s">
        <v>26</v>
      </c>
      <c r="O433" t="s">
        <v>26</v>
      </c>
      <c r="P433" t="s">
        <v>26</v>
      </c>
      <c r="Q433" t="s">
        <v>26</v>
      </c>
      <c r="R433" t="s">
        <v>219</v>
      </c>
      <c r="S433" t="s">
        <v>26</v>
      </c>
    </row>
    <row r="434" spans="1:19">
      <c r="A434" t="s">
        <v>19</v>
      </c>
      <c r="B434" t="s">
        <v>2924</v>
      </c>
      <c r="C434">
        <v>644</v>
      </c>
      <c r="D434">
        <v>17</v>
      </c>
      <c r="E434">
        <v>-20.8</v>
      </c>
      <c r="F434">
        <v>0.98709800000000003</v>
      </c>
      <c r="G434">
        <v>3.1863769E-2</v>
      </c>
      <c r="H434" t="s">
        <v>249</v>
      </c>
      <c r="I434" t="s">
        <v>250</v>
      </c>
      <c r="J434" t="s">
        <v>33</v>
      </c>
      <c r="K434" t="s">
        <v>251</v>
      </c>
      <c r="L434" t="s">
        <v>252</v>
      </c>
      <c r="M434" t="s">
        <v>253</v>
      </c>
      <c r="N434" t="s">
        <v>254</v>
      </c>
      <c r="O434" t="s">
        <v>255</v>
      </c>
      <c r="P434" t="s">
        <v>256</v>
      </c>
      <c r="Q434" t="s">
        <v>26</v>
      </c>
      <c r="R434" t="s">
        <v>26</v>
      </c>
      <c r="S434" t="s">
        <v>26</v>
      </c>
    </row>
    <row r="435" spans="1:19">
      <c r="A435" t="s">
        <v>19</v>
      </c>
      <c r="B435" t="s">
        <v>2925</v>
      </c>
      <c r="C435">
        <v>1028</v>
      </c>
      <c r="D435">
        <v>193</v>
      </c>
      <c r="E435">
        <v>-20.3</v>
      </c>
      <c r="F435">
        <v>0.99984799999999996</v>
      </c>
      <c r="G435">
        <v>0.39115950999999999</v>
      </c>
      <c r="H435" t="s">
        <v>2926</v>
      </c>
      <c r="I435" t="s">
        <v>2927</v>
      </c>
      <c r="J435" t="s">
        <v>302</v>
      </c>
      <c r="K435" t="s">
        <v>2928</v>
      </c>
      <c r="L435" t="s">
        <v>2929</v>
      </c>
      <c r="M435" t="s">
        <v>26</v>
      </c>
      <c r="N435" t="s">
        <v>26</v>
      </c>
      <c r="O435" t="s">
        <v>26</v>
      </c>
      <c r="P435" t="s">
        <v>26</v>
      </c>
      <c r="Q435" t="s">
        <v>2930</v>
      </c>
      <c r="R435" t="s">
        <v>849</v>
      </c>
      <c r="S435" t="s">
        <v>2931</v>
      </c>
    </row>
    <row r="436" spans="1:19">
      <c r="A436" t="s">
        <v>19</v>
      </c>
      <c r="B436" t="s">
        <v>2933</v>
      </c>
      <c r="C436">
        <v>912</v>
      </c>
      <c r="D436">
        <v>68</v>
      </c>
      <c r="E436">
        <v>-16.5</v>
      </c>
      <c r="F436">
        <v>1</v>
      </c>
      <c r="G436">
        <v>0.73885190999999995</v>
      </c>
      <c r="H436" t="s">
        <v>2934</v>
      </c>
      <c r="I436" t="s">
        <v>2935</v>
      </c>
      <c r="J436" t="s">
        <v>2936</v>
      </c>
      <c r="K436" t="s">
        <v>2937</v>
      </c>
      <c r="L436" t="s">
        <v>2938</v>
      </c>
      <c r="M436" t="s">
        <v>367</v>
      </c>
      <c r="N436" t="s">
        <v>2939</v>
      </c>
      <c r="O436" t="s">
        <v>2940</v>
      </c>
      <c r="P436" t="s">
        <v>2941</v>
      </c>
      <c r="Q436" t="s">
        <v>2942</v>
      </c>
      <c r="R436" t="s">
        <v>2943</v>
      </c>
      <c r="S436" t="s">
        <v>2944</v>
      </c>
    </row>
    <row r="437" spans="1:19">
      <c r="A437" t="s">
        <v>19</v>
      </c>
      <c r="B437" t="s">
        <v>2945</v>
      </c>
      <c r="C437">
        <v>1804</v>
      </c>
      <c r="D437">
        <v>58</v>
      </c>
      <c r="E437">
        <v>-25.9</v>
      </c>
      <c r="F437">
        <v>0.710673</v>
      </c>
      <c r="G437">
        <v>1.4618602999999999</v>
      </c>
      <c r="H437" t="s">
        <v>1779</v>
      </c>
      <c r="I437" t="s">
        <v>1780</v>
      </c>
      <c r="J437" t="s">
        <v>33</v>
      </c>
      <c r="K437" t="s">
        <v>1781</v>
      </c>
      <c r="L437" t="s">
        <v>1782</v>
      </c>
      <c r="M437" t="s">
        <v>1783</v>
      </c>
      <c r="N437" t="s">
        <v>1784</v>
      </c>
      <c r="O437" t="s">
        <v>1785</v>
      </c>
      <c r="P437" t="s">
        <v>1786</v>
      </c>
      <c r="Q437" t="s">
        <v>441</v>
      </c>
      <c r="R437" t="s">
        <v>1787</v>
      </c>
      <c r="S437" t="s">
        <v>2946</v>
      </c>
    </row>
    <row r="438" spans="1:19">
      <c r="A438" t="s">
        <v>19</v>
      </c>
      <c r="B438" t="s">
        <v>2947</v>
      </c>
      <c r="C438">
        <v>1002</v>
      </c>
      <c r="D438">
        <v>888</v>
      </c>
      <c r="E438">
        <v>-26.7</v>
      </c>
      <c r="F438">
        <v>0.35477700000000001</v>
      </c>
      <c r="G438">
        <v>1.0101553000000001</v>
      </c>
      <c r="H438" t="s">
        <v>2948</v>
      </c>
      <c r="I438" t="s">
        <v>2949</v>
      </c>
      <c r="J438" t="s">
        <v>1023</v>
      </c>
      <c r="K438" t="s">
        <v>2950</v>
      </c>
      <c r="L438" t="s">
        <v>2951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219</v>
      </c>
      <c r="S438" t="s">
        <v>26</v>
      </c>
    </row>
    <row r="439" spans="1:19">
      <c r="A439" t="s">
        <v>19</v>
      </c>
      <c r="B439" t="s">
        <v>2952</v>
      </c>
      <c r="C439">
        <v>2032</v>
      </c>
      <c r="D439">
        <v>542</v>
      </c>
      <c r="E439">
        <v>-20.399999999999999</v>
      </c>
      <c r="F439">
        <v>1</v>
      </c>
      <c r="G439">
        <v>0.65378959999999997</v>
      </c>
      <c r="H439" t="s">
        <v>2720</v>
      </c>
      <c r="I439" t="s">
        <v>2721</v>
      </c>
      <c r="J439" t="s">
        <v>2722</v>
      </c>
      <c r="K439" t="s">
        <v>2723</v>
      </c>
      <c r="L439" t="s">
        <v>2724</v>
      </c>
      <c r="M439" t="s">
        <v>26</v>
      </c>
      <c r="N439" t="s">
        <v>26</v>
      </c>
      <c r="O439" t="s">
        <v>26</v>
      </c>
      <c r="P439" t="s">
        <v>26</v>
      </c>
      <c r="Q439" t="s">
        <v>2953</v>
      </c>
      <c r="R439" t="s">
        <v>2273</v>
      </c>
      <c r="S439" t="s">
        <v>26</v>
      </c>
    </row>
    <row r="440" spans="1:19">
      <c r="A440" t="s">
        <v>19</v>
      </c>
      <c r="B440" t="s">
        <v>2960</v>
      </c>
      <c r="C440">
        <v>1139</v>
      </c>
      <c r="D440">
        <v>336</v>
      </c>
      <c r="E440">
        <v>-19.5</v>
      </c>
      <c r="F440">
        <v>0.99999899999999997</v>
      </c>
      <c r="G440">
        <v>1.2331171000000001</v>
      </c>
      <c r="H440" t="s">
        <v>2608</v>
      </c>
      <c r="I440" t="s">
        <v>2609</v>
      </c>
      <c r="J440" t="s">
        <v>2610</v>
      </c>
      <c r="K440" t="s">
        <v>2611</v>
      </c>
      <c r="L440" t="s">
        <v>2612</v>
      </c>
      <c r="M440" t="s">
        <v>26</v>
      </c>
      <c r="N440" t="s">
        <v>26</v>
      </c>
      <c r="O440" t="s">
        <v>26</v>
      </c>
      <c r="P440" t="s">
        <v>26</v>
      </c>
      <c r="Q440" t="s">
        <v>441</v>
      </c>
      <c r="R440" t="s">
        <v>26</v>
      </c>
      <c r="S440" t="s">
        <v>2613</v>
      </c>
    </row>
    <row r="441" spans="1:19">
      <c r="A441" t="s">
        <v>19</v>
      </c>
      <c r="B441" t="s">
        <v>2963</v>
      </c>
      <c r="C441">
        <v>963</v>
      </c>
      <c r="D441">
        <v>774</v>
      </c>
      <c r="E441">
        <v>-23.1</v>
      </c>
      <c r="F441">
        <v>0.89330200000000004</v>
      </c>
      <c r="G441">
        <v>1.4129145999999999</v>
      </c>
      <c r="H441" t="s">
        <v>2173</v>
      </c>
      <c r="I441" t="s">
        <v>2174</v>
      </c>
      <c r="J441" t="s">
        <v>33</v>
      </c>
      <c r="K441" t="s">
        <v>2175</v>
      </c>
      <c r="L441" t="s">
        <v>2176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</row>
    <row r="442" spans="1:19">
      <c r="A442" t="s">
        <v>19</v>
      </c>
      <c r="B442" t="s">
        <v>2964</v>
      </c>
      <c r="C442">
        <v>2461</v>
      </c>
      <c r="D442">
        <v>1403</v>
      </c>
      <c r="E442">
        <v>-26.7</v>
      </c>
      <c r="F442">
        <v>0.70448100000000002</v>
      </c>
      <c r="G442">
        <v>0.78968276000000004</v>
      </c>
      <c r="H442" t="s">
        <v>2965</v>
      </c>
      <c r="I442" t="s">
        <v>2966</v>
      </c>
      <c r="J442" t="s">
        <v>192</v>
      </c>
      <c r="K442" t="s">
        <v>1089</v>
      </c>
      <c r="L442" t="s">
        <v>1090</v>
      </c>
      <c r="M442" t="s">
        <v>67</v>
      </c>
      <c r="N442" t="s">
        <v>68</v>
      </c>
      <c r="O442" t="s">
        <v>287</v>
      </c>
      <c r="P442" t="s">
        <v>1091</v>
      </c>
      <c r="Q442" t="s">
        <v>26</v>
      </c>
      <c r="R442" t="s">
        <v>219</v>
      </c>
      <c r="S442" t="s">
        <v>26</v>
      </c>
    </row>
    <row r="443" spans="1:19" s="1" customFormat="1">
      <c r="A443" t="s">
        <v>19</v>
      </c>
      <c r="B443" t="s">
        <v>2967</v>
      </c>
      <c r="C443">
        <v>2006</v>
      </c>
      <c r="D443">
        <v>1330</v>
      </c>
      <c r="E443">
        <v>-19.3</v>
      </c>
      <c r="F443">
        <v>1</v>
      </c>
      <c r="G443">
        <v>0.99840954999999998</v>
      </c>
      <c r="H443" t="s">
        <v>2087</v>
      </c>
      <c r="I443" t="s">
        <v>2088</v>
      </c>
      <c r="J443" t="e">
        <f>-AUCUCAGGUUCGUCAGCCCAUG</f>
        <v>#NAME?</v>
      </c>
      <c r="K443" t="s">
        <v>2089</v>
      </c>
      <c r="L443" t="s">
        <v>2090</v>
      </c>
      <c r="M443" t="s">
        <v>26</v>
      </c>
      <c r="N443" t="s">
        <v>26</v>
      </c>
      <c r="O443" t="s">
        <v>26</v>
      </c>
      <c r="P443" t="s">
        <v>26</v>
      </c>
      <c r="Q443" t="s">
        <v>441</v>
      </c>
      <c r="R443" t="s">
        <v>2091</v>
      </c>
      <c r="S443" t="s">
        <v>1466</v>
      </c>
    </row>
    <row r="444" spans="1:19" s="1" customFormat="1">
      <c r="A444" t="s">
        <v>19</v>
      </c>
      <c r="B444" t="s">
        <v>2968</v>
      </c>
      <c r="C444">
        <v>2646</v>
      </c>
      <c r="D444">
        <v>96</v>
      </c>
      <c r="E444">
        <v>-22.9</v>
      </c>
      <c r="F444">
        <v>0.99860599999999999</v>
      </c>
      <c r="G444">
        <v>0.66272651999999999</v>
      </c>
      <c r="H444" t="s">
        <v>2969</v>
      </c>
      <c r="I444" t="s">
        <v>2970</v>
      </c>
      <c r="J444" t="s">
        <v>64</v>
      </c>
      <c r="K444" t="s">
        <v>2971</v>
      </c>
      <c r="L444" t="s">
        <v>2972</v>
      </c>
      <c r="M444" t="s">
        <v>26</v>
      </c>
      <c r="N444" t="s">
        <v>26</v>
      </c>
      <c r="O444" t="s">
        <v>26</v>
      </c>
      <c r="P444" t="s">
        <v>26</v>
      </c>
      <c r="Q444" t="s">
        <v>2973</v>
      </c>
      <c r="R444" t="s">
        <v>2974</v>
      </c>
      <c r="S444" t="s">
        <v>2975</v>
      </c>
    </row>
    <row r="445" spans="1:19" s="1" customFormat="1">
      <c r="A445" t="s">
        <v>19</v>
      </c>
      <c r="B445" t="s">
        <v>2976</v>
      </c>
      <c r="C445">
        <v>1227</v>
      </c>
      <c r="D445">
        <v>19</v>
      </c>
      <c r="E445">
        <v>-18.899999999999999</v>
      </c>
      <c r="F445">
        <v>1</v>
      </c>
      <c r="G445">
        <v>1.8894439999999999</v>
      </c>
      <c r="H445" t="s">
        <v>1812</v>
      </c>
      <c r="I445" t="s">
        <v>1813</v>
      </c>
      <c r="J445" t="s">
        <v>1034</v>
      </c>
      <c r="K445" t="s">
        <v>1814</v>
      </c>
      <c r="L445" t="s">
        <v>1815</v>
      </c>
      <c r="M445" t="s">
        <v>1816</v>
      </c>
      <c r="N445" t="s">
        <v>1817</v>
      </c>
      <c r="O445" t="s">
        <v>1818</v>
      </c>
      <c r="P445" t="s">
        <v>1819</v>
      </c>
      <c r="Q445" t="s">
        <v>2977</v>
      </c>
      <c r="R445" t="s">
        <v>1820</v>
      </c>
      <c r="S445" t="s">
        <v>2978</v>
      </c>
    </row>
    <row r="446" spans="1:19" s="1" customFormat="1">
      <c r="A446" t="s">
        <v>19</v>
      </c>
      <c r="B446" t="s">
        <v>2979</v>
      </c>
      <c r="C446">
        <v>1228</v>
      </c>
      <c r="D446">
        <v>19</v>
      </c>
      <c r="E446">
        <v>-18.899999999999999</v>
      </c>
      <c r="F446">
        <v>1</v>
      </c>
      <c r="G446">
        <v>1.8894439999999999</v>
      </c>
      <c r="H446" t="s">
        <v>1812</v>
      </c>
      <c r="I446" t="s">
        <v>1813</v>
      </c>
      <c r="J446" t="s">
        <v>1034</v>
      </c>
      <c r="K446" t="s">
        <v>1814</v>
      </c>
      <c r="L446" t="s">
        <v>1815</v>
      </c>
      <c r="M446" t="s">
        <v>1816</v>
      </c>
      <c r="N446" t="s">
        <v>1817</v>
      </c>
      <c r="O446" t="s">
        <v>1818</v>
      </c>
      <c r="P446" t="s">
        <v>1819</v>
      </c>
      <c r="Q446" t="s">
        <v>26</v>
      </c>
      <c r="R446" t="s">
        <v>1820</v>
      </c>
      <c r="S446" t="s">
        <v>1821</v>
      </c>
    </row>
    <row r="447" spans="1:19">
      <c r="A447" t="s">
        <v>19</v>
      </c>
      <c r="B447" t="s">
        <v>2980</v>
      </c>
      <c r="C447">
        <v>1287</v>
      </c>
      <c r="D447">
        <v>1055</v>
      </c>
      <c r="E447">
        <v>-22.3</v>
      </c>
      <c r="F447">
        <v>0.98726599999999998</v>
      </c>
      <c r="G447">
        <v>0.29452450000000002</v>
      </c>
      <c r="H447" t="s">
        <v>2981</v>
      </c>
      <c r="I447" t="s">
        <v>2982</v>
      </c>
      <c r="J447" t="e">
        <f>-AUCUCAGGUUC-GUCAGCCCAUG</f>
        <v>#NAME?</v>
      </c>
      <c r="K447" t="s">
        <v>2983</v>
      </c>
      <c r="L447" t="s">
        <v>2984</v>
      </c>
      <c r="M447" t="s">
        <v>2985</v>
      </c>
      <c r="N447" t="s">
        <v>2986</v>
      </c>
      <c r="O447" t="s">
        <v>2987</v>
      </c>
      <c r="P447" t="s">
        <v>2988</v>
      </c>
      <c r="Q447" t="s">
        <v>810</v>
      </c>
      <c r="R447" t="s">
        <v>2989</v>
      </c>
      <c r="S447" t="s">
        <v>2990</v>
      </c>
    </row>
    <row r="448" spans="1:19">
      <c r="A448" t="s">
        <v>19</v>
      </c>
      <c r="B448" t="s">
        <v>2991</v>
      </c>
      <c r="C448">
        <v>565</v>
      </c>
      <c r="D448">
        <v>206</v>
      </c>
      <c r="E448">
        <v>-30</v>
      </c>
      <c r="F448">
        <v>3.9684999999999998E-2</v>
      </c>
      <c r="G448">
        <v>0.71934761000000003</v>
      </c>
      <c r="H448" t="s">
        <v>2992</v>
      </c>
      <c r="I448" t="s">
        <v>2993</v>
      </c>
      <c r="J448" t="s">
        <v>2994</v>
      </c>
      <c r="K448" t="s">
        <v>2995</v>
      </c>
      <c r="L448" t="s">
        <v>2996</v>
      </c>
      <c r="M448" t="s">
        <v>26</v>
      </c>
      <c r="N448" t="s">
        <v>26</v>
      </c>
      <c r="O448" t="s">
        <v>26</v>
      </c>
      <c r="P448" t="s">
        <v>26</v>
      </c>
      <c r="Q448" t="s">
        <v>2997</v>
      </c>
      <c r="R448" t="s">
        <v>219</v>
      </c>
      <c r="S448" t="s">
        <v>2998</v>
      </c>
    </row>
    <row r="449" spans="1:19">
      <c r="A449" t="s">
        <v>19</v>
      </c>
      <c r="B449" t="s">
        <v>2999</v>
      </c>
      <c r="C449">
        <v>1515</v>
      </c>
      <c r="D449">
        <v>1080</v>
      </c>
      <c r="E449">
        <v>-19.7</v>
      </c>
      <c r="F449">
        <v>1</v>
      </c>
      <c r="G449">
        <v>0.15697058999999999</v>
      </c>
      <c r="H449" t="s">
        <v>3000</v>
      </c>
      <c r="I449" t="s">
        <v>3001</v>
      </c>
      <c r="J449" t="s">
        <v>33</v>
      </c>
      <c r="K449" t="s">
        <v>3002</v>
      </c>
      <c r="L449" t="s">
        <v>3003</v>
      </c>
      <c r="M449" t="s">
        <v>269</v>
      </c>
      <c r="N449" t="s">
        <v>270</v>
      </c>
      <c r="O449" t="s">
        <v>271</v>
      </c>
      <c r="P449" t="s">
        <v>3004</v>
      </c>
      <c r="Q449" t="s">
        <v>3005</v>
      </c>
      <c r="R449" t="s">
        <v>3006</v>
      </c>
      <c r="S449" t="s">
        <v>3007</v>
      </c>
    </row>
    <row r="450" spans="1:19">
      <c r="A450" t="s">
        <v>19</v>
      </c>
      <c r="B450" t="s">
        <v>3008</v>
      </c>
      <c r="C450">
        <v>587</v>
      </c>
      <c r="D450">
        <v>522</v>
      </c>
      <c r="E450">
        <v>-20.399999999999999</v>
      </c>
      <c r="F450">
        <v>0.99173299999999998</v>
      </c>
      <c r="G450">
        <v>0.39232137</v>
      </c>
      <c r="H450" t="s">
        <v>2248</v>
      </c>
      <c r="I450" t="s">
        <v>2249</v>
      </c>
      <c r="J450" t="s">
        <v>2250</v>
      </c>
      <c r="K450" t="s">
        <v>2251</v>
      </c>
      <c r="L450" t="s">
        <v>2252</v>
      </c>
      <c r="M450" t="s">
        <v>26</v>
      </c>
      <c r="N450" t="s">
        <v>26</v>
      </c>
      <c r="O450" t="s">
        <v>26</v>
      </c>
      <c r="P450" t="s">
        <v>26</v>
      </c>
      <c r="Q450" t="s">
        <v>2702</v>
      </c>
      <c r="R450" t="s">
        <v>26</v>
      </c>
      <c r="S450" t="s">
        <v>26</v>
      </c>
    </row>
    <row r="451" spans="1:19">
      <c r="A451" t="s">
        <v>19</v>
      </c>
      <c r="B451" t="s">
        <v>3009</v>
      </c>
      <c r="C451">
        <v>2176</v>
      </c>
      <c r="D451">
        <v>882</v>
      </c>
      <c r="E451">
        <v>-25.6</v>
      </c>
      <c r="F451">
        <v>0.82099200000000006</v>
      </c>
      <c r="G451">
        <v>0.44061101000000003</v>
      </c>
      <c r="H451" t="s">
        <v>3010</v>
      </c>
      <c r="I451" t="s">
        <v>3011</v>
      </c>
      <c r="J451" t="e">
        <f>-AUCUCAGGUUCGU-CAGCCCAUG</f>
        <v>#NAME?</v>
      </c>
      <c r="K451" t="s">
        <v>3012</v>
      </c>
      <c r="L451" t="s">
        <v>3013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3014</v>
      </c>
      <c r="S451" t="s">
        <v>26</v>
      </c>
    </row>
    <row r="452" spans="1:19">
      <c r="A452" t="s">
        <v>19</v>
      </c>
      <c r="B452" t="s">
        <v>3015</v>
      </c>
      <c r="C452">
        <v>1064</v>
      </c>
      <c r="D452">
        <v>426</v>
      </c>
      <c r="E452">
        <v>-21.5</v>
      </c>
      <c r="F452">
        <v>0.99456900000000004</v>
      </c>
      <c r="G452">
        <v>1.5040344999999999</v>
      </c>
      <c r="H452" t="s">
        <v>1757</v>
      </c>
      <c r="I452" t="s">
        <v>1758</v>
      </c>
      <c r="J452" t="s">
        <v>33</v>
      </c>
      <c r="K452" t="s">
        <v>1759</v>
      </c>
      <c r="L452" t="s">
        <v>1760</v>
      </c>
      <c r="M452" t="s">
        <v>105</v>
      </c>
      <c r="N452" t="s">
        <v>786</v>
      </c>
      <c r="O452" t="s">
        <v>1761</v>
      </c>
      <c r="P452" t="s">
        <v>1762</v>
      </c>
      <c r="Q452" t="s">
        <v>26</v>
      </c>
      <c r="R452" t="s">
        <v>1763</v>
      </c>
      <c r="S452" t="s">
        <v>26</v>
      </c>
    </row>
    <row r="453" spans="1:19" s="1" customFormat="1">
      <c r="A453" t="s">
        <v>19</v>
      </c>
      <c r="B453" t="s">
        <v>3016</v>
      </c>
      <c r="C453">
        <v>988</v>
      </c>
      <c r="D453">
        <v>774</v>
      </c>
      <c r="E453">
        <v>-23.1</v>
      </c>
      <c r="F453">
        <v>0.89979399999999998</v>
      </c>
      <c r="G453">
        <v>1.4129145999999999</v>
      </c>
      <c r="H453" t="s">
        <v>2173</v>
      </c>
      <c r="I453" t="s">
        <v>2174</v>
      </c>
      <c r="J453" t="s">
        <v>33</v>
      </c>
      <c r="K453" t="s">
        <v>2175</v>
      </c>
      <c r="L453" t="s">
        <v>2176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</row>
    <row r="454" spans="1:19">
      <c r="A454" t="s">
        <v>19</v>
      </c>
      <c r="B454" t="s">
        <v>3030</v>
      </c>
      <c r="C454">
        <v>229</v>
      </c>
      <c r="D454">
        <v>180</v>
      </c>
      <c r="E454">
        <v>-19.3</v>
      </c>
      <c r="F454">
        <v>0.94442999999999999</v>
      </c>
      <c r="G454">
        <v>1.1683870999999999</v>
      </c>
      <c r="H454" t="s">
        <v>2184</v>
      </c>
      <c r="I454" t="s">
        <v>2185</v>
      </c>
      <c r="J454" t="e">
        <f>-AUCUCAGGUUCGUCAGCCCAUG</f>
        <v>#NAME?</v>
      </c>
      <c r="K454" t="s">
        <v>2186</v>
      </c>
      <c r="L454" t="s">
        <v>2187</v>
      </c>
      <c r="M454" t="s">
        <v>26</v>
      </c>
      <c r="N454" t="s">
        <v>26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</row>
    <row r="455" spans="1:19">
      <c r="A455" t="s">
        <v>19</v>
      </c>
      <c r="B455" t="s">
        <v>3031</v>
      </c>
      <c r="C455">
        <v>2315</v>
      </c>
      <c r="D455">
        <v>869</v>
      </c>
      <c r="E455">
        <v>-19.899999999999999</v>
      </c>
      <c r="F455">
        <v>1</v>
      </c>
      <c r="G455">
        <v>0.80349704</v>
      </c>
      <c r="H455" t="s">
        <v>1885</v>
      </c>
      <c r="I455" t="s">
        <v>1886</v>
      </c>
      <c r="J455" t="s">
        <v>192</v>
      </c>
      <c r="K455" t="s">
        <v>1887</v>
      </c>
      <c r="L455" t="s">
        <v>1888</v>
      </c>
      <c r="M455" t="s">
        <v>26</v>
      </c>
      <c r="N455" t="s">
        <v>26</v>
      </c>
      <c r="O455" t="s">
        <v>26</v>
      </c>
      <c r="P455" t="s">
        <v>26</v>
      </c>
      <c r="Q455" t="s">
        <v>26</v>
      </c>
      <c r="R455" t="s">
        <v>1889</v>
      </c>
      <c r="S455" t="s">
        <v>1890</v>
      </c>
    </row>
    <row r="456" spans="1:19">
      <c r="A456" t="s">
        <v>19</v>
      </c>
      <c r="B456" t="s">
        <v>3032</v>
      </c>
      <c r="C456">
        <v>536</v>
      </c>
      <c r="D456">
        <v>156</v>
      </c>
      <c r="E456">
        <v>-20</v>
      </c>
      <c r="F456">
        <v>0.99504000000000004</v>
      </c>
      <c r="G456">
        <v>5.8165691999999998E-2</v>
      </c>
      <c r="H456" t="s">
        <v>2346</v>
      </c>
      <c r="I456" t="s">
        <v>2347</v>
      </c>
      <c r="J456" t="e">
        <f>-AUCUCAGG-UUCGU-CAGCCCAUG</f>
        <v>#NAME?</v>
      </c>
      <c r="K456" t="s">
        <v>2348</v>
      </c>
      <c r="L456" t="s">
        <v>2349</v>
      </c>
      <c r="M456" t="s">
        <v>26</v>
      </c>
      <c r="N456" t="s">
        <v>26</v>
      </c>
      <c r="O456" t="s">
        <v>26</v>
      </c>
      <c r="P456" t="s">
        <v>26</v>
      </c>
      <c r="Q456" t="s">
        <v>2350</v>
      </c>
      <c r="R456" t="s">
        <v>26</v>
      </c>
      <c r="S456" t="s">
        <v>26</v>
      </c>
    </row>
    <row r="457" spans="1:19">
      <c r="A457" t="s">
        <v>19</v>
      </c>
      <c r="B457" t="s">
        <v>3033</v>
      </c>
      <c r="C457">
        <v>851</v>
      </c>
      <c r="D457">
        <v>25</v>
      </c>
      <c r="E457">
        <v>-22.9</v>
      </c>
      <c r="F457">
        <v>0.88327100000000003</v>
      </c>
      <c r="G457">
        <v>0.52477737999999996</v>
      </c>
      <c r="H457" t="s">
        <v>1564</v>
      </c>
      <c r="I457" t="s">
        <v>1565</v>
      </c>
      <c r="J457" t="s">
        <v>33</v>
      </c>
      <c r="K457" t="s">
        <v>1566</v>
      </c>
      <c r="L457" t="s">
        <v>1567</v>
      </c>
      <c r="M457" t="s">
        <v>26</v>
      </c>
      <c r="N457" t="s">
        <v>26</v>
      </c>
      <c r="O457" t="s">
        <v>26</v>
      </c>
      <c r="P457" t="s">
        <v>26</v>
      </c>
      <c r="Q457" t="s">
        <v>26</v>
      </c>
      <c r="R457" t="s">
        <v>26</v>
      </c>
      <c r="S457" t="s">
        <v>1568</v>
      </c>
    </row>
    <row r="458" spans="1:19">
      <c r="A458" t="s">
        <v>19</v>
      </c>
      <c r="B458" t="s">
        <v>3034</v>
      </c>
      <c r="C458">
        <v>1075</v>
      </c>
      <c r="D458">
        <v>539</v>
      </c>
      <c r="E458">
        <v>-23.4</v>
      </c>
      <c r="F458">
        <v>0.88829499999999995</v>
      </c>
      <c r="G458">
        <v>0.68458543999999999</v>
      </c>
      <c r="H458" t="s">
        <v>3035</v>
      </c>
      <c r="I458" t="s">
        <v>3036</v>
      </c>
      <c r="J458" t="s">
        <v>33</v>
      </c>
      <c r="K458" t="s">
        <v>3037</v>
      </c>
      <c r="L458" t="s">
        <v>3038</v>
      </c>
      <c r="M458" t="s">
        <v>26</v>
      </c>
      <c r="N458" t="s">
        <v>26</v>
      </c>
      <c r="O458" t="s">
        <v>26</v>
      </c>
      <c r="P458" t="s">
        <v>26</v>
      </c>
      <c r="Q458" t="s">
        <v>420</v>
      </c>
      <c r="R458" t="s">
        <v>219</v>
      </c>
      <c r="S458" t="s">
        <v>26</v>
      </c>
    </row>
    <row r="459" spans="1:19">
      <c r="A459" t="s">
        <v>19</v>
      </c>
      <c r="B459" t="s">
        <v>3039</v>
      </c>
      <c r="C459">
        <v>2174</v>
      </c>
      <c r="D459">
        <v>1164</v>
      </c>
      <c r="E459">
        <v>-21.9</v>
      </c>
      <c r="F459">
        <v>0.99979300000000004</v>
      </c>
      <c r="G459">
        <v>0.91169336999999995</v>
      </c>
      <c r="H459" t="s">
        <v>3040</v>
      </c>
      <c r="I459" t="s">
        <v>3041</v>
      </c>
      <c r="J459" t="s">
        <v>33</v>
      </c>
      <c r="K459" t="s">
        <v>3042</v>
      </c>
      <c r="L459" t="s">
        <v>3043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</row>
    <row r="460" spans="1:19">
      <c r="A460" t="s">
        <v>19</v>
      </c>
      <c r="B460" t="s">
        <v>3050</v>
      </c>
      <c r="C460">
        <v>1822</v>
      </c>
      <c r="D460">
        <v>172</v>
      </c>
      <c r="E460">
        <v>-17.2</v>
      </c>
      <c r="F460">
        <v>1</v>
      </c>
      <c r="G460">
        <v>0.55497671999999998</v>
      </c>
      <c r="H460" t="s">
        <v>3051</v>
      </c>
      <c r="I460" t="s">
        <v>3052</v>
      </c>
      <c r="J460" t="s">
        <v>807</v>
      </c>
      <c r="K460" t="s">
        <v>3053</v>
      </c>
      <c r="L460" t="s">
        <v>3054</v>
      </c>
      <c r="M460" t="s">
        <v>26</v>
      </c>
      <c r="N460" t="s">
        <v>26</v>
      </c>
      <c r="O460" t="s">
        <v>26</v>
      </c>
      <c r="P460" t="s">
        <v>26</v>
      </c>
      <c r="Q460" t="s">
        <v>3055</v>
      </c>
      <c r="R460" t="s">
        <v>26</v>
      </c>
      <c r="S460" t="s">
        <v>26</v>
      </c>
    </row>
    <row r="461" spans="1:19" s="1" customFormat="1">
      <c r="A461" t="s">
        <v>19</v>
      </c>
      <c r="B461" t="s">
        <v>3056</v>
      </c>
      <c r="C461">
        <v>522</v>
      </c>
      <c r="D461">
        <v>120</v>
      </c>
      <c r="E461">
        <v>-20.9</v>
      </c>
      <c r="F461">
        <v>0.96303799999999995</v>
      </c>
      <c r="G461">
        <v>2.9157937999999999</v>
      </c>
      <c r="H461" t="s">
        <v>3057</v>
      </c>
      <c r="I461" t="s">
        <v>3058</v>
      </c>
      <c r="J461" t="s">
        <v>33</v>
      </c>
      <c r="K461" t="s">
        <v>3059</v>
      </c>
      <c r="L461" t="s">
        <v>3060</v>
      </c>
      <c r="M461" t="s">
        <v>26</v>
      </c>
      <c r="N461" t="s">
        <v>26</v>
      </c>
      <c r="O461" t="s">
        <v>26</v>
      </c>
      <c r="P461" t="s">
        <v>26</v>
      </c>
      <c r="Q461" t="s">
        <v>3061</v>
      </c>
      <c r="R461" t="s">
        <v>1037</v>
      </c>
      <c r="S461" t="s">
        <v>725</v>
      </c>
    </row>
    <row r="462" spans="1:19">
      <c r="A462" t="s">
        <v>19</v>
      </c>
      <c r="B462" t="s">
        <v>3062</v>
      </c>
      <c r="C462">
        <v>834</v>
      </c>
      <c r="D462">
        <v>40</v>
      </c>
      <c r="E462">
        <v>-20.2</v>
      </c>
      <c r="F462">
        <v>0.999471</v>
      </c>
      <c r="G462">
        <v>1.3755310999999999</v>
      </c>
      <c r="H462" t="s">
        <v>1187</v>
      </c>
      <c r="I462" t="s">
        <v>1188</v>
      </c>
      <c r="J462" t="s">
        <v>33</v>
      </c>
      <c r="K462" t="s">
        <v>1189</v>
      </c>
      <c r="L462" t="s">
        <v>1190</v>
      </c>
      <c r="M462" t="s">
        <v>26</v>
      </c>
      <c r="N462" t="s">
        <v>26</v>
      </c>
      <c r="O462" t="s">
        <v>26</v>
      </c>
      <c r="P462" t="s">
        <v>26</v>
      </c>
      <c r="Q462" t="s">
        <v>3063</v>
      </c>
      <c r="R462" t="s">
        <v>219</v>
      </c>
      <c r="S462" t="s">
        <v>3064</v>
      </c>
    </row>
    <row r="463" spans="1:19">
      <c r="A463" t="s">
        <v>19</v>
      </c>
      <c r="B463" t="s">
        <v>3065</v>
      </c>
      <c r="C463">
        <v>3290</v>
      </c>
      <c r="D463">
        <v>2615</v>
      </c>
      <c r="E463">
        <v>-20.7</v>
      </c>
      <c r="F463">
        <v>1</v>
      </c>
      <c r="G463">
        <v>0.58849286999999995</v>
      </c>
      <c r="H463" t="s">
        <v>3066</v>
      </c>
      <c r="I463" t="s">
        <v>3067</v>
      </c>
      <c r="J463" t="s">
        <v>33</v>
      </c>
      <c r="K463" t="s">
        <v>3068</v>
      </c>
      <c r="L463" t="s">
        <v>3069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</row>
    <row r="464" spans="1:19">
      <c r="A464" t="s">
        <v>19</v>
      </c>
      <c r="B464" t="s">
        <v>3070</v>
      </c>
      <c r="C464">
        <v>957</v>
      </c>
      <c r="D464">
        <v>853</v>
      </c>
      <c r="E464">
        <v>-24.3</v>
      </c>
      <c r="F464">
        <v>0.71891799999999995</v>
      </c>
      <c r="G464">
        <v>0.81654450000000001</v>
      </c>
      <c r="H464" t="s">
        <v>3071</v>
      </c>
      <c r="I464" t="s">
        <v>3072</v>
      </c>
      <c r="J464" t="s">
        <v>1023</v>
      </c>
      <c r="K464" t="s">
        <v>3073</v>
      </c>
      <c r="L464" t="s">
        <v>3074</v>
      </c>
      <c r="M464" t="s">
        <v>26</v>
      </c>
      <c r="N464" t="s">
        <v>26</v>
      </c>
      <c r="O464" t="s">
        <v>26</v>
      </c>
      <c r="P464" t="s">
        <v>26</v>
      </c>
      <c r="Q464" t="s">
        <v>3075</v>
      </c>
      <c r="R464" t="s">
        <v>219</v>
      </c>
      <c r="S464" t="s">
        <v>3076</v>
      </c>
    </row>
    <row r="465" spans="1:19">
      <c r="A465" t="s">
        <v>19</v>
      </c>
      <c r="B465" t="s">
        <v>3077</v>
      </c>
      <c r="C465">
        <v>2660</v>
      </c>
      <c r="D465">
        <v>2327</v>
      </c>
      <c r="E465">
        <v>-19.399999999999999</v>
      </c>
      <c r="F465">
        <v>1</v>
      </c>
      <c r="G465">
        <v>1.3983964</v>
      </c>
      <c r="H465" t="s">
        <v>2473</v>
      </c>
      <c r="I465" t="s">
        <v>2474</v>
      </c>
      <c r="J465" t="s">
        <v>89</v>
      </c>
      <c r="K465" t="s">
        <v>2475</v>
      </c>
      <c r="L465" t="s">
        <v>2476</v>
      </c>
      <c r="M465" t="s">
        <v>26</v>
      </c>
      <c r="N465" t="s">
        <v>26</v>
      </c>
      <c r="O465" t="s">
        <v>26</v>
      </c>
      <c r="P465" t="s">
        <v>26</v>
      </c>
      <c r="Q465" t="s">
        <v>810</v>
      </c>
      <c r="R465" t="s">
        <v>2477</v>
      </c>
      <c r="S465" t="s">
        <v>2478</v>
      </c>
    </row>
    <row r="466" spans="1:19">
      <c r="A466" t="s">
        <v>19</v>
      </c>
      <c r="B466" t="s">
        <v>3078</v>
      </c>
      <c r="C466">
        <v>549</v>
      </c>
      <c r="D466">
        <v>185</v>
      </c>
      <c r="E466">
        <v>-25.9</v>
      </c>
      <c r="F466">
        <v>0.25477</v>
      </c>
      <c r="G466">
        <v>0.54627146000000004</v>
      </c>
      <c r="H466" t="s">
        <v>3079</v>
      </c>
      <c r="I466" t="s">
        <v>3080</v>
      </c>
      <c r="J466" t="s">
        <v>33</v>
      </c>
      <c r="K466" t="s">
        <v>3081</v>
      </c>
      <c r="L466" t="s">
        <v>3082</v>
      </c>
      <c r="M466" t="s">
        <v>26</v>
      </c>
      <c r="N466" t="s">
        <v>26</v>
      </c>
      <c r="O466" t="s">
        <v>26</v>
      </c>
      <c r="P466" t="s">
        <v>26</v>
      </c>
      <c r="Q466" t="s">
        <v>3083</v>
      </c>
      <c r="R466" t="s">
        <v>3084</v>
      </c>
      <c r="S466" t="s">
        <v>3085</v>
      </c>
    </row>
    <row r="467" spans="1:19">
      <c r="A467" t="s">
        <v>19</v>
      </c>
      <c r="B467" t="s">
        <v>3093</v>
      </c>
      <c r="C467">
        <v>1844</v>
      </c>
      <c r="D467">
        <v>1611</v>
      </c>
      <c r="E467">
        <v>-24.4</v>
      </c>
      <c r="F467">
        <v>0.91367900000000002</v>
      </c>
      <c r="G467">
        <v>0.56850979000000001</v>
      </c>
      <c r="H467" t="s">
        <v>3094</v>
      </c>
      <c r="I467" t="s">
        <v>3095</v>
      </c>
      <c r="J467" t="e">
        <f>-AUCUCAGGUUCGUCAGCCCAUG</f>
        <v>#NAME?</v>
      </c>
      <c r="K467" t="s">
        <v>3096</v>
      </c>
      <c r="L467" t="s">
        <v>3097</v>
      </c>
      <c r="M467" t="s">
        <v>498</v>
      </c>
      <c r="N467" t="s">
        <v>3098</v>
      </c>
      <c r="O467" t="s">
        <v>3099</v>
      </c>
      <c r="P467" t="s">
        <v>3100</v>
      </c>
      <c r="Q467" t="s">
        <v>420</v>
      </c>
      <c r="R467" t="s">
        <v>26</v>
      </c>
      <c r="S467" t="s">
        <v>26</v>
      </c>
    </row>
    <row r="468" spans="1:19">
      <c r="A468" t="s">
        <v>19</v>
      </c>
      <c r="B468" t="s">
        <v>3101</v>
      </c>
      <c r="C468">
        <v>830</v>
      </c>
      <c r="D468">
        <v>579</v>
      </c>
      <c r="E468">
        <v>-23.3</v>
      </c>
      <c r="F468">
        <v>0.82250199999999996</v>
      </c>
      <c r="G468">
        <v>0.58777542999999999</v>
      </c>
      <c r="H468" t="s">
        <v>1774</v>
      </c>
      <c r="I468" t="s">
        <v>1775</v>
      </c>
      <c r="J468" t="s">
        <v>331</v>
      </c>
      <c r="K468" t="s">
        <v>1776</v>
      </c>
      <c r="L468" t="s">
        <v>1777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</row>
    <row r="469" spans="1:19" s="1" customFormat="1">
      <c r="A469" t="s">
        <v>19</v>
      </c>
      <c r="B469" t="s">
        <v>3102</v>
      </c>
      <c r="C469">
        <v>1177</v>
      </c>
      <c r="D469">
        <v>978</v>
      </c>
      <c r="E469">
        <v>-19.5</v>
      </c>
      <c r="F469">
        <v>0.99999899999999997</v>
      </c>
      <c r="G469">
        <v>0.29674128</v>
      </c>
      <c r="H469" t="s">
        <v>3103</v>
      </c>
      <c r="I469" t="s">
        <v>3104</v>
      </c>
      <c r="J469" t="s">
        <v>33</v>
      </c>
      <c r="K469" t="s">
        <v>3105</v>
      </c>
      <c r="L469" t="s">
        <v>3106</v>
      </c>
      <c r="M469" t="s">
        <v>26</v>
      </c>
      <c r="N469" t="s">
        <v>26</v>
      </c>
      <c r="O469" t="s">
        <v>26</v>
      </c>
      <c r="P469" t="s">
        <v>26</v>
      </c>
      <c r="Q469" t="s">
        <v>3107</v>
      </c>
      <c r="R469" t="s">
        <v>3108</v>
      </c>
      <c r="S469" t="s">
        <v>3109</v>
      </c>
    </row>
    <row r="470" spans="1:19">
      <c r="A470" t="s">
        <v>19</v>
      </c>
      <c r="B470" t="s">
        <v>3110</v>
      </c>
      <c r="C470">
        <v>880</v>
      </c>
      <c r="D470">
        <v>188</v>
      </c>
      <c r="E470">
        <v>-23.1</v>
      </c>
      <c r="F470">
        <v>0.86839699999999997</v>
      </c>
      <c r="G470">
        <v>0.76130094000000004</v>
      </c>
      <c r="H470" t="s">
        <v>3111</v>
      </c>
      <c r="I470" t="s">
        <v>3112</v>
      </c>
      <c r="J470" t="s">
        <v>33</v>
      </c>
      <c r="K470" t="s">
        <v>3113</v>
      </c>
      <c r="L470" t="s">
        <v>3114</v>
      </c>
      <c r="M470" t="s">
        <v>26</v>
      </c>
      <c r="N470" t="s">
        <v>26</v>
      </c>
      <c r="O470" t="s">
        <v>26</v>
      </c>
      <c r="P470" t="s">
        <v>26</v>
      </c>
      <c r="Q470" t="s">
        <v>26</v>
      </c>
      <c r="R470" t="s">
        <v>3115</v>
      </c>
      <c r="S470" t="s">
        <v>26</v>
      </c>
    </row>
    <row r="471" spans="1:19">
      <c r="A471" t="s">
        <v>19</v>
      </c>
      <c r="B471" t="s">
        <v>3116</v>
      </c>
      <c r="C471">
        <v>1899</v>
      </c>
      <c r="D471">
        <v>259</v>
      </c>
      <c r="E471">
        <v>-21.4</v>
      </c>
      <c r="F471">
        <v>0.99991399999999997</v>
      </c>
      <c r="G471">
        <v>0.26063057000000001</v>
      </c>
      <c r="H471" t="s">
        <v>759</v>
      </c>
      <c r="I471" t="s">
        <v>760</v>
      </c>
      <c r="J471" t="s">
        <v>33</v>
      </c>
      <c r="K471" t="s">
        <v>761</v>
      </c>
      <c r="L471" t="s">
        <v>762</v>
      </c>
      <c r="M471" t="s">
        <v>26</v>
      </c>
      <c r="N471" t="s">
        <v>26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</row>
    <row r="472" spans="1:19">
      <c r="A472" t="s">
        <v>19</v>
      </c>
      <c r="B472" t="s">
        <v>3117</v>
      </c>
      <c r="C472">
        <v>1887</v>
      </c>
      <c r="D472">
        <v>995</v>
      </c>
      <c r="E472">
        <v>-25.9</v>
      </c>
      <c r="F472">
        <v>0.72782400000000003</v>
      </c>
      <c r="G472">
        <v>0.81781877999999997</v>
      </c>
      <c r="H472" t="s">
        <v>3118</v>
      </c>
      <c r="I472" t="s">
        <v>3119</v>
      </c>
      <c r="J472" t="e">
        <f>-AUCUCAGGUU-CGUCAGCCCAUG</f>
        <v>#NAME?</v>
      </c>
      <c r="K472" t="s">
        <v>3120</v>
      </c>
      <c r="L472" t="s">
        <v>3121</v>
      </c>
      <c r="M472" t="s">
        <v>26</v>
      </c>
      <c r="N472" t="s">
        <v>26</v>
      </c>
      <c r="O472" t="s">
        <v>26</v>
      </c>
      <c r="P472" t="s">
        <v>26</v>
      </c>
      <c r="Q472" t="s">
        <v>3122</v>
      </c>
      <c r="R472" t="s">
        <v>3123</v>
      </c>
      <c r="S472" t="s">
        <v>3124</v>
      </c>
    </row>
    <row r="473" spans="1:19">
      <c r="A473" t="s">
        <v>19</v>
      </c>
      <c r="B473" t="s">
        <v>3125</v>
      </c>
      <c r="C473">
        <v>704</v>
      </c>
      <c r="D473">
        <v>531</v>
      </c>
      <c r="E473">
        <v>-24.3</v>
      </c>
      <c r="F473">
        <v>0.58705099999999999</v>
      </c>
      <c r="G473">
        <v>0.55931206</v>
      </c>
      <c r="H473" t="s">
        <v>2578</v>
      </c>
      <c r="I473" t="s">
        <v>2579</v>
      </c>
      <c r="J473" t="s">
        <v>2295</v>
      </c>
      <c r="K473" t="s">
        <v>2580</v>
      </c>
      <c r="L473" t="s">
        <v>2581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</row>
    <row r="474" spans="1:19">
      <c r="A474" t="s">
        <v>19</v>
      </c>
      <c r="B474" t="s">
        <v>3129</v>
      </c>
      <c r="C474">
        <v>1299</v>
      </c>
      <c r="D474">
        <v>147</v>
      </c>
      <c r="E474">
        <v>-25.1</v>
      </c>
      <c r="F474">
        <v>0.71013800000000005</v>
      </c>
      <c r="G474">
        <v>0.81598565000000001</v>
      </c>
      <c r="H474" t="s">
        <v>1896</v>
      </c>
      <c r="I474" t="s">
        <v>1897</v>
      </c>
      <c r="J474" t="s">
        <v>714</v>
      </c>
      <c r="K474" t="s">
        <v>1824</v>
      </c>
      <c r="L474" t="s">
        <v>1898</v>
      </c>
      <c r="M474" t="s">
        <v>704</v>
      </c>
      <c r="N474" t="s">
        <v>1899</v>
      </c>
      <c r="O474" t="s">
        <v>1900</v>
      </c>
      <c r="P474" t="s">
        <v>1901</v>
      </c>
      <c r="Q474" t="s">
        <v>26</v>
      </c>
      <c r="R474" t="s">
        <v>26</v>
      </c>
      <c r="S474" t="s">
        <v>1902</v>
      </c>
    </row>
    <row r="475" spans="1:19">
      <c r="A475" t="s">
        <v>19</v>
      </c>
      <c r="B475" t="s">
        <v>3130</v>
      </c>
      <c r="C475">
        <v>1268</v>
      </c>
      <c r="D475">
        <v>423</v>
      </c>
      <c r="E475">
        <v>-19.3</v>
      </c>
      <c r="F475">
        <v>1</v>
      </c>
      <c r="G475">
        <v>0.48177887000000003</v>
      </c>
      <c r="H475" t="s">
        <v>772</v>
      </c>
      <c r="I475" t="s">
        <v>773</v>
      </c>
      <c r="J475" t="e">
        <f>-AUCUCAGGU-UCGUCAGCCCAUG</f>
        <v>#NAME?</v>
      </c>
      <c r="K475" t="s">
        <v>774</v>
      </c>
      <c r="L475" t="s">
        <v>775</v>
      </c>
      <c r="M475" t="s">
        <v>67</v>
      </c>
      <c r="N475" t="s">
        <v>776</v>
      </c>
      <c r="O475" t="s">
        <v>777</v>
      </c>
      <c r="P475" t="s">
        <v>778</v>
      </c>
      <c r="Q475" t="s">
        <v>779</v>
      </c>
      <c r="R475" t="s">
        <v>26</v>
      </c>
      <c r="S475" t="s">
        <v>780</v>
      </c>
    </row>
    <row r="476" spans="1:19">
      <c r="A476" t="s">
        <v>19</v>
      </c>
      <c r="B476" t="s">
        <v>3131</v>
      </c>
      <c r="C476">
        <v>195</v>
      </c>
      <c r="D476">
        <v>152</v>
      </c>
      <c r="E476">
        <v>-16.2</v>
      </c>
      <c r="F476">
        <v>0.99999800000000005</v>
      </c>
      <c r="G476">
        <v>2.0478855999999999</v>
      </c>
      <c r="H476" t="s">
        <v>620</v>
      </c>
      <c r="I476" t="s">
        <v>621</v>
      </c>
      <c r="J476" t="s">
        <v>33</v>
      </c>
      <c r="K476" t="s">
        <v>1355</v>
      </c>
      <c r="L476" t="s">
        <v>1356</v>
      </c>
      <c r="M476" t="s">
        <v>1357</v>
      </c>
      <c r="N476" t="s">
        <v>1358</v>
      </c>
      <c r="O476" t="s">
        <v>1359</v>
      </c>
      <c r="P476" t="s">
        <v>1360</v>
      </c>
      <c r="Q476" t="s">
        <v>26</v>
      </c>
      <c r="R476" t="s">
        <v>3132</v>
      </c>
      <c r="S476" t="s">
        <v>26</v>
      </c>
    </row>
    <row r="477" spans="1:19">
      <c r="A477" t="s">
        <v>19</v>
      </c>
      <c r="B477" t="s">
        <v>3133</v>
      </c>
      <c r="C477">
        <v>2583</v>
      </c>
      <c r="D477">
        <v>1137</v>
      </c>
      <c r="E477">
        <v>-27.4</v>
      </c>
      <c r="F477">
        <v>0.614151</v>
      </c>
      <c r="G477">
        <v>0.16442572</v>
      </c>
      <c r="H477" t="s">
        <v>3134</v>
      </c>
      <c r="I477" t="s">
        <v>3135</v>
      </c>
      <c r="J477" t="s">
        <v>3136</v>
      </c>
      <c r="K477" t="s">
        <v>3137</v>
      </c>
      <c r="L477" t="s">
        <v>3138</v>
      </c>
      <c r="M477" t="s">
        <v>26</v>
      </c>
      <c r="N477" t="s">
        <v>26</v>
      </c>
      <c r="O477" t="s">
        <v>26</v>
      </c>
      <c r="P477" t="s">
        <v>26</v>
      </c>
      <c r="Q477" t="s">
        <v>597</v>
      </c>
      <c r="R477" t="s">
        <v>26</v>
      </c>
      <c r="S477" t="s">
        <v>462</v>
      </c>
    </row>
    <row r="478" spans="1:19">
      <c r="A478" t="s">
        <v>19</v>
      </c>
      <c r="B478" t="s">
        <v>3139</v>
      </c>
      <c r="C478">
        <v>186</v>
      </c>
      <c r="D478">
        <v>152</v>
      </c>
      <c r="E478">
        <v>-16.2</v>
      </c>
      <c r="F478">
        <v>0.999996</v>
      </c>
      <c r="G478">
        <v>2.0478855999999999</v>
      </c>
      <c r="H478" t="s">
        <v>620</v>
      </c>
      <c r="I478" t="s">
        <v>621</v>
      </c>
      <c r="J478" t="s">
        <v>33</v>
      </c>
      <c r="K478" t="s">
        <v>1355</v>
      </c>
      <c r="L478" t="s">
        <v>1356</v>
      </c>
      <c r="M478" t="s">
        <v>1357</v>
      </c>
      <c r="N478" t="s">
        <v>1358</v>
      </c>
      <c r="O478" t="s">
        <v>1359</v>
      </c>
      <c r="P478" t="s">
        <v>1360</v>
      </c>
      <c r="Q478" t="s">
        <v>26</v>
      </c>
      <c r="R478" t="s">
        <v>3132</v>
      </c>
      <c r="S478" t="s">
        <v>26</v>
      </c>
    </row>
    <row r="479" spans="1:19">
      <c r="A479" t="s">
        <v>19</v>
      </c>
      <c r="B479" t="s">
        <v>3140</v>
      </c>
      <c r="C479">
        <v>1637</v>
      </c>
      <c r="D479">
        <v>939</v>
      </c>
      <c r="E479">
        <v>-23.8</v>
      </c>
      <c r="F479">
        <v>0.94102300000000005</v>
      </c>
      <c r="G479">
        <v>1.1091232</v>
      </c>
      <c r="H479" t="s">
        <v>3141</v>
      </c>
      <c r="I479" t="s">
        <v>3142</v>
      </c>
      <c r="J479" t="e">
        <f>-AUCUCAGGU-UCG---UCAGCCCAUG</f>
        <v>#NAME?</v>
      </c>
      <c r="K479" t="s">
        <v>1824</v>
      </c>
      <c r="L479" t="s">
        <v>3143</v>
      </c>
      <c r="M479" t="s">
        <v>105</v>
      </c>
      <c r="N479" t="s">
        <v>786</v>
      </c>
      <c r="O479" t="s">
        <v>1464</v>
      </c>
      <c r="P479" t="s">
        <v>1465</v>
      </c>
      <c r="Q479" t="s">
        <v>26</v>
      </c>
      <c r="R479" t="s">
        <v>26</v>
      </c>
      <c r="S479" t="s">
        <v>26</v>
      </c>
    </row>
    <row r="480" spans="1:19" s="1" customFormat="1">
      <c r="A480" t="s">
        <v>19</v>
      </c>
      <c r="B480" t="s">
        <v>3144</v>
      </c>
      <c r="C480">
        <v>3320</v>
      </c>
      <c r="D480">
        <v>2319</v>
      </c>
      <c r="E480">
        <v>-32.1</v>
      </c>
      <c r="F480">
        <v>0.161107</v>
      </c>
      <c r="G480">
        <v>1.3145435999999999</v>
      </c>
      <c r="H480" t="s">
        <v>2648</v>
      </c>
      <c r="I480" t="s">
        <v>2649</v>
      </c>
      <c r="J480" t="e">
        <f>-AUCUCAGGUUCGUCAGCCCAUG</f>
        <v>#NAME?</v>
      </c>
      <c r="K480" t="s">
        <v>2650</v>
      </c>
      <c r="L480" t="s">
        <v>2651</v>
      </c>
      <c r="M480" t="s">
        <v>167</v>
      </c>
      <c r="N480" t="s">
        <v>2652</v>
      </c>
      <c r="O480" t="s">
        <v>2653</v>
      </c>
      <c r="P480" t="s">
        <v>2654</v>
      </c>
      <c r="Q480" t="s">
        <v>342</v>
      </c>
      <c r="R480" t="s">
        <v>3145</v>
      </c>
      <c r="S480" t="s">
        <v>2656</v>
      </c>
    </row>
    <row r="481" spans="1:19">
      <c r="A481" t="s">
        <v>19</v>
      </c>
      <c r="B481" t="s">
        <v>3146</v>
      </c>
      <c r="C481">
        <v>437</v>
      </c>
      <c r="D481">
        <v>135</v>
      </c>
      <c r="E481">
        <v>-21.2</v>
      </c>
      <c r="F481">
        <v>0.90132000000000001</v>
      </c>
      <c r="G481">
        <v>0.40011859999999999</v>
      </c>
      <c r="H481" t="s">
        <v>1916</v>
      </c>
      <c r="I481" t="s">
        <v>1917</v>
      </c>
      <c r="J481" t="s">
        <v>33</v>
      </c>
      <c r="K481" t="s">
        <v>1918</v>
      </c>
      <c r="L481" t="s">
        <v>1919</v>
      </c>
      <c r="M481" t="s">
        <v>1920</v>
      </c>
      <c r="N481" t="s">
        <v>1921</v>
      </c>
      <c r="O481" t="s">
        <v>1922</v>
      </c>
      <c r="P481" t="s">
        <v>1923</v>
      </c>
      <c r="Q481" t="s">
        <v>3147</v>
      </c>
      <c r="R481" t="s">
        <v>3148</v>
      </c>
      <c r="S481" t="s">
        <v>3149</v>
      </c>
    </row>
    <row r="482" spans="1:19">
      <c r="A482" t="s">
        <v>19</v>
      </c>
      <c r="B482" t="s">
        <v>3150</v>
      </c>
      <c r="C482">
        <v>462</v>
      </c>
      <c r="D482">
        <v>335</v>
      </c>
      <c r="E482">
        <v>-20.2</v>
      </c>
      <c r="F482">
        <v>0.98325300000000004</v>
      </c>
      <c r="G482">
        <v>0.53100807999999999</v>
      </c>
      <c r="H482" t="s">
        <v>3151</v>
      </c>
      <c r="I482" t="s">
        <v>3152</v>
      </c>
      <c r="J482" t="s">
        <v>2250</v>
      </c>
      <c r="K482" t="s">
        <v>3153</v>
      </c>
      <c r="L482" t="s">
        <v>3154</v>
      </c>
      <c r="M482" t="s">
        <v>269</v>
      </c>
      <c r="N482" t="s">
        <v>349</v>
      </c>
      <c r="O482" t="s">
        <v>3155</v>
      </c>
      <c r="P482" t="s">
        <v>3156</v>
      </c>
      <c r="Q482" t="s">
        <v>26</v>
      </c>
      <c r="R482" t="s">
        <v>219</v>
      </c>
      <c r="S482" t="s">
        <v>26</v>
      </c>
    </row>
    <row r="483" spans="1:19" s="1" customFormat="1">
      <c r="A483" t="s">
        <v>19</v>
      </c>
      <c r="B483" t="s">
        <v>3157</v>
      </c>
      <c r="C483">
        <v>1357</v>
      </c>
      <c r="D483">
        <v>1183</v>
      </c>
      <c r="E483">
        <v>-24.1</v>
      </c>
      <c r="F483">
        <v>0.87002500000000005</v>
      </c>
      <c r="G483">
        <v>1.4535156</v>
      </c>
      <c r="H483" t="s">
        <v>2159</v>
      </c>
      <c r="I483" t="s">
        <v>2160</v>
      </c>
      <c r="J483" t="s">
        <v>33</v>
      </c>
      <c r="K483" t="s">
        <v>2161</v>
      </c>
      <c r="L483" t="s">
        <v>2162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3158</v>
      </c>
      <c r="S483" t="s">
        <v>26</v>
      </c>
    </row>
    <row r="484" spans="1:19" s="1" customFormat="1">
      <c r="A484" t="s">
        <v>19</v>
      </c>
      <c r="B484" t="s">
        <v>3166</v>
      </c>
      <c r="C484">
        <v>811</v>
      </c>
      <c r="D484">
        <v>350</v>
      </c>
      <c r="E484">
        <v>-19</v>
      </c>
      <c r="F484">
        <v>0.99999800000000005</v>
      </c>
      <c r="G484">
        <v>1.0775516000000001</v>
      </c>
      <c r="H484" t="s">
        <v>3167</v>
      </c>
      <c r="I484" t="s">
        <v>3168</v>
      </c>
      <c r="J484" t="s">
        <v>33</v>
      </c>
      <c r="K484" t="s">
        <v>3169</v>
      </c>
      <c r="L484" t="s">
        <v>3170</v>
      </c>
      <c r="M484" t="s">
        <v>26</v>
      </c>
      <c r="N484" t="s">
        <v>26</v>
      </c>
      <c r="O484" t="s">
        <v>26</v>
      </c>
      <c r="P484" t="s">
        <v>26</v>
      </c>
      <c r="Q484" t="s">
        <v>3171</v>
      </c>
      <c r="R484" t="s">
        <v>26</v>
      </c>
      <c r="S484" t="s">
        <v>3172</v>
      </c>
    </row>
    <row r="485" spans="1:19">
      <c r="A485" t="s">
        <v>19</v>
      </c>
      <c r="B485" t="s">
        <v>3173</v>
      </c>
      <c r="C485">
        <v>3255</v>
      </c>
      <c r="D485">
        <v>807</v>
      </c>
      <c r="E485">
        <v>-24.3</v>
      </c>
      <c r="F485">
        <v>0.98768699999999998</v>
      </c>
      <c r="G485">
        <v>0.50139009999999995</v>
      </c>
      <c r="H485" t="s">
        <v>851</v>
      </c>
      <c r="I485" t="s">
        <v>852</v>
      </c>
      <c r="J485" t="s">
        <v>33</v>
      </c>
      <c r="K485" t="s">
        <v>853</v>
      </c>
      <c r="L485" t="s">
        <v>854</v>
      </c>
      <c r="M485" t="s">
        <v>585</v>
      </c>
      <c r="N485" t="s">
        <v>855</v>
      </c>
      <c r="O485" t="s">
        <v>856</v>
      </c>
      <c r="P485" t="s">
        <v>857</v>
      </c>
      <c r="Q485" t="s">
        <v>3174</v>
      </c>
      <c r="R485" t="s">
        <v>3175</v>
      </c>
      <c r="S485" t="s">
        <v>3176</v>
      </c>
    </row>
    <row r="486" spans="1:19">
      <c r="A486" t="s">
        <v>19</v>
      </c>
      <c r="B486" t="s">
        <v>3189</v>
      </c>
      <c r="C486">
        <v>830</v>
      </c>
      <c r="D486">
        <v>579</v>
      </c>
      <c r="E486">
        <v>-23.3</v>
      </c>
      <c r="F486">
        <v>0.82250199999999996</v>
      </c>
      <c r="G486">
        <v>0.58777542999999999</v>
      </c>
      <c r="H486" t="s">
        <v>1774</v>
      </c>
      <c r="I486" t="s">
        <v>1775</v>
      </c>
      <c r="J486" t="s">
        <v>331</v>
      </c>
      <c r="K486" t="s">
        <v>1776</v>
      </c>
      <c r="L486" t="s">
        <v>1777</v>
      </c>
      <c r="M486" t="s">
        <v>26</v>
      </c>
      <c r="N486" t="s">
        <v>26</v>
      </c>
      <c r="O486" t="s">
        <v>26</v>
      </c>
      <c r="P486" t="s">
        <v>26</v>
      </c>
      <c r="Q486" t="s">
        <v>3190</v>
      </c>
      <c r="R486" t="s">
        <v>26</v>
      </c>
      <c r="S486" t="s">
        <v>3191</v>
      </c>
    </row>
    <row r="487" spans="1:19">
      <c r="A487" t="s">
        <v>19</v>
      </c>
      <c r="B487" t="s">
        <v>3192</v>
      </c>
      <c r="C487">
        <v>1722</v>
      </c>
      <c r="D487">
        <v>143</v>
      </c>
      <c r="E487">
        <v>-19.5</v>
      </c>
      <c r="F487">
        <v>1</v>
      </c>
      <c r="G487">
        <v>3.5578054999999997E-2</v>
      </c>
      <c r="H487" t="s">
        <v>614</v>
      </c>
      <c r="I487" t="s">
        <v>615</v>
      </c>
      <c r="J487" t="e">
        <f>-AUCUCAGGUUCGUCAGCCCAUG</f>
        <v>#NAME?</v>
      </c>
      <c r="K487" t="s">
        <v>616</v>
      </c>
      <c r="L487" t="s">
        <v>617</v>
      </c>
      <c r="M487" t="s">
        <v>26</v>
      </c>
      <c r="N487" t="s">
        <v>26</v>
      </c>
      <c r="O487" t="s">
        <v>26</v>
      </c>
      <c r="P487" t="s">
        <v>26</v>
      </c>
      <c r="Q487" t="s">
        <v>3193</v>
      </c>
      <c r="R487" t="s">
        <v>26</v>
      </c>
      <c r="S487" t="s">
        <v>26</v>
      </c>
    </row>
    <row r="488" spans="1:19">
      <c r="A488" t="s">
        <v>19</v>
      </c>
      <c r="B488" t="s">
        <v>3194</v>
      </c>
      <c r="C488">
        <v>1517</v>
      </c>
      <c r="D488">
        <v>936</v>
      </c>
      <c r="E488">
        <v>-21</v>
      </c>
      <c r="F488">
        <v>0.99989300000000003</v>
      </c>
      <c r="G488">
        <v>2.0175005000000001</v>
      </c>
      <c r="H488" t="s">
        <v>3195</v>
      </c>
      <c r="I488" t="s">
        <v>3196</v>
      </c>
      <c r="J488" t="s">
        <v>674</v>
      </c>
      <c r="K488" t="s">
        <v>3197</v>
      </c>
      <c r="L488" t="s">
        <v>3198</v>
      </c>
      <c r="M488" t="s">
        <v>105</v>
      </c>
      <c r="N488" t="s">
        <v>106</v>
      </c>
      <c r="O488" t="s">
        <v>107</v>
      </c>
      <c r="P488" t="s">
        <v>3199</v>
      </c>
      <c r="Q488" t="s">
        <v>26</v>
      </c>
      <c r="R488" t="s">
        <v>219</v>
      </c>
      <c r="S488" t="s">
        <v>3200</v>
      </c>
    </row>
    <row r="489" spans="1:19" s="1" customFormat="1">
      <c r="A489" t="s">
        <v>19</v>
      </c>
      <c r="B489" t="s">
        <v>3201</v>
      </c>
      <c r="C489">
        <v>2336</v>
      </c>
      <c r="D489">
        <v>998</v>
      </c>
      <c r="E489">
        <v>-19.5</v>
      </c>
      <c r="F489">
        <v>1</v>
      </c>
      <c r="G489">
        <v>1.8370664000000001</v>
      </c>
      <c r="H489" t="s">
        <v>3202</v>
      </c>
      <c r="I489" t="s">
        <v>3203</v>
      </c>
      <c r="J489" t="s">
        <v>3204</v>
      </c>
      <c r="K489" t="s">
        <v>3205</v>
      </c>
      <c r="L489" t="s">
        <v>3206</v>
      </c>
      <c r="M489" t="s">
        <v>26</v>
      </c>
      <c r="N489" t="s">
        <v>26</v>
      </c>
      <c r="O489" t="s">
        <v>26</v>
      </c>
      <c r="P489" t="s">
        <v>26</v>
      </c>
      <c r="Q489" t="s">
        <v>3207</v>
      </c>
      <c r="R489" t="s">
        <v>3208</v>
      </c>
      <c r="S489" t="s">
        <v>3209</v>
      </c>
    </row>
    <row r="490" spans="1:19">
      <c r="A490" t="s">
        <v>19</v>
      </c>
      <c r="B490" t="s">
        <v>3215</v>
      </c>
      <c r="C490">
        <v>563</v>
      </c>
      <c r="D490">
        <v>128</v>
      </c>
      <c r="E490">
        <v>-20.2</v>
      </c>
      <c r="F490">
        <v>0.99367300000000003</v>
      </c>
      <c r="G490">
        <v>0.16759154000000001</v>
      </c>
      <c r="H490" t="s">
        <v>2387</v>
      </c>
      <c r="I490" t="s">
        <v>2388</v>
      </c>
      <c r="J490" t="s">
        <v>399</v>
      </c>
      <c r="K490" t="s">
        <v>2389</v>
      </c>
      <c r="L490" t="s">
        <v>2390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</row>
    <row r="491" spans="1:19">
      <c r="A491" t="s">
        <v>19</v>
      </c>
      <c r="B491" t="s">
        <v>3216</v>
      </c>
      <c r="C491">
        <v>1342</v>
      </c>
      <c r="D491">
        <v>490</v>
      </c>
      <c r="E491">
        <v>-21.8</v>
      </c>
      <c r="F491">
        <v>0.99664900000000001</v>
      </c>
      <c r="G491">
        <v>0.27927279999999999</v>
      </c>
      <c r="H491" t="s">
        <v>3217</v>
      </c>
      <c r="I491" t="s">
        <v>3218</v>
      </c>
      <c r="J491" t="s">
        <v>1023</v>
      </c>
      <c r="K491" t="s">
        <v>2813</v>
      </c>
      <c r="L491" t="s">
        <v>2814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</row>
    <row r="492" spans="1:19">
      <c r="A492" t="s">
        <v>19</v>
      </c>
      <c r="B492" t="s">
        <v>3219</v>
      </c>
      <c r="C492">
        <v>2664</v>
      </c>
      <c r="D492">
        <v>1901</v>
      </c>
      <c r="E492">
        <v>-24.1</v>
      </c>
      <c r="F492">
        <v>0.98131000000000002</v>
      </c>
      <c r="G492">
        <v>0.48190227000000002</v>
      </c>
      <c r="H492" t="s">
        <v>2536</v>
      </c>
      <c r="I492" t="s">
        <v>2537</v>
      </c>
      <c r="J492" t="s">
        <v>2538</v>
      </c>
      <c r="K492" t="s">
        <v>2539</v>
      </c>
      <c r="L492" t="s">
        <v>2540</v>
      </c>
      <c r="M492" t="s">
        <v>26</v>
      </c>
      <c r="N492" t="s">
        <v>26</v>
      </c>
      <c r="O492" t="s">
        <v>26</v>
      </c>
      <c r="P492" t="s">
        <v>26</v>
      </c>
      <c r="Q492" t="s">
        <v>3220</v>
      </c>
      <c r="R492" t="s">
        <v>3221</v>
      </c>
      <c r="S492" t="s">
        <v>3222</v>
      </c>
    </row>
    <row r="493" spans="1:19">
      <c r="A493" t="s">
        <v>19</v>
      </c>
      <c r="B493" t="s">
        <v>3223</v>
      </c>
      <c r="C493">
        <v>1268</v>
      </c>
      <c r="D493">
        <v>492</v>
      </c>
      <c r="E493">
        <v>-20.5</v>
      </c>
      <c r="F493">
        <v>0.99994099999999997</v>
      </c>
      <c r="G493">
        <v>2.4245183E-2</v>
      </c>
      <c r="H493" t="s">
        <v>431</v>
      </c>
      <c r="I493" t="s">
        <v>432</v>
      </c>
      <c r="J493" t="e">
        <f>-AUCUCAGGU---U-CGUCA---GCCCAUG</f>
        <v>#NAME?</v>
      </c>
      <c r="K493" t="s">
        <v>433</v>
      </c>
      <c r="L493" t="s">
        <v>434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219</v>
      </c>
      <c r="S493" t="s">
        <v>435</v>
      </c>
    </row>
  </sheetData>
  <sortState ref="A2:S493">
    <sortCondition sortBy="cellColor" ref="A2:A493" dxfId="3"/>
  </sortState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all.aln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徐国伟</cp:lastModifiedBy>
  <dcterms:created xsi:type="dcterms:W3CDTF">2023-05-08T00:44:00Z</dcterms:created>
  <dcterms:modified xsi:type="dcterms:W3CDTF">2023-06-13T09:07:13Z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24D3FA1F42AE4C78B08256DE413A37B3</vt:lpwstr>
  </property>
  <property fmtid="{D5CDD505-2E9C-101B-9397-08002B2CF9AE}" pid="3" name="KSOProductBuildVer">
    <vt:lpwstr>2052-11.1.0.13703</vt:lpwstr>
  </property>
</Properties>
</file>