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_yoshi/Desktop/CIRpint_1st-EPS/"/>
    </mc:Choice>
  </mc:AlternateContent>
  <xr:revisionPtr revIDLastSave="0" documentId="13_ncr:1_{7B3F5841-047E-8845-8419-DEF34E9C52C3}" xr6:coauthVersionLast="47" xr6:coauthVersionMax="47" xr10:uidLastSave="{00000000-0000-0000-0000-000000000000}"/>
  <bookViews>
    <workbookView xWindow="500" yWindow="1960" windowWidth="27500" windowHeight="16040" xr2:uid="{B6730E2F-319A-2949-86FA-8E73F74A1C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M5" i="1"/>
  <c r="M6" i="1"/>
  <c r="M7" i="1"/>
  <c r="M8" i="1"/>
  <c r="M4" i="1"/>
  <c r="L6" i="1"/>
  <c r="L5" i="1"/>
  <c r="L4" i="1"/>
</calcChain>
</file>

<file path=xl/sharedStrings.xml><?xml version="1.0" encoding="utf-8"?>
<sst xmlns="http://schemas.openxmlformats.org/spreadsheetml/2006/main" count="78" uniqueCount="74">
  <si>
    <t>Table S1. Major and trace element data of previous studies.</t>
    <phoneticPr fontId="3"/>
  </si>
  <si>
    <t>major elements</t>
    <phoneticPr fontId="3"/>
  </si>
  <si>
    <t>trace elements</t>
    <phoneticPr fontId="3"/>
  </si>
  <si>
    <t>Sample</t>
    <phoneticPr fontId="3"/>
  </si>
  <si>
    <t>SiO2</t>
    <phoneticPr fontId="3"/>
  </si>
  <si>
    <t>TiO2</t>
    <phoneticPr fontId="3"/>
  </si>
  <si>
    <t>Al2O3</t>
    <phoneticPr fontId="3"/>
  </si>
  <si>
    <t>FeO*</t>
    <phoneticPr fontId="3"/>
  </si>
  <si>
    <t>MnO</t>
    <phoneticPr fontId="3"/>
  </si>
  <si>
    <t>MgO</t>
    <phoneticPr fontId="3"/>
  </si>
  <si>
    <t>CaO</t>
    <phoneticPr fontId="3"/>
  </si>
  <si>
    <t>Na2O</t>
    <phoneticPr fontId="3"/>
  </si>
  <si>
    <t>K2O</t>
    <phoneticPr fontId="3"/>
  </si>
  <si>
    <t>P2O5</t>
    <phoneticPr fontId="3"/>
  </si>
  <si>
    <t>Total</t>
    <phoneticPr fontId="3"/>
  </si>
  <si>
    <t>Nb</t>
    <phoneticPr fontId="3"/>
  </si>
  <si>
    <t>Ni</t>
    <phoneticPr fontId="3"/>
  </si>
  <si>
    <t>Pb</t>
    <phoneticPr fontId="3"/>
  </si>
  <si>
    <t>Rb-XRF</t>
    <phoneticPr fontId="3"/>
  </si>
  <si>
    <t>Sr-XRF</t>
    <phoneticPr fontId="3"/>
  </si>
  <si>
    <t>Th-XRF</t>
    <phoneticPr fontId="3"/>
  </si>
  <si>
    <t>Y-XRF</t>
    <phoneticPr fontId="3"/>
  </si>
  <si>
    <t>Zr-XRF</t>
    <phoneticPr fontId="3"/>
  </si>
  <si>
    <t>Ba-XRF</t>
    <phoneticPr fontId="3"/>
  </si>
  <si>
    <t>Cr-XRF</t>
    <phoneticPr fontId="3"/>
  </si>
  <si>
    <t>V-XRF</t>
    <phoneticPr fontId="3"/>
  </si>
  <si>
    <t>Ti-XRF</t>
    <phoneticPr fontId="3"/>
  </si>
  <si>
    <t>Fe-XRF</t>
    <phoneticPr fontId="3"/>
  </si>
  <si>
    <t>Mn</t>
    <phoneticPr fontId="3"/>
  </si>
  <si>
    <t>Sc</t>
  </si>
  <si>
    <t>V</t>
  </si>
  <si>
    <t>Co</t>
  </si>
  <si>
    <t>Zn</t>
    <phoneticPr fontId="5"/>
  </si>
  <si>
    <t>Ga</t>
    <phoneticPr fontId="5"/>
  </si>
  <si>
    <t>Rb</t>
  </si>
  <si>
    <t>Sr</t>
  </si>
  <si>
    <t>Y</t>
  </si>
  <si>
    <t>Zr</t>
  </si>
  <si>
    <t>Nb</t>
  </si>
  <si>
    <t>In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</si>
  <si>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</si>
  <si>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</si>
  <si>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</si>
  <si>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</si>
  <si>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</si>
  <si>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</si>
  <si>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</si>
  <si>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</si>
  <si>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</si>
  <si>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</si>
  <si>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</si>
  <si>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</si>
  <si>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</si>
  <si>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</si>
  <si>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</si>
  <si>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</si>
  <si>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</si>
  <si>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</si>
  <si>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Re</t>
    <phoneticPr fontId="5"/>
  </si>
  <si>
    <t>Pb</t>
  </si>
  <si>
    <t>Bi</t>
  </si>
  <si>
    <t>Th</t>
  </si>
  <si>
    <t>U</t>
  </si>
  <si>
    <t>Reference</t>
    <phoneticPr fontId="3"/>
  </si>
  <si>
    <t>6K#926R01</t>
    <phoneticPr fontId="3"/>
  </si>
  <si>
    <t>Sato et al. (2015)</t>
    <phoneticPr fontId="3"/>
  </si>
  <si>
    <t>6K#926R02</t>
    <phoneticPr fontId="3"/>
  </si>
  <si>
    <t>6K#926R03</t>
    <phoneticPr fontId="3"/>
  </si>
  <si>
    <t>6K#926R04</t>
    <phoneticPr fontId="3"/>
  </si>
  <si>
    <t>6K#926R07</t>
    <phoneticPr fontId="3"/>
  </si>
  <si>
    <t>6K#926R08</t>
    <phoneticPr fontId="3"/>
  </si>
  <si>
    <t>Neo (2011)</t>
    <phoneticPr fontId="3"/>
  </si>
  <si>
    <t>*Total Fe as FeO</t>
    <phoneticPr fontId="2"/>
  </si>
  <si>
    <t>TiO2/FeO*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</si>
</sst>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"/>
    <numFmt numFmtId="177" formatCode="0.0000_ "/>
    <numFmt numFmtId="178" formatCode="0_ "/>
  </numFmts>
  <fonts count="9">
    <font>
      <sz val="12"/>
      <color theme="1"/>
      <name val="Helvetica"/>
      <family val="2"/>
      <charset val="128"/>
    </font>
    <font>
      <sz val="12"/>
      <color theme="1"/>
      <name val="Times New Roman"/>
      <family val="1"/>
    </font>
    <font>
      <sz val="6"/>
      <name val="Helvetica"/>
      <family val="2"/>
      <charset val="128"/>
    </font>
    <font>
      <sz val="6"/>
      <name val="游ゴシック"/>
      <family val="2"/>
      <charset val="128"/>
      <scheme val="minor"/>
    </font>
    <font>
      <sz val="12"/>
      <color indexed="8"/>
      <name val="Times New Roman"/>
      <family val="1"/>
    </font>
    <font>
      <sz val="6"/>
      <name val="Osaka"/>
      <family val="3"/>
      <charset val="128"/>
    </font>
    <font>
      <sz val="12"/>
      <name val="Times New Roman"/>
      <family val="1"/>
    </font>
    <font>
      <sz val="11"/>
      <name val="ＭＳ Ｐゴシック"/>
      <family val="3"/>
      <charset val="128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176" fontId="1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177" fontId="1" fillId="0" borderId="0" xfId="0" applyNumberFormat="1" applyFont="1" applyAlignment="1">
      <alignment horizontal="left"/>
    </xf>
    <xf numFmtId="178" fontId="1" fillId="0" borderId="0" xfId="0" applyNumberFormat="1" applyFont="1" applyAlignment="1">
      <alignment horizontal="left"/>
    </xf>
    <xf numFmtId="0" fontId="6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78" fontId="6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/>
    </xf>
    <xf numFmtId="177" fontId="1" fillId="0" borderId="2" xfId="0" applyNumberFormat="1" applyFont="1" applyBorder="1" applyAlignment="1">
      <alignment horizontal="left"/>
    </xf>
    <xf numFmtId="178" fontId="1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</cellXfs>
  <cellStyles count="2">
    <cellStyle name="標準" xfId="0" builtinId="0"/>
    <cellStyle name="標準_DATA" xfId="1" xr:uid="{2EC0D795-103D-8348-B53D-E9C379BD67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94657-0C28-D84A-9D60-55E67879A234}">
  <dimension ref="A1:BK11"/>
  <sheetViews>
    <sheetView tabSelected="1" workbookViewId="0">
      <selection activeCell="K14" sqref="K14"/>
    </sheetView>
  </sheetViews>
  <sheetFormatPr baseColWidth="10" defaultRowHeight="16"/>
  <cols>
    <col min="1" max="1" width="10.5703125" style="7" customWidth="1"/>
    <col min="2" max="13" width="10.7109375" style="7"/>
    <col min="14" max="14" width="1.5703125" style="7" customWidth="1"/>
    <col min="15" max="62" width="10.7109375" style="7"/>
    <col min="63" max="63" width="13.28515625" style="7" customWidth="1"/>
    <col min="64" max="16384" width="10.7109375" style="7"/>
  </cols>
  <sheetData>
    <row r="1" spans="1:63" s="1" customFormat="1">
      <c r="A1" s="1" t="s">
        <v>0</v>
      </c>
    </row>
    <row r="2" spans="1:63" s="1" customFormat="1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2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63" ht="17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73</v>
      </c>
      <c r="N3" s="4"/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6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  <c r="AP3" s="5" t="s">
        <v>42</v>
      </c>
      <c r="AQ3" s="5" t="s">
        <v>43</v>
      </c>
      <c r="AR3" s="5" t="s">
        <v>44</v>
      </c>
      <c r="AS3" s="5" t="s">
        <v>45</v>
      </c>
      <c r="AT3" s="5" t="s">
        <v>46</v>
      </c>
      <c r="AU3" s="5" t="s">
        <v>47</v>
      </c>
      <c r="AV3" s="5" t="s">
        <v>48</v>
      </c>
      <c r="AW3" s="5" t="s">
        <v>49</v>
      </c>
      <c r="AX3" s="5" t="s">
        <v>50</v>
      </c>
      <c r="AY3" s="5" t="s">
        <v>51</v>
      </c>
      <c r="AZ3" s="5" t="s">
        <v>52</v>
      </c>
      <c r="BA3" s="6" t="s">
        <v>53</v>
      </c>
      <c r="BB3" s="5" t="s">
        <v>54</v>
      </c>
      <c r="BC3" s="5" t="s">
        <v>55</v>
      </c>
      <c r="BD3" s="5" t="s">
        <v>56</v>
      </c>
      <c r="BE3" s="5" t="s">
        <v>57</v>
      </c>
      <c r="BF3" s="5" t="s">
        <v>58</v>
      </c>
      <c r="BG3" s="5" t="s">
        <v>59</v>
      </c>
      <c r="BH3" s="5" t="s">
        <v>60</v>
      </c>
      <c r="BI3" s="5" t="s">
        <v>61</v>
      </c>
      <c r="BJ3" s="5" t="s">
        <v>62</v>
      </c>
      <c r="BK3" s="2" t="s">
        <v>63</v>
      </c>
    </row>
    <row r="4" spans="1:63">
      <c r="A4" s="1" t="s">
        <v>64</v>
      </c>
      <c r="B4" s="8">
        <v>49.97</v>
      </c>
      <c r="C4" s="8">
        <v>1</v>
      </c>
      <c r="D4" s="8">
        <v>15.21</v>
      </c>
      <c r="E4" s="8">
        <v>8.1971779999999992</v>
      </c>
      <c r="F4" s="8">
        <v>0.14000000000000001</v>
      </c>
      <c r="G4" s="8">
        <v>9.18</v>
      </c>
      <c r="H4" s="8">
        <v>12.16</v>
      </c>
      <c r="I4" s="8">
        <v>2.13</v>
      </c>
      <c r="J4" s="8">
        <v>7.0000000000000007E-2</v>
      </c>
      <c r="K4" s="8">
        <v>7.0000000000000007E-2</v>
      </c>
      <c r="L4" s="8">
        <f>SUM(B4:K4)</f>
        <v>98.127177999999986</v>
      </c>
      <c r="M4" s="8">
        <f>C4/E4</f>
        <v>0.12199320302670018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>
        <v>40</v>
      </c>
      <c r="AF4" s="8"/>
      <c r="AG4" s="8"/>
      <c r="AH4" s="8">
        <v>0.72399999999999998</v>
      </c>
      <c r="AI4" s="8">
        <v>92.79</v>
      </c>
      <c r="AJ4" s="8">
        <v>24.533000000000001</v>
      </c>
      <c r="AK4" s="8">
        <v>57.658999999999999</v>
      </c>
      <c r="AL4" s="8">
        <v>1.137</v>
      </c>
      <c r="AM4" s="8"/>
      <c r="AN4" s="8">
        <v>1.2999999999999999E-2</v>
      </c>
      <c r="AO4" s="8">
        <v>9.2780000000000005</v>
      </c>
      <c r="AP4" s="10">
        <v>2.0190000000000001</v>
      </c>
      <c r="AQ4" s="10">
        <v>6.3150000000000004</v>
      </c>
      <c r="AR4" s="10">
        <v>1.109</v>
      </c>
      <c r="AS4" s="10">
        <v>6.1859999999999999</v>
      </c>
      <c r="AT4" s="10">
        <v>2.327</v>
      </c>
      <c r="AU4" s="10">
        <v>0.89600000000000002</v>
      </c>
      <c r="AV4" s="10">
        <v>3.4329999999999998</v>
      </c>
      <c r="AW4" s="10">
        <v>0.63900000000000001</v>
      </c>
      <c r="AX4" s="10">
        <v>4.3179999999999996</v>
      </c>
      <c r="AY4" s="10">
        <v>0.94199999999999995</v>
      </c>
      <c r="AZ4" s="10">
        <v>2.8260000000000001</v>
      </c>
      <c r="BA4" s="10">
        <v>0.40400000000000003</v>
      </c>
      <c r="BB4" s="10">
        <v>2.6360000000000001</v>
      </c>
      <c r="BC4" s="10">
        <v>0.39800000000000002</v>
      </c>
      <c r="BD4" s="8">
        <v>1.68</v>
      </c>
      <c r="BE4" s="8">
        <v>7.3999999999999996E-2</v>
      </c>
      <c r="BF4" s="8"/>
      <c r="BG4" s="8">
        <v>0.38400000000000001</v>
      </c>
      <c r="BH4" s="8"/>
      <c r="BI4" s="8">
        <v>9.8000000000000004E-2</v>
      </c>
      <c r="BJ4" s="8">
        <v>3.6999999999999998E-2</v>
      </c>
      <c r="BK4" s="1" t="s">
        <v>65</v>
      </c>
    </row>
    <row r="5" spans="1:63">
      <c r="A5" s="11" t="s">
        <v>66</v>
      </c>
      <c r="B5" s="8">
        <v>49.77</v>
      </c>
      <c r="C5" s="8">
        <v>0.98</v>
      </c>
      <c r="D5" s="8">
        <v>15.08</v>
      </c>
      <c r="E5" s="8">
        <v>8.2151740000000011</v>
      </c>
      <c r="F5" s="8">
        <v>0.14000000000000001</v>
      </c>
      <c r="G5" s="8">
        <v>9.26</v>
      </c>
      <c r="H5" s="8">
        <v>12.13</v>
      </c>
      <c r="I5" s="8">
        <v>2.06</v>
      </c>
      <c r="J5" s="8">
        <v>0.08</v>
      </c>
      <c r="K5" s="8">
        <v>7.0000000000000007E-2</v>
      </c>
      <c r="L5" s="8">
        <f>SUM(B5:K5)</f>
        <v>97.785173999999998</v>
      </c>
      <c r="M5" s="8">
        <f t="shared" ref="M5:M9" si="0">C5/E5</f>
        <v>0.11929144775265867</v>
      </c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2"/>
      <c r="AD5" s="12"/>
      <c r="AE5" s="13">
        <v>44</v>
      </c>
      <c r="AF5" s="12"/>
      <c r="AG5" s="12"/>
      <c r="AH5" s="12">
        <v>0.74299999999999999</v>
      </c>
      <c r="AI5" s="12">
        <v>93.462999999999994</v>
      </c>
      <c r="AJ5" s="12">
        <v>24.556999999999999</v>
      </c>
      <c r="AK5" s="12">
        <v>57.835999999999999</v>
      </c>
      <c r="AL5" s="12">
        <v>1.139</v>
      </c>
      <c r="AM5" s="12"/>
      <c r="AN5" s="12">
        <v>1.2999999999999999E-2</v>
      </c>
      <c r="AO5" s="12">
        <v>9.6999999999999993</v>
      </c>
      <c r="AP5" s="12">
        <v>2.0009999999999999</v>
      </c>
      <c r="AQ5" s="12">
        <v>6.3079999999999998</v>
      </c>
      <c r="AR5" s="12">
        <v>1.1040000000000001</v>
      </c>
      <c r="AS5" s="12">
        <v>6.2439999999999998</v>
      </c>
      <c r="AT5" s="12">
        <v>2.306</v>
      </c>
      <c r="AU5" s="12">
        <v>0.89900000000000002</v>
      </c>
      <c r="AV5" s="12">
        <v>3.4460000000000002</v>
      </c>
      <c r="AW5" s="12">
        <v>0.63400000000000001</v>
      </c>
      <c r="AX5" s="12">
        <v>4.3479999999999999</v>
      </c>
      <c r="AY5" s="12">
        <v>0.94899999999999995</v>
      </c>
      <c r="AZ5" s="12">
        <v>2.8330000000000002</v>
      </c>
      <c r="BA5" s="12">
        <v>0.40699999999999997</v>
      </c>
      <c r="BB5" s="12">
        <v>2.6520000000000001</v>
      </c>
      <c r="BC5" s="12">
        <v>0.39800000000000002</v>
      </c>
      <c r="BD5" s="12">
        <v>1.6970000000000001</v>
      </c>
      <c r="BE5" s="12">
        <v>7.4999999999999997E-2</v>
      </c>
      <c r="BF5" s="12"/>
      <c r="BG5" s="12">
        <v>0.40400000000000003</v>
      </c>
      <c r="BH5" s="12"/>
      <c r="BI5" s="8">
        <v>0.1</v>
      </c>
      <c r="BJ5" s="8">
        <v>5.1999999999999998E-2</v>
      </c>
      <c r="BK5" s="1" t="s">
        <v>65</v>
      </c>
    </row>
    <row r="6" spans="1:63">
      <c r="A6" s="11" t="s">
        <v>67</v>
      </c>
      <c r="B6" s="8">
        <v>49.77</v>
      </c>
      <c r="C6" s="8">
        <v>1</v>
      </c>
      <c r="D6" s="8">
        <v>15.09</v>
      </c>
      <c r="E6" s="8">
        <v>8.0982000000000003</v>
      </c>
      <c r="F6" s="8">
        <v>0.14000000000000001</v>
      </c>
      <c r="G6" s="8">
        <v>9.16</v>
      </c>
      <c r="H6" s="8">
        <v>12.19</v>
      </c>
      <c r="I6" s="8">
        <v>2.11</v>
      </c>
      <c r="J6" s="8">
        <v>0.09</v>
      </c>
      <c r="K6" s="8">
        <v>7.0000000000000007E-2</v>
      </c>
      <c r="L6" s="8">
        <f>SUM(B6:K6)</f>
        <v>97.718199999999996</v>
      </c>
      <c r="M6" s="8">
        <f t="shared" si="0"/>
        <v>0.12348423106369316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>
        <v>46</v>
      </c>
      <c r="AF6" s="8"/>
      <c r="AG6" s="8"/>
      <c r="AH6" s="8">
        <v>0.72599999999999998</v>
      </c>
      <c r="AI6" s="8">
        <v>93.265000000000001</v>
      </c>
      <c r="AJ6" s="8">
        <v>24.25</v>
      </c>
      <c r="AK6" s="8">
        <v>57.182000000000002</v>
      </c>
      <c r="AL6" s="8">
        <v>1.1559999999999999</v>
      </c>
      <c r="AM6" s="8"/>
      <c r="AN6" s="8">
        <v>1.2999999999999999E-2</v>
      </c>
      <c r="AO6" s="8">
        <v>9.2970000000000006</v>
      </c>
      <c r="AP6" s="8">
        <v>2.024</v>
      </c>
      <c r="AQ6" s="8">
        <v>6.3159999999999998</v>
      </c>
      <c r="AR6" s="8">
        <v>1.103</v>
      </c>
      <c r="AS6" s="8">
        <v>6.1769999999999996</v>
      </c>
      <c r="AT6" s="8">
        <v>2.294</v>
      </c>
      <c r="AU6" s="8">
        <v>0.88900000000000001</v>
      </c>
      <c r="AV6" s="8">
        <v>3.3919999999999999</v>
      </c>
      <c r="AW6" s="8">
        <v>0.629</v>
      </c>
      <c r="AX6" s="8">
        <v>4.2489999999999997</v>
      </c>
      <c r="AY6" s="8">
        <v>0.93700000000000006</v>
      </c>
      <c r="AZ6" s="8">
        <v>2.766</v>
      </c>
      <c r="BA6" s="8">
        <v>0.39800000000000002</v>
      </c>
      <c r="BB6" s="8">
        <v>2.6070000000000002</v>
      </c>
      <c r="BC6" s="8">
        <v>0.39200000000000002</v>
      </c>
      <c r="BD6" s="8">
        <v>1.677</v>
      </c>
      <c r="BE6" s="8">
        <v>7.3999999999999996E-2</v>
      </c>
      <c r="BF6" s="8"/>
      <c r="BG6" s="8">
        <v>0.40400000000000003</v>
      </c>
      <c r="BH6" s="8"/>
      <c r="BI6" s="8">
        <v>9.9000000000000005E-2</v>
      </c>
      <c r="BJ6" s="8">
        <v>8.7999999999999995E-2</v>
      </c>
      <c r="BK6" s="1" t="s">
        <v>65</v>
      </c>
    </row>
    <row r="7" spans="1:63">
      <c r="A7" s="11" t="s">
        <v>68</v>
      </c>
      <c r="B7" s="8">
        <v>50.6074945610453</v>
      </c>
      <c r="C7" s="8">
        <v>0.96265896034427256</v>
      </c>
      <c r="D7" s="8">
        <v>15.824021008543102</v>
      </c>
      <c r="E7" s="8">
        <v>8.2013646164493643</v>
      </c>
      <c r="F7" s="8">
        <v>0.15189289760917987</v>
      </c>
      <c r="G7" s="8">
        <v>9.405288693018754</v>
      </c>
      <c r="H7" s="8">
        <v>12.414981074784755</v>
      </c>
      <c r="I7" s="8">
        <v>2.2130091042397071</v>
      </c>
      <c r="J7" s="8">
        <v>0.13579828594198201</v>
      </c>
      <c r="K7" s="8">
        <v>8.3490798023588955E-2</v>
      </c>
      <c r="L7" s="9">
        <v>100</v>
      </c>
      <c r="M7" s="8">
        <f t="shared" si="0"/>
        <v>0.11737790055248619</v>
      </c>
      <c r="N7" s="8"/>
      <c r="O7" s="1">
        <v>1.766</v>
      </c>
      <c r="P7" s="1">
        <v>154.80000000000001</v>
      </c>
      <c r="Q7" s="1">
        <v>0.32800000000000001</v>
      </c>
      <c r="R7" s="1">
        <v>0.47</v>
      </c>
      <c r="S7" s="1">
        <v>91.05</v>
      </c>
      <c r="T7" s="1">
        <v>0.27600000000000002</v>
      </c>
      <c r="U7" s="1">
        <v>26.077999999999999</v>
      </c>
      <c r="V7" s="1">
        <v>51.33</v>
      </c>
      <c r="W7" s="1">
        <v>-1</v>
      </c>
      <c r="X7" s="1">
        <v>374.8</v>
      </c>
      <c r="Y7" s="1">
        <v>230.67</v>
      </c>
      <c r="Z7" s="1">
        <v>0.58189999999999997</v>
      </c>
      <c r="AA7" s="1">
        <v>6.1470000000000002</v>
      </c>
      <c r="AB7" s="1">
        <v>0.1022</v>
      </c>
      <c r="AC7" s="12">
        <v>35.664807139191268</v>
      </c>
      <c r="AD7" s="12"/>
      <c r="AE7" s="12">
        <v>42.861288471944491</v>
      </c>
      <c r="AF7" s="12">
        <v>66.18907074138815</v>
      </c>
      <c r="AG7" s="12">
        <v>14.278507555692713</v>
      </c>
      <c r="AH7" s="12">
        <v>0.6785014687026889</v>
      </c>
      <c r="AI7" s="12">
        <v>89.523418504550662</v>
      </c>
      <c r="AJ7" s="12">
        <v>26.844191541276203</v>
      </c>
      <c r="AK7" s="12">
        <v>57.507506471415816</v>
      </c>
      <c r="AL7" s="12">
        <v>1.2678038793257687</v>
      </c>
      <c r="AM7" s="12"/>
      <c r="AN7" s="12">
        <v>9.1187741311118797E-3</v>
      </c>
      <c r="AO7" s="12">
        <v>8.795525819756838</v>
      </c>
      <c r="AP7" s="12">
        <v>2.0347423097070805</v>
      </c>
      <c r="AQ7" s="12">
        <v>6.3922141773154308</v>
      </c>
      <c r="AR7" s="12">
        <v>1.1179449340599359</v>
      </c>
      <c r="AS7" s="12">
        <v>6.187122543741105</v>
      </c>
      <c r="AT7" s="12">
        <v>2.2064149589955853</v>
      </c>
      <c r="AU7" s="12">
        <v>0.86871812481523392</v>
      </c>
      <c r="AV7" s="12">
        <v>3.2071299003705227</v>
      </c>
      <c r="AW7" s="12">
        <v>0.62800633363503866</v>
      </c>
      <c r="AX7" s="12">
        <v>4.1554811943878036</v>
      </c>
      <c r="AY7" s="12">
        <v>0.94275318666480656</v>
      </c>
      <c r="AZ7" s="12">
        <v>2.7520930061306053</v>
      </c>
      <c r="BA7" s="12"/>
      <c r="BB7" s="12">
        <v>2.573374578253822</v>
      </c>
      <c r="BC7" s="12">
        <v>0.37448430281385076</v>
      </c>
      <c r="BD7" s="12">
        <v>1.5325386259121834</v>
      </c>
      <c r="BE7" s="12">
        <v>8.4527243962806517E-2</v>
      </c>
      <c r="BF7" s="12"/>
      <c r="BG7" s="12">
        <v>0.31483006154734255</v>
      </c>
      <c r="BH7" s="12"/>
      <c r="BI7" s="12">
        <v>0.10018739954840077</v>
      </c>
      <c r="BJ7" s="12">
        <v>3.0418677948831782E-2</v>
      </c>
      <c r="BK7" s="1" t="s">
        <v>71</v>
      </c>
    </row>
    <row r="8" spans="1:63">
      <c r="A8" s="1" t="s">
        <v>69</v>
      </c>
      <c r="B8" s="8">
        <v>50.737360686178462</v>
      </c>
      <c r="C8" s="8">
        <v>0.96669332954138742</v>
      </c>
      <c r="D8" s="8">
        <v>15.741858804087864</v>
      </c>
      <c r="E8" s="8">
        <v>8.2102622134426078</v>
      </c>
      <c r="F8" s="8">
        <v>0.15142188045720903</v>
      </c>
      <c r="G8" s="8">
        <v>9.4653717194410341</v>
      </c>
      <c r="H8" s="8">
        <v>12.332359509024878</v>
      </c>
      <c r="I8" s="8">
        <v>2.1730544036474968</v>
      </c>
      <c r="J8" s="8">
        <v>0.13337159007158148</v>
      </c>
      <c r="K8" s="8">
        <v>8.8245864107512534E-2</v>
      </c>
      <c r="L8" s="9">
        <v>100</v>
      </c>
      <c r="M8" s="8">
        <f t="shared" si="0"/>
        <v>0.11774207746478875</v>
      </c>
      <c r="N8" s="8"/>
      <c r="O8" s="1">
        <v>1.3560000000000001</v>
      </c>
      <c r="P8" s="1">
        <v>155.69999999999999</v>
      </c>
      <c r="Q8" s="1">
        <v>0.39600000000000002</v>
      </c>
      <c r="R8" s="1">
        <v>1.03</v>
      </c>
      <c r="S8" s="1">
        <v>91.33</v>
      </c>
      <c r="T8" s="1">
        <v>-0.57999999999999996</v>
      </c>
      <c r="U8" s="1">
        <v>25.832999999999998</v>
      </c>
      <c r="V8" s="1">
        <v>54.01</v>
      </c>
      <c r="W8" s="1">
        <v>2.2000000000000002</v>
      </c>
      <c r="X8" s="1">
        <v>381.5</v>
      </c>
      <c r="Y8" s="1">
        <v>234.44</v>
      </c>
      <c r="Z8" s="1">
        <v>0.56799999999999995</v>
      </c>
      <c r="AA8" s="1">
        <v>6.0579999999999998</v>
      </c>
      <c r="AB8" s="1">
        <v>0.1016</v>
      </c>
      <c r="AC8" s="12">
        <v>35.872457543100559</v>
      </c>
      <c r="AD8" s="12"/>
      <c r="AE8" s="12">
        <v>43.618573048608646</v>
      </c>
      <c r="AF8" s="12">
        <v>66.082504851246384</v>
      </c>
      <c r="AG8" s="12">
        <v>13.941163446793787</v>
      </c>
      <c r="AH8" s="12">
        <v>0.65136500573222855</v>
      </c>
      <c r="AI8" s="12">
        <v>90.026968929416412</v>
      </c>
      <c r="AJ8" s="12">
        <v>26.693471359156824</v>
      </c>
      <c r="AK8" s="12">
        <v>55.241110474302332</v>
      </c>
      <c r="AL8" s="12">
        <v>1.206436193248301</v>
      </c>
      <c r="AM8" s="12"/>
      <c r="AN8" s="12">
        <v>1.0048074371593175E-2</v>
      </c>
      <c r="AO8" s="12">
        <v>8.9438248138104388</v>
      </c>
      <c r="AP8" s="12">
        <v>2.0192041511698426</v>
      </c>
      <c r="AQ8" s="12">
        <v>6.2289198299539743</v>
      </c>
      <c r="AR8" s="12">
        <v>1.1009321112787054</v>
      </c>
      <c r="AS8" s="12">
        <v>6.025909567959058</v>
      </c>
      <c r="AT8" s="12">
        <v>2.2094198771726328</v>
      </c>
      <c r="AU8" s="12">
        <v>0.8252864794108925</v>
      </c>
      <c r="AV8" s="12">
        <v>3.216251241543953</v>
      </c>
      <c r="AW8" s="12">
        <v>0.6267455659372182</v>
      </c>
      <c r="AX8" s="12">
        <v>4.0494636264068768</v>
      </c>
      <c r="AY8" s="12">
        <v>0.92816696032718882</v>
      </c>
      <c r="AZ8" s="12">
        <v>2.6089659395017186</v>
      </c>
      <c r="BA8" s="12"/>
      <c r="BB8" s="12">
        <v>2.4421627413470359</v>
      </c>
      <c r="BC8" s="12">
        <v>0.36878194837846051</v>
      </c>
      <c r="BD8" s="12">
        <v>1.4918404198195523</v>
      </c>
      <c r="BE8" s="12">
        <v>7.9209402982903021E-2</v>
      </c>
      <c r="BF8" s="12"/>
      <c r="BG8" s="12">
        <v>0.31513722953570622</v>
      </c>
      <c r="BH8" s="12"/>
      <c r="BI8" s="12">
        <v>0.10557063633493566</v>
      </c>
      <c r="BJ8" s="12">
        <v>5.3309234946722267E-2</v>
      </c>
      <c r="BK8" s="1" t="s">
        <v>71</v>
      </c>
    </row>
    <row r="9" spans="1:63">
      <c r="A9" s="14" t="s">
        <v>70</v>
      </c>
      <c r="B9" s="15">
        <v>50.759740877052415</v>
      </c>
      <c r="C9" s="15">
        <v>0.95875490608830283</v>
      </c>
      <c r="D9" s="15">
        <v>15.720967500984615</v>
      </c>
      <c r="E9" s="15">
        <v>8.1946953132427023</v>
      </c>
      <c r="F9" s="15">
        <v>0.14974264256515421</v>
      </c>
      <c r="G9" s="15">
        <v>9.3292681270625941</v>
      </c>
      <c r="H9" s="15">
        <v>12.426629364551221</v>
      </c>
      <c r="I9" s="15">
        <v>2.2421197017641545</v>
      </c>
      <c r="J9" s="15">
        <v>0.13265791153423059</v>
      </c>
      <c r="K9" s="15">
        <v>8.542365515461818E-2</v>
      </c>
      <c r="L9" s="16">
        <v>100</v>
      </c>
      <c r="M9" s="15">
        <f>C9/E9</f>
        <v>0.11699701690420951</v>
      </c>
      <c r="N9" s="15"/>
      <c r="O9" s="14">
        <v>1.802</v>
      </c>
      <c r="P9" s="14">
        <v>149.9</v>
      </c>
      <c r="Q9" s="14">
        <v>1.07</v>
      </c>
      <c r="R9" s="14">
        <v>0.13</v>
      </c>
      <c r="S9" s="14">
        <v>88.48</v>
      </c>
      <c r="T9" s="14">
        <v>0.373</v>
      </c>
      <c r="U9" s="14">
        <v>26.260999999999999</v>
      </c>
      <c r="V9" s="14">
        <v>51.9</v>
      </c>
      <c r="W9" s="14">
        <v>4.5</v>
      </c>
      <c r="X9" s="14">
        <v>396.2</v>
      </c>
      <c r="Y9" s="14">
        <v>233.68</v>
      </c>
      <c r="Z9" s="14">
        <v>0.56869999999999998</v>
      </c>
      <c r="AA9" s="14">
        <v>6.0640000000000001</v>
      </c>
      <c r="AB9" s="14">
        <v>9.9000000000000005E-2</v>
      </c>
      <c r="AC9" s="17">
        <v>35.131122683431173</v>
      </c>
      <c r="AD9" s="17"/>
      <c r="AE9" s="17">
        <v>43.01714600625364</v>
      </c>
      <c r="AF9" s="17">
        <v>64.777919740332521</v>
      </c>
      <c r="AG9" s="17">
        <v>14.367086309909954</v>
      </c>
      <c r="AH9" s="17">
        <v>0.62937160104791678</v>
      </c>
      <c r="AI9" s="17">
        <v>85.702844800031045</v>
      </c>
      <c r="AJ9" s="17">
        <v>26.980959504380706</v>
      </c>
      <c r="AK9" s="17">
        <v>57.816966349543307</v>
      </c>
      <c r="AL9" s="17">
        <v>1.18332039990358</v>
      </c>
      <c r="AM9" s="17"/>
      <c r="AN9" s="17">
        <v>9.3239772135691318E-3</v>
      </c>
      <c r="AO9" s="17">
        <v>8.1328966301396974</v>
      </c>
      <c r="AP9" s="17">
        <v>2.0076161759587636</v>
      </c>
      <c r="AQ9" s="17">
        <v>6.0934884298943572</v>
      </c>
      <c r="AR9" s="17">
        <v>1.1333932818129582</v>
      </c>
      <c r="AS9" s="17">
        <v>6.1592052841083582</v>
      </c>
      <c r="AT9" s="17">
        <v>2.2978423965176415</v>
      </c>
      <c r="AU9" s="17">
        <v>0.84582891452337705</v>
      </c>
      <c r="AV9" s="17">
        <v>3.2970866434319697</v>
      </c>
      <c r="AW9" s="17">
        <v>0.61989962024493228</v>
      </c>
      <c r="AX9" s="17">
        <v>4.2242638712481648</v>
      </c>
      <c r="AY9" s="17">
        <v>0.9462564901401187</v>
      </c>
      <c r="AZ9" s="17">
        <v>2.7905405798298437</v>
      </c>
      <c r="BA9" s="17"/>
      <c r="BB9" s="17">
        <v>2.5962035385254367</v>
      </c>
      <c r="BC9" s="17">
        <v>0.3928660758637319</v>
      </c>
      <c r="BD9" s="17">
        <v>1.5518496432695061</v>
      </c>
      <c r="BE9" s="17">
        <v>8.1988581895880194E-2</v>
      </c>
      <c r="BF9" s="17"/>
      <c r="BG9" s="17">
        <v>0.34959569159030712</v>
      </c>
      <c r="BH9" s="17"/>
      <c r="BI9" s="17">
        <v>9.7906876806692134E-2</v>
      </c>
      <c r="BJ9" s="17">
        <v>4.1669432013992001E-2</v>
      </c>
      <c r="BK9" s="14" t="s">
        <v>71</v>
      </c>
    </row>
    <row r="11" spans="1:63">
      <c r="A11" s="1" t="s">
        <v>72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2023-03-02T03:07:11Z</dcterms:created>
  <dcterms:modified xsi:type="dcterms:W3CDTF">2023-06-30T03:02:04Z</dcterms:modified>
</cp:coreProperties>
</file>