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CIRpint_1st-EPS/"/>
    </mc:Choice>
  </mc:AlternateContent>
  <xr:revisionPtr revIDLastSave="0" documentId="13_ncr:1_{A910C357-D1E1-8742-93BA-3AFA22DD3019}" xr6:coauthVersionLast="47" xr6:coauthVersionMax="47" xr10:uidLastSave="{00000000-0000-0000-0000-000000000000}"/>
  <bookViews>
    <workbookView xWindow="1180" yWindow="460" windowWidth="23120" windowHeight="15760" xr2:uid="{C2D0D60D-7B90-9145-9ACE-682D57A5E6F9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2" i="3" l="1"/>
  <c r="AH32" i="3" s="1"/>
  <c r="AF32" i="3"/>
  <c r="AH28" i="3"/>
  <c r="AG28" i="3"/>
  <c r="AF28" i="3"/>
</calcChain>
</file>

<file path=xl/sharedStrings.xml><?xml version="1.0" encoding="utf-8"?>
<sst xmlns="http://schemas.openxmlformats.org/spreadsheetml/2006/main" count="112" uniqueCount="66">
  <si>
    <t>Table 1. Rock magnetism properties, density, and paleointensity results of lava samples collected by YK05-16 6K#926</t>
    <phoneticPr fontId="4"/>
  </si>
  <si>
    <t>NRM</t>
    <phoneticPr fontId="4"/>
  </si>
  <si>
    <t>First heating</t>
    <phoneticPr fontId="4"/>
  </si>
  <si>
    <t>Second heating</t>
    <phoneticPr fontId="4"/>
  </si>
  <si>
    <t>Specimen
ID</t>
    <phoneticPr fontId="4"/>
  </si>
  <si>
    <t>Rock
type</t>
    <phoneticPr fontId="4"/>
  </si>
  <si>
    <r>
      <t>lower T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(℃)</t>
    </r>
    <phoneticPr fontId="4"/>
  </si>
  <si>
    <t>Each density
(g/cm3)</t>
    <phoneticPr fontId="4"/>
  </si>
  <si>
    <t>MAD</t>
    <phoneticPr fontId="4"/>
  </si>
  <si>
    <t>MDF (mT)</t>
    <phoneticPr fontId="4"/>
  </si>
  <si>
    <t>S.D.</t>
    <phoneticPr fontId="4"/>
  </si>
  <si>
    <t>S.D. (%)</t>
    <phoneticPr fontId="4"/>
  </si>
  <si>
    <t>6K#926R01-02-1</t>
    <phoneticPr fontId="4"/>
  </si>
  <si>
    <t>Basalt</t>
    <phoneticPr fontId="4"/>
  </si>
  <si>
    <t>rejected</t>
    <phoneticPr fontId="4"/>
  </si>
  <si>
    <t>6K#926R01-02-2</t>
    <phoneticPr fontId="4"/>
  </si>
  <si>
    <t>6K#926R01-02-3</t>
    <phoneticPr fontId="4"/>
  </si>
  <si>
    <t>6K#926R01-02-4</t>
    <phoneticPr fontId="4"/>
  </si>
  <si>
    <t>6K#926R02-02-1</t>
    <phoneticPr fontId="4"/>
  </si>
  <si>
    <t>6K#926R02-02-2</t>
    <phoneticPr fontId="4"/>
  </si>
  <si>
    <t>6K#926R02-02-4</t>
    <phoneticPr fontId="4"/>
  </si>
  <si>
    <t>6K#926R02-02-5</t>
    <phoneticPr fontId="4"/>
  </si>
  <si>
    <t>6K#926R03-01-1</t>
    <phoneticPr fontId="4"/>
  </si>
  <si>
    <t>6K#926R03-01-2</t>
    <phoneticPr fontId="4"/>
  </si>
  <si>
    <t>6K#926R03-01-4</t>
    <phoneticPr fontId="4"/>
  </si>
  <si>
    <t>6K#926R04-01-1</t>
    <phoneticPr fontId="4"/>
  </si>
  <si>
    <t>6K#926R04-01-3</t>
    <phoneticPr fontId="4"/>
  </si>
  <si>
    <t>6K#926R04-01-5</t>
    <phoneticPr fontId="4"/>
  </si>
  <si>
    <t>6K#926R04-01-6</t>
    <phoneticPr fontId="4"/>
  </si>
  <si>
    <t>6K#926R05-01-1</t>
    <phoneticPr fontId="4"/>
  </si>
  <si>
    <t>6K#926R05-01-2</t>
    <phoneticPr fontId="4"/>
  </si>
  <si>
    <t>6K#926R05-01-3</t>
    <phoneticPr fontId="4"/>
  </si>
  <si>
    <t>6K#926R05-01-4</t>
    <phoneticPr fontId="4"/>
  </si>
  <si>
    <t>6K#926R06-02-1</t>
    <phoneticPr fontId="4"/>
  </si>
  <si>
    <t>6K#926R06-02-2</t>
    <phoneticPr fontId="4"/>
  </si>
  <si>
    <t>6K#926R06-02-3</t>
    <phoneticPr fontId="4"/>
  </si>
  <si>
    <t>6K#926R06-02-4</t>
    <phoneticPr fontId="4"/>
  </si>
  <si>
    <t>6K#926R07-01-1</t>
    <phoneticPr fontId="4"/>
  </si>
  <si>
    <t>6K#926R07-01-3</t>
    <phoneticPr fontId="4"/>
  </si>
  <si>
    <t>6K#926R07-01-4</t>
    <phoneticPr fontId="4"/>
  </si>
  <si>
    <t>6K#926R07-01-5</t>
    <phoneticPr fontId="4"/>
  </si>
  <si>
    <t>6K#926R08-01-1</t>
    <phoneticPr fontId="4"/>
  </si>
  <si>
    <t>6K#926R08-01-2</t>
    <phoneticPr fontId="4"/>
  </si>
  <si>
    <t>6K#926R08-01-3</t>
    <phoneticPr fontId="4"/>
  </si>
  <si>
    <t>6K#926R08-01-4</t>
    <phoneticPr fontId="4"/>
  </si>
  <si>
    <r>
      <t>NRM meas. (10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 xml:space="preserve"> Am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4"/>
  </si>
  <si>
    <t>NRM (A/m)</t>
  </si>
  <si>
    <r>
      <t>M</t>
    </r>
    <r>
      <rPr>
        <vertAlign val="subscript"/>
        <sz val="12"/>
        <color theme="1"/>
        <rFont val="Times New Roman"/>
        <family val="1"/>
      </rPr>
      <t>rs</t>
    </r>
    <r>
      <rPr>
        <sz val="12"/>
        <color theme="1"/>
        <rFont val="Times New Roman"/>
        <family val="1"/>
      </rPr>
      <t>/M</t>
    </r>
    <r>
      <rPr>
        <vertAlign val="subscript"/>
        <sz val="12"/>
        <color theme="1"/>
        <rFont val="Times New Roman"/>
        <family val="1"/>
      </rPr>
      <t>s</t>
    </r>
    <phoneticPr fontId="4"/>
  </si>
  <si>
    <r>
      <t>χ (10</t>
    </r>
    <r>
      <rPr>
        <vertAlign val="superscript"/>
        <sz val="12"/>
        <color theme="1"/>
        <rFont val="Times New Roman"/>
        <family val="1"/>
      </rPr>
      <t>-6</t>
    </r>
    <r>
      <rPr>
        <sz val="12"/>
        <color theme="1"/>
        <rFont val="Times New Roman"/>
        <family val="1"/>
      </rPr>
      <t xml:space="preserve"> SI)</t>
    </r>
    <phoneticPr fontId="3"/>
  </si>
  <si>
    <t>6K#926R03-01-3*</t>
    <phoneticPr fontId="4"/>
  </si>
  <si>
    <t>*Only a small amount of glass is present on the surface of 6K#926R03-01-3.</t>
    <phoneticPr fontId="3"/>
  </si>
  <si>
    <r>
      <t>H</t>
    </r>
    <r>
      <rPr>
        <vertAlign val="subscript"/>
        <sz val="12"/>
        <color theme="1"/>
        <rFont val="Times New Roman"/>
        <family val="1"/>
      </rPr>
      <t>L</t>
    </r>
    <phoneticPr fontId="4"/>
  </si>
  <si>
    <r>
      <t>H</t>
    </r>
    <r>
      <rPr>
        <vertAlign val="subscript"/>
        <sz val="12"/>
        <color theme="1"/>
        <rFont val="Times New Roman"/>
        <family val="1"/>
      </rPr>
      <t>H</t>
    </r>
    <phoneticPr fontId="4"/>
  </si>
  <si>
    <r>
      <t>slope</t>
    </r>
    <r>
      <rPr>
        <vertAlign val="subscript"/>
        <sz val="12"/>
        <color theme="1"/>
        <rFont val="Times New Roman"/>
        <family val="1"/>
      </rPr>
      <t>A1</t>
    </r>
    <phoneticPr fontId="4"/>
  </si>
  <si>
    <r>
      <t>slope</t>
    </r>
    <r>
      <rPr>
        <vertAlign val="subscript"/>
        <sz val="12"/>
        <color theme="1"/>
        <rFont val="Times New Roman"/>
        <family val="1"/>
      </rPr>
      <t>N</t>
    </r>
    <phoneticPr fontId="4"/>
  </si>
  <si>
    <r>
      <t>r</t>
    </r>
    <r>
      <rPr>
        <vertAlign val="subscript"/>
        <sz val="12"/>
        <color theme="1"/>
        <rFont val="Times New Roman"/>
        <family val="1"/>
      </rPr>
      <t>N</t>
    </r>
    <phoneticPr fontId="4"/>
  </si>
  <si>
    <r>
      <t>f</t>
    </r>
    <r>
      <rPr>
        <vertAlign val="subscript"/>
        <sz val="12"/>
        <color theme="1"/>
        <rFont val="Times New Roman"/>
        <family val="1"/>
      </rPr>
      <t>N</t>
    </r>
    <phoneticPr fontId="4"/>
  </si>
  <si>
    <r>
      <t>slope</t>
    </r>
    <r>
      <rPr>
        <vertAlign val="subscript"/>
        <sz val="12"/>
        <color theme="1"/>
        <rFont val="Times New Roman"/>
        <family val="1"/>
      </rPr>
      <t>A2</t>
    </r>
    <phoneticPr fontId="4"/>
  </si>
  <si>
    <r>
      <t>slope</t>
    </r>
    <r>
      <rPr>
        <vertAlign val="subscript"/>
        <sz val="12"/>
        <color theme="1"/>
        <rFont val="Times New Roman"/>
        <family val="1"/>
      </rPr>
      <t>T</t>
    </r>
    <phoneticPr fontId="4"/>
  </si>
  <si>
    <r>
      <t>r</t>
    </r>
    <r>
      <rPr>
        <vertAlign val="subscript"/>
        <sz val="12"/>
        <color theme="1"/>
        <rFont val="Times New Roman"/>
        <family val="1"/>
      </rPr>
      <t>T</t>
    </r>
    <phoneticPr fontId="4"/>
  </si>
  <si>
    <r>
      <t>f</t>
    </r>
    <r>
      <rPr>
        <vertAlign val="subscript"/>
        <sz val="12"/>
        <color theme="1"/>
        <rFont val="Times New Roman"/>
        <family val="1"/>
      </rPr>
      <t>T</t>
    </r>
    <phoneticPr fontId="4"/>
  </si>
  <si>
    <r>
      <t>F</t>
    </r>
    <r>
      <rPr>
        <vertAlign val="subscript"/>
        <sz val="12"/>
        <color theme="1"/>
        <rFont val="Times New Roman"/>
        <family val="1"/>
      </rPr>
      <t>lab</t>
    </r>
    <r>
      <rPr>
        <sz val="12"/>
        <color theme="1"/>
        <rFont val="Times New Roman"/>
        <family val="1"/>
      </rPr>
      <t xml:space="preserve"> (µT)</t>
    </r>
    <phoneticPr fontId="4"/>
  </si>
  <si>
    <r>
      <t>F</t>
    </r>
    <r>
      <rPr>
        <vertAlign val="subscript"/>
        <sz val="12"/>
        <color theme="1"/>
        <rFont val="Times New Roman"/>
        <family val="1"/>
      </rPr>
      <t>past</t>
    </r>
    <r>
      <rPr>
        <sz val="12"/>
        <color theme="1"/>
        <rFont val="Times New Roman"/>
        <family val="1"/>
      </rPr>
      <t xml:space="preserve">  (µT)</t>
    </r>
    <phoneticPr fontId="4"/>
  </si>
  <si>
    <r>
      <t>F</t>
    </r>
    <r>
      <rPr>
        <vertAlign val="subscript"/>
        <sz val="12"/>
        <color theme="1"/>
        <rFont val="Times New Roman"/>
        <family val="1"/>
      </rPr>
      <t>site</t>
    </r>
    <r>
      <rPr>
        <sz val="12"/>
        <color theme="1"/>
        <rFont val="Times New Roman"/>
        <family val="1"/>
      </rPr>
      <t xml:space="preserve"> (µT)</t>
    </r>
    <phoneticPr fontId="4"/>
  </si>
  <si>
    <r>
      <t>B</t>
    </r>
    <r>
      <rPr>
        <vertAlign val="subscript"/>
        <sz val="12"/>
        <color theme="1"/>
        <rFont val="Times New Roman"/>
        <family val="1"/>
      </rPr>
      <t>cr</t>
    </r>
    <r>
      <rPr>
        <sz val="12"/>
        <color theme="1"/>
        <rFont val="Times New Roman"/>
        <family val="1"/>
      </rPr>
      <t>/B</t>
    </r>
    <r>
      <rPr>
        <vertAlign val="subscript"/>
        <sz val="12"/>
        <color theme="1"/>
        <rFont val="Times New Roman"/>
        <family val="1"/>
      </rPr>
      <t>c</t>
    </r>
    <phoneticPr fontId="4"/>
  </si>
  <si>
    <r>
      <t>Column headings: NRM meas., intensity for NRM before low-temperature demagnetization; χ, magnetic susceptibility; B</t>
    </r>
    <r>
      <rPr>
        <vertAlign val="subscript"/>
        <sz val="12"/>
        <color theme="1"/>
        <rFont val="Times New Roman"/>
        <family val="1"/>
      </rPr>
      <t>cr</t>
    </r>
    <r>
      <rPr>
        <sz val="12"/>
        <color theme="1"/>
        <rFont val="Times New Roman"/>
        <family val="1"/>
      </rPr>
      <t>/B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: the ratio of coercivity of remanence to coercivity; M</t>
    </r>
    <r>
      <rPr>
        <vertAlign val="subscript"/>
        <sz val="12"/>
        <color theme="1"/>
        <rFont val="Times New Roman"/>
        <family val="1"/>
      </rPr>
      <t>rs</t>
    </r>
    <r>
      <rPr>
        <sz val="12"/>
        <color theme="1"/>
        <rFont val="Times New Roman"/>
        <family val="1"/>
      </rPr>
      <t>/M</t>
    </r>
    <r>
      <rPr>
        <vertAlign val="subscript"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>: the ratio of saturation remanent magnetization to saturation magnetization; lower T</t>
    </r>
    <r>
      <rPr>
        <vertAlign val="sub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>, lower curie temperature; H</t>
    </r>
    <r>
      <rPr>
        <vertAlign val="subscript"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>, H</t>
    </r>
    <r>
      <rPr>
        <vertAlign val="subscript"/>
        <sz val="12"/>
        <color theme="1"/>
        <rFont val="Times New Roman"/>
        <family val="1"/>
      </rPr>
      <t>H</t>
    </r>
    <r>
      <rPr>
        <sz val="12"/>
        <color theme="1"/>
        <rFont val="Times New Roman"/>
        <family val="1"/>
      </rPr>
      <t>, low and high limit of the interval of AF steps chosen for the determination of a characteristic direction or a linear segment; MAD, maximum angular deviation of a primary component in NRM; MDF, median destructive field for NRM stepwise AF demagnetization; slope</t>
    </r>
    <r>
      <rPr>
        <vertAlign val="subscript"/>
        <sz val="12"/>
        <color theme="1"/>
        <rFont val="Times New Roman"/>
        <family val="1"/>
      </rPr>
      <t>A1</t>
    </r>
    <r>
      <rPr>
        <sz val="12"/>
        <color theme="1"/>
        <rFont val="Times New Roman"/>
        <family val="1"/>
      </rPr>
      <t>, slope</t>
    </r>
    <r>
      <rPr>
        <vertAlign val="subscript"/>
        <sz val="12"/>
        <color theme="1"/>
        <rFont val="Times New Roman"/>
        <family val="1"/>
      </rPr>
      <t>A2</t>
    </r>
    <r>
      <rPr>
        <sz val="12"/>
        <color theme="1"/>
        <rFont val="Times New Roman"/>
        <family val="1"/>
      </rPr>
      <t>, slope values determined from all data points after LTD in each of the ARM0-ARM1 and ARM1-ARM2 diagrams; slope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, slope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, slopes of the linear segments in the NRM-TRM1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and TRM1-TRM2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diagrams; r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, r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, correlation coefficients of the linear NRM–TRM1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and TRM1–TRM2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segments; f</t>
    </r>
    <r>
      <rPr>
        <vertAlign val="subscript"/>
        <sz val="12"/>
        <color theme="1"/>
        <rFont val="Times New Roman"/>
        <family val="1"/>
      </rPr>
      <t>N</t>
    </r>
    <r>
      <rPr>
        <sz val="12"/>
        <color theme="1"/>
        <rFont val="Times New Roman"/>
        <family val="1"/>
      </rPr>
      <t>, f</t>
    </r>
    <r>
      <rPr>
        <vertAlign val="subscript"/>
        <sz val="12"/>
        <color theme="1"/>
        <rFont val="Times New Roman"/>
        <family val="1"/>
      </rPr>
      <t>T</t>
    </r>
    <r>
      <rPr>
        <sz val="12"/>
        <color theme="1"/>
        <rFont val="Times New Roman"/>
        <family val="1"/>
      </rPr>
      <t>, NRM and TRM1 fractions of the linear NRM–TRM1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and TRM1–TRM2</t>
    </r>
    <r>
      <rPr>
        <sz val="12"/>
        <color theme="1"/>
        <rFont val="Cambria"/>
        <family val="1"/>
      </rPr>
      <t>∗</t>
    </r>
    <r>
      <rPr>
        <sz val="12"/>
        <color theme="1"/>
        <rFont val="Times New Roman"/>
        <family val="1"/>
      </rPr>
      <t xml:space="preserve"> segments; F</t>
    </r>
    <r>
      <rPr>
        <vertAlign val="subscript"/>
        <sz val="12"/>
        <color theme="1"/>
        <rFont val="Times New Roman"/>
        <family val="1"/>
      </rPr>
      <t>lab</t>
    </r>
    <r>
      <rPr>
        <sz val="12"/>
        <color theme="1"/>
        <rFont val="Times New Roman"/>
        <family val="1"/>
      </rPr>
      <t>, laboratory DC field during the TRM1 and TRM2 acquisitions; F</t>
    </r>
    <r>
      <rPr>
        <vertAlign val="subscript"/>
        <sz val="12"/>
        <color theme="1"/>
        <rFont val="Times New Roman"/>
        <family val="1"/>
      </rPr>
      <t>past</t>
    </r>
    <r>
      <rPr>
        <sz val="12"/>
        <color theme="1"/>
        <rFont val="Times New Roman"/>
        <family val="1"/>
      </rPr>
      <t>, calculated palaeointensity; F</t>
    </r>
    <r>
      <rPr>
        <vertAlign val="subscript"/>
        <sz val="12"/>
        <color theme="1"/>
        <rFont val="Times New Roman"/>
        <family val="1"/>
      </rPr>
      <t>site</t>
    </r>
    <r>
      <rPr>
        <sz val="12"/>
        <color theme="1"/>
        <rFont val="Times New Roman"/>
        <family val="1"/>
      </rPr>
      <t>: mean paleointensity for each site; S.D. (µT): 1σ standard deviation to F</t>
    </r>
    <r>
      <rPr>
        <vertAlign val="subscript"/>
        <sz val="12"/>
        <color theme="1"/>
        <rFont val="Times New Roman"/>
        <family val="1"/>
      </rPr>
      <t>site</t>
    </r>
    <r>
      <rPr>
        <sz val="12"/>
        <color theme="1"/>
        <rFont val="Times New Roman"/>
        <family val="1"/>
      </rPr>
      <t>, S.D. (%): the ratio of 1σ standard deviation to F</t>
    </r>
    <r>
      <rPr>
        <vertAlign val="subscript"/>
        <sz val="12"/>
        <color theme="1"/>
        <rFont val="Times New Roman"/>
        <family val="1"/>
      </rPr>
      <t>site</t>
    </r>
    <r>
      <rPr>
        <sz val="12"/>
        <color theme="1"/>
        <rFont val="Times New Roman"/>
        <family val="1"/>
      </rPr>
      <t>, Arabic numbers with underline numbers denote the values failing to meet the corresponding selection criterion.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</si>
</sst>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00"/>
    <numFmt numFmtId="177" formatCode="0.000_ "/>
    <numFmt numFmtId="178" formatCode="0_ "/>
    <numFmt numFmtId="179" formatCode="0.0_ "/>
    <numFmt numFmtId="180" formatCode="0.0000_ "/>
    <numFmt numFmtId="181" formatCode="0.000E+00"/>
    <numFmt numFmtId="182" formatCode="0.00_ "/>
  </numFmts>
  <fonts count="11">
    <font>
      <sz val="12"/>
      <color theme="1"/>
      <name val="Helvetica"/>
      <family val="2"/>
      <charset val="128"/>
    </font>
    <font>
      <sz val="12"/>
      <color theme="1"/>
      <name val="Helvetica"/>
      <family val="2"/>
      <charset val="128"/>
    </font>
    <font>
      <sz val="12"/>
      <color rgb="FF000000"/>
      <name val="Times New Roman"/>
      <family val="1"/>
    </font>
    <font>
      <sz val="6"/>
      <name val="Helvetica"/>
      <family val="2"/>
      <charset val="128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1" xfId="0" applyFont="1" applyBorder="1" applyAlignment="1"/>
    <xf numFmtId="0" fontId="0" fillId="0" borderId="0" xfId="0" applyAlignment="1"/>
    <xf numFmtId="176" fontId="5" fillId="0" borderId="0" xfId="0" applyNumberFormat="1" applyFont="1" applyAlignment="1">
      <alignment horizontal="left"/>
    </xf>
    <xf numFmtId="177" fontId="5" fillId="0" borderId="0" xfId="0" applyNumberFormat="1" applyFont="1" applyAlignment="1">
      <alignment horizontal="left"/>
    </xf>
    <xf numFmtId="178" fontId="5" fillId="0" borderId="0" xfId="0" applyNumberFormat="1" applyFont="1" applyAlignment="1">
      <alignment horizontal="left"/>
    </xf>
    <xf numFmtId="40" fontId="5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/>
    <xf numFmtId="178" fontId="5" fillId="0" borderId="0" xfId="0" applyNumberFormat="1" applyFont="1" applyAlignment="1">
      <alignment horizontal="center"/>
    </xf>
    <xf numFmtId="179" fontId="5" fillId="0" borderId="0" xfId="0" applyNumberFormat="1" applyFont="1" applyAlignment="1">
      <alignment horizontal="left"/>
    </xf>
    <xf numFmtId="49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176" fontId="5" fillId="0" borderId="2" xfId="0" applyNumberFormat="1" applyFont="1" applyBorder="1" applyAlignment="1">
      <alignment horizontal="left"/>
    </xf>
    <xf numFmtId="177" fontId="5" fillId="0" borderId="2" xfId="0" applyNumberFormat="1" applyFont="1" applyBorder="1" applyAlignment="1">
      <alignment horizontal="left"/>
    </xf>
    <xf numFmtId="178" fontId="5" fillId="0" borderId="2" xfId="0" applyNumberFormat="1" applyFont="1" applyBorder="1" applyAlignment="1">
      <alignment horizontal="left"/>
    </xf>
    <xf numFmtId="40" fontId="5" fillId="0" borderId="2" xfId="1" applyNumberFormat="1" applyFont="1" applyFill="1" applyBorder="1" applyAlignment="1">
      <alignment horizontal="left"/>
    </xf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178" fontId="5" fillId="0" borderId="2" xfId="0" applyNumberFormat="1" applyFont="1" applyBorder="1" applyAlignment="1">
      <alignment horizontal="center"/>
    </xf>
    <xf numFmtId="179" fontId="5" fillId="0" borderId="2" xfId="0" applyNumberFormat="1" applyFont="1" applyBorder="1" applyAlignment="1">
      <alignment horizontal="left"/>
    </xf>
    <xf numFmtId="49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176" fontId="5" fillId="0" borderId="2" xfId="0" applyNumberFormat="1" applyFont="1" applyBorder="1" applyAlignment="1">
      <alignment horizontal="left" wrapText="1"/>
    </xf>
    <xf numFmtId="177" fontId="5" fillId="0" borderId="2" xfId="0" applyNumberFormat="1" applyFont="1" applyBorder="1" applyAlignment="1">
      <alignment horizontal="left" wrapText="1"/>
    </xf>
    <xf numFmtId="178" fontId="5" fillId="0" borderId="2" xfId="0" applyNumberFormat="1" applyFont="1" applyBorder="1" applyAlignment="1">
      <alignment horizontal="left" wrapText="1"/>
    </xf>
    <xf numFmtId="40" fontId="5" fillId="0" borderId="2" xfId="1" applyNumberFormat="1" applyFont="1" applyFill="1" applyBorder="1" applyAlignment="1">
      <alignment horizontal="left" wrapText="1"/>
    </xf>
    <xf numFmtId="179" fontId="5" fillId="0" borderId="2" xfId="0" applyNumberFormat="1" applyFont="1" applyBorder="1" applyAlignment="1">
      <alignment horizontal="left" wrapText="1"/>
    </xf>
    <xf numFmtId="180" fontId="5" fillId="0" borderId="2" xfId="0" applyNumberFormat="1" applyFont="1" applyBorder="1" applyAlignment="1">
      <alignment horizontal="left"/>
    </xf>
    <xf numFmtId="181" fontId="5" fillId="0" borderId="2" xfId="0" applyNumberFormat="1" applyFont="1" applyBorder="1" applyAlignment="1">
      <alignment horizontal="left"/>
    </xf>
    <xf numFmtId="177" fontId="8" fillId="0" borderId="2" xfId="0" applyNumberFormat="1" applyFont="1" applyBorder="1" applyAlignment="1">
      <alignment horizontal="left"/>
    </xf>
    <xf numFmtId="179" fontId="9" fillId="0" borderId="2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181" fontId="5" fillId="0" borderId="0" xfId="0" applyNumberFormat="1" applyFont="1" applyAlignment="1">
      <alignment horizontal="left"/>
    </xf>
    <xf numFmtId="180" fontId="5" fillId="0" borderId="0" xfId="0" applyNumberFormat="1" applyFont="1" applyAlignment="1">
      <alignment horizontal="left"/>
    </xf>
    <xf numFmtId="177" fontId="8" fillId="0" borderId="0" xfId="0" applyNumberFormat="1" applyFont="1" applyAlignment="1">
      <alignment horizontal="left"/>
    </xf>
    <xf numFmtId="179" fontId="9" fillId="0" borderId="0" xfId="0" applyNumberFormat="1" applyFont="1" applyAlignment="1">
      <alignment horizontal="left"/>
    </xf>
    <xf numFmtId="49" fontId="5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0" fontId="5" fillId="0" borderId="3" xfId="0" applyNumberFormat="1" applyFont="1" applyBorder="1" applyAlignment="1">
      <alignment horizontal="left"/>
    </xf>
    <xf numFmtId="181" fontId="5" fillId="0" borderId="3" xfId="0" applyNumberFormat="1" applyFont="1" applyBorder="1" applyAlignment="1">
      <alignment horizontal="left"/>
    </xf>
    <xf numFmtId="177" fontId="5" fillId="0" borderId="3" xfId="0" applyNumberFormat="1" applyFont="1" applyBorder="1" applyAlignment="1">
      <alignment horizontal="left"/>
    </xf>
    <xf numFmtId="178" fontId="5" fillId="0" borderId="3" xfId="0" applyNumberFormat="1" applyFont="1" applyBorder="1" applyAlignment="1">
      <alignment horizontal="left"/>
    </xf>
    <xf numFmtId="40" fontId="5" fillId="0" borderId="3" xfId="1" applyNumberFormat="1" applyFont="1" applyFill="1" applyBorder="1" applyAlignment="1">
      <alignment horizontal="left"/>
    </xf>
    <xf numFmtId="179" fontId="5" fillId="0" borderId="3" xfId="0" applyNumberFormat="1" applyFont="1" applyBorder="1" applyAlignment="1">
      <alignment horizontal="left"/>
    </xf>
    <xf numFmtId="182" fontId="5" fillId="0" borderId="2" xfId="0" applyNumberFormat="1" applyFont="1" applyBorder="1" applyAlignment="1">
      <alignment horizontal="left"/>
    </xf>
    <xf numFmtId="182" fontId="5" fillId="0" borderId="0" xfId="0" applyNumberFormat="1" applyFont="1" applyAlignment="1">
      <alignment horizontal="left"/>
    </xf>
    <xf numFmtId="182" fontId="5" fillId="0" borderId="3" xfId="0" applyNumberFormat="1" applyFont="1" applyBorder="1" applyAlignment="1">
      <alignment horizontal="left"/>
    </xf>
    <xf numFmtId="181" fontId="5" fillId="0" borderId="0" xfId="0" applyNumberFormat="1" applyFont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82" fontId="5" fillId="0" borderId="0" xfId="0" applyNumberFormat="1" applyFont="1" applyFill="1" applyAlignment="1">
      <alignment horizontal="left"/>
    </xf>
    <xf numFmtId="178" fontId="5" fillId="0" borderId="0" xfId="0" applyNumberFormat="1" applyFont="1" applyFill="1" applyAlignment="1">
      <alignment horizontal="left"/>
    </xf>
    <xf numFmtId="177" fontId="5" fillId="0" borderId="0" xfId="0" applyNumberFormat="1" applyFont="1" applyFill="1" applyAlignment="1">
      <alignment horizontal="left"/>
    </xf>
    <xf numFmtId="180" fontId="5" fillId="0" borderId="0" xfId="0" applyNumberFormat="1" applyFont="1" applyFill="1" applyAlignment="1">
      <alignment horizontal="left"/>
    </xf>
    <xf numFmtId="177" fontId="8" fillId="0" borderId="0" xfId="0" applyNumberFormat="1" applyFont="1" applyFill="1" applyAlignment="1">
      <alignment horizontal="left"/>
    </xf>
    <xf numFmtId="179" fontId="5" fillId="0" borderId="0" xfId="0" applyNumberFormat="1" applyFont="1" applyFill="1" applyAlignment="1">
      <alignment horizontal="left"/>
    </xf>
    <xf numFmtId="179" fontId="9" fillId="0" borderId="0" xfId="0" applyNumberFormat="1" applyFont="1" applyFill="1" applyAlignment="1">
      <alignment horizontal="left"/>
    </xf>
    <xf numFmtId="40" fontId="5" fillId="0" borderId="2" xfId="1" applyNumberFormat="1" applyFont="1" applyFill="1" applyBorder="1" applyAlignment="1">
      <alignment horizontal="right"/>
    </xf>
    <xf numFmtId="40" fontId="5" fillId="0" borderId="0" xfId="1" applyNumberFormat="1" applyFont="1" applyFill="1" applyBorder="1" applyAlignment="1">
      <alignment horizontal="right"/>
    </xf>
    <xf numFmtId="40" fontId="5" fillId="0" borderId="3" xfId="1" applyNumberFormat="1" applyFont="1" applyFill="1" applyBorder="1" applyAlignment="1">
      <alignment horizontal="right"/>
    </xf>
    <xf numFmtId="176" fontId="5" fillId="0" borderId="4" xfId="0" applyNumberFormat="1" applyFont="1" applyBorder="1" applyAlignment="1">
      <alignment horizontal="left" wrapText="1"/>
    </xf>
    <xf numFmtId="179" fontId="5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196A-71A7-8644-BCDF-AD0C19198092}">
  <dimension ref="A1:AH38"/>
  <sheetViews>
    <sheetView tabSelected="1" workbookViewId="0">
      <selection activeCell="A39" sqref="A39"/>
    </sheetView>
  </sheetViews>
  <sheetFormatPr baseColWidth="10" defaultRowHeight="16"/>
  <cols>
    <col min="1" max="1" width="14" style="2" customWidth="1"/>
    <col min="2" max="2" width="6.28515625" style="2" customWidth="1"/>
    <col min="3" max="3" width="6.5703125" style="2" customWidth="1"/>
    <col min="4" max="4" width="10" style="2" customWidth="1"/>
    <col min="5" max="5" width="10.7109375" style="2"/>
    <col min="6" max="6" width="8.42578125" style="2" customWidth="1"/>
    <col min="7" max="8" width="7.5703125" style="2" customWidth="1"/>
    <col min="9" max="9" width="6" style="2" customWidth="1"/>
    <col min="10" max="10" width="1.5703125" style="2" customWidth="1"/>
    <col min="11" max="12" width="4.7109375" style="2" customWidth="1"/>
    <col min="13" max="13" width="6.7109375" style="2" customWidth="1"/>
    <col min="14" max="14" width="9" style="2" customWidth="1"/>
    <col min="15" max="15" width="1.5703125" style="2" customWidth="1"/>
    <col min="16" max="17" width="4.7109375" style="2" customWidth="1"/>
    <col min="18" max="21" width="7.5703125" style="2" customWidth="1"/>
    <col min="22" max="22" width="1.5703125" style="2" customWidth="1"/>
    <col min="23" max="24" width="4.7109375" style="2" customWidth="1"/>
    <col min="25" max="28" width="7.5703125" style="2" customWidth="1"/>
    <col min="29" max="29" width="1.5703125" style="2" customWidth="1"/>
    <col min="30" max="32" width="8.28515625" style="2" customWidth="1"/>
    <col min="33" max="34" width="7.28515625" style="2" customWidth="1"/>
    <col min="35" max="16384" width="10.7109375" style="2"/>
  </cols>
  <sheetData>
    <row r="1" spans="1:34">
      <c r="A1" s="1" t="s">
        <v>0</v>
      </c>
      <c r="C1" s="6"/>
      <c r="D1" s="3"/>
      <c r="E1" s="3"/>
      <c r="F1" s="3"/>
      <c r="G1" s="4"/>
      <c r="H1" s="3"/>
      <c r="I1" s="5"/>
      <c r="J1" s="6"/>
      <c r="K1" s="7"/>
      <c r="L1" s="8"/>
      <c r="M1" s="8"/>
      <c r="N1" s="9"/>
      <c r="O1" s="7"/>
      <c r="P1" s="7"/>
      <c r="Q1" s="7"/>
      <c r="R1" s="4"/>
      <c r="S1" s="4"/>
      <c r="T1" s="4"/>
      <c r="U1" s="4"/>
      <c r="V1" s="3"/>
      <c r="W1" s="5"/>
      <c r="X1" s="5"/>
      <c r="Y1" s="4"/>
      <c r="Z1" s="4"/>
      <c r="AA1" s="4"/>
      <c r="AB1" s="4"/>
      <c r="AC1" s="3"/>
      <c r="AD1" s="10"/>
      <c r="AE1" s="10"/>
      <c r="AF1" s="10"/>
      <c r="AG1" s="10"/>
      <c r="AH1" s="10"/>
    </row>
    <row r="2" spans="1:34">
      <c r="A2" s="11"/>
      <c r="B2" s="12"/>
      <c r="C2" s="16"/>
      <c r="D2" s="13"/>
      <c r="E2" s="13"/>
      <c r="F2" s="13"/>
      <c r="G2" s="14"/>
      <c r="H2" s="13"/>
      <c r="I2" s="15"/>
      <c r="J2" s="16"/>
      <c r="K2" s="17" t="s">
        <v>1</v>
      </c>
      <c r="L2" s="18"/>
      <c r="M2" s="18"/>
      <c r="N2" s="19"/>
      <c r="O2" s="12"/>
      <c r="P2" s="12" t="s">
        <v>2</v>
      </c>
      <c r="Q2" s="12"/>
      <c r="R2" s="14"/>
      <c r="S2" s="14"/>
      <c r="T2" s="14"/>
      <c r="U2" s="14"/>
      <c r="V2" s="13"/>
      <c r="W2" s="15" t="s">
        <v>3</v>
      </c>
      <c r="X2" s="15"/>
      <c r="Y2" s="14"/>
      <c r="Z2" s="14"/>
      <c r="AA2" s="14"/>
      <c r="AB2" s="14"/>
      <c r="AC2" s="13"/>
      <c r="AD2" s="20"/>
      <c r="AE2" s="20"/>
      <c r="AF2" s="20"/>
      <c r="AG2" s="20"/>
      <c r="AH2" s="20"/>
    </row>
    <row r="3" spans="1:34" ht="52">
      <c r="A3" s="21" t="s">
        <v>4</v>
      </c>
      <c r="B3" s="22" t="s">
        <v>5</v>
      </c>
      <c r="C3" s="26" t="s">
        <v>7</v>
      </c>
      <c r="D3" s="23" t="s">
        <v>45</v>
      </c>
      <c r="E3" s="23" t="s">
        <v>46</v>
      </c>
      <c r="F3" s="61" t="s">
        <v>48</v>
      </c>
      <c r="G3" s="23" t="s">
        <v>64</v>
      </c>
      <c r="H3" s="23" t="s">
        <v>47</v>
      </c>
      <c r="I3" s="25" t="s">
        <v>6</v>
      </c>
      <c r="J3" s="26"/>
      <c r="K3" s="12" t="s">
        <v>51</v>
      </c>
      <c r="L3" s="12" t="s">
        <v>52</v>
      </c>
      <c r="M3" s="12" t="s">
        <v>8</v>
      </c>
      <c r="N3" s="15" t="s">
        <v>9</v>
      </c>
      <c r="O3" s="12"/>
      <c r="P3" s="12" t="s">
        <v>51</v>
      </c>
      <c r="Q3" s="12" t="s">
        <v>52</v>
      </c>
      <c r="R3" s="14" t="s">
        <v>53</v>
      </c>
      <c r="S3" s="14" t="s">
        <v>54</v>
      </c>
      <c r="T3" s="24" t="s">
        <v>55</v>
      </c>
      <c r="U3" s="24" t="s">
        <v>56</v>
      </c>
      <c r="V3" s="23"/>
      <c r="W3" s="12" t="s">
        <v>51</v>
      </c>
      <c r="X3" s="12" t="s">
        <v>52</v>
      </c>
      <c r="Y3" s="14" t="s">
        <v>57</v>
      </c>
      <c r="Z3" s="14" t="s">
        <v>58</v>
      </c>
      <c r="AA3" s="24" t="s">
        <v>59</v>
      </c>
      <c r="AB3" s="24" t="s">
        <v>60</v>
      </c>
      <c r="AC3" s="23"/>
      <c r="AD3" s="27" t="s">
        <v>61</v>
      </c>
      <c r="AE3" s="27" t="s">
        <v>62</v>
      </c>
      <c r="AF3" s="27" t="s">
        <v>63</v>
      </c>
      <c r="AG3" s="27" t="s">
        <v>10</v>
      </c>
      <c r="AH3" s="27" t="s">
        <v>11</v>
      </c>
    </row>
    <row r="4" spans="1:34" ht="18" customHeight="1">
      <c r="A4" s="11" t="s">
        <v>12</v>
      </c>
      <c r="B4" s="12" t="s">
        <v>13</v>
      </c>
      <c r="C4" s="58">
        <v>2.9876550516633373</v>
      </c>
      <c r="D4" s="29">
        <v>8.0449999999999994E-2</v>
      </c>
      <c r="E4" s="29">
        <v>19.839214815910822</v>
      </c>
      <c r="F4" s="28">
        <v>0.74342585124190685</v>
      </c>
      <c r="G4" s="28">
        <v>1.2714604236343365</v>
      </c>
      <c r="H4" s="28">
        <v>0.56915739268680443</v>
      </c>
      <c r="I4" s="15">
        <v>213</v>
      </c>
      <c r="J4" s="16"/>
      <c r="K4" s="12">
        <v>0</v>
      </c>
      <c r="L4" s="12">
        <v>180</v>
      </c>
      <c r="M4" s="45">
        <v>0.56000000000000005</v>
      </c>
      <c r="N4" s="15">
        <v>17</v>
      </c>
      <c r="O4" s="12"/>
      <c r="P4" s="12">
        <v>0</v>
      </c>
      <c r="Q4" s="12">
        <v>180</v>
      </c>
      <c r="R4" s="14">
        <v>0.89200000000000002</v>
      </c>
      <c r="S4" s="14">
        <v>1.5429999999999999</v>
      </c>
      <c r="T4" s="14">
        <v>1</v>
      </c>
      <c r="U4" s="14">
        <v>1</v>
      </c>
      <c r="V4" s="28"/>
      <c r="W4" s="15">
        <v>0</v>
      </c>
      <c r="X4" s="15">
        <v>180</v>
      </c>
      <c r="Y4" s="14">
        <v>1.026</v>
      </c>
      <c r="Z4" s="30">
        <v>1.1419999999999999</v>
      </c>
      <c r="AA4" s="14">
        <v>0.999</v>
      </c>
      <c r="AB4" s="14">
        <v>1</v>
      </c>
      <c r="AC4" s="28"/>
      <c r="AD4" s="20">
        <v>30</v>
      </c>
      <c r="AE4" s="31" t="s">
        <v>14</v>
      </c>
      <c r="AF4" s="20"/>
      <c r="AG4" s="20"/>
      <c r="AH4" s="20"/>
    </row>
    <row r="5" spans="1:34" ht="18" customHeight="1">
      <c r="A5" s="32" t="s">
        <v>15</v>
      </c>
      <c r="B5" s="7" t="s">
        <v>13</v>
      </c>
      <c r="C5" s="59"/>
      <c r="D5" s="33">
        <v>7.0199999999999999E-2</v>
      </c>
      <c r="E5" s="33">
        <v>19.975749531093804</v>
      </c>
      <c r="F5" s="34">
        <v>0.64415066890957184</v>
      </c>
      <c r="G5" s="34">
        <v>1.2891859052247872</v>
      </c>
      <c r="H5" s="34">
        <v>0.55164903546981947</v>
      </c>
      <c r="I5" s="5">
        <v>208</v>
      </c>
      <c r="J5" s="6"/>
      <c r="K5" s="7">
        <v>0</v>
      </c>
      <c r="L5" s="7">
        <v>180</v>
      </c>
      <c r="M5" s="46">
        <v>0.53</v>
      </c>
      <c r="N5" s="5">
        <v>19</v>
      </c>
      <c r="O5" s="7"/>
      <c r="P5" s="7">
        <v>0</v>
      </c>
      <c r="Q5" s="7">
        <v>180</v>
      </c>
      <c r="R5" s="4">
        <v>0.93799999999999994</v>
      </c>
      <c r="S5" s="4">
        <v>1.4239999999999999</v>
      </c>
      <c r="T5" s="4">
        <v>0.999</v>
      </c>
      <c r="U5" s="4">
        <v>1</v>
      </c>
      <c r="V5" s="34"/>
      <c r="W5" s="5">
        <v>0</v>
      </c>
      <c r="X5" s="5">
        <v>180</v>
      </c>
      <c r="Y5" s="4">
        <v>1.0049999999999999</v>
      </c>
      <c r="Z5" s="35">
        <v>1.1850000000000001</v>
      </c>
      <c r="AA5" s="4">
        <v>1</v>
      </c>
      <c r="AB5" s="4">
        <v>1</v>
      </c>
      <c r="AC5" s="34"/>
      <c r="AD5" s="10">
        <v>30</v>
      </c>
      <c r="AE5" s="36" t="s">
        <v>14</v>
      </c>
      <c r="AF5" s="10"/>
      <c r="AG5" s="10"/>
      <c r="AH5" s="10"/>
    </row>
    <row r="6" spans="1:34" ht="18" customHeight="1">
      <c r="A6" s="32" t="s">
        <v>16</v>
      </c>
      <c r="B6" s="7" t="s">
        <v>13</v>
      </c>
      <c r="C6" s="59"/>
      <c r="D6" s="33">
        <v>6.9790000000000005E-2</v>
      </c>
      <c r="E6" s="33">
        <v>18.882187714449891</v>
      </c>
      <c r="F6" s="34">
        <v>0.54510978404059685</v>
      </c>
      <c r="G6" s="34"/>
      <c r="H6" s="34"/>
      <c r="I6" s="5"/>
      <c r="J6" s="6"/>
      <c r="K6" s="7"/>
      <c r="L6" s="7"/>
      <c r="M6" s="46"/>
      <c r="N6" s="5"/>
      <c r="O6" s="7"/>
      <c r="P6" s="7"/>
      <c r="Q6" s="7"/>
      <c r="R6" s="4"/>
      <c r="S6" s="4"/>
      <c r="T6" s="4"/>
      <c r="U6" s="4"/>
      <c r="V6" s="34"/>
      <c r="W6" s="5"/>
      <c r="X6" s="5"/>
      <c r="Y6" s="4"/>
      <c r="Z6" s="4"/>
      <c r="AA6" s="4"/>
      <c r="AB6" s="4"/>
      <c r="AC6" s="34"/>
      <c r="AD6" s="10"/>
      <c r="AE6" s="36"/>
      <c r="AF6" s="10"/>
      <c r="AG6" s="10"/>
      <c r="AH6" s="10"/>
    </row>
    <row r="7" spans="1:34" ht="18" customHeight="1">
      <c r="A7" s="32" t="s">
        <v>17</v>
      </c>
      <c r="B7" s="7" t="s">
        <v>13</v>
      </c>
      <c r="C7" s="59"/>
      <c r="D7" s="33">
        <v>6.6379999999999995E-2</v>
      </c>
      <c r="E7" s="33">
        <v>18.760811874885281</v>
      </c>
      <c r="F7" s="34">
        <v>0.5089945036169321</v>
      </c>
      <c r="G7" s="34"/>
      <c r="H7" s="34"/>
      <c r="I7" s="5"/>
      <c r="J7" s="6"/>
      <c r="K7" s="7"/>
      <c r="L7" s="7"/>
      <c r="M7" s="46"/>
      <c r="N7" s="5"/>
      <c r="O7" s="7"/>
      <c r="P7" s="7"/>
      <c r="Q7" s="7"/>
      <c r="R7" s="4"/>
      <c r="S7" s="4"/>
      <c r="T7" s="4"/>
      <c r="U7" s="4"/>
      <c r="V7" s="34"/>
      <c r="W7" s="5"/>
      <c r="X7" s="5"/>
      <c r="Y7" s="4"/>
      <c r="Z7" s="4"/>
      <c r="AA7" s="4"/>
      <c r="AB7" s="4"/>
      <c r="AC7" s="34"/>
      <c r="AD7" s="10"/>
      <c r="AE7" s="36"/>
      <c r="AF7" s="10"/>
      <c r="AG7" s="10"/>
      <c r="AH7" s="10"/>
    </row>
    <row r="8" spans="1:34" ht="18" customHeight="1">
      <c r="A8" s="32" t="s">
        <v>18</v>
      </c>
      <c r="B8" s="7" t="s">
        <v>13</v>
      </c>
      <c r="C8" s="59">
        <v>2.9768492672714584</v>
      </c>
      <c r="D8" s="33">
        <v>6.4769999999999994E-2</v>
      </c>
      <c r="E8" s="48">
        <v>18.832868108862524</v>
      </c>
      <c r="F8" s="34">
        <v>0.61229166691085546</v>
      </c>
      <c r="G8" s="34">
        <v>1.2167832167832169</v>
      </c>
      <c r="H8" s="34">
        <v>0.61076204285484126</v>
      </c>
      <c r="I8" s="5">
        <v>214</v>
      </c>
      <c r="J8" s="6"/>
      <c r="K8" s="7">
        <v>2</v>
      </c>
      <c r="L8" s="7">
        <v>180</v>
      </c>
      <c r="M8" s="46">
        <v>0.62</v>
      </c>
      <c r="N8" s="5">
        <v>23</v>
      </c>
      <c r="O8" s="7"/>
      <c r="P8" s="7">
        <v>2</v>
      </c>
      <c r="Q8" s="7">
        <v>180</v>
      </c>
      <c r="R8" s="4">
        <v>0.89</v>
      </c>
      <c r="S8" s="4">
        <v>1.468</v>
      </c>
      <c r="T8" s="4">
        <v>1</v>
      </c>
      <c r="U8" s="4">
        <v>0.99099999999999999</v>
      </c>
      <c r="V8" s="34"/>
      <c r="W8" s="5">
        <v>2</v>
      </c>
      <c r="X8" s="5">
        <v>180</v>
      </c>
      <c r="Y8" s="4">
        <v>0.998</v>
      </c>
      <c r="Z8" s="35">
        <v>1.175</v>
      </c>
      <c r="AA8" s="4">
        <v>1</v>
      </c>
      <c r="AB8" s="4">
        <v>0.98899999999999999</v>
      </c>
      <c r="AC8" s="34"/>
      <c r="AD8" s="10">
        <v>30</v>
      </c>
      <c r="AE8" s="36" t="s">
        <v>14</v>
      </c>
      <c r="AF8" s="10"/>
      <c r="AG8" s="10"/>
      <c r="AH8" s="10"/>
    </row>
    <row r="9" spans="1:34" ht="18" customHeight="1">
      <c r="A9" s="32" t="s">
        <v>19</v>
      </c>
      <c r="B9" s="7" t="s">
        <v>13</v>
      </c>
      <c r="C9" s="59"/>
      <c r="D9" s="33">
        <v>5.398E-2</v>
      </c>
      <c r="E9" s="48">
        <v>18.492491900826554</v>
      </c>
      <c r="F9" s="34">
        <v>0.23071373063827044</v>
      </c>
      <c r="G9" s="34">
        <v>1.2137904468412943</v>
      </c>
      <c r="H9" s="34">
        <v>0.65915263443780558</v>
      </c>
      <c r="I9" s="5">
        <v>193</v>
      </c>
      <c r="J9" s="6"/>
      <c r="K9" s="7">
        <v>4</v>
      </c>
      <c r="L9" s="7">
        <v>180</v>
      </c>
      <c r="M9" s="46">
        <v>0.57999999999999996</v>
      </c>
      <c r="N9" s="5">
        <v>27</v>
      </c>
      <c r="O9" s="7"/>
      <c r="P9" s="7">
        <v>4</v>
      </c>
      <c r="Q9" s="7">
        <v>180</v>
      </c>
      <c r="R9" s="4">
        <v>0.89600000000000002</v>
      </c>
      <c r="S9" s="4">
        <v>1.242</v>
      </c>
      <c r="T9" s="4">
        <v>1</v>
      </c>
      <c r="U9" s="4">
        <v>0.99099999999999999</v>
      </c>
      <c r="V9" s="34"/>
      <c r="W9" s="5">
        <v>4</v>
      </c>
      <c r="X9" s="5">
        <v>180</v>
      </c>
      <c r="Y9" s="4">
        <v>0.997</v>
      </c>
      <c r="Z9" s="35">
        <v>1.1759999999999999</v>
      </c>
      <c r="AA9" s="4">
        <v>1</v>
      </c>
      <c r="AB9" s="4">
        <v>0.99</v>
      </c>
      <c r="AC9" s="34"/>
      <c r="AD9" s="10">
        <v>30</v>
      </c>
      <c r="AE9" s="36" t="s">
        <v>14</v>
      </c>
      <c r="AF9" s="10"/>
      <c r="AG9" s="10"/>
      <c r="AH9" s="10"/>
    </row>
    <row r="10" spans="1:34" ht="18" customHeight="1">
      <c r="A10" s="32" t="s">
        <v>20</v>
      </c>
      <c r="B10" s="7" t="s">
        <v>13</v>
      </c>
      <c r="C10" s="59"/>
      <c r="D10" s="33">
        <v>6.4630000000000007E-2</v>
      </c>
      <c r="E10" s="48">
        <v>19.679005804037637</v>
      </c>
      <c r="F10" s="34">
        <v>0.55652801040830324</v>
      </c>
      <c r="G10" s="34"/>
      <c r="H10" s="34"/>
      <c r="I10" s="5"/>
      <c r="J10" s="6"/>
      <c r="K10" s="7"/>
      <c r="L10" s="7"/>
      <c r="M10" s="46"/>
      <c r="N10" s="5"/>
      <c r="O10" s="7"/>
      <c r="P10" s="7"/>
      <c r="Q10" s="7"/>
      <c r="R10" s="4"/>
      <c r="S10" s="4"/>
      <c r="T10" s="4"/>
      <c r="U10" s="4"/>
      <c r="V10" s="34"/>
      <c r="W10" s="5"/>
      <c r="X10" s="5"/>
      <c r="Y10" s="4"/>
      <c r="Z10" s="4"/>
      <c r="AA10" s="4"/>
      <c r="AB10" s="4"/>
      <c r="AC10" s="34"/>
      <c r="AD10" s="10"/>
      <c r="AE10" s="36"/>
      <c r="AF10" s="10"/>
      <c r="AG10" s="10"/>
      <c r="AH10" s="10"/>
    </row>
    <row r="11" spans="1:34" ht="18" customHeight="1">
      <c r="A11" s="32" t="s">
        <v>21</v>
      </c>
      <c r="B11" s="7" t="s">
        <v>13</v>
      </c>
      <c r="C11" s="59"/>
      <c r="D11" s="33">
        <v>4.0399999999999998E-2</v>
      </c>
      <c r="E11" s="48">
        <v>17.471193909838881</v>
      </c>
      <c r="F11" s="34">
        <v>0.52891492267029239</v>
      </c>
      <c r="G11" s="34"/>
      <c r="H11" s="34"/>
      <c r="I11" s="5"/>
      <c r="J11" s="6"/>
      <c r="K11" s="7"/>
      <c r="L11" s="7"/>
      <c r="M11" s="46"/>
      <c r="N11" s="5"/>
      <c r="O11" s="7"/>
      <c r="P11" s="7"/>
      <c r="Q11" s="7"/>
      <c r="R11" s="4"/>
      <c r="S11" s="4"/>
      <c r="T11" s="4"/>
      <c r="U11" s="4"/>
      <c r="V11" s="34"/>
      <c r="W11" s="5"/>
      <c r="X11" s="5"/>
      <c r="Y11" s="4"/>
      <c r="Z11" s="4"/>
      <c r="AA11" s="4"/>
      <c r="AB11" s="4"/>
      <c r="AC11" s="34"/>
      <c r="AD11" s="10"/>
      <c r="AE11" s="36"/>
      <c r="AF11" s="10"/>
      <c r="AG11" s="10"/>
      <c r="AH11" s="10"/>
    </row>
    <row r="12" spans="1:34" ht="18" customHeight="1">
      <c r="A12" s="32" t="s">
        <v>22</v>
      </c>
      <c r="B12" s="7" t="s">
        <v>13</v>
      </c>
      <c r="C12" s="59">
        <v>2.9647986529431298</v>
      </c>
      <c r="D12" s="33">
        <v>7.2769999999999996E-3</v>
      </c>
      <c r="E12" s="48">
        <v>1.7257980363325904</v>
      </c>
      <c r="F12" s="34">
        <v>8.9584498338982035E-2</v>
      </c>
      <c r="G12" s="34"/>
      <c r="H12" s="34"/>
      <c r="I12" s="5"/>
      <c r="J12" s="6"/>
      <c r="K12" s="7"/>
      <c r="L12" s="7"/>
      <c r="M12" s="46"/>
      <c r="N12" s="5"/>
      <c r="O12" s="7"/>
      <c r="P12" s="7"/>
      <c r="Q12" s="7"/>
      <c r="R12" s="4"/>
      <c r="S12" s="4"/>
      <c r="T12" s="4"/>
      <c r="U12" s="4"/>
      <c r="V12" s="34"/>
      <c r="W12" s="5"/>
      <c r="X12" s="5"/>
      <c r="Y12" s="4"/>
      <c r="Z12" s="4"/>
      <c r="AA12" s="4"/>
      <c r="AB12" s="4"/>
      <c r="AC12" s="34"/>
      <c r="AD12" s="10"/>
      <c r="AE12" s="36"/>
      <c r="AF12" s="10"/>
      <c r="AG12" s="10"/>
      <c r="AH12" s="10"/>
    </row>
    <row r="13" spans="1:34" ht="18" customHeight="1">
      <c r="A13" s="32" t="s">
        <v>23</v>
      </c>
      <c r="B13" s="7" t="s">
        <v>13</v>
      </c>
      <c r="C13" s="59"/>
      <c r="D13" s="33">
        <v>3.1600000000000003E-2</v>
      </c>
      <c r="E13" s="48">
        <v>7.0716190206366738</v>
      </c>
      <c r="F13" s="34">
        <v>0.19191859772168968</v>
      </c>
      <c r="G13" s="34"/>
      <c r="H13" s="34"/>
      <c r="I13" s="5"/>
      <c r="J13" s="6"/>
      <c r="K13" s="7"/>
      <c r="L13" s="7"/>
      <c r="M13" s="46"/>
      <c r="N13" s="5"/>
      <c r="O13" s="7"/>
      <c r="P13" s="7"/>
      <c r="Q13" s="7"/>
      <c r="R13" s="4"/>
      <c r="S13" s="4"/>
      <c r="T13" s="4"/>
      <c r="U13" s="4"/>
      <c r="V13" s="34"/>
      <c r="W13" s="5"/>
      <c r="X13" s="5"/>
      <c r="Y13" s="4"/>
      <c r="Z13" s="4"/>
      <c r="AA13" s="4"/>
      <c r="AB13" s="4"/>
      <c r="AC13" s="34"/>
      <c r="AD13" s="10"/>
      <c r="AE13" s="36"/>
      <c r="AF13" s="10"/>
      <c r="AG13" s="10"/>
      <c r="AH13" s="10"/>
    </row>
    <row r="14" spans="1:34" ht="18" customHeight="1">
      <c r="A14" s="32" t="s">
        <v>49</v>
      </c>
      <c r="B14" s="7" t="s">
        <v>13</v>
      </c>
      <c r="C14" s="59"/>
      <c r="D14" s="33">
        <v>5.0160000000000003E-2</v>
      </c>
      <c r="E14" s="48">
        <v>13.425988158065419</v>
      </c>
      <c r="F14" s="34">
        <v>0.33041029583157683</v>
      </c>
      <c r="G14" s="34">
        <v>1.1898244570068433</v>
      </c>
      <c r="H14" s="34">
        <v>0.69202453987730062</v>
      </c>
      <c r="I14" s="5">
        <v>226</v>
      </c>
      <c r="J14" s="6"/>
      <c r="K14" s="7">
        <v>16</v>
      </c>
      <c r="L14" s="7">
        <v>180</v>
      </c>
      <c r="M14" s="46">
        <v>0.74</v>
      </c>
      <c r="N14" s="5">
        <v>32</v>
      </c>
      <c r="O14" s="7"/>
      <c r="P14" s="7">
        <v>16</v>
      </c>
      <c r="Q14" s="7">
        <v>180</v>
      </c>
      <c r="R14" s="4">
        <v>0.86899999999999999</v>
      </c>
      <c r="S14" s="4">
        <v>1.0229999999999999</v>
      </c>
      <c r="T14" s="4">
        <v>1</v>
      </c>
      <c r="U14" s="4">
        <v>0.90300000000000002</v>
      </c>
      <c r="V14" s="34"/>
      <c r="W14" s="5">
        <v>16</v>
      </c>
      <c r="X14" s="5">
        <v>180</v>
      </c>
      <c r="Y14" s="4">
        <v>0.99199999999999999</v>
      </c>
      <c r="Z14" s="35">
        <v>1.1060000000000001</v>
      </c>
      <c r="AA14" s="4">
        <v>1</v>
      </c>
      <c r="AB14" s="4">
        <v>0.90400000000000003</v>
      </c>
      <c r="AC14" s="34"/>
      <c r="AD14" s="10">
        <v>30</v>
      </c>
      <c r="AE14" s="36" t="s">
        <v>14</v>
      </c>
      <c r="AF14" s="10"/>
      <c r="AG14" s="10"/>
      <c r="AH14" s="10"/>
    </row>
    <row r="15" spans="1:34" ht="18" customHeight="1">
      <c r="A15" s="32" t="s">
        <v>24</v>
      </c>
      <c r="B15" s="7" t="s">
        <v>13</v>
      </c>
      <c r="C15" s="59"/>
      <c r="D15" s="33">
        <v>6.5019999999999994E-2</v>
      </c>
      <c r="E15" s="48">
        <v>17.042356618104222</v>
      </c>
      <c r="F15" s="34">
        <v>0.5945091745944644</v>
      </c>
      <c r="G15" s="34">
        <v>1.2341498559077808</v>
      </c>
      <c r="H15" s="34">
        <v>0.66131498470948014</v>
      </c>
      <c r="I15" s="5">
        <v>207</v>
      </c>
      <c r="J15" s="6"/>
      <c r="K15" s="7">
        <v>12</v>
      </c>
      <c r="L15" s="7">
        <v>180</v>
      </c>
      <c r="M15" s="46">
        <v>0.62</v>
      </c>
      <c r="N15" s="5">
        <v>23</v>
      </c>
      <c r="O15" s="7"/>
      <c r="P15" s="7">
        <v>12</v>
      </c>
      <c r="Q15" s="7">
        <v>180</v>
      </c>
      <c r="R15" s="4">
        <v>0.85699999999999998</v>
      </c>
      <c r="S15" s="4">
        <v>1.2</v>
      </c>
      <c r="T15" s="4">
        <v>1</v>
      </c>
      <c r="U15" s="4">
        <v>0.88700000000000001</v>
      </c>
      <c r="V15" s="34"/>
      <c r="W15" s="5">
        <v>12</v>
      </c>
      <c r="X15" s="5">
        <v>180</v>
      </c>
      <c r="Y15" s="4">
        <v>1.01</v>
      </c>
      <c r="Z15" s="35">
        <v>1.1859999999999999</v>
      </c>
      <c r="AA15" s="4">
        <v>1</v>
      </c>
      <c r="AB15" s="4">
        <v>0.99099999999999999</v>
      </c>
      <c r="AC15" s="34"/>
      <c r="AD15" s="10">
        <v>30</v>
      </c>
      <c r="AE15" s="36" t="s">
        <v>14</v>
      </c>
      <c r="AF15" s="10"/>
      <c r="AG15" s="10"/>
      <c r="AH15" s="10"/>
    </row>
    <row r="16" spans="1:34" ht="18" customHeight="1">
      <c r="A16" s="32" t="s">
        <v>25</v>
      </c>
      <c r="B16" s="7" t="s">
        <v>13</v>
      </c>
      <c r="C16" s="59">
        <v>2.9506349014391096</v>
      </c>
      <c r="D16" s="33">
        <v>5.1749999999999997E-2</v>
      </c>
      <c r="E16" s="48">
        <v>20.86104728504051</v>
      </c>
      <c r="F16" s="34">
        <v>0.58617892683246731</v>
      </c>
      <c r="G16" s="34"/>
      <c r="H16" s="34"/>
      <c r="I16" s="5"/>
      <c r="J16" s="6"/>
      <c r="K16" s="7"/>
      <c r="L16" s="7"/>
      <c r="M16" s="46"/>
      <c r="N16" s="5"/>
      <c r="O16" s="7"/>
      <c r="P16" s="7"/>
      <c r="Q16" s="7"/>
      <c r="R16" s="4"/>
      <c r="S16" s="4"/>
      <c r="T16" s="4"/>
      <c r="U16" s="4"/>
      <c r="V16" s="34"/>
      <c r="W16" s="5"/>
      <c r="X16" s="5"/>
      <c r="Y16" s="4"/>
      <c r="Z16" s="4"/>
      <c r="AA16" s="4"/>
      <c r="AB16" s="4"/>
      <c r="AC16" s="34"/>
      <c r="AD16" s="10"/>
      <c r="AE16" s="36"/>
      <c r="AF16" s="10"/>
      <c r="AG16" s="10"/>
      <c r="AH16" s="10"/>
    </row>
    <row r="17" spans="1:34" ht="18" customHeight="1">
      <c r="A17" s="32" t="s">
        <v>26</v>
      </c>
      <c r="B17" s="7" t="s">
        <v>13</v>
      </c>
      <c r="C17" s="59"/>
      <c r="D17" s="33">
        <v>4.9390000000000003E-2</v>
      </c>
      <c r="E17" s="48">
        <v>19.571805273170149</v>
      </c>
      <c r="F17" s="34">
        <v>0.58543332458973396</v>
      </c>
      <c r="G17" s="34"/>
      <c r="H17" s="34"/>
      <c r="I17" s="5"/>
      <c r="J17" s="6"/>
      <c r="K17" s="7"/>
      <c r="L17" s="7"/>
      <c r="M17" s="46"/>
      <c r="N17" s="5"/>
      <c r="O17" s="7"/>
      <c r="P17" s="7"/>
      <c r="Q17" s="7"/>
      <c r="R17" s="4"/>
      <c r="S17" s="4"/>
      <c r="T17" s="4"/>
      <c r="U17" s="4"/>
      <c r="V17" s="34"/>
      <c r="W17" s="5"/>
      <c r="X17" s="5"/>
      <c r="Y17" s="4"/>
      <c r="Z17" s="4"/>
      <c r="AA17" s="4"/>
      <c r="AB17" s="4"/>
      <c r="AC17" s="34"/>
      <c r="AD17" s="10"/>
      <c r="AE17" s="36"/>
      <c r="AF17" s="10"/>
      <c r="AG17" s="10"/>
      <c r="AH17" s="10"/>
    </row>
    <row r="18" spans="1:34" ht="18" customHeight="1">
      <c r="A18" s="32" t="s">
        <v>27</v>
      </c>
      <c r="B18" s="7" t="s">
        <v>13</v>
      </c>
      <c r="C18" s="59"/>
      <c r="D18" s="33">
        <v>6.9750000000000006E-2</v>
      </c>
      <c r="E18" s="48">
        <v>23.22299027051724</v>
      </c>
      <c r="F18" s="34">
        <v>0.65223250733642646</v>
      </c>
      <c r="G18" s="34">
        <v>1.2369696969696971</v>
      </c>
      <c r="H18" s="34">
        <v>0.60593946316390634</v>
      </c>
      <c r="I18" s="5">
        <v>172</v>
      </c>
      <c r="J18" s="6"/>
      <c r="K18" s="7">
        <v>12</v>
      </c>
      <c r="L18" s="7">
        <v>180</v>
      </c>
      <c r="M18" s="46">
        <v>0.62</v>
      </c>
      <c r="N18" s="5">
        <v>19</v>
      </c>
      <c r="O18" s="7"/>
      <c r="P18" s="7">
        <v>12</v>
      </c>
      <c r="Q18" s="7">
        <v>180</v>
      </c>
      <c r="R18" s="4">
        <v>0.871</v>
      </c>
      <c r="S18" s="4">
        <v>1.329</v>
      </c>
      <c r="T18" s="4">
        <v>0.999</v>
      </c>
      <c r="U18" s="4">
        <v>0.80200000000000005</v>
      </c>
      <c r="V18" s="34"/>
      <c r="W18" s="5">
        <v>12</v>
      </c>
      <c r="X18" s="5">
        <v>180</v>
      </c>
      <c r="Y18" s="4">
        <v>0.99399999999999999</v>
      </c>
      <c r="Z18" s="35">
        <v>1.1870000000000001</v>
      </c>
      <c r="AA18" s="4">
        <v>0.999</v>
      </c>
      <c r="AB18" s="4">
        <v>0.73399999999999999</v>
      </c>
      <c r="AC18" s="34"/>
      <c r="AD18" s="10">
        <v>30</v>
      </c>
      <c r="AE18" s="36" t="s">
        <v>14</v>
      </c>
      <c r="AF18" s="10"/>
      <c r="AG18" s="10"/>
      <c r="AH18" s="10"/>
    </row>
    <row r="19" spans="1:34" ht="18" customHeight="1">
      <c r="A19" s="32" t="s">
        <v>28</v>
      </c>
      <c r="B19" s="7" t="s">
        <v>13</v>
      </c>
      <c r="C19" s="59"/>
      <c r="D19" s="33">
        <v>5.9220000000000002E-2</v>
      </c>
      <c r="E19" s="48">
        <v>22.429445974356472</v>
      </c>
      <c r="F19" s="34">
        <v>0.57428318195976857</v>
      </c>
      <c r="G19" s="34">
        <v>1.2298614674191894</v>
      </c>
      <c r="H19" s="34">
        <v>0.62734374999999998</v>
      </c>
      <c r="I19" s="5">
        <v>174</v>
      </c>
      <c r="J19" s="6"/>
      <c r="K19" s="7">
        <v>10</v>
      </c>
      <c r="L19" s="7">
        <v>180</v>
      </c>
      <c r="M19" s="46">
        <v>0.56000000000000005</v>
      </c>
      <c r="N19" s="5">
        <v>23</v>
      </c>
      <c r="O19" s="7"/>
      <c r="P19" s="7">
        <v>10</v>
      </c>
      <c r="Q19" s="7">
        <v>180</v>
      </c>
      <c r="R19" s="4">
        <v>0.89700000000000002</v>
      </c>
      <c r="S19" s="4">
        <v>1.369</v>
      </c>
      <c r="T19" s="4">
        <v>1</v>
      </c>
      <c r="U19" s="4">
        <v>0.93899999999999995</v>
      </c>
      <c r="V19" s="34"/>
      <c r="W19" s="5">
        <v>0</v>
      </c>
      <c r="X19" s="5">
        <v>180</v>
      </c>
      <c r="Y19" s="4">
        <v>1.02</v>
      </c>
      <c r="Z19" s="35">
        <v>1.157</v>
      </c>
      <c r="AA19" s="4">
        <v>0.999</v>
      </c>
      <c r="AB19" s="4">
        <v>1</v>
      </c>
      <c r="AC19" s="34"/>
      <c r="AD19" s="10">
        <v>30</v>
      </c>
      <c r="AE19" s="36" t="s">
        <v>14</v>
      </c>
      <c r="AF19" s="10"/>
      <c r="AG19" s="10"/>
      <c r="AH19" s="10"/>
    </row>
    <row r="20" spans="1:34" ht="18" customHeight="1">
      <c r="A20" s="32" t="s">
        <v>29</v>
      </c>
      <c r="B20" s="7" t="s">
        <v>13</v>
      </c>
      <c r="C20" s="59">
        <v>2.9697591616002148</v>
      </c>
      <c r="D20" s="33">
        <v>5.6619999999999997E-2</v>
      </c>
      <c r="E20" s="48">
        <v>19.01850794397232</v>
      </c>
      <c r="F20" s="34">
        <v>0.57344717444439552</v>
      </c>
      <c r="G20" s="34"/>
      <c r="H20" s="34"/>
      <c r="I20" s="5">
        <v>205</v>
      </c>
      <c r="J20" s="6"/>
      <c r="K20" s="7">
        <v>6</v>
      </c>
      <c r="L20" s="7">
        <v>180</v>
      </c>
      <c r="M20" s="46">
        <v>0.64</v>
      </c>
      <c r="N20" s="5">
        <v>23</v>
      </c>
      <c r="O20" s="7"/>
      <c r="P20" s="7">
        <v>6</v>
      </c>
      <c r="Q20" s="7">
        <v>180</v>
      </c>
      <c r="R20" s="4">
        <v>0.90400000000000003</v>
      </c>
      <c r="S20" s="4">
        <v>1.323</v>
      </c>
      <c r="T20" s="4">
        <v>0.999</v>
      </c>
      <c r="U20" s="4">
        <v>0.98199999999999998</v>
      </c>
      <c r="V20" s="34"/>
      <c r="W20" s="5">
        <v>6</v>
      </c>
      <c r="X20" s="5">
        <v>180</v>
      </c>
      <c r="Y20" s="4">
        <v>1.016</v>
      </c>
      <c r="Z20" s="35">
        <v>1.2050000000000001</v>
      </c>
      <c r="AA20" s="4">
        <v>0.999</v>
      </c>
      <c r="AB20" s="4">
        <v>0.96699999999999997</v>
      </c>
      <c r="AC20" s="34"/>
      <c r="AD20" s="10">
        <v>30</v>
      </c>
      <c r="AE20" s="36" t="s">
        <v>14</v>
      </c>
      <c r="AF20" s="10"/>
      <c r="AG20" s="10"/>
      <c r="AH20" s="10"/>
    </row>
    <row r="21" spans="1:34" ht="18" customHeight="1">
      <c r="A21" s="32" t="s">
        <v>30</v>
      </c>
      <c r="B21" s="7" t="s">
        <v>13</v>
      </c>
      <c r="C21" s="59"/>
      <c r="D21" s="33">
        <v>6.0420000000000001E-2</v>
      </c>
      <c r="E21" s="48">
        <v>18.908108928692911</v>
      </c>
      <c r="F21" s="34">
        <v>0.63052250977517943</v>
      </c>
      <c r="G21" s="34">
        <v>1.2636497786522383</v>
      </c>
      <c r="H21" s="34">
        <v>0.59865517965959236</v>
      </c>
      <c r="I21" s="5">
        <v>210</v>
      </c>
      <c r="J21" s="6"/>
      <c r="K21" s="7">
        <v>8</v>
      </c>
      <c r="L21" s="7">
        <v>180</v>
      </c>
      <c r="M21" s="46">
        <v>0.62</v>
      </c>
      <c r="N21" s="5">
        <v>21</v>
      </c>
      <c r="O21" s="7"/>
      <c r="P21" s="7">
        <v>8</v>
      </c>
      <c r="Q21" s="7">
        <v>180</v>
      </c>
      <c r="R21" s="4">
        <v>0.873</v>
      </c>
      <c r="S21" s="4">
        <v>1.4279999999999999</v>
      </c>
      <c r="T21" s="4">
        <v>1</v>
      </c>
      <c r="U21" s="4">
        <v>0.95699999999999996</v>
      </c>
      <c r="V21" s="34"/>
      <c r="W21" s="5">
        <v>2</v>
      </c>
      <c r="X21" s="5">
        <v>180</v>
      </c>
      <c r="Y21" s="4">
        <v>1.0289999999999999</v>
      </c>
      <c r="Z21" s="35">
        <v>1.1919999999999999</v>
      </c>
      <c r="AA21" s="4">
        <v>0.999</v>
      </c>
      <c r="AB21" s="4">
        <v>0.98799999999999999</v>
      </c>
      <c r="AC21" s="34"/>
      <c r="AD21" s="10">
        <v>30</v>
      </c>
      <c r="AE21" s="36" t="s">
        <v>14</v>
      </c>
      <c r="AF21" s="10"/>
      <c r="AG21" s="10"/>
      <c r="AH21" s="10"/>
    </row>
    <row r="22" spans="1:34" ht="18" customHeight="1">
      <c r="A22" s="32" t="s">
        <v>31</v>
      </c>
      <c r="B22" s="7" t="s">
        <v>13</v>
      </c>
      <c r="C22" s="59"/>
      <c r="D22" s="33">
        <v>4.8500000000000001E-2</v>
      </c>
      <c r="E22" s="48">
        <v>15.713011437038176</v>
      </c>
      <c r="F22" s="34">
        <v>0.4813858371025882</v>
      </c>
      <c r="G22" s="34"/>
      <c r="H22" s="34"/>
      <c r="I22" s="5"/>
      <c r="J22" s="6"/>
      <c r="K22" s="7"/>
      <c r="L22" s="7"/>
      <c r="M22" s="46"/>
      <c r="N22" s="5"/>
      <c r="O22" s="7"/>
      <c r="P22" s="7"/>
      <c r="Q22" s="7"/>
      <c r="R22" s="4"/>
      <c r="S22" s="4"/>
      <c r="T22" s="4"/>
      <c r="U22" s="4"/>
      <c r="V22" s="34"/>
      <c r="W22" s="5"/>
      <c r="X22" s="5"/>
      <c r="Y22" s="4"/>
      <c r="Z22" s="4"/>
      <c r="AA22" s="4"/>
      <c r="AB22" s="4"/>
      <c r="AC22" s="34"/>
      <c r="AD22" s="10"/>
      <c r="AE22" s="36"/>
      <c r="AF22" s="10"/>
      <c r="AG22" s="10"/>
      <c r="AH22" s="10"/>
    </row>
    <row r="23" spans="1:34" ht="18" customHeight="1">
      <c r="A23" s="32" t="s">
        <v>32</v>
      </c>
      <c r="B23" s="7" t="s">
        <v>13</v>
      </c>
      <c r="C23" s="59"/>
      <c r="D23" s="33">
        <v>5.7549999999999997E-2</v>
      </c>
      <c r="E23" s="48">
        <v>17.114924869826993</v>
      </c>
      <c r="F23" s="34">
        <v>0.55728424762505846</v>
      </c>
      <c r="G23" s="34"/>
      <c r="H23" s="34"/>
      <c r="I23" s="5"/>
      <c r="J23" s="6"/>
      <c r="K23" s="7"/>
      <c r="L23" s="7"/>
      <c r="M23" s="46"/>
      <c r="N23" s="5"/>
      <c r="O23" s="7"/>
      <c r="P23" s="7"/>
      <c r="Q23" s="7"/>
      <c r="R23" s="4"/>
      <c r="S23" s="4"/>
      <c r="T23" s="4"/>
      <c r="U23" s="4"/>
      <c r="V23" s="34"/>
      <c r="W23" s="5"/>
      <c r="X23" s="5"/>
      <c r="Y23" s="4"/>
      <c r="Z23" s="4"/>
      <c r="AA23" s="4"/>
      <c r="AB23" s="4"/>
      <c r="AC23" s="34"/>
      <c r="AD23" s="10"/>
      <c r="AE23" s="36"/>
      <c r="AF23" s="10"/>
      <c r="AG23" s="10"/>
      <c r="AH23" s="10"/>
    </row>
    <row r="24" spans="1:34" ht="18" customHeight="1">
      <c r="A24" s="32" t="s">
        <v>33</v>
      </c>
      <c r="B24" s="7" t="s">
        <v>13</v>
      </c>
      <c r="C24" s="59">
        <v>2.947952040779696</v>
      </c>
      <c r="D24" s="33">
        <v>4.5150000000000003E-2</v>
      </c>
      <c r="E24" s="48">
        <v>16.207775424489359</v>
      </c>
      <c r="F24" s="34">
        <v>0.52517815031703186</v>
      </c>
      <c r="G24" s="34">
        <v>1.2128006522625356</v>
      </c>
      <c r="H24" s="34">
        <v>0.67998002995506746</v>
      </c>
      <c r="I24" s="5">
        <v>202</v>
      </c>
      <c r="J24" s="6"/>
      <c r="K24" s="7">
        <v>4</v>
      </c>
      <c r="L24" s="7">
        <v>180</v>
      </c>
      <c r="M24" s="46">
        <v>0.62</v>
      </c>
      <c r="N24" s="5">
        <v>23</v>
      </c>
      <c r="O24" s="7"/>
      <c r="P24" s="7">
        <v>4</v>
      </c>
      <c r="Q24" s="7">
        <v>180</v>
      </c>
      <c r="R24" s="4">
        <v>0.95799999999999996</v>
      </c>
      <c r="S24" s="4">
        <v>1.198</v>
      </c>
      <c r="T24" s="4">
        <v>1</v>
      </c>
      <c r="U24" s="4">
        <v>0.98799999999999999</v>
      </c>
      <c r="V24" s="34"/>
      <c r="W24" s="5">
        <v>0</v>
      </c>
      <c r="X24" s="5">
        <v>180</v>
      </c>
      <c r="Y24" s="4">
        <v>1.012</v>
      </c>
      <c r="Z24" s="35">
        <v>1.143</v>
      </c>
      <c r="AA24" s="4">
        <v>1</v>
      </c>
      <c r="AB24" s="4">
        <v>1</v>
      </c>
      <c r="AC24" s="34"/>
      <c r="AD24" s="10">
        <v>30</v>
      </c>
      <c r="AE24" s="36" t="s">
        <v>14</v>
      </c>
      <c r="AF24" s="10"/>
      <c r="AG24" s="10"/>
      <c r="AH24" s="10"/>
    </row>
    <row r="25" spans="1:34" ht="18" customHeight="1">
      <c r="A25" s="32" t="s">
        <v>34</v>
      </c>
      <c r="B25" s="7" t="s">
        <v>13</v>
      </c>
      <c r="C25" s="59"/>
      <c r="D25" s="33">
        <v>4.5150000000000003E-2</v>
      </c>
      <c r="E25" s="48">
        <v>17.223445961769819</v>
      </c>
      <c r="F25" s="34">
        <v>0.50350208533495044</v>
      </c>
      <c r="G25" s="34">
        <v>1.2138775510204081</v>
      </c>
      <c r="H25" s="34">
        <v>0.65117493472584864</v>
      </c>
      <c r="I25" s="5">
        <v>193</v>
      </c>
      <c r="J25" s="6"/>
      <c r="K25" s="50">
        <v>4</v>
      </c>
      <c r="L25" s="50">
        <v>180</v>
      </c>
      <c r="M25" s="51">
        <v>0.56999999999999995</v>
      </c>
      <c r="N25" s="52">
        <v>25</v>
      </c>
      <c r="O25" s="50"/>
      <c r="P25" s="50">
        <v>4</v>
      </c>
      <c r="Q25" s="50">
        <v>180</v>
      </c>
      <c r="R25" s="53">
        <v>0.95499999999999996</v>
      </c>
      <c r="S25" s="53">
        <v>1.1990000000000001</v>
      </c>
      <c r="T25" s="53">
        <v>1</v>
      </c>
      <c r="U25" s="53">
        <v>0.98899999999999999</v>
      </c>
      <c r="V25" s="54"/>
      <c r="W25" s="52">
        <v>4</v>
      </c>
      <c r="X25" s="52">
        <v>180</v>
      </c>
      <c r="Y25" s="53">
        <v>1.0229999999999999</v>
      </c>
      <c r="Z25" s="55">
        <v>1.1619999999999999</v>
      </c>
      <c r="AA25" s="53">
        <v>1</v>
      </c>
      <c r="AB25" s="53">
        <v>0.98099999999999998</v>
      </c>
      <c r="AC25" s="54"/>
      <c r="AD25" s="56">
        <v>30</v>
      </c>
      <c r="AE25" s="57" t="s">
        <v>14</v>
      </c>
      <c r="AF25" s="10"/>
      <c r="AG25" s="10"/>
      <c r="AH25" s="10"/>
    </row>
    <row r="26" spans="1:34" ht="18" customHeight="1">
      <c r="A26" s="32" t="s">
        <v>35</v>
      </c>
      <c r="B26" s="7" t="s">
        <v>13</v>
      </c>
      <c r="C26" s="59"/>
      <c r="D26" s="33">
        <v>3.6260000000000001E-2</v>
      </c>
      <c r="E26" s="48">
        <v>14.754408817175324</v>
      </c>
      <c r="F26" s="34">
        <v>0.50435013169575182</v>
      </c>
      <c r="G26" s="34"/>
      <c r="H26" s="34"/>
      <c r="I26" s="5"/>
      <c r="J26" s="6"/>
      <c r="K26" s="7"/>
      <c r="L26" s="7"/>
      <c r="M26" s="46"/>
      <c r="N26" s="5"/>
      <c r="O26" s="7"/>
      <c r="P26" s="7"/>
      <c r="Q26" s="7"/>
      <c r="R26" s="4"/>
      <c r="S26" s="4"/>
      <c r="T26" s="4"/>
      <c r="U26" s="4"/>
      <c r="V26" s="34"/>
      <c r="W26" s="5"/>
      <c r="X26" s="5"/>
      <c r="Y26" s="4"/>
      <c r="Z26" s="4"/>
      <c r="AA26" s="4"/>
      <c r="AB26" s="4"/>
      <c r="AC26" s="34"/>
      <c r="AD26" s="10"/>
      <c r="AE26" s="36"/>
      <c r="AF26" s="10"/>
      <c r="AG26" s="10"/>
      <c r="AH26" s="10"/>
    </row>
    <row r="27" spans="1:34" ht="18" customHeight="1">
      <c r="A27" s="32" t="s">
        <v>36</v>
      </c>
      <c r="B27" s="7" t="s">
        <v>13</v>
      </c>
      <c r="C27" s="59"/>
      <c r="D27" s="33">
        <v>3.7629999999999997E-2</v>
      </c>
      <c r="E27" s="48">
        <v>15.443177872611084</v>
      </c>
      <c r="F27" s="34">
        <v>0.49220610780907714</v>
      </c>
      <c r="G27" s="34"/>
      <c r="H27" s="34"/>
      <c r="I27" s="5"/>
      <c r="J27" s="6"/>
      <c r="K27" s="7"/>
      <c r="L27" s="7"/>
      <c r="M27" s="46"/>
      <c r="N27" s="5"/>
      <c r="O27" s="7"/>
      <c r="P27" s="7"/>
      <c r="Q27" s="7"/>
      <c r="R27" s="4"/>
      <c r="S27" s="4"/>
      <c r="T27" s="4"/>
      <c r="U27" s="4"/>
      <c r="V27" s="34"/>
      <c r="W27" s="5"/>
      <c r="X27" s="5"/>
      <c r="Y27" s="4"/>
      <c r="Z27" s="4"/>
      <c r="AA27" s="4"/>
      <c r="AB27" s="4"/>
      <c r="AC27" s="34"/>
      <c r="AD27" s="10"/>
      <c r="AE27" s="36"/>
      <c r="AF27" s="10"/>
      <c r="AG27" s="10"/>
      <c r="AH27" s="10"/>
    </row>
    <row r="28" spans="1:34" ht="18" customHeight="1">
      <c r="A28" s="32" t="s">
        <v>37</v>
      </c>
      <c r="B28" s="7" t="s">
        <v>13</v>
      </c>
      <c r="C28" s="59">
        <v>2.9300039976629044</v>
      </c>
      <c r="D28" s="33">
        <v>2.6239999999999999E-2</v>
      </c>
      <c r="E28" s="48">
        <v>8.0691288169992923</v>
      </c>
      <c r="F28" s="34">
        <v>0.20098948686409016</v>
      </c>
      <c r="G28" s="34">
        <v>1.1908979089790896</v>
      </c>
      <c r="H28" s="34">
        <v>0.75706144697720512</v>
      </c>
      <c r="I28" s="5">
        <v>264</v>
      </c>
      <c r="J28" s="6"/>
      <c r="K28" s="7">
        <v>0</v>
      </c>
      <c r="L28" s="7">
        <v>180</v>
      </c>
      <c r="M28" s="46">
        <v>0.56000000000000005</v>
      </c>
      <c r="N28" s="5">
        <v>57</v>
      </c>
      <c r="O28" s="7"/>
      <c r="P28" s="7">
        <v>0</v>
      </c>
      <c r="Q28" s="7">
        <v>180</v>
      </c>
      <c r="R28" s="4">
        <v>0.84599999999999997</v>
      </c>
      <c r="S28" s="4">
        <v>1.085</v>
      </c>
      <c r="T28" s="4">
        <v>1</v>
      </c>
      <c r="U28" s="4">
        <v>1</v>
      </c>
      <c r="V28" s="34"/>
      <c r="W28" s="5">
        <v>0</v>
      </c>
      <c r="X28" s="5">
        <v>180</v>
      </c>
      <c r="Y28" s="4">
        <v>1.024</v>
      </c>
      <c r="Z28" s="4">
        <v>0.97799999999999998</v>
      </c>
      <c r="AA28" s="4">
        <v>0.999</v>
      </c>
      <c r="AB28" s="4">
        <v>1</v>
      </c>
      <c r="AC28" s="34"/>
      <c r="AD28" s="10">
        <v>30</v>
      </c>
      <c r="AE28" s="10">
        <v>32.549999999999997</v>
      </c>
      <c r="AF28" s="62">
        <f>AVERAGE(AE28:AE30)</f>
        <v>32.996666666666663</v>
      </c>
      <c r="AG28" s="62">
        <f>STDEV(AE28:AE30)</f>
        <v>0.99801469595058434</v>
      </c>
      <c r="AH28" s="62">
        <f>AG28/AF28*100</f>
        <v>3.024592471817106</v>
      </c>
    </row>
    <row r="29" spans="1:34" ht="18" customHeight="1">
      <c r="A29" s="32" t="s">
        <v>38</v>
      </c>
      <c r="B29" s="7" t="s">
        <v>13</v>
      </c>
      <c r="C29" s="59"/>
      <c r="D29" s="33">
        <v>2.8240000000000001E-2</v>
      </c>
      <c r="E29" s="48">
        <v>8.7593913444926663</v>
      </c>
      <c r="F29" s="34">
        <v>0.21750823565713137</v>
      </c>
      <c r="G29" s="34">
        <v>1.1817010309278351</v>
      </c>
      <c r="H29" s="34">
        <v>0.71368049426301849</v>
      </c>
      <c r="I29" s="5">
        <v>233</v>
      </c>
      <c r="J29" s="6"/>
      <c r="K29" s="7">
        <v>8</v>
      </c>
      <c r="L29" s="7">
        <v>180</v>
      </c>
      <c r="M29" s="46">
        <v>0.48</v>
      </c>
      <c r="N29" s="5">
        <v>52</v>
      </c>
      <c r="O29" s="7"/>
      <c r="P29" s="7">
        <v>8</v>
      </c>
      <c r="Q29" s="7">
        <v>180</v>
      </c>
      <c r="R29" s="4">
        <v>0.85899999999999999</v>
      </c>
      <c r="S29" s="4">
        <v>1.1379999999999999</v>
      </c>
      <c r="T29" s="4">
        <v>0.999</v>
      </c>
      <c r="U29" s="4">
        <v>0.98799999999999999</v>
      </c>
      <c r="V29" s="34"/>
      <c r="W29" s="5">
        <v>8</v>
      </c>
      <c r="X29" s="5">
        <v>180</v>
      </c>
      <c r="Y29" s="4">
        <v>0.997</v>
      </c>
      <c r="Z29" s="4">
        <v>1.028</v>
      </c>
      <c r="AA29" s="4">
        <v>1</v>
      </c>
      <c r="AB29" s="4">
        <v>0.99099999999999999</v>
      </c>
      <c r="AC29" s="34"/>
      <c r="AD29" s="10">
        <v>30</v>
      </c>
      <c r="AE29" s="10">
        <v>34.14</v>
      </c>
      <c r="AF29" s="62"/>
      <c r="AG29" s="62"/>
      <c r="AH29" s="62"/>
    </row>
    <row r="30" spans="1:34" ht="18" customHeight="1">
      <c r="A30" s="32" t="s">
        <v>39</v>
      </c>
      <c r="B30" s="7" t="s">
        <v>13</v>
      </c>
      <c r="C30" s="59"/>
      <c r="D30" s="33">
        <v>1.7860000000000001E-2</v>
      </c>
      <c r="E30" s="48">
        <v>5.2334581510595433</v>
      </c>
      <c r="F30" s="34">
        <v>0.14457318158537713</v>
      </c>
      <c r="G30" s="34"/>
      <c r="H30" s="34"/>
      <c r="I30" s="5"/>
      <c r="J30" s="6"/>
      <c r="K30" s="7">
        <v>0</v>
      </c>
      <c r="L30" s="7">
        <v>180</v>
      </c>
      <c r="M30" s="46">
        <v>0.37</v>
      </c>
      <c r="N30" s="5">
        <v>57</v>
      </c>
      <c r="O30" s="7"/>
      <c r="P30" s="7">
        <v>0</v>
      </c>
      <c r="Q30" s="7">
        <v>180</v>
      </c>
      <c r="R30" s="4">
        <v>0.89200000000000002</v>
      </c>
      <c r="S30" s="4">
        <v>1.0780000000000001</v>
      </c>
      <c r="T30" s="4">
        <v>0.999</v>
      </c>
      <c r="U30" s="4">
        <v>1</v>
      </c>
      <c r="V30" s="34"/>
      <c r="W30" s="5">
        <v>0</v>
      </c>
      <c r="X30" s="5">
        <v>180</v>
      </c>
      <c r="Y30" s="4">
        <v>0.97099999999999997</v>
      </c>
      <c r="Z30" s="4">
        <v>1.0409999999999999</v>
      </c>
      <c r="AA30" s="4">
        <v>1</v>
      </c>
      <c r="AB30" s="4">
        <v>1</v>
      </c>
      <c r="AC30" s="34"/>
      <c r="AD30" s="10">
        <v>30</v>
      </c>
      <c r="AE30" s="10">
        <v>32.299999999999997</v>
      </c>
      <c r="AF30" s="62"/>
      <c r="AG30" s="62"/>
      <c r="AH30" s="62"/>
    </row>
    <row r="31" spans="1:34" ht="18" customHeight="1">
      <c r="A31" s="32" t="s">
        <v>40</v>
      </c>
      <c r="B31" s="7" t="s">
        <v>13</v>
      </c>
      <c r="C31" s="59"/>
      <c r="D31" s="33">
        <v>1.1440000000000001E-2</v>
      </c>
      <c r="E31" s="48">
        <v>3.1503938770137903</v>
      </c>
      <c r="F31" s="34">
        <v>0.11313977737382559</v>
      </c>
      <c r="G31" s="34"/>
      <c r="H31" s="34"/>
      <c r="I31" s="5"/>
      <c r="J31" s="6"/>
      <c r="K31" s="7"/>
      <c r="L31" s="7"/>
      <c r="M31" s="46"/>
      <c r="N31" s="5"/>
      <c r="O31" s="7"/>
      <c r="P31" s="7"/>
      <c r="Q31" s="7"/>
      <c r="R31" s="4"/>
      <c r="S31" s="4"/>
      <c r="T31" s="4"/>
      <c r="U31" s="4"/>
      <c r="V31" s="34"/>
      <c r="W31" s="5"/>
      <c r="X31" s="5"/>
      <c r="Y31" s="4"/>
      <c r="Z31" s="4"/>
      <c r="AA31" s="4"/>
      <c r="AB31" s="4"/>
      <c r="AC31" s="34"/>
      <c r="AD31" s="10"/>
      <c r="AE31" s="10"/>
      <c r="AF31" s="10"/>
      <c r="AG31" s="10"/>
      <c r="AH31" s="10"/>
    </row>
    <row r="32" spans="1:34" ht="18" customHeight="1">
      <c r="A32" s="32" t="s">
        <v>41</v>
      </c>
      <c r="B32" s="7" t="s">
        <v>13</v>
      </c>
      <c r="C32" s="59">
        <v>2.9469899414502327</v>
      </c>
      <c r="D32" s="33">
        <v>6.3829999999999998E-3</v>
      </c>
      <c r="E32" s="48">
        <v>2.3956613121152981</v>
      </c>
      <c r="F32" s="34">
        <v>9.317982261753753E-2</v>
      </c>
      <c r="G32" s="34">
        <v>1.2966975590653962</v>
      </c>
      <c r="H32" s="34">
        <v>0.72574200913242015</v>
      </c>
      <c r="I32" s="5">
        <v>331</v>
      </c>
      <c r="J32" s="6"/>
      <c r="K32" s="7">
        <v>0</v>
      </c>
      <c r="L32" s="7">
        <v>180</v>
      </c>
      <c r="M32" s="46">
        <v>0.53</v>
      </c>
      <c r="N32" s="5">
        <v>67</v>
      </c>
      <c r="O32" s="7"/>
      <c r="P32" s="7">
        <v>0</v>
      </c>
      <c r="Q32" s="7">
        <v>180</v>
      </c>
      <c r="R32" s="4">
        <v>0.92500000000000004</v>
      </c>
      <c r="S32" s="4">
        <v>1.2390000000000001</v>
      </c>
      <c r="T32" s="4">
        <v>0.999</v>
      </c>
      <c r="U32" s="4">
        <v>1</v>
      </c>
      <c r="V32" s="34"/>
      <c r="W32" s="5">
        <v>0</v>
      </c>
      <c r="X32" s="5">
        <v>180</v>
      </c>
      <c r="Y32" s="4">
        <v>0.995</v>
      </c>
      <c r="Z32" s="4">
        <v>1</v>
      </c>
      <c r="AA32" s="4">
        <v>0.999</v>
      </c>
      <c r="AB32" s="4">
        <v>1</v>
      </c>
      <c r="AC32" s="34"/>
      <c r="AD32" s="10">
        <v>30</v>
      </c>
      <c r="AE32" s="10">
        <v>37.17</v>
      </c>
      <c r="AF32" s="62">
        <f>AVERAGE(AE32:AE34)</f>
        <v>35.79</v>
      </c>
      <c r="AG32" s="62">
        <f>STDEV(AE32:AE34)</f>
        <v>1.6936056211526942</v>
      </c>
      <c r="AH32" s="62">
        <f>AG32/AF32*100</f>
        <v>4.732063764047763</v>
      </c>
    </row>
    <row r="33" spans="1:34" ht="18" customHeight="1">
      <c r="A33" s="32" t="s">
        <v>42</v>
      </c>
      <c r="B33" s="7" t="s">
        <v>13</v>
      </c>
      <c r="C33" s="59"/>
      <c r="D33" s="33">
        <v>1.214E-2</v>
      </c>
      <c r="E33" s="48">
        <v>5.2153031223787272</v>
      </c>
      <c r="F33" s="34">
        <v>0.13227055665082349</v>
      </c>
      <c r="G33" s="34">
        <v>1.2660161766593914</v>
      </c>
      <c r="H33" s="34">
        <v>0.74398769574944079</v>
      </c>
      <c r="I33" s="5">
        <v>295</v>
      </c>
      <c r="J33" s="6"/>
      <c r="K33" s="7">
        <v>0</v>
      </c>
      <c r="L33" s="7">
        <v>180</v>
      </c>
      <c r="M33" s="46">
        <v>0.61</v>
      </c>
      <c r="N33" s="5">
        <v>77</v>
      </c>
      <c r="O33" s="7"/>
      <c r="P33" s="7">
        <v>0</v>
      </c>
      <c r="Q33" s="7">
        <v>120</v>
      </c>
      <c r="R33" s="4">
        <v>0.82199999999999995</v>
      </c>
      <c r="S33" s="4">
        <v>1.1299999999999999</v>
      </c>
      <c r="T33" s="4">
        <v>1</v>
      </c>
      <c r="U33" s="4">
        <v>0.84499999999999997</v>
      </c>
      <c r="V33" s="34"/>
      <c r="W33" s="5">
        <v>0</v>
      </c>
      <c r="X33" s="5">
        <v>120</v>
      </c>
      <c r="Y33" s="4">
        <v>1.012</v>
      </c>
      <c r="Z33" s="4">
        <v>0.95099999999999996</v>
      </c>
      <c r="AA33" s="4">
        <v>1</v>
      </c>
      <c r="AB33" s="4">
        <v>0.86799999999999999</v>
      </c>
      <c r="AC33" s="34"/>
      <c r="AD33" s="10">
        <v>30</v>
      </c>
      <c r="AE33" s="10">
        <v>33.9</v>
      </c>
      <c r="AF33" s="62"/>
      <c r="AG33" s="62"/>
      <c r="AH33" s="62"/>
    </row>
    <row r="34" spans="1:34" ht="18" customHeight="1">
      <c r="A34" s="32" t="s">
        <v>43</v>
      </c>
      <c r="B34" s="7" t="s">
        <v>13</v>
      </c>
      <c r="C34" s="59"/>
      <c r="D34" s="33">
        <v>2.0320000000000001E-2</v>
      </c>
      <c r="E34" s="48">
        <v>8.5057221439809005</v>
      </c>
      <c r="F34" s="34">
        <v>0.19202644435274757</v>
      </c>
      <c r="G34" s="34"/>
      <c r="H34" s="34"/>
      <c r="I34" s="5"/>
      <c r="J34" s="6"/>
      <c r="K34" s="7">
        <v>4</v>
      </c>
      <c r="L34" s="7">
        <v>180</v>
      </c>
      <c r="M34" s="46">
        <v>0.5</v>
      </c>
      <c r="N34" s="5">
        <v>52</v>
      </c>
      <c r="O34" s="7"/>
      <c r="P34" s="7">
        <v>4</v>
      </c>
      <c r="Q34" s="7">
        <v>55</v>
      </c>
      <c r="R34" s="4">
        <v>0.82299999999999995</v>
      </c>
      <c r="S34" s="4">
        <v>1.2110000000000001</v>
      </c>
      <c r="T34" s="4">
        <v>1</v>
      </c>
      <c r="U34" s="4">
        <v>0.52400000000000002</v>
      </c>
      <c r="V34" s="34"/>
      <c r="W34" s="5">
        <v>0</v>
      </c>
      <c r="X34" s="5">
        <v>55</v>
      </c>
      <c r="Y34" s="4">
        <v>1.0589999999999999</v>
      </c>
      <c r="Z34" s="4">
        <v>0.95699999999999996</v>
      </c>
      <c r="AA34" s="4">
        <v>1</v>
      </c>
      <c r="AB34" s="4">
        <v>0.48899999999999999</v>
      </c>
      <c r="AC34" s="34"/>
      <c r="AD34" s="10">
        <v>30</v>
      </c>
      <c r="AE34" s="10">
        <v>36.299999999999997</v>
      </c>
      <c r="AF34" s="62"/>
      <c r="AG34" s="62"/>
      <c r="AH34" s="62"/>
    </row>
    <row r="35" spans="1:34" ht="18" customHeight="1">
      <c r="A35" s="37" t="s">
        <v>44</v>
      </c>
      <c r="B35" s="38" t="s">
        <v>13</v>
      </c>
      <c r="C35" s="60"/>
      <c r="D35" s="40">
        <v>3.0960000000000001E-2</v>
      </c>
      <c r="E35" s="40">
        <v>11.090302372375888</v>
      </c>
      <c r="F35" s="39">
        <v>0.2324744955399671</v>
      </c>
      <c r="G35" s="39"/>
      <c r="H35" s="39"/>
      <c r="I35" s="42"/>
      <c r="J35" s="43"/>
      <c r="K35" s="38"/>
      <c r="L35" s="38"/>
      <c r="M35" s="47"/>
      <c r="N35" s="42"/>
      <c r="O35" s="38"/>
      <c r="P35" s="38"/>
      <c r="Q35" s="38"/>
      <c r="R35" s="41"/>
      <c r="S35" s="41"/>
      <c r="T35" s="41"/>
      <c r="U35" s="41"/>
      <c r="V35" s="39"/>
      <c r="W35" s="42"/>
      <c r="X35" s="42"/>
      <c r="Y35" s="41"/>
      <c r="Z35" s="41"/>
      <c r="AA35" s="41"/>
      <c r="AB35" s="41"/>
      <c r="AC35" s="39"/>
      <c r="AD35" s="44"/>
      <c r="AE35" s="44"/>
      <c r="AF35" s="44"/>
      <c r="AG35" s="44"/>
      <c r="AH35" s="44"/>
    </row>
    <row r="37" spans="1:34">
      <c r="A37" s="49" t="s">
        <v>50</v>
      </c>
    </row>
    <row r="38" spans="1:34" ht="83" customHeight="1">
      <c r="A38" s="63" t="s">
        <v>65</v>
      </c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</row>
  </sheetData>
  <mergeCells count="7">
    <mergeCell ref="A38:AH38"/>
    <mergeCell ref="AF28:AF30"/>
    <mergeCell ref="AG28:AG30"/>
    <mergeCell ref="AH28:AH30"/>
    <mergeCell ref="AF32:AF34"/>
    <mergeCell ref="AG32:AG34"/>
    <mergeCell ref="AH32:AH3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2023-03-02T03:05:38Z</dcterms:created>
  <dcterms:modified xsi:type="dcterms:W3CDTF">2023-08-31T01:44:18Z</dcterms:modified>
</cp:coreProperties>
</file>