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E:\工作\兼职-胡德林\原始数据+实验方法\"/>
    </mc:Choice>
  </mc:AlternateContent>
  <xr:revisionPtr revIDLastSave="0" documentId="13_ncr:1_{331F5809-E926-49E0-9B65-414D616B3FC9}" xr6:coauthVersionLast="47" xr6:coauthVersionMax="47" xr10:uidLastSave="{00000000-0000-0000-0000-000000000000}"/>
  <bookViews>
    <workbookView xWindow="7995" yWindow="375" windowWidth="18270" windowHeight="14535" tabRatio="772" activeTab="4" xr2:uid="{00000000-000D-0000-FFFF-FFFF00000000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Sheet6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5" i="5" l="1"/>
  <c r="C44" i="5"/>
  <c r="C43" i="5"/>
  <c r="C37" i="5"/>
  <c r="C36" i="5"/>
  <c r="C35" i="5"/>
  <c r="D45" i="5"/>
  <c r="D44" i="5"/>
  <c r="B44" i="5"/>
  <c r="D43" i="5"/>
  <c r="B43" i="5"/>
  <c r="D37" i="5"/>
  <c r="D36" i="5"/>
  <c r="B36" i="5"/>
  <c r="D35" i="5"/>
  <c r="B35" i="5"/>
  <c r="C66" i="4"/>
  <c r="F18" i="1"/>
  <c r="E18" i="1"/>
  <c r="C18" i="2" l="1"/>
  <c r="E27" i="5" l="1"/>
  <c r="C27" i="5"/>
  <c r="E26" i="5"/>
  <c r="D26" i="5"/>
  <c r="C26" i="5"/>
  <c r="B26" i="5"/>
  <c r="E25" i="5"/>
  <c r="D25" i="5"/>
  <c r="C25" i="5"/>
  <c r="B25" i="5"/>
  <c r="E17" i="5"/>
  <c r="E16" i="5"/>
  <c r="D16" i="5"/>
  <c r="E15" i="5"/>
  <c r="D15" i="5"/>
  <c r="C17" i="5"/>
  <c r="C16" i="5"/>
  <c r="B16" i="5"/>
  <c r="C15" i="5"/>
  <c r="B15" i="5"/>
  <c r="E9" i="5"/>
  <c r="E8" i="5"/>
  <c r="D8" i="5"/>
  <c r="E7" i="5"/>
  <c r="D7" i="5"/>
  <c r="C9" i="5"/>
  <c r="C8" i="5"/>
  <c r="B8" i="5"/>
  <c r="C7" i="5"/>
  <c r="B7" i="5"/>
  <c r="C68" i="4"/>
  <c r="C67" i="4"/>
  <c r="B67" i="4"/>
  <c r="B66" i="4"/>
  <c r="C59" i="4"/>
  <c r="C58" i="4"/>
  <c r="B58" i="4"/>
  <c r="C57" i="4"/>
  <c r="B57" i="4"/>
  <c r="C48" i="4"/>
  <c r="C47" i="4"/>
  <c r="B47" i="4"/>
  <c r="C46" i="4"/>
  <c r="B46" i="4"/>
  <c r="C41" i="4"/>
  <c r="C40" i="4"/>
  <c r="B40" i="4"/>
  <c r="C39" i="4"/>
  <c r="B39" i="4"/>
  <c r="C34" i="4"/>
  <c r="C33" i="4"/>
  <c r="B33" i="4"/>
  <c r="C32" i="4"/>
  <c r="B32" i="4"/>
  <c r="C27" i="4"/>
  <c r="C26" i="4"/>
  <c r="B26" i="4"/>
  <c r="C25" i="4"/>
  <c r="B25" i="4"/>
  <c r="F18" i="4"/>
  <c r="E18" i="4"/>
  <c r="D18" i="4"/>
  <c r="C18" i="4"/>
  <c r="F17" i="4"/>
  <c r="E17" i="4"/>
  <c r="D17" i="4"/>
  <c r="C17" i="4"/>
  <c r="B17" i="4"/>
  <c r="F16" i="4"/>
  <c r="E16" i="4"/>
  <c r="D16" i="4"/>
  <c r="C16" i="4"/>
  <c r="B16" i="4"/>
  <c r="F9" i="4"/>
  <c r="F8" i="4"/>
  <c r="F7" i="4"/>
  <c r="E9" i="4"/>
  <c r="D9" i="4"/>
  <c r="C9" i="4"/>
  <c r="E8" i="4"/>
  <c r="D8" i="4"/>
  <c r="C8" i="4"/>
  <c r="B8" i="4"/>
  <c r="E7" i="4"/>
  <c r="D7" i="4"/>
  <c r="C7" i="4"/>
  <c r="B7" i="4"/>
  <c r="E37" i="3"/>
  <c r="D37" i="3"/>
  <c r="C37" i="3"/>
  <c r="E36" i="3"/>
  <c r="D36" i="3"/>
  <c r="C36" i="3"/>
  <c r="B36" i="3"/>
  <c r="E35" i="3"/>
  <c r="D35" i="3"/>
  <c r="C35" i="3"/>
  <c r="B35" i="3"/>
  <c r="E28" i="3"/>
  <c r="D28" i="3"/>
  <c r="C28" i="3"/>
  <c r="E27" i="3"/>
  <c r="D27" i="3"/>
  <c r="C27" i="3"/>
  <c r="B27" i="3"/>
  <c r="E26" i="3"/>
  <c r="D26" i="3"/>
  <c r="C26" i="3"/>
  <c r="B26" i="3"/>
  <c r="E19" i="3"/>
  <c r="D19" i="3"/>
  <c r="C19" i="3"/>
  <c r="E18" i="3"/>
  <c r="D18" i="3"/>
  <c r="C18" i="3"/>
  <c r="B18" i="3"/>
  <c r="E17" i="3"/>
  <c r="D17" i="3"/>
  <c r="C17" i="3"/>
  <c r="B17" i="3"/>
  <c r="E10" i="3"/>
  <c r="D10" i="3"/>
  <c r="C10" i="3"/>
  <c r="E9" i="3"/>
  <c r="D9" i="3"/>
  <c r="C9" i="3"/>
  <c r="B9" i="3"/>
  <c r="E8" i="3"/>
  <c r="D8" i="3"/>
  <c r="C8" i="3"/>
  <c r="B8" i="3"/>
  <c r="E55" i="2"/>
  <c r="D55" i="2"/>
  <c r="C55" i="2"/>
  <c r="E54" i="2"/>
  <c r="D54" i="2"/>
  <c r="C54" i="2"/>
  <c r="B54" i="2"/>
  <c r="E53" i="2"/>
  <c r="D53" i="2"/>
  <c r="C53" i="2"/>
  <c r="B53" i="2"/>
  <c r="E47" i="2"/>
  <c r="D47" i="2"/>
  <c r="C47" i="2"/>
  <c r="E46" i="2"/>
  <c r="D46" i="2"/>
  <c r="C46" i="2"/>
  <c r="B46" i="2"/>
  <c r="E45" i="2"/>
  <c r="D45" i="2"/>
  <c r="C45" i="2"/>
  <c r="B45" i="2"/>
  <c r="E39" i="2"/>
  <c r="D39" i="2"/>
  <c r="C39" i="2"/>
  <c r="E38" i="2"/>
  <c r="D38" i="2"/>
  <c r="C38" i="2"/>
  <c r="B38" i="2"/>
  <c r="E37" i="2"/>
  <c r="D37" i="2"/>
  <c r="C37" i="2"/>
  <c r="B37" i="2"/>
  <c r="E28" i="2"/>
  <c r="D28" i="2"/>
  <c r="C28" i="2"/>
  <c r="E27" i="2"/>
  <c r="D27" i="2"/>
  <c r="C27" i="2"/>
  <c r="B27" i="2"/>
  <c r="E26" i="2"/>
  <c r="D26" i="2"/>
  <c r="C26" i="2"/>
  <c r="B26" i="2"/>
  <c r="E18" i="2"/>
  <c r="D18" i="2"/>
  <c r="E17" i="2"/>
  <c r="D17" i="2"/>
  <c r="C17" i="2"/>
  <c r="B17" i="2"/>
  <c r="E16" i="2"/>
  <c r="D16" i="2"/>
  <c r="C16" i="2"/>
  <c r="B16" i="2"/>
  <c r="E9" i="2"/>
  <c r="D9" i="2"/>
  <c r="C9" i="2"/>
  <c r="E8" i="2"/>
  <c r="D8" i="2"/>
  <c r="C8" i="2"/>
  <c r="B8" i="2"/>
  <c r="E7" i="2"/>
  <c r="D7" i="2"/>
  <c r="C7" i="2"/>
  <c r="B7" i="2"/>
  <c r="F40" i="1"/>
  <c r="E40" i="1"/>
  <c r="D40" i="1"/>
  <c r="C40" i="1"/>
  <c r="F39" i="1"/>
  <c r="E39" i="1"/>
  <c r="D39" i="1"/>
  <c r="C39" i="1"/>
  <c r="B39" i="1"/>
  <c r="F38" i="1"/>
  <c r="E38" i="1"/>
  <c r="D38" i="1"/>
  <c r="C38" i="1"/>
  <c r="B38" i="1"/>
  <c r="F29" i="1"/>
  <c r="E29" i="1"/>
  <c r="D29" i="1"/>
  <c r="C29" i="1"/>
  <c r="F28" i="1"/>
  <c r="E28" i="1"/>
  <c r="D28" i="1"/>
  <c r="C28" i="1"/>
  <c r="B28" i="1"/>
  <c r="F27" i="1"/>
  <c r="E27" i="1"/>
  <c r="D27" i="1"/>
  <c r="C27" i="1"/>
  <c r="B27" i="1"/>
  <c r="F20" i="1"/>
  <c r="E20" i="1"/>
  <c r="D20" i="1"/>
  <c r="C20" i="1"/>
  <c r="C19" i="1"/>
  <c r="D19" i="1"/>
  <c r="E19" i="1"/>
  <c r="F19" i="1"/>
  <c r="C18" i="1"/>
  <c r="D18" i="1"/>
  <c r="B19" i="1"/>
  <c r="B18" i="1"/>
  <c r="E10" i="1"/>
  <c r="F10" i="1"/>
  <c r="D10" i="1"/>
  <c r="C10" i="1"/>
  <c r="F8" i="1"/>
  <c r="C9" i="1"/>
  <c r="D9" i="1"/>
  <c r="E9" i="1"/>
  <c r="F9" i="1"/>
  <c r="C8" i="1"/>
  <c r="D8" i="1"/>
  <c r="E8" i="1"/>
  <c r="B9" i="1"/>
  <c r="B8" i="1"/>
</calcChain>
</file>

<file path=xl/sharedStrings.xml><?xml version="1.0" encoding="utf-8"?>
<sst xmlns="http://schemas.openxmlformats.org/spreadsheetml/2006/main" count="202" uniqueCount="54">
  <si>
    <t>Figure 1</t>
    <phoneticPr fontId="1" type="noConversion"/>
  </si>
  <si>
    <t>groups</t>
    <phoneticPr fontId="1" type="noConversion"/>
  </si>
  <si>
    <t>Figure 1a-FITC-dextran (mg/ml)</t>
    <phoneticPr fontId="1" type="noConversion"/>
  </si>
  <si>
    <t>Figure 1a-cell viability (100%)</t>
    <phoneticPr fontId="1" type="noConversion"/>
  </si>
  <si>
    <t>control</t>
    <phoneticPr fontId="1" type="noConversion"/>
  </si>
  <si>
    <t>mean</t>
    <phoneticPr fontId="1" type="noConversion"/>
  </si>
  <si>
    <t>sd</t>
    <phoneticPr fontId="1" type="noConversion"/>
  </si>
  <si>
    <t>p</t>
    <phoneticPr fontId="1" type="noConversion"/>
  </si>
  <si>
    <t>Figure 1a-TER(relative to  baseline)</t>
    <phoneticPr fontId="1" type="noConversion"/>
  </si>
  <si>
    <t>Figure 1b-relative expression of miR-31</t>
    <phoneticPr fontId="1" type="noConversion"/>
  </si>
  <si>
    <t>Figure 2</t>
    <phoneticPr fontId="1" type="noConversion"/>
  </si>
  <si>
    <t xml:space="preserve">groups </t>
    <phoneticPr fontId="1" type="noConversion"/>
  </si>
  <si>
    <t>LPS+miR-31 mimic</t>
    <phoneticPr fontId="1" type="noConversion"/>
  </si>
  <si>
    <t>LPS</t>
    <phoneticPr fontId="1" type="noConversion"/>
  </si>
  <si>
    <t>LPS+negative control</t>
    <phoneticPr fontId="1" type="noConversion"/>
  </si>
  <si>
    <t>Figure 2a-relative expression of miR-31</t>
    <phoneticPr fontId="1" type="noConversion"/>
  </si>
  <si>
    <t>Figure 2b-TER (relative to  baseline)</t>
    <phoneticPr fontId="1" type="noConversion"/>
  </si>
  <si>
    <t>Figure 2b-FITC-dextran (mg/ml)</t>
    <phoneticPr fontId="1" type="noConversion"/>
  </si>
  <si>
    <t>VE-Cadherin</t>
  </si>
  <si>
    <t>10(μg/ml）LPS</t>
    <phoneticPr fontId="1" type="noConversion"/>
  </si>
  <si>
    <t>Claudin-5</t>
  </si>
  <si>
    <t>Connexin-43</t>
  </si>
  <si>
    <t>Figure 2c-relative expression of VE-Cadherin, Claudin-5, and Connexin-43 mRNA</t>
    <phoneticPr fontId="1" type="noConversion"/>
  </si>
  <si>
    <t>Figure 3</t>
    <phoneticPr fontId="1" type="noConversion"/>
  </si>
  <si>
    <t>Figure 4</t>
    <phoneticPr fontId="1" type="noConversion"/>
  </si>
  <si>
    <t>LPS+miR-31</t>
    <phoneticPr fontId="1" type="noConversion"/>
  </si>
  <si>
    <t>LPS+miR-31+LY294002</t>
    <phoneticPr fontId="1" type="noConversion"/>
  </si>
  <si>
    <t xml:space="preserve">Figure 4b-relative P-AKT to total AKT </t>
    <phoneticPr fontId="1" type="noConversion"/>
  </si>
  <si>
    <t xml:space="preserve">Figure 4b-relative P-PI3K to total PI3K </t>
    <phoneticPr fontId="1" type="noConversion"/>
  </si>
  <si>
    <t>TNF-α</t>
  </si>
  <si>
    <t>IL-6</t>
  </si>
  <si>
    <t>ICAM-1</t>
  </si>
  <si>
    <t>VCAM-1</t>
  </si>
  <si>
    <t>Figure 4c-inflammatory factor concentration (pg/ml）</t>
    <phoneticPr fontId="1" type="noConversion"/>
  </si>
  <si>
    <t>Figure 4d-cell permeability</t>
    <phoneticPr fontId="1" type="noConversion"/>
  </si>
  <si>
    <t>TER (relative to  baseline)</t>
  </si>
  <si>
    <t>FITC-dextran (mg/ml)</t>
  </si>
  <si>
    <t>Figure 5</t>
    <phoneticPr fontId="1" type="noConversion"/>
  </si>
  <si>
    <t>ROCK1-mut</t>
    <phoneticPr fontId="1" type="noConversion"/>
  </si>
  <si>
    <t>ROCK-wt</t>
    <phoneticPr fontId="1" type="noConversion"/>
  </si>
  <si>
    <t>negative control</t>
  </si>
  <si>
    <t>negative control</t>
    <phoneticPr fontId="1" type="noConversion"/>
  </si>
  <si>
    <t>miR-31 mimic</t>
    <phoneticPr fontId="1" type="noConversion"/>
  </si>
  <si>
    <t>miR-31 inhibitor</t>
    <phoneticPr fontId="1" type="noConversion"/>
  </si>
  <si>
    <t>Figure 5c-relative ROCK1 mRNA expression</t>
    <phoneticPr fontId="1" type="noConversion"/>
  </si>
  <si>
    <t>Figure 5e-cell permeability</t>
    <phoneticPr fontId="1" type="noConversion"/>
  </si>
  <si>
    <t xml:space="preserve"> LPS+miR-31</t>
    <phoneticPr fontId="1" type="noConversion"/>
  </si>
  <si>
    <t>LPS+miR-31+ROCK1</t>
    <phoneticPr fontId="1" type="noConversion"/>
  </si>
  <si>
    <t>LPS+miR-31+NC</t>
    <phoneticPr fontId="1" type="noConversion"/>
  </si>
  <si>
    <t>TNF-α concentration (pg/ml)</t>
    <phoneticPr fontId="1" type="noConversion"/>
  </si>
  <si>
    <t>IL-6 concentration (pg/ml)</t>
    <phoneticPr fontId="1" type="noConversion"/>
  </si>
  <si>
    <t>ICAM-1 concentration (pg/ml)</t>
    <phoneticPr fontId="1" type="noConversion"/>
  </si>
  <si>
    <t>VCAM-1 concentration (pg/ml)</t>
    <phoneticPr fontId="1" type="noConversion"/>
  </si>
  <si>
    <t xml:space="preserve">Figure 5b-relative luciferase activity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</si>
</sst>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0_);[Red]\(0.000\)"/>
  </numFmts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76" fontId="0" fillId="0" borderId="0" xfId="0" applyNumberFormat="1"/>
    <xf numFmtId="0" fontId="2" fillId="0" borderId="0" xfId="0" applyFont="1"/>
    <xf numFmtId="177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opLeftCell="A19" workbookViewId="0">
      <selection activeCell="A33" sqref="A33"/>
    </sheetView>
  </sheetViews>
  <sheetFormatPr defaultRowHeight="14.25" x14ac:dyDescent="0.2"/>
  <cols>
    <col min="1" max="1" width="29.125" customWidth="1"/>
    <col min="5" max="5" width="8.625" customWidth="1"/>
    <col min="6" max="6" width="13" bestFit="1" customWidth="1"/>
  </cols>
  <sheetData>
    <row r="1" spans="1:6" x14ac:dyDescent="0.2">
      <c r="A1" t="s">
        <v>0</v>
      </c>
    </row>
    <row r="3" spans="1:6" x14ac:dyDescent="0.2">
      <c r="A3" t="s">
        <v>8</v>
      </c>
    </row>
    <row r="4" spans="1:6" x14ac:dyDescent="0.2">
      <c r="A4" t="s">
        <v>1</v>
      </c>
      <c r="B4" t="s">
        <v>4</v>
      </c>
      <c r="C4">
        <v>0.1</v>
      </c>
      <c r="D4">
        <v>1</v>
      </c>
      <c r="E4">
        <v>5</v>
      </c>
      <c r="F4" t="s">
        <v>19</v>
      </c>
    </row>
    <row r="5" spans="1:6" x14ac:dyDescent="0.2">
      <c r="B5" s="1">
        <v>0.95</v>
      </c>
      <c r="C5" s="1">
        <v>0.83</v>
      </c>
      <c r="D5">
        <v>0.45</v>
      </c>
      <c r="E5">
        <v>0.35</v>
      </c>
      <c r="F5">
        <v>0.2</v>
      </c>
    </row>
    <row r="6" spans="1:6" x14ac:dyDescent="0.2">
      <c r="B6" s="1">
        <v>0.99</v>
      </c>
      <c r="C6" s="1">
        <v>0.94</v>
      </c>
      <c r="D6">
        <v>0.53</v>
      </c>
      <c r="E6">
        <v>0.26</v>
      </c>
      <c r="F6">
        <v>0.24</v>
      </c>
    </row>
    <row r="7" spans="1:6" x14ac:dyDescent="0.2">
      <c r="B7" s="1">
        <v>0.91</v>
      </c>
      <c r="C7" s="1">
        <v>0.95</v>
      </c>
      <c r="D7">
        <v>0.41</v>
      </c>
      <c r="E7">
        <v>0.24</v>
      </c>
      <c r="F7">
        <v>0.18</v>
      </c>
    </row>
    <row r="8" spans="1:6" x14ac:dyDescent="0.2">
      <c r="A8" t="s">
        <v>5</v>
      </c>
      <c r="B8" s="1">
        <f>AVERAGE(B5:B7)</f>
        <v>0.95000000000000007</v>
      </c>
      <c r="C8" s="1">
        <f t="shared" ref="C8:E8" si="0">AVERAGE(C5:C7)</f>
        <v>0.90666666666666662</v>
      </c>
      <c r="D8" s="1">
        <f t="shared" si="0"/>
        <v>0.46333333333333332</v>
      </c>
      <c r="E8" s="1">
        <f t="shared" si="0"/>
        <v>0.28333333333333333</v>
      </c>
      <c r="F8" s="1">
        <f>AVERAGE(F5:F7)</f>
        <v>0.20666666666666667</v>
      </c>
    </row>
    <row r="9" spans="1:6" x14ac:dyDescent="0.2">
      <c r="A9" t="s">
        <v>6</v>
      </c>
      <c r="B9">
        <f>_xlfn.STDEV.S(B5:B7)</f>
        <v>3.999999999999998E-2</v>
      </c>
      <c r="C9">
        <f t="shared" ref="C9:F9" si="1">_xlfn.STDEV.S(C5:C7)</f>
        <v>6.6583281184793924E-2</v>
      </c>
      <c r="D9">
        <f t="shared" si="1"/>
        <v>6.1101009266078136E-2</v>
      </c>
      <c r="E9">
        <f t="shared" si="1"/>
        <v>5.8594652770823125E-2</v>
      </c>
      <c r="F9">
        <f t="shared" si="1"/>
        <v>3.0550504633038839E-2</v>
      </c>
    </row>
    <row r="10" spans="1:6" x14ac:dyDescent="0.2">
      <c r="A10" t="s">
        <v>7</v>
      </c>
      <c r="C10">
        <f>_xlfn.T.TEST(B5:B7,C5:C7,2,2)</f>
        <v>0.38862188330300534</v>
      </c>
      <c r="D10">
        <f>_xlfn.T.TEST(B5:B7,D5:D7,2,2)</f>
        <v>3.2177630567038084E-4</v>
      </c>
      <c r="E10">
        <f>_xlfn.T.TEST(B5:B7,E5:E7,2,2)</f>
        <v>8.3393792878568783E-5</v>
      </c>
      <c r="F10">
        <f>_xlfn.T.TEST(B5:B7,F5:F7,2,2)</f>
        <v>1.3872254861491658E-5</v>
      </c>
    </row>
    <row r="13" spans="1:6" x14ac:dyDescent="0.2">
      <c r="A13" t="s">
        <v>2</v>
      </c>
    </row>
    <row r="14" spans="1:6" x14ac:dyDescent="0.2">
      <c r="A14" t="s">
        <v>1</v>
      </c>
      <c r="B14" t="s">
        <v>4</v>
      </c>
      <c r="C14">
        <v>0.1</v>
      </c>
      <c r="D14">
        <v>1</v>
      </c>
      <c r="E14">
        <v>5</v>
      </c>
      <c r="F14" t="s">
        <v>19</v>
      </c>
    </row>
    <row r="15" spans="1:6" x14ac:dyDescent="0.2">
      <c r="B15">
        <v>3.9E-2</v>
      </c>
      <c r="C15">
        <v>4.2000000000000003E-2</v>
      </c>
      <c r="D15">
        <v>0.15</v>
      </c>
      <c r="E15">
        <v>0.25</v>
      </c>
      <c r="F15">
        <v>0.32</v>
      </c>
    </row>
    <row r="16" spans="1:6" x14ac:dyDescent="0.2">
      <c r="B16">
        <v>4.4999999999999998E-2</v>
      </c>
      <c r="C16">
        <v>4.9000000000000002E-2</v>
      </c>
      <c r="D16">
        <v>0.12</v>
      </c>
      <c r="E16">
        <v>0.24</v>
      </c>
      <c r="F16">
        <v>0.28999999999999998</v>
      </c>
    </row>
    <row r="17" spans="1:6" x14ac:dyDescent="0.2">
      <c r="B17">
        <v>4.4999999999999998E-2</v>
      </c>
      <c r="C17">
        <v>4.2999999999999997E-2</v>
      </c>
      <c r="D17">
        <v>0.16</v>
      </c>
      <c r="E17">
        <v>0.31</v>
      </c>
      <c r="F17">
        <v>0.27</v>
      </c>
    </row>
    <row r="18" spans="1:6" x14ac:dyDescent="0.2">
      <c r="A18" t="s">
        <v>5</v>
      </c>
      <c r="B18" s="1">
        <f>AVERAGE(B15:B17)</f>
        <v>4.3000000000000003E-2</v>
      </c>
      <c r="C18" s="1">
        <f t="shared" ref="C18:D18" si="2">AVERAGE(C15:C17)</f>
        <v>4.4666666666666667E-2</v>
      </c>
      <c r="D18" s="1">
        <f t="shared" si="2"/>
        <v>0.14333333333333334</v>
      </c>
      <c r="E18" s="1">
        <f>AVERAGE(E15:E17)</f>
        <v>0.26666666666666666</v>
      </c>
      <c r="F18" s="1">
        <f>AVERAGE(F15:F17)</f>
        <v>0.29333333333333333</v>
      </c>
    </row>
    <row r="19" spans="1:6" x14ac:dyDescent="0.2">
      <c r="A19" t="s">
        <v>6</v>
      </c>
      <c r="B19">
        <f>_xlfn.STDEV.S(B15:B17)</f>
        <v>3.4641016151377535E-3</v>
      </c>
      <c r="C19">
        <f t="shared" ref="C19:F19" si="3">_xlfn.STDEV.S(C15:C17)</f>
        <v>3.7859388972001835E-3</v>
      </c>
      <c r="D19">
        <f t="shared" si="3"/>
        <v>2.0816659994661181E-2</v>
      </c>
      <c r="E19">
        <f t="shared" si="3"/>
        <v>3.785938897200157E-2</v>
      </c>
      <c r="F19">
        <f t="shared" si="3"/>
        <v>2.5166114784235829E-2</v>
      </c>
    </row>
    <row r="20" spans="1:6" x14ac:dyDescent="0.2">
      <c r="A20" t="s">
        <v>7</v>
      </c>
      <c r="C20">
        <f>_xlfn.T.TEST(B15:B17,C15:C17,2,2)</f>
        <v>0.60377763903831827</v>
      </c>
      <c r="D20">
        <f>_xlfn.T.TEST(B15:B17,D15:D17,2,2)</f>
        <v>1.1856766639181055E-3</v>
      </c>
      <c r="E20">
        <f>_xlfn.T.TEST(B15:B17,E15:E17,2,2)</f>
        <v>5.2246706574388862E-4</v>
      </c>
      <c r="F20">
        <f>_xlfn.T.TEST(B15:B17,F15:F17,2,2)</f>
        <v>6.9108038534285331E-5</v>
      </c>
    </row>
    <row r="22" spans="1:6" x14ac:dyDescent="0.2">
      <c r="A22" t="s">
        <v>3</v>
      </c>
    </row>
    <row r="23" spans="1:6" x14ac:dyDescent="0.2">
      <c r="A23" t="s">
        <v>1</v>
      </c>
      <c r="B23" t="s">
        <v>4</v>
      </c>
      <c r="C23">
        <v>0.1</v>
      </c>
      <c r="D23">
        <v>1</v>
      </c>
      <c r="E23">
        <v>5</v>
      </c>
      <c r="F23" t="s">
        <v>19</v>
      </c>
    </row>
    <row r="24" spans="1:6" x14ac:dyDescent="0.2">
      <c r="B24">
        <v>100</v>
      </c>
      <c r="C24">
        <v>98</v>
      </c>
      <c r="D24">
        <v>88</v>
      </c>
      <c r="E24">
        <v>76</v>
      </c>
      <c r="F24">
        <v>77</v>
      </c>
    </row>
    <row r="25" spans="1:6" x14ac:dyDescent="0.2">
      <c r="B25">
        <v>98</v>
      </c>
      <c r="C25">
        <v>96</v>
      </c>
      <c r="D25">
        <v>85</v>
      </c>
      <c r="E25">
        <v>81</v>
      </c>
      <c r="F25">
        <v>74</v>
      </c>
    </row>
    <row r="26" spans="1:6" x14ac:dyDescent="0.2">
      <c r="B26">
        <v>98</v>
      </c>
      <c r="C26">
        <v>97</v>
      </c>
      <c r="D26">
        <v>85</v>
      </c>
      <c r="E26">
        <v>78</v>
      </c>
      <c r="F26">
        <v>73</v>
      </c>
    </row>
    <row r="27" spans="1:6" x14ac:dyDescent="0.2">
      <c r="A27" t="s">
        <v>5</v>
      </c>
      <c r="B27" s="1">
        <f>AVERAGE(B24:B26)</f>
        <v>98.666666666666671</v>
      </c>
      <c r="C27" s="1">
        <f t="shared" ref="C27" si="4">AVERAGE(C24:C26)</f>
        <v>97</v>
      </c>
      <c r="D27" s="1">
        <f t="shared" ref="D27" si="5">AVERAGE(D24:D26)</f>
        <v>86</v>
      </c>
      <c r="E27" s="1">
        <f t="shared" ref="E27" si="6">AVERAGE(E24:E26)</f>
        <v>78.333333333333329</v>
      </c>
      <c r="F27" s="1">
        <f t="shared" ref="F27" si="7">AVERAGE(F24:F26)</f>
        <v>74.666666666666671</v>
      </c>
    </row>
    <row r="28" spans="1:6" x14ac:dyDescent="0.2">
      <c r="A28" t="s">
        <v>6</v>
      </c>
      <c r="B28">
        <f>_xlfn.STDEV.S(B24:B26)</f>
        <v>1.1547005383792517</v>
      </c>
      <c r="C28">
        <f t="shared" ref="C28:F28" si="8">_xlfn.STDEV.S(C24:C26)</f>
        <v>1</v>
      </c>
      <c r="D28">
        <f t="shared" si="8"/>
        <v>1.7320508075688772</v>
      </c>
      <c r="E28">
        <f t="shared" si="8"/>
        <v>2.5166114784235831</v>
      </c>
      <c r="F28">
        <f t="shared" si="8"/>
        <v>2.0816659994661331</v>
      </c>
    </row>
    <row r="29" spans="1:6" x14ac:dyDescent="0.2">
      <c r="A29" t="s">
        <v>7</v>
      </c>
      <c r="C29">
        <f>_xlfn.T.TEST(B24:B26,C24:C26,2,2)</f>
        <v>0.13177756749413458</v>
      </c>
      <c r="D29">
        <f>_xlfn.T.TEST(B24:B26,D24:D26,2,2)</f>
        <v>4.5843454037675335E-4</v>
      </c>
      <c r="E29">
        <f>_xlfn.T.TEST(B24:B26,E24:E26,2,2)</f>
        <v>2.2008985208984031E-4</v>
      </c>
      <c r="F29">
        <f>_xlfn.T.TEST(B24:B26,F24:F26,2,2)</f>
        <v>6.3136960518598971E-5</v>
      </c>
    </row>
    <row r="33" spans="1:6" x14ac:dyDescent="0.2">
      <c r="A33" t="s">
        <v>9</v>
      </c>
    </row>
    <row r="34" spans="1:6" x14ac:dyDescent="0.2">
      <c r="A34" t="s">
        <v>1</v>
      </c>
      <c r="B34" t="s">
        <v>4</v>
      </c>
      <c r="C34">
        <v>0.1</v>
      </c>
      <c r="D34">
        <v>1</v>
      </c>
      <c r="E34">
        <v>5</v>
      </c>
      <c r="F34" t="s">
        <v>19</v>
      </c>
    </row>
    <row r="35" spans="1:6" x14ac:dyDescent="0.2">
      <c r="B35">
        <v>0.92</v>
      </c>
      <c r="C35">
        <v>0.85</v>
      </c>
      <c r="D35">
        <v>0.74</v>
      </c>
      <c r="E35">
        <v>0.41</v>
      </c>
      <c r="F35">
        <v>0.34</v>
      </c>
    </row>
    <row r="36" spans="1:6" x14ac:dyDescent="0.2">
      <c r="B36">
        <v>1.02</v>
      </c>
      <c r="C36">
        <v>0.95</v>
      </c>
      <c r="D36">
        <v>0.69</v>
      </c>
      <c r="E36">
        <v>0.39</v>
      </c>
      <c r="F36">
        <v>0.34</v>
      </c>
    </row>
    <row r="37" spans="1:6" x14ac:dyDescent="0.2">
      <c r="B37">
        <v>1.06</v>
      </c>
      <c r="C37">
        <v>0.91</v>
      </c>
      <c r="D37">
        <v>0.69</v>
      </c>
      <c r="E37">
        <v>0.4</v>
      </c>
      <c r="F37">
        <v>0.28999999999999998</v>
      </c>
    </row>
    <row r="38" spans="1:6" x14ac:dyDescent="0.2">
      <c r="A38" t="s">
        <v>5</v>
      </c>
      <c r="B38" s="1">
        <f>AVERAGE(B35:B37)</f>
        <v>1</v>
      </c>
      <c r="C38" s="1">
        <f t="shared" ref="C38" si="9">AVERAGE(C35:C37)</f>
        <v>0.90333333333333332</v>
      </c>
      <c r="D38" s="1">
        <f t="shared" ref="D38" si="10">AVERAGE(D35:D37)</f>
        <v>0.70666666666666667</v>
      </c>
      <c r="E38" s="1">
        <f t="shared" ref="E38" si="11">AVERAGE(E35:E37)</f>
        <v>0.40000000000000008</v>
      </c>
      <c r="F38" s="1">
        <f t="shared" ref="F38" si="12">AVERAGE(F35:F37)</f>
        <v>0.32333333333333331</v>
      </c>
    </row>
    <row r="39" spans="1:6" x14ac:dyDescent="0.2">
      <c r="A39" t="s">
        <v>6</v>
      </c>
      <c r="B39">
        <f>_xlfn.STDEV.S(B35:B37)</f>
        <v>7.2111025509279794E-2</v>
      </c>
      <c r="C39">
        <f t="shared" ref="C39:F39" si="13">_xlfn.STDEV.S(C35:C37)</f>
        <v>5.0332229568471658E-2</v>
      </c>
      <c r="D39">
        <f t="shared" si="13"/>
        <v>2.8867513459481315E-2</v>
      </c>
      <c r="E39">
        <f t="shared" si="13"/>
        <v>9.9999999999999811E-3</v>
      </c>
      <c r="F39">
        <f t="shared" si="13"/>
        <v>2.8867513459481315E-2</v>
      </c>
    </row>
    <row r="40" spans="1:6" x14ac:dyDescent="0.2">
      <c r="A40" t="s">
        <v>7</v>
      </c>
      <c r="C40">
        <f>_xlfn.T.TEST(B35:B37,C35:C37,2,2)</f>
        <v>0.12964791988680033</v>
      </c>
      <c r="D40">
        <f>_xlfn.T.TEST(B35:B37,D35:D37,2,2)</f>
        <v>2.823347143548247E-3</v>
      </c>
      <c r="E40">
        <f>_xlfn.T.TEST(B35:B37,E35:E37,2,2)</f>
        <v>1.3988753900224344E-4</v>
      </c>
      <c r="F40">
        <f>_xlfn.T.TEST(B35:B37,F35:F37,2,2)</f>
        <v>1.1243803323354013E-4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E19F2-F729-4C0B-B838-0DA171F4CDBC}">
  <dimension ref="A1:E55"/>
  <sheetViews>
    <sheetView topLeftCell="A34" workbookViewId="0">
      <selection activeCell="D54" sqref="D54"/>
    </sheetView>
  </sheetViews>
  <sheetFormatPr defaultRowHeight="14.25" x14ac:dyDescent="0.2"/>
  <cols>
    <col min="1" max="1" width="11.5" customWidth="1"/>
    <col min="3" max="3" width="8" customWidth="1"/>
    <col min="4" max="4" width="18.375" customWidth="1"/>
    <col min="5" max="5" width="17.5" customWidth="1"/>
  </cols>
  <sheetData>
    <row r="1" spans="1:5" x14ac:dyDescent="0.2">
      <c r="A1" t="s">
        <v>10</v>
      </c>
    </row>
    <row r="2" spans="1:5" x14ac:dyDescent="0.2">
      <c r="A2" t="s">
        <v>15</v>
      </c>
    </row>
    <row r="3" spans="1:5" x14ac:dyDescent="0.2">
      <c r="A3" t="s">
        <v>11</v>
      </c>
      <c r="B3" t="s">
        <v>4</v>
      </c>
      <c r="C3" t="s">
        <v>13</v>
      </c>
      <c r="D3" t="s">
        <v>14</v>
      </c>
      <c r="E3" t="s">
        <v>12</v>
      </c>
    </row>
    <row r="4" spans="1:5" x14ac:dyDescent="0.2">
      <c r="B4">
        <v>0.92</v>
      </c>
      <c r="C4">
        <v>0.41</v>
      </c>
      <c r="D4">
        <v>0.4</v>
      </c>
      <c r="E4">
        <v>4.26</v>
      </c>
    </row>
    <row r="5" spans="1:5" x14ac:dyDescent="0.2">
      <c r="B5">
        <v>1.02</v>
      </c>
      <c r="C5">
        <v>0.39</v>
      </c>
      <c r="D5">
        <v>0.38</v>
      </c>
      <c r="E5">
        <v>4.5599999999999996</v>
      </c>
    </row>
    <row r="6" spans="1:5" x14ac:dyDescent="0.2">
      <c r="B6">
        <v>1.06</v>
      </c>
      <c r="C6">
        <v>0.4</v>
      </c>
      <c r="D6">
        <v>0.38</v>
      </c>
      <c r="E6">
        <v>4.97</v>
      </c>
    </row>
    <row r="7" spans="1:5" x14ac:dyDescent="0.2">
      <c r="A7" t="s">
        <v>5</v>
      </c>
      <c r="B7" s="1">
        <f>AVERAGE(B4:B6)</f>
        <v>1</v>
      </c>
      <c r="C7" s="1">
        <f t="shared" ref="C7:E7" si="0">AVERAGE(C4:C6)</f>
        <v>0.40000000000000008</v>
      </c>
      <c r="D7" s="1">
        <f t="shared" si="0"/>
        <v>0.38666666666666671</v>
      </c>
      <c r="E7" s="1">
        <f t="shared" si="0"/>
        <v>4.5966666666666667</v>
      </c>
    </row>
    <row r="8" spans="1:5" x14ac:dyDescent="0.2">
      <c r="A8" t="s">
        <v>6</v>
      </c>
      <c r="B8">
        <f>_xlfn.STDEV.S(B4:B6)</f>
        <v>7.2111025509279794E-2</v>
      </c>
      <c r="C8">
        <f t="shared" ref="C8:E8" si="1">_xlfn.STDEV.S(C4:C6)</f>
        <v>9.9999999999999811E-3</v>
      </c>
      <c r="D8">
        <f t="shared" si="1"/>
        <v>1.1547005383792525E-2</v>
      </c>
      <c r="E8">
        <f t="shared" si="1"/>
        <v>0.35641735835019783</v>
      </c>
    </row>
    <row r="9" spans="1:5" x14ac:dyDescent="0.2">
      <c r="A9" t="s">
        <v>7</v>
      </c>
      <c r="C9">
        <f>_xlfn.T.TEST(B4:B6,C4:C6,2,2)</f>
        <v>1.3988753900224344E-4</v>
      </c>
      <c r="D9">
        <f>_xlfn.T.TEST(C4:C6,D4:D6,2,2)</f>
        <v>0.2051064552040768</v>
      </c>
      <c r="E9">
        <f>_xlfn.T.TEST(D4:D6,E4:E6,2,2)</f>
        <v>3.3778012816073961E-5</v>
      </c>
    </row>
    <row r="11" spans="1:5" x14ac:dyDescent="0.2">
      <c r="A11" t="s">
        <v>16</v>
      </c>
    </row>
    <row r="12" spans="1:5" x14ac:dyDescent="0.2">
      <c r="A12" t="s">
        <v>11</v>
      </c>
      <c r="B12" t="s">
        <v>4</v>
      </c>
      <c r="C12" t="s">
        <v>13</v>
      </c>
      <c r="D12" t="s">
        <v>14</v>
      </c>
      <c r="E12" t="s">
        <v>12</v>
      </c>
    </row>
    <row r="13" spans="1:5" x14ac:dyDescent="0.2">
      <c r="B13" s="1">
        <v>0.95</v>
      </c>
      <c r="C13">
        <v>0.35</v>
      </c>
      <c r="D13">
        <v>0.28000000000000003</v>
      </c>
      <c r="E13">
        <v>0.75</v>
      </c>
    </row>
    <row r="14" spans="1:5" x14ac:dyDescent="0.2">
      <c r="B14" s="1">
        <v>0.99</v>
      </c>
      <c r="C14">
        <v>0.26</v>
      </c>
      <c r="D14">
        <v>0.28000000000000003</v>
      </c>
      <c r="E14">
        <v>0.71</v>
      </c>
    </row>
    <row r="15" spans="1:5" x14ac:dyDescent="0.2">
      <c r="B15" s="1">
        <v>0.91</v>
      </c>
      <c r="C15">
        <v>0.24</v>
      </c>
      <c r="D15">
        <v>0.31</v>
      </c>
      <c r="E15">
        <v>0.8</v>
      </c>
    </row>
    <row r="16" spans="1:5" x14ac:dyDescent="0.2">
      <c r="A16" t="s">
        <v>5</v>
      </c>
      <c r="B16" s="1">
        <f>AVERAGE(B13:B15)</f>
        <v>0.95000000000000007</v>
      </c>
      <c r="C16" s="1">
        <f t="shared" ref="C16:E16" si="2">AVERAGE(C13:C15)</f>
        <v>0.28333333333333333</v>
      </c>
      <c r="D16" s="1">
        <f t="shared" si="2"/>
        <v>0.29000000000000004</v>
      </c>
      <c r="E16" s="1">
        <f t="shared" si="2"/>
        <v>0.7533333333333333</v>
      </c>
    </row>
    <row r="17" spans="1:5" x14ac:dyDescent="0.2">
      <c r="A17" t="s">
        <v>6</v>
      </c>
      <c r="B17">
        <f>_xlfn.STDEV.S(B13:B15)</f>
        <v>3.999999999999998E-2</v>
      </c>
      <c r="C17">
        <f t="shared" ref="C17:E17" si="3">_xlfn.STDEV.S(C13:C15)</f>
        <v>5.8594652770823125E-2</v>
      </c>
      <c r="D17">
        <f t="shared" si="3"/>
        <v>1.7320508075688756E-2</v>
      </c>
      <c r="E17">
        <f t="shared" si="3"/>
        <v>4.5092497528228977E-2</v>
      </c>
    </row>
    <row r="18" spans="1:5" x14ac:dyDescent="0.2">
      <c r="A18" t="s">
        <v>7</v>
      </c>
      <c r="C18">
        <f>_xlfn.T.TEST(B13:B15,C13:C15,2,2)</f>
        <v>8.3393792878568783E-5</v>
      </c>
      <c r="D18">
        <f>_xlfn.T.TEST(C13:C15,D13:D15,2,2)</f>
        <v>0.85930811791430972</v>
      </c>
      <c r="E18">
        <f>_xlfn.T.TEST(D13:D15,E13:E15,2,2)</f>
        <v>7.6890135355056161E-5</v>
      </c>
    </row>
    <row r="21" spans="1:5" x14ac:dyDescent="0.2">
      <c r="A21" t="s">
        <v>17</v>
      </c>
    </row>
    <row r="22" spans="1:5" x14ac:dyDescent="0.2">
      <c r="A22" t="s">
        <v>11</v>
      </c>
      <c r="B22" t="s">
        <v>4</v>
      </c>
      <c r="C22" t="s">
        <v>13</v>
      </c>
      <c r="D22" t="s">
        <v>14</v>
      </c>
      <c r="E22" t="s">
        <v>12</v>
      </c>
    </row>
    <row r="23" spans="1:5" x14ac:dyDescent="0.2">
      <c r="B23">
        <v>3.9E-2</v>
      </c>
      <c r="C23">
        <v>0.25</v>
      </c>
      <c r="D23">
        <v>0.28999999999999998</v>
      </c>
      <c r="E23">
        <v>0.11</v>
      </c>
    </row>
    <row r="24" spans="1:5" x14ac:dyDescent="0.2">
      <c r="B24">
        <v>4.4999999999999998E-2</v>
      </c>
      <c r="C24">
        <v>0.24</v>
      </c>
      <c r="D24">
        <v>0.24</v>
      </c>
      <c r="E24">
        <v>9.4E-2</v>
      </c>
    </row>
    <row r="25" spans="1:5" x14ac:dyDescent="0.2">
      <c r="B25">
        <v>4.4999999999999998E-2</v>
      </c>
      <c r="C25">
        <v>0.31</v>
      </c>
      <c r="D25">
        <v>0.24</v>
      </c>
      <c r="E25">
        <v>9.5000000000000001E-2</v>
      </c>
    </row>
    <row r="26" spans="1:5" x14ac:dyDescent="0.2">
      <c r="A26" t="s">
        <v>5</v>
      </c>
      <c r="B26" s="3">
        <f>AVERAGE(B23:B25)</f>
        <v>4.3000000000000003E-2</v>
      </c>
      <c r="C26" s="3">
        <f t="shared" ref="C26:E26" si="4">AVERAGE(C23:C25)</f>
        <v>0.26666666666666666</v>
      </c>
      <c r="D26" s="3">
        <f t="shared" si="4"/>
        <v>0.25666666666666665</v>
      </c>
      <c r="E26" s="3">
        <f t="shared" si="4"/>
        <v>9.9666666666666681E-2</v>
      </c>
    </row>
    <row r="27" spans="1:5" x14ac:dyDescent="0.2">
      <c r="A27" t="s">
        <v>6</v>
      </c>
      <c r="B27">
        <f>_xlfn.STDEV.S(B23:B25)</f>
        <v>3.4641016151377535E-3</v>
      </c>
      <c r="C27">
        <f t="shared" ref="C27:E27" si="5">_xlfn.STDEV.S(C23:C25)</f>
        <v>3.785938897200157E-2</v>
      </c>
      <c r="D27">
        <f t="shared" si="5"/>
        <v>2.886751345948128E-2</v>
      </c>
      <c r="E27">
        <f t="shared" si="5"/>
        <v>8.9628864398325018E-3</v>
      </c>
    </row>
    <row r="28" spans="1:5" x14ac:dyDescent="0.2">
      <c r="A28" t="s">
        <v>7</v>
      </c>
      <c r="C28">
        <f>_xlfn.T.TEST(B23:B25,C23:C25,2,2)</f>
        <v>5.2246706574388862E-4</v>
      </c>
      <c r="D28">
        <f>_xlfn.T.TEST(C23:C25,D23:D25,2,2)</f>
        <v>0.73441849365617784</v>
      </c>
      <c r="E28">
        <f>_xlfn.T.TEST(D23:D25,E23:E25,2,2)</f>
        <v>8.4514853780613089E-4</v>
      </c>
    </row>
    <row r="31" spans="1:5" x14ac:dyDescent="0.2">
      <c r="A31" t="s">
        <v>22</v>
      </c>
    </row>
    <row r="32" spans="1:5" x14ac:dyDescent="0.2">
      <c r="A32" t="s">
        <v>11</v>
      </c>
      <c r="B32" t="s">
        <v>4</v>
      </c>
      <c r="C32" t="s">
        <v>13</v>
      </c>
      <c r="D32" t="s">
        <v>14</v>
      </c>
      <c r="E32" t="s">
        <v>12</v>
      </c>
    </row>
    <row r="33" spans="1:5" x14ac:dyDescent="0.2">
      <c r="A33" t="s">
        <v>18</v>
      </c>
    </row>
    <row r="34" spans="1:5" x14ac:dyDescent="0.2">
      <c r="B34">
        <v>0.91</v>
      </c>
      <c r="C34">
        <v>0.57999999999999996</v>
      </c>
      <c r="D34">
        <v>0.56000000000000005</v>
      </c>
      <c r="E34">
        <v>0.89</v>
      </c>
    </row>
    <row r="35" spans="1:5" x14ac:dyDescent="0.2">
      <c r="B35">
        <v>0.93</v>
      </c>
      <c r="C35">
        <v>0.64</v>
      </c>
      <c r="D35">
        <v>0.54</v>
      </c>
      <c r="E35">
        <v>0.79</v>
      </c>
    </row>
    <row r="36" spans="1:5" x14ac:dyDescent="0.2">
      <c r="B36">
        <v>1.06</v>
      </c>
      <c r="C36">
        <v>0.61</v>
      </c>
      <c r="D36">
        <v>0.67</v>
      </c>
      <c r="E36">
        <v>0.84</v>
      </c>
    </row>
    <row r="37" spans="1:5" x14ac:dyDescent="0.2">
      <c r="A37" t="s">
        <v>5</v>
      </c>
      <c r="B37" s="1">
        <f>AVERAGE(B34:B36)</f>
        <v>0.96666666666666679</v>
      </c>
      <c r="C37" s="1">
        <f t="shared" ref="C37" si="6">AVERAGE(C34:C36)</f>
        <v>0.61</v>
      </c>
      <c r="D37" s="1">
        <f t="shared" ref="D37" si="7">AVERAGE(D34:D36)</f>
        <v>0.59</v>
      </c>
      <c r="E37" s="1">
        <f t="shared" ref="E37" si="8">AVERAGE(E34:E36)</f>
        <v>0.84</v>
      </c>
    </row>
    <row r="38" spans="1:5" x14ac:dyDescent="0.2">
      <c r="A38" t="s">
        <v>6</v>
      </c>
      <c r="B38">
        <f>_xlfn.STDEV.S(B34:B36)</f>
        <v>8.1445278152470782E-2</v>
      </c>
      <c r="C38">
        <f t="shared" ref="C38:E38" si="9">_xlfn.STDEV.S(C34:C36)</f>
        <v>3.0000000000000027E-2</v>
      </c>
      <c r="D38">
        <f t="shared" si="9"/>
        <v>6.9999999999999993E-2</v>
      </c>
      <c r="E38">
        <f t="shared" si="9"/>
        <v>4.9999999999999989E-2</v>
      </c>
    </row>
    <row r="39" spans="1:5" x14ac:dyDescent="0.2">
      <c r="A39" t="s">
        <v>7</v>
      </c>
      <c r="C39">
        <f>_xlfn.T.TEST(B34:B36,C34:C36,2,2)</f>
        <v>2.0593847610590531E-3</v>
      </c>
      <c r="D39">
        <f>_xlfn.T.TEST(C34:C36,D34:D36,2,2)</f>
        <v>0.67280369974141885</v>
      </c>
      <c r="E39">
        <f>_xlfn.T.TEST(D34:D36,E34:E36,2,2)</f>
        <v>7.3145657536236308E-3</v>
      </c>
    </row>
    <row r="41" spans="1:5" x14ac:dyDescent="0.2">
      <c r="A41" t="s">
        <v>20</v>
      </c>
    </row>
    <row r="42" spans="1:5" x14ac:dyDescent="0.2">
      <c r="B42">
        <v>0.89</v>
      </c>
      <c r="C42">
        <v>0.54</v>
      </c>
      <c r="D42">
        <v>0.49</v>
      </c>
      <c r="E42">
        <v>0.81</v>
      </c>
    </row>
    <row r="43" spans="1:5" x14ac:dyDescent="0.2">
      <c r="B43">
        <v>1.03</v>
      </c>
      <c r="C43">
        <v>0.48</v>
      </c>
      <c r="D43">
        <v>0.49</v>
      </c>
      <c r="E43">
        <v>0.89</v>
      </c>
    </row>
    <row r="44" spans="1:5" x14ac:dyDescent="0.2">
      <c r="B44">
        <v>1.08</v>
      </c>
      <c r="C44">
        <v>0.5</v>
      </c>
      <c r="D44">
        <v>0.51</v>
      </c>
      <c r="E44">
        <v>0.85</v>
      </c>
    </row>
    <row r="45" spans="1:5" x14ac:dyDescent="0.2">
      <c r="A45" t="s">
        <v>5</v>
      </c>
      <c r="B45" s="1">
        <f>AVERAGE(B42:B44)</f>
        <v>1</v>
      </c>
      <c r="C45" s="1">
        <f t="shared" ref="C45" si="10">AVERAGE(C42:C44)</f>
        <v>0.50666666666666671</v>
      </c>
      <c r="D45" s="1">
        <f t="shared" ref="D45" si="11">AVERAGE(D42:D44)</f>
        <v>0.49666666666666665</v>
      </c>
      <c r="E45" s="1">
        <f t="shared" ref="E45" si="12">AVERAGE(E42:E44)</f>
        <v>0.85000000000000009</v>
      </c>
    </row>
    <row r="46" spans="1:5" x14ac:dyDescent="0.2">
      <c r="A46" t="s">
        <v>6</v>
      </c>
      <c r="B46">
        <f>_xlfn.STDEV.S(B42:B44)</f>
        <v>9.848857801796107E-2</v>
      </c>
      <c r="C46">
        <f t="shared" ref="C46:E46" si="13">_xlfn.STDEV.S(C42:C44)</f>
        <v>3.0550504633038961E-2</v>
      </c>
      <c r="D46">
        <f t="shared" si="13"/>
        <v>1.1547005383792526E-2</v>
      </c>
      <c r="E46">
        <f t="shared" si="13"/>
        <v>3.999999999999998E-2</v>
      </c>
    </row>
    <row r="47" spans="1:5" x14ac:dyDescent="0.2">
      <c r="A47" t="s">
        <v>7</v>
      </c>
      <c r="C47">
        <f>_xlfn.T.TEST(B42:B44,C42:C44,2,2)</f>
        <v>1.1578544172654347E-3</v>
      </c>
      <c r="D47">
        <f>_xlfn.T.TEST(C42:C44,D42:D44,2,2)</f>
        <v>0.6239579068589709</v>
      </c>
      <c r="E47">
        <f>_xlfn.T.TEST(D42:D44,E42:E44,2,2)</f>
        <v>1.2463859207367266E-4</v>
      </c>
    </row>
    <row r="49" spans="1:5" x14ac:dyDescent="0.2">
      <c r="A49" t="s">
        <v>21</v>
      </c>
    </row>
    <row r="50" spans="1:5" x14ac:dyDescent="0.2">
      <c r="B50">
        <v>1.05</v>
      </c>
      <c r="C50">
        <v>2.04</v>
      </c>
      <c r="D50">
        <v>2.11</v>
      </c>
      <c r="E50">
        <v>1.23</v>
      </c>
    </row>
    <row r="51" spans="1:5" x14ac:dyDescent="0.2">
      <c r="B51">
        <v>0.93</v>
      </c>
      <c r="C51">
        <v>2.14</v>
      </c>
      <c r="D51">
        <v>1.96</v>
      </c>
      <c r="E51">
        <v>1.2</v>
      </c>
    </row>
    <row r="52" spans="1:5" x14ac:dyDescent="0.2">
      <c r="B52">
        <v>1.02</v>
      </c>
      <c r="C52">
        <v>1.98</v>
      </c>
      <c r="D52">
        <v>2.14</v>
      </c>
      <c r="E52">
        <v>1.31</v>
      </c>
    </row>
    <row r="53" spans="1:5" x14ac:dyDescent="0.2">
      <c r="A53" t="s">
        <v>5</v>
      </c>
      <c r="B53" s="1">
        <f>AVERAGE(B50:B52)</f>
        <v>1</v>
      </c>
      <c r="C53" s="1">
        <f t="shared" ref="C53" si="14">AVERAGE(C50:C52)</f>
        <v>2.0533333333333332</v>
      </c>
      <c r="D53" s="1">
        <f t="shared" ref="D53" si="15">AVERAGE(D50:D52)</f>
        <v>2.0700000000000003</v>
      </c>
      <c r="E53" s="1">
        <f t="shared" ref="E53" si="16">AVERAGE(E50:E52)</f>
        <v>1.2466666666666666</v>
      </c>
    </row>
    <row r="54" spans="1:5" x14ac:dyDescent="0.2">
      <c r="A54" t="s">
        <v>6</v>
      </c>
      <c r="B54">
        <f>_xlfn.STDEV.S(B50:B52)</f>
        <v>6.2449979983983973E-2</v>
      </c>
      <c r="C54">
        <f t="shared" ref="C54:E54" si="17">_xlfn.STDEV.S(C50:C52)</f>
        <v>8.0829037686547672E-2</v>
      </c>
      <c r="D54">
        <f t="shared" si="17"/>
        <v>9.6436507609929598E-2</v>
      </c>
      <c r="E54">
        <f t="shared" si="17"/>
        <v>5.6862407030773318E-2</v>
      </c>
    </row>
    <row r="55" spans="1:5" x14ac:dyDescent="0.2">
      <c r="A55" t="s">
        <v>7</v>
      </c>
      <c r="C55">
        <f>_xlfn.T.TEST(B50:B52,C50:C52,2,2)</f>
        <v>5.7739142306409966E-5</v>
      </c>
      <c r="D55">
        <f>_xlfn.T.TEST(C50:C52,D50:D52,2,2)</f>
        <v>0.82979913905378377</v>
      </c>
      <c r="E55">
        <f>_xlfn.T.TEST(D50:D52,E50:E52,2,2)</f>
        <v>2.1882794556845296E-4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BF88A-CB3F-403F-B3ED-CCE619D9A8C8}">
  <dimension ref="A1:E37"/>
  <sheetViews>
    <sheetView topLeftCell="A28" workbookViewId="0">
      <selection activeCell="B17" sqref="B17"/>
    </sheetView>
  </sheetViews>
  <sheetFormatPr defaultRowHeight="14.25" x14ac:dyDescent="0.2"/>
  <cols>
    <col min="4" max="4" width="19" customWidth="1"/>
    <col min="5" max="5" width="16.75" customWidth="1"/>
  </cols>
  <sheetData>
    <row r="1" spans="1:5" x14ac:dyDescent="0.2">
      <c r="A1" t="s">
        <v>23</v>
      </c>
    </row>
    <row r="3" spans="1:5" x14ac:dyDescent="0.2">
      <c r="A3" t="s">
        <v>49</v>
      </c>
    </row>
    <row r="4" spans="1:5" x14ac:dyDescent="0.2">
      <c r="A4" t="s">
        <v>1</v>
      </c>
      <c r="B4" t="s">
        <v>4</v>
      </c>
      <c r="C4" t="s">
        <v>13</v>
      </c>
      <c r="D4" t="s">
        <v>14</v>
      </c>
      <c r="E4" t="s">
        <v>12</v>
      </c>
    </row>
    <row r="5" spans="1:5" x14ac:dyDescent="0.2">
      <c r="B5">
        <v>145.80000000000001</v>
      </c>
      <c r="C5">
        <v>314.8</v>
      </c>
      <c r="D5">
        <v>321.5</v>
      </c>
      <c r="E5">
        <v>246.4</v>
      </c>
    </row>
    <row r="6" spans="1:5" x14ac:dyDescent="0.2">
      <c r="B6">
        <v>131.6</v>
      </c>
      <c r="C6">
        <v>327.60000000000002</v>
      </c>
      <c r="D6">
        <v>319.8</v>
      </c>
      <c r="E6">
        <v>238.1</v>
      </c>
    </row>
    <row r="7" spans="1:5" x14ac:dyDescent="0.2">
      <c r="B7">
        <v>144.69999999999999</v>
      </c>
      <c r="C7">
        <v>319.5</v>
      </c>
      <c r="D7">
        <v>326.39999999999998</v>
      </c>
      <c r="E7">
        <v>259.5</v>
      </c>
    </row>
    <row r="8" spans="1:5" x14ac:dyDescent="0.2">
      <c r="A8" t="s">
        <v>5</v>
      </c>
      <c r="B8" s="1">
        <f>AVERAGE(B5:B7)</f>
        <v>140.69999999999999</v>
      </c>
      <c r="C8" s="1">
        <f t="shared" ref="C8:E8" si="0">AVERAGE(C5:C7)</f>
        <v>320.63333333333338</v>
      </c>
      <c r="D8" s="1">
        <f t="shared" si="0"/>
        <v>322.56666666666666</v>
      </c>
      <c r="E8" s="1">
        <f t="shared" si="0"/>
        <v>248</v>
      </c>
    </row>
    <row r="9" spans="1:5" x14ac:dyDescent="0.2">
      <c r="A9" t="s">
        <v>6</v>
      </c>
      <c r="B9">
        <f>_xlfn.STDEV.S(B5:B7)</f>
        <v>7.9000000000000039</v>
      </c>
      <c r="C9">
        <f t="shared" ref="C9:E9" si="1">_xlfn.STDEV.S(C5:C7)</f>
        <v>6.4748230349047704</v>
      </c>
      <c r="D9">
        <f t="shared" si="1"/>
        <v>3.4268547289509099</v>
      </c>
      <c r="E9">
        <f t="shared" si="1"/>
        <v>10.789346597454363</v>
      </c>
    </row>
    <row r="10" spans="1:5" x14ac:dyDescent="0.2">
      <c r="A10" t="s">
        <v>7</v>
      </c>
      <c r="C10">
        <f>_xlfn.T.TEST(B5:B7,C5:C7,2,2)</f>
        <v>6.8739237342485824E-6</v>
      </c>
      <c r="D10">
        <f>_xlfn.T.TEST(C5:C7,D5:D7,2,2)</f>
        <v>0.67132015861141126</v>
      </c>
      <c r="E10">
        <f>_xlfn.T.TEST(D5:D7,E5:E7,2,2)</f>
        <v>3.3671834850996395E-4</v>
      </c>
    </row>
    <row r="12" spans="1:5" x14ac:dyDescent="0.2">
      <c r="A12" t="s">
        <v>50</v>
      </c>
    </row>
    <row r="13" spans="1:5" x14ac:dyDescent="0.2">
      <c r="A13" t="s">
        <v>1</v>
      </c>
      <c r="B13" t="s">
        <v>4</v>
      </c>
      <c r="C13" t="s">
        <v>13</v>
      </c>
      <c r="D13" t="s">
        <v>14</v>
      </c>
      <c r="E13" t="s">
        <v>12</v>
      </c>
    </row>
    <row r="14" spans="1:5" x14ac:dyDescent="0.2">
      <c r="B14">
        <v>61</v>
      </c>
      <c r="C14">
        <v>196.5</v>
      </c>
      <c r="D14">
        <v>189.6</v>
      </c>
      <c r="E14">
        <v>146.30000000000001</v>
      </c>
    </row>
    <row r="15" spans="1:5" x14ac:dyDescent="0.2">
      <c r="B15">
        <v>64.2</v>
      </c>
      <c r="C15">
        <v>235.4</v>
      </c>
      <c r="D15">
        <v>215.6</v>
      </c>
      <c r="E15">
        <v>139.9</v>
      </c>
    </row>
    <row r="16" spans="1:5" x14ac:dyDescent="0.2">
      <c r="B16">
        <v>64.8</v>
      </c>
      <c r="C16">
        <v>223.8</v>
      </c>
      <c r="D16">
        <v>236.4</v>
      </c>
      <c r="E16">
        <v>141.30000000000001</v>
      </c>
    </row>
    <row r="17" spans="1:5" x14ac:dyDescent="0.2">
      <c r="A17" t="s">
        <v>5</v>
      </c>
      <c r="B17" s="1">
        <f>AVERAGE(B14:B16)</f>
        <v>63.333333333333336</v>
      </c>
      <c r="C17" s="1">
        <f t="shared" ref="C17" si="2">AVERAGE(C14:C16)</f>
        <v>218.56666666666669</v>
      </c>
      <c r="D17" s="1">
        <f t="shared" ref="D17" si="3">AVERAGE(D14:D16)</f>
        <v>213.86666666666667</v>
      </c>
      <c r="E17" s="1">
        <f t="shared" ref="E17" si="4">AVERAGE(E14:E16)</f>
        <v>142.50000000000003</v>
      </c>
    </row>
    <row r="18" spans="1:5" x14ac:dyDescent="0.2">
      <c r="A18" t="s">
        <v>6</v>
      </c>
      <c r="B18">
        <f>_xlfn.STDEV.S(B14:B16)</f>
        <v>2.0428737928059415</v>
      </c>
      <c r="C18">
        <f t="shared" ref="C18:E18" si="5">_xlfn.STDEV.S(C14:C16)</f>
        <v>19.971062398714132</v>
      </c>
      <c r="D18">
        <f t="shared" si="5"/>
        <v>23.448098714679055</v>
      </c>
      <c r="E18">
        <f t="shared" si="5"/>
        <v>3.3645207682521465</v>
      </c>
    </row>
    <row r="19" spans="1:5" x14ac:dyDescent="0.2">
      <c r="A19" t="s">
        <v>7</v>
      </c>
      <c r="C19">
        <f>_xlfn.T.TEST(B14:B16,C14:C16,2,2)</f>
        <v>1.7973970341067554E-4</v>
      </c>
      <c r="D19">
        <f>_xlfn.T.TEST(C14:C16,D14:D16,2,2)</f>
        <v>0.80460487807891212</v>
      </c>
      <c r="E19">
        <f>_xlfn.T.TEST(D14:D16,E14:E16,2,2)</f>
        <v>6.4352690131046879E-3</v>
      </c>
    </row>
    <row r="21" spans="1:5" x14ac:dyDescent="0.2">
      <c r="A21" t="s">
        <v>51</v>
      </c>
    </row>
    <row r="22" spans="1:5" x14ac:dyDescent="0.2">
      <c r="A22" t="s">
        <v>1</v>
      </c>
      <c r="B22" t="s">
        <v>4</v>
      </c>
      <c r="C22" t="s">
        <v>13</v>
      </c>
      <c r="D22" t="s">
        <v>14</v>
      </c>
      <c r="E22" t="s">
        <v>12</v>
      </c>
    </row>
    <row r="23" spans="1:5" x14ac:dyDescent="0.2">
      <c r="B23">
        <v>32.5</v>
      </c>
      <c r="C23">
        <v>142.30000000000001</v>
      </c>
      <c r="D23">
        <v>142.30000000000001</v>
      </c>
      <c r="E23">
        <v>76.5</v>
      </c>
    </row>
    <row r="24" spans="1:5" x14ac:dyDescent="0.2">
      <c r="B24">
        <v>41.2</v>
      </c>
      <c r="C24">
        <v>147.5</v>
      </c>
      <c r="D24">
        <v>149.1</v>
      </c>
      <c r="E24">
        <v>77.3</v>
      </c>
    </row>
    <row r="25" spans="1:5" x14ac:dyDescent="0.2">
      <c r="B25">
        <v>36.5</v>
      </c>
      <c r="C25">
        <v>141.9</v>
      </c>
      <c r="D25">
        <v>151.6</v>
      </c>
      <c r="E25">
        <v>77.099999999999994</v>
      </c>
    </row>
    <row r="26" spans="1:5" x14ac:dyDescent="0.2">
      <c r="A26" t="s">
        <v>5</v>
      </c>
      <c r="B26" s="1">
        <f>AVERAGE(B23:B25)</f>
        <v>36.733333333333334</v>
      </c>
      <c r="C26" s="1">
        <f t="shared" ref="C26" si="6">AVERAGE(C23:C25)</f>
        <v>143.9</v>
      </c>
      <c r="D26" s="1">
        <f t="shared" ref="D26" si="7">AVERAGE(D23:D25)</f>
        <v>147.66666666666666</v>
      </c>
      <c r="E26" s="1">
        <f t="shared" ref="E26" si="8">AVERAGE(E23:E25)</f>
        <v>76.966666666666669</v>
      </c>
    </row>
    <row r="27" spans="1:5" x14ac:dyDescent="0.2">
      <c r="A27" t="s">
        <v>6</v>
      </c>
      <c r="B27">
        <f>_xlfn.STDEV.S(B23:B25)</f>
        <v>4.3546909572704866</v>
      </c>
      <c r="C27">
        <f t="shared" ref="C27:E27" si="9">_xlfn.STDEV.S(C23:C25)</f>
        <v>3.1240998703626568</v>
      </c>
      <c r="D27">
        <f t="shared" si="9"/>
        <v>4.8128300752606297</v>
      </c>
      <c r="E27">
        <f t="shared" si="9"/>
        <v>0.41633319989322448</v>
      </c>
    </row>
    <row r="28" spans="1:5" x14ac:dyDescent="0.2">
      <c r="A28" t="s">
        <v>7</v>
      </c>
      <c r="C28">
        <f>_xlfn.T.TEST(B23:B25,C23:C25,2,2)</f>
        <v>4.1469581630900305E-6</v>
      </c>
      <c r="D28">
        <f>_xlfn.T.TEST(C23:C25,D23:D25,2,2)</f>
        <v>0.31902384937394734</v>
      </c>
      <c r="E28">
        <f>_xlfn.T.TEST(D23:D25,E23:E25,2,2)</f>
        <v>1.4381901775184226E-5</v>
      </c>
    </row>
    <row r="30" spans="1:5" x14ac:dyDescent="0.2">
      <c r="A30" t="s">
        <v>52</v>
      </c>
    </row>
    <row r="31" spans="1:5" x14ac:dyDescent="0.2">
      <c r="A31" t="s">
        <v>1</v>
      </c>
      <c r="B31" t="s">
        <v>4</v>
      </c>
      <c r="C31" t="s">
        <v>13</v>
      </c>
      <c r="D31" t="s">
        <v>14</v>
      </c>
      <c r="E31" t="s">
        <v>12</v>
      </c>
    </row>
    <row r="32" spans="1:5" x14ac:dyDescent="0.2">
      <c r="B32">
        <v>19.600000000000001</v>
      </c>
      <c r="C32">
        <v>99.4</v>
      </c>
      <c r="D32">
        <v>101.2</v>
      </c>
      <c r="E32">
        <v>56.2</v>
      </c>
    </row>
    <row r="33" spans="1:5" x14ac:dyDescent="0.2">
      <c r="B33">
        <v>21.8</v>
      </c>
      <c r="C33">
        <v>103.2</v>
      </c>
      <c r="D33">
        <v>109.5</v>
      </c>
      <c r="E33">
        <v>57.8</v>
      </c>
    </row>
    <row r="34" spans="1:5" x14ac:dyDescent="0.2">
      <c r="B34">
        <v>21.7</v>
      </c>
      <c r="C34">
        <v>105.2</v>
      </c>
      <c r="D34">
        <v>111.2</v>
      </c>
      <c r="E34">
        <v>61.8</v>
      </c>
    </row>
    <row r="35" spans="1:5" x14ac:dyDescent="0.2">
      <c r="A35" t="s">
        <v>5</v>
      </c>
      <c r="B35" s="1">
        <f>AVERAGE(B32:B34)</f>
        <v>21.033333333333335</v>
      </c>
      <c r="C35" s="1">
        <f t="shared" ref="C35" si="10">AVERAGE(C32:C34)</f>
        <v>102.60000000000001</v>
      </c>
      <c r="D35" s="1">
        <f t="shared" ref="D35" si="11">AVERAGE(D32:D34)</f>
        <v>107.3</v>
      </c>
      <c r="E35" s="1">
        <f t="shared" ref="E35" si="12">AVERAGE(E32:E34)</f>
        <v>58.6</v>
      </c>
    </row>
    <row r="36" spans="1:5" x14ac:dyDescent="0.2">
      <c r="A36" t="s">
        <v>6</v>
      </c>
      <c r="B36">
        <f>_xlfn.STDEV.S(B32:B34)</f>
        <v>1.2423096769056141</v>
      </c>
      <c r="C36">
        <f t="shared" ref="C36:E36" si="13">_xlfn.STDEV.S(C32:C34)</f>
        <v>2.9461839725312453</v>
      </c>
      <c r="D36">
        <f t="shared" si="13"/>
        <v>5.3507008886686975</v>
      </c>
      <c r="E36">
        <f t="shared" si="13"/>
        <v>2.884441020371189</v>
      </c>
    </row>
    <row r="37" spans="1:5" x14ac:dyDescent="0.2">
      <c r="A37" t="s">
        <v>7</v>
      </c>
      <c r="C37">
        <f>_xlfn.T.TEST(B32:B34,C32:C34,2,2)</f>
        <v>1.5687776254394773E-6</v>
      </c>
      <c r="D37">
        <f>_xlfn.T.TEST(C32:C34,D32:D34,2,2)</f>
        <v>0.25346532786742249</v>
      </c>
      <c r="E37">
        <f>_xlfn.T.TEST(D32:D34,E32:E34,2,2)</f>
        <v>1.5636285042423334E-4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23E4F-6B52-4CE4-8962-631754A5401A}">
  <dimension ref="A1:F68"/>
  <sheetViews>
    <sheetView topLeftCell="A75" workbookViewId="0">
      <selection activeCell="D64" sqref="D64"/>
    </sheetView>
  </sheetViews>
  <sheetFormatPr defaultRowHeight="14.25" x14ac:dyDescent="0.2"/>
  <cols>
    <col min="2" max="2" width="11.875" customWidth="1"/>
    <col min="4" max="4" width="18.75" customWidth="1"/>
    <col min="5" max="5" width="12" customWidth="1"/>
    <col min="6" max="6" width="19.875" customWidth="1"/>
  </cols>
  <sheetData>
    <row r="1" spans="1:6" x14ac:dyDescent="0.2">
      <c r="A1" t="s">
        <v>24</v>
      </c>
    </row>
    <row r="2" spans="1:6" x14ac:dyDescent="0.2">
      <c r="A2" t="s">
        <v>28</v>
      </c>
    </row>
    <row r="3" spans="1:6" x14ac:dyDescent="0.2">
      <c r="A3" t="s">
        <v>1</v>
      </c>
      <c r="B3" t="s">
        <v>4</v>
      </c>
      <c r="C3" t="s">
        <v>13</v>
      </c>
      <c r="D3" t="s">
        <v>14</v>
      </c>
      <c r="E3" t="s">
        <v>25</v>
      </c>
      <c r="F3" t="s">
        <v>26</v>
      </c>
    </row>
    <row r="4" spans="1:6" x14ac:dyDescent="0.2">
      <c r="B4">
        <v>0.52</v>
      </c>
      <c r="C4">
        <v>0.21</v>
      </c>
      <c r="D4">
        <v>0.19</v>
      </c>
      <c r="E4">
        <v>0.42</v>
      </c>
      <c r="F4">
        <v>0.25</v>
      </c>
    </row>
    <row r="5" spans="1:6" x14ac:dyDescent="0.2">
      <c r="B5">
        <v>0.45</v>
      </c>
      <c r="C5">
        <v>0.19</v>
      </c>
      <c r="D5">
        <v>0.21</v>
      </c>
      <c r="E5">
        <v>0.35</v>
      </c>
      <c r="F5">
        <v>0.26</v>
      </c>
    </row>
    <row r="6" spans="1:6" x14ac:dyDescent="0.2">
      <c r="B6">
        <v>0.54</v>
      </c>
      <c r="C6">
        <v>0.18</v>
      </c>
      <c r="D6">
        <v>0.22</v>
      </c>
      <c r="E6">
        <v>0.41</v>
      </c>
      <c r="F6">
        <v>0.26</v>
      </c>
    </row>
    <row r="7" spans="1:6" x14ac:dyDescent="0.2">
      <c r="A7" t="s">
        <v>5</v>
      </c>
      <c r="B7" s="1">
        <f>AVERAGE(B4:B6)</f>
        <v>0.5033333333333333</v>
      </c>
      <c r="C7" s="1">
        <f t="shared" ref="C7:F7" si="0">AVERAGE(C4:C6)</f>
        <v>0.19333333333333336</v>
      </c>
      <c r="D7" s="1">
        <f t="shared" si="0"/>
        <v>0.20666666666666667</v>
      </c>
      <c r="E7" s="1">
        <f t="shared" si="0"/>
        <v>0.39333333333333331</v>
      </c>
      <c r="F7" s="1">
        <f t="shared" si="0"/>
        <v>0.25666666666666665</v>
      </c>
    </row>
    <row r="8" spans="1:6" x14ac:dyDescent="0.2">
      <c r="A8" t="s">
        <v>6</v>
      </c>
      <c r="B8">
        <f>_xlfn.STDEV.S(B4:B6)</f>
        <v>4.7258156262526094E-2</v>
      </c>
      <c r="C8">
        <f t="shared" ref="C8:F8" si="1">_xlfn.STDEV.S(C4:C6)</f>
        <v>1.5275252316519466E-2</v>
      </c>
      <c r="D8">
        <f t="shared" si="1"/>
        <v>1.5275252316519465E-2</v>
      </c>
      <c r="E8">
        <f t="shared" si="1"/>
        <v>3.7859388972001827E-2</v>
      </c>
      <c r="F8">
        <f t="shared" si="1"/>
        <v>5.7735026918962623E-3</v>
      </c>
    </row>
    <row r="9" spans="1:6" x14ac:dyDescent="0.2">
      <c r="A9" t="s">
        <v>7</v>
      </c>
      <c r="C9">
        <f>_xlfn.T.TEST(B4:B6,C4:C6,2,2)</f>
        <v>4.1524879540471091E-4</v>
      </c>
      <c r="D9">
        <f>_xlfn.T.TEST(C4:C6,D4:D6,2,2)</f>
        <v>0.34527149890134562</v>
      </c>
      <c r="E9">
        <f>_xlfn.T.TEST(D4:D6,E4:E6,2,2)</f>
        <v>1.3757242013189357E-3</v>
      </c>
      <c r="F9">
        <f>_xlfn.T.TEST(E4:E6,F4:F6,2,2)</f>
        <v>3.4809466809666788E-3</v>
      </c>
    </row>
    <row r="11" spans="1:6" x14ac:dyDescent="0.2">
      <c r="A11" t="s">
        <v>27</v>
      </c>
    </row>
    <row r="12" spans="1:6" x14ac:dyDescent="0.2">
      <c r="A12" t="s">
        <v>1</v>
      </c>
      <c r="B12" t="s">
        <v>4</v>
      </c>
      <c r="C12" t="s">
        <v>13</v>
      </c>
      <c r="D12" t="s">
        <v>14</v>
      </c>
      <c r="E12" t="s">
        <v>25</v>
      </c>
      <c r="F12" t="s">
        <v>26</v>
      </c>
    </row>
    <row r="13" spans="1:6" x14ac:dyDescent="0.2">
      <c r="B13">
        <v>0.62</v>
      </c>
      <c r="C13">
        <v>0.18</v>
      </c>
      <c r="D13">
        <v>0.2</v>
      </c>
      <c r="E13">
        <v>0.45</v>
      </c>
      <c r="F13">
        <v>0.21</v>
      </c>
    </row>
    <row r="14" spans="1:6" x14ac:dyDescent="0.2">
      <c r="B14">
        <v>0.56000000000000005</v>
      </c>
      <c r="C14">
        <v>0.16</v>
      </c>
      <c r="D14">
        <v>0.17</v>
      </c>
      <c r="E14">
        <v>0.39</v>
      </c>
      <c r="F14">
        <v>0.21</v>
      </c>
    </row>
    <row r="15" spans="1:6" x14ac:dyDescent="0.2">
      <c r="B15">
        <v>0.59</v>
      </c>
      <c r="C15">
        <v>0.18</v>
      </c>
      <c r="D15">
        <v>0.18</v>
      </c>
      <c r="E15">
        <v>0.44</v>
      </c>
      <c r="F15">
        <v>0.26</v>
      </c>
    </row>
    <row r="16" spans="1:6" x14ac:dyDescent="0.2">
      <c r="A16" t="s">
        <v>5</v>
      </c>
      <c r="B16" s="1">
        <f>AVERAGE(B13:B15)</f>
        <v>0.59</v>
      </c>
      <c r="C16" s="1">
        <f t="shared" ref="C16" si="2">AVERAGE(C13:C15)</f>
        <v>0.17333333333333334</v>
      </c>
      <c r="D16" s="1">
        <f t="shared" ref="D16" si="3">AVERAGE(D13:D15)</f>
        <v>0.18333333333333335</v>
      </c>
      <c r="E16" s="1">
        <f t="shared" ref="E16" si="4">AVERAGE(E13:E15)</f>
        <v>0.42666666666666669</v>
      </c>
      <c r="F16" s="1">
        <f t="shared" ref="F16" si="5">AVERAGE(F13:F15)</f>
        <v>0.22666666666666666</v>
      </c>
    </row>
    <row r="17" spans="1:6" x14ac:dyDescent="0.2">
      <c r="A17" t="s">
        <v>6</v>
      </c>
      <c r="B17">
        <f>_xlfn.STDEV.S(B13:B15)</f>
        <v>2.9999999999999971E-2</v>
      </c>
      <c r="C17">
        <f t="shared" ref="C17:F17" si="6">_xlfn.STDEV.S(C13:C15)</f>
        <v>1.1547005383792509E-2</v>
      </c>
      <c r="D17">
        <f t="shared" si="6"/>
        <v>1.5275252316519468E-2</v>
      </c>
      <c r="E17">
        <f t="shared" si="6"/>
        <v>3.2145502536643181E-2</v>
      </c>
      <c r="F17">
        <f t="shared" si="6"/>
        <v>2.8867513459481381E-2</v>
      </c>
    </row>
    <row r="18" spans="1:6" x14ac:dyDescent="0.2">
      <c r="A18" t="s">
        <v>7</v>
      </c>
      <c r="C18">
        <f>_xlfn.T.TEST(B13:B15,C13:C15,2,2)</f>
        <v>2.3308377780271043E-5</v>
      </c>
      <c r="D18">
        <f>_xlfn.T.TEST(C13:C15,D13:D15,2,2)</f>
        <v>0.41686553040650842</v>
      </c>
      <c r="E18">
        <f>_xlfn.T.TEST(D13:D15,E13:E15,2,2)</f>
        <v>2.9111075989972764E-4</v>
      </c>
      <c r="F18">
        <f>_xlfn.T.TEST(E13:E15,F13:F15,2,2)</f>
        <v>1.3127284798632529E-3</v>
      </c>
    </row>
    <row r="20" spans="1:6" x14ac:dyDescent="0.2">
      <c r="A20" t="s">
        <v>33</v>
      </c>
    </row>
    <row r="21" spans="1:6" x14ac:dyDescent="0.2">
      <c r="A21" t="s">
        <v>1</v>
      </c>
      <c r="B21" t="s">
        <v>25</v>
      </c>
      <c r="C21" t="s">
        <v>26</v>
      </c>
    </row>
    <row r="22" spans="1:6" x14ac:dyDescent="0.2">
      <c r="A22" t="s">
        <v>29</v>
      </c>
      <c r="B22">
        <v>246.4</v>
      </c>
      <c r="C22">
        <v>286.89999999999998</v>
      </c>
    </row>
    <row r="23" spans="1:6" x14ac:dyDescent="0.2">
      <c r="B23">
        <v>238.1</v>
      </c>
      <c r="C23">
        <v>277.3</v>
      </c>
    </row>
    <row r="24" spans="1:6" x14ac:dyDescent="0.2">
      <c r="B24">
        <v>259.5</v>
      </c>
      <c r="C24">
        <v>271.89999999999998</v>
      </c>
    </row>
    <row r="25" spans="1:6" x14ac:dyDescent="0.2">
      <c r="A25" t="s">
        <v>5</v>
      </c>
      <c r="B25" s="1">
        <f>AVERAGE(B22:B24)</f>
        <v>248</v>
      </c>
      <c r="C25" s="1">
        <f t="shared" ref="C25" si="7">AVERAGE(C22:C24)</f>
        <v>278.7</v>
      </c>
    </row>
    <row r="26" spans="1:6" x14ac:dyDescent="0.2">
      <c r="A26" t="s">
        <v>6</v>
      </c>
      <c r="B26">
        <f>_xlfn.STDEV.S(B22:B24)</f>
        <v>10.789346597454363</v>
      </c>
      <c r="C26">
        <f t="shared" ref="C26" si="8">_xlfn.STDEV.S(C22:C24)</f>
        <v>7.5973679652890285</v>
      </c>
    </row>
    <row r="27" spans="1:6" x14ac:dyDescent="0.2">
      <c r="A27" t="s">
        <v>7</v>
      </c>
      <c r="C27">
        <f>_xlfn.T.TEST(B22:B24,C22:C24,2,2)</f>
        <v>1.5738743597936467E-2</v>
      </c>
    </row>
    <row r="29" spans="1:6" x14ac:dyDescent="0.2">
      <c r="A29" t="s">
        <v>30</v>
      </c>
      <c r="B29">
        <v>146.30000000000001</v>
      </c>
      <c r="C29">
        <v>179</v>
      </c>
    </row>
    <row r="30" spans="1:6" x14ac:dyDescent="0.2">
      <c r="B30">
        <v>139.9</v>
      </c>
      <c r="C30">
        <v>186.7</v>
      </c>
    </row>
    <row r="31" spans="1:6" x14ac:dyDescent="0.2">
      <c r="B31">
        <v>141.30000000000001</v>
      </c>
      <c r="C31">
        <v>184.2</v>
      </c>
    </row>
    <row r="32" spans="1:6" x14ac:dyDescent="0.2">
      <c r="A32" t="s">
        <v>5</v>
      </c>
      <c r="B32" s="1">
        <f>AVERAGE(B29:B31)</f>
        <v>142.50000000000003</v>
      </c>
      <c r="C32" s="1">
        <f t="shared" ref="C32" si="9">AVERAGE(C29:C31)</f>
        <v>183.29999999999998</v>
      </c>
    </row>
    <row r="33" spans="1:3" x14ac:dyDescent="0.2">
      <c r="A33" t="s">
        <v>6</v>
      </c>
      <c r="B33">
        <f>_xlfn.STDEV.S(B29:B31)</f>
        <v>3.3645207682521465</v>
      </c>
      <c r="C33">
        <f t="shared" ref="C33" si="10">_xlfn.STDEV.S(C29:C31)</f>
        <v>3.9281038682804645</v>
      </c>
    </row>
    <row r="34" spans="1:3" x14ac:dyDescent="0.2">
      <c r="A34" t="s">
        <v>7</v>
      </c>
      <c r="C34">
        <f>_xlfn.T.TEST(B29:B31,C29:C31,2,2)</f>
        <v>1.6617435125355624E-4</v>
      </c>
    </row>
    <row r="36" spans="1:3" x14ac:dyDescent="0.2">
      <c r="A36" t="s">
        <v>31</v>
      </c>
      <c r="B36">
        <v>76.5</v>
      </c>
      <c r="C36">
        <v>119.5</v>
      </c>
    </row>
    <row r="37" spans="1:3" x14ac:dyDescent="0.2">
      <c r="B37">
        <v>77.3</v>
      </c>
      <c r="C37">
        <v>121</v>
      </c>
    </row>
    <row r="38" spans="1:3" x14ac:dyDescent="0.2">
      <c r="B38">
        <v>77.099999999999994</v>
      </c>
      <c r="C38">
        <v>118.6</v>
      </c>
    </row>
    <row r="39" spans="1:3" x14ac:dyDescent="0.2">
      <c r="A39" t="s">
        <v>5</v>
      </c>
      <c r="B39" s="1">
        <f>AVERAGE(B36:B38)</f>
        <v>76.966666666666669</v>
      </c>
      <c r="C39" s="1">
        <f t="shared" ref="C39" si="11">AVERAGE(C36:C38)</f>
        <v>119.7</v>
      </c>
    </row>
    <row r="40" spans="1:3" x14ac:dyDescent="0.2">
      <c r="A40" t="s">
        <v>6</v>
      </c>
      <c r="B40">
        <f>_xlfn.STDEV.S(B36:B38)</f>
        <v>0.41633319989322448</v>
      </c>
      <c r="C40">
        <f t="shared" ref="C40" si="12">_xlfn.STDEV.S(C36:C38)</f>
        <v>1.2124355652982168</v>
      </c>
    </row>
    <row r="41" spans="1:3" x14ac:dyDescent="0.2">
      <c r="A41" t="s">
        <v>7</v>
      </c>
      <c r="C41">
        <f>_xlfn.T.TEST(B36:B38,C36:C38,2,2)</f>
        <v>5.3879678911425652E-7</v>
      </c>
    </row>
    <row r="43" spans="1:3" x14ac:dyDescent="0.2">
      <c r="A43" t="s">
        <v>32</v>
      </c>
      <c r="B43">
        <v>56.2</v>
      </c>
      <c r="C43">
        <v>81.2</v>
      </c>
    </row>
    <row r="44" spans="1:3" x14ac:dyDescent="0.2">
      <c r="B44">
        <v>57.8</v>
      </c>
      <c r="C44">
        <v>80.599999999999994</v>
      </c>
    </row>
    <row r="45" spans="1:3" x14ac:dyDescent="0.2">
      <c r="B45">
        <v>61.8</v>
      </c>
      <c r="C45">
        <v>76.8</v>
      </c>
    </row>
    <row r="46" spans="1:3" x14ac:dyDescent="0.2">
      <c r="A46" t="s">
        <v>5</v>
      </c>
      <c r="B46" s="1">
        <f>AVERAGE(B43:B45)</f>
        <v>58.6</v>
      </c>
      <c r="C46" s="1">
        <f t="shared" ref="C46" si="13">AVERAGE(C43:C45)</f>
        <v>79.533333333333346</v>
      </c>
    </row>
    <row r="47" spans="1:3" x14ac:dyDescent="0.2">
      <c r="A47" t="s">
        <v>6</v>
      </c>
      <c r="B47">
        <f>_xlfn.STDEV.S(B43:B45)</f>
        <v>2.884441020371189</v>
      </c>
      <c r="C47">
        <f t="shared" ref="C47" si="14">_xlfn.STDEV.S(C43:C45)</f>
        <v>2.386070689089772</v>
      </c>
    </row>
    <row r="48" spans="1:3" x14ac:dyDescent="0.2">
      <c r="A48" t="s">
        <v>7</v>
      </c>
      <c r="C48">
        <f>_xlfn.T.TEST(B43:B45,C43:C45,2,2)</f>
        <v>6.3589984691876851E-4</v>
      </c>
    </row>
    <row r="51" spans="1:3" x14ac:dyDescent="0.2">
      <c r="A51" t="s">
        <v>34</v>
      </c>
    </row>
    <row r="52" spans="1:3" x14ac:dyDescent="0.2">
      <c r="A52" t="s">
        <v>1</v>
      </c>
      <c r="B52" t="s">
        <v>25</v>
      </c>
      <c r="C52" t="s">
        <v>26</v>
      </c>
    </row>
    <row r="53" spans="1:3" x14ac:dyDescent="0.2">
      <c r="A53" t="s">
        <v>35</v>
      </c>
    </row>
    <row r="54" spans="1:3" x14ac:dyDescent="0.2">
      <c r="B54">
        <v>0.75</v>
      </c>
      <c r="C54">
        <v>0.51</v>
      </c>
    </row>
    <row r="55" spans="1:3" x14ac:dyDescent="0.2">
      <c r="B55">
        <v>0.71</v>
      </c>
      <c r="C55">
        <v>0.46</v>
      </c>
    </row>
    <row r="56" spans="1:3" x14ac:dyDescent="0.2">
      <c r="B56">
        <v>0.8</v>
      </c>
      <c r="C56">
        <v>0.48</v>
      </c>
    </row>
    <row r="57" spans="1:3" x14ac:dyDescent="0.2">
      <c r="A57" t="s">
        <v>5</v>
      </c>
      <c r="B57" s="1">
        <f>AVERAGE(B54:B56)</f>
        <v>0.7533333333333333</v>
      </c>
      <c r="C57" s="1">
        <f t="shared" ref="C57" si="15">AVERAGE(C54:C56)</f>
        <v>0.48333333333333334</v>
      </c>
    </row>
    <row r="58" spans="1:3" x14ac:dyDescent="0.2">
      <c r="A58" t="s">
        <v>6</v>
      </c>
      <c r="B58">
        <f>_xlfn.STDEV.S(B54:B56)</f>
        <v>4.5092497528228977E-2</v>
      </c>
      <c r="C58">
        <f t="shared" ref="C58" si="16">_xlfn.STDEV.S(C54:C56)</f>
        <v>2.5166114784235829E-2</v>
      </c>
    </row>
    <row r="59" spans="1:3" x14ac:dyDescent="0.2">
      <c r="A59" t="s">
        <v>7</v>
      </c>
      <c r="C59">
        <f>_xlfn.T.TEST(B54:B56,C54:C56,2,2)</f>
        <v>8.2392499938906615E-4</v>
      </c>
    </row>
    <row r="62" spans="1:3" ht="15.75" x14ac:dyDescent="0.25">
      <c r="A62" s="2" t="s">
        <v>36</v>
      </c>
    </row>
    <row r="63" spans="1:3" x14ac:dyDescent="0.2">
      <c r="B63">
        <v>0.11</v>
      </c>
      <c r="C63">
        <v>0.28000000000000003</v>
      </c>
    </row>
    <row r="64" spans="1:3" x14ac:dyDescent="0.2">
      <c r="B64">
        <v>9.4E-2</v>
      </c>
      <c r="C64">
        <v>0.28999999999999998</v>
      </c>
    </row>
    <row r="65" spans="1:3" x14ac:dyDescent="0.2">
      <c r="B65">
        <v>9.5000000000000001E-2</v>
      </c>
      <c r="C65">
        <v>0.28000000000000003</v>
      </c>
    </row>
    <row r="66" spans="1:3" x14ac:dyDescent="0.2">
      <c r="A66" t="s">
        <v>5</v>
      </c>
      <c r="B66" s="3">
        <f>AVERAGE(B63:B65)</f>
        <v>9.9666666666666681E-2</v>
      </c>
      <c r="C66" s="3">
        <f>AVERAGE(C63:C65)</f>
        <v>0.28333333333333338</v>
      </c>
    </row>
    <row r="67" spans="1:3" x14ac:dyDescent="0.2">
      <c r="A67" t="s">
        <v>6</v>
      </c>
      <c r="B67">
        <f>_xlfn.STDEV.S(B63:B65)</f>
        <v>8.9628864398325018E-3</v>
      </c>
      <c r="C67">
        <f t="shared" ref="C67" si="17">_xlfn.STDEV.S(C63:C65)</f>
        <v>5.7735026918962311E-3</v>
      </c>
    </row>
    <row r="68" spans="1:3" x14ac:dyDescent="0.2">
      <c r="A68" t="s">
        <v>7</v>
      </c>
      <c r="C68">
        <f>_xlfn.T.TEST(B63:B65,C63:C65,2,2)</f>
        <v>7.5129178550525065E-6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1FE3C-A65C-4C4B-9E21-D36C649201E4}">
  <dimension ref="A1:E45"/>
  <sheetViews>
    <sheetView tabSelected="1" topLeftCell="A19" workbookViewId="0">
      <selection activeCell="F34" sqref="F34"/>
    </sheetView>
  </sheetViews>
  <sheetFormatPr defaultRowHeight="14.25" x14ac:dyDescent="0.2"/>
  <cols>
    <col min="1" max="1" width="11.375" customWidth="1"/>
    <col min="2" max="2" width="14.625" customWidth="1"/>
    <col min="3" max="3" width="15.25" customWidth="1"/>
    <col min="4" max="4" width="15.125" customWidth="1"/>
    <col min="5" max="5" width="14.125" customWidth="1"/>
  </cols>
  <sheetData>
    <row r="1" spans="1:5" x14ac:dyDescent="0.2">
      <c r="A1" t="s">
        <v>37</v>
      </c>
    </row>
    <row r="2" spans="1:5" x14ac:dyDescent="0.2">
      <c r="A2" t="s">
        <v>53</v>
      </c>
    </row>
    <row r="3" spans="1:5" x14ac:dyDescent="0.2">
      <c r="A3" t="s">
        <v>1</v>
      </c>
      <c r="B3" t="s">
        <v>41</v>
      </c>
      <c r="C3" t="s">
        <v>42</v>
      </c>
      <c r="D3" t="s">
        <v>40</v>
      </c>
      <c r="E3" t="s">
        <v>43</v>
      </c>
    </row>
    <row r="4" spans="1:5" x14ac:dyDescent="0.2">
      <c r="A4" t="s">
        <v>38</v>
      </c>
      <c r="B4">
        <v>1.0900000000000001</v>
      </c>
      <c r="C4">
        <v>1.1100000000000001</v>
      </c>
      <c r="D4">
        <v>1.02</v>
      </c>
      <c r="E4">
        <v>1.1100000000000001</v>
      </c>
    </row>
    <row r="5" spans="1:5" x14ac:dyDescent="0.2">
      <c r="B5">
        <v>1.01</v>
      </c>
      <c r="C5">
        <v>1.05</v>
      </c>
      <c r="D5">
        <v>0.94</v>
      </c>
      <c r="E5">
        <v>1.1200000000000001</v>
      </c>
    </row>
    <row r="6" spans="1:5" x14ac:dyDescent="0.2">
      <c r="B6">
        <v>0.9</v>
      </c>
      <c r="C6">
        <v>1.18</v>
      </c>
      <c r="D6">
        <v>1.04</v>
      </c>
      <c r="E6">
        <v>1.08</v>
      </c>
    </row>
    <row r="7" spans="1:5" x14ac:dyDescent="0.2">
      <c r="A7" t="s">
        <v>5</v>
      </c>
      <c r="B7" s="1">
        <f>AVERAGE(B4:B6)</f>
        <v>1</v>
      </c>
      <c r="C7" s="1">
        <f t="shared" ref="C7" si="0">AVERAGE(C4:C6)</f>
        <v>1.1133333333333333</v>
      </c>
      <c r="D7" s="1">
        <f>AVERAGE(D4:D6)</f>
        <v>1</v>
      </c>
      <c r="E7" s="1">
        <f t="shared" ref="E7" si="1">AVERAGE(E4:E6)</f>
        <v>1.1033333333333335</v>
      </c>
    </row>
    <row r="8" spans="1:5" x14ac:dyDescent="0.2">
      <c r="A8" t="s">
        <v>6</v>
      </c>
      <c r="B8">
        <f>_xlfn.STDEV.S(B4:B6)</f>
        <v>9.539392014169458E-2</v>
      </c>
      <c r="C8">
        <f t="shared" ref="C8:E8" si="2">_xlfn.STDEV.S(C4:C6)</f>
        <v>6.5064070986477068E-2</v>
      </c>
      <c r="D8">
        <f>_xlfn.STDEV.S(D4:D6)</f>
        <v>5.2915026221291857E-2</v>
      </c>
      <c r="E8">
        <f t="shared" si="2"/>
        <v>2.0816659994661344E-2</v>
      </c>
    </row>
    <row r="9" spans="1:5" x14ac:dyDescent="0.2">
      <c r="A9" t="s">
        <v>7</v>
      </c>
      <c r="C9">
        <f>_xlfn.T.TEST(B4:B6,C4:C6,2,2)</f>
        <v>0.16435494127005029</v>
      </c>
      <c r="E9">
        <f>_xlfn.T.TEST(D4:D6,E4:E6,2,2)</f>
        <v>3.4594662971747479E-2</v>
      </c>
    </row>
    <row r="12" spans="1:5" x14ac:dyDescent="0.2">
      <c r="A12" t="s">
        <v>39</v>
      </c>
      <c r="B12">
        <v>1.01</v>
      </c>
      <c r="C12">
        <v>0.69</v>
      </c>
      <c r="D12">
        <v>0.89</v>
      </c>
      <c r="E12">
        <v>2.16</v>
      </c>
    </row>
    <row r="13" spans="1:5" x14ac:dyDescent="0.2">
      <c r="B13">
        <v>0.95</v>
      </c>
      <c r="C13">
        <v>0.56999999999999995</v>
      </c>
      <c r="D13">
        <v>0.96</v>
      </c>
      <c r="E13">
        <v>2.34</v>
      </c>
    </row>
    <row r="14" spans="1:5" x14ac:dyDescent="0.2">
      <c r="B14">
        <v>1.04</v>
      </c>
      <c r="C14">
        <v>0.61</v>
      </c>
      <c r="D14">
        <v>1.1499999999999999</v>
      </c>
      <c r="E14">
        <v>2.2000000000000002</v>
      </c>
    </row>
    <row r="15" spans="1:5" x14ac:dyDescent="0.2">
      <c r="A15" t="s">
        <v>5</v>
      </c>
      <c r="B15" s="1">
        <f>AVERAGE(B12:B14)</f>
        <v>1</v>
      </c>
      <c r="C15" s="1">
        <f t="shared" ref="C15" si="3">AVERAGE(C12:C14)</f>
        <v>0.62333333333333318</v>
      </c>
      <c r="D15" s="1">
        <f>AVERAGE(D12:D14)</f>
        <v>1</v>
      </c>
      <c r="E15" s="1">
        <f t="shared" ref="E15" si="4">AVERAGE(E12:E14)</f>
        <v>2.2333333333333334</v>
      </c>
    </row>
    <row r="16" spans="1:5" x14ac:dyDescent="0.2">
      <c r="A16" t="s">
        <v>6</v>
      </c>
      <c r="B16">
        <f>_xlfn.STDEV.S(B12:B14)</f>
        <v>4.5825756949558441E-2</v>
      </c>
      <c r="C16">
        <f t="shared" ref="C16" si="5">_xlfn.STDEV.S(C12:C14)</f>
        <v>6.1101009266077866E-2</v>
      </c>
      <c r="D16">
        <f>_xlfn.STDEV.S(D12:D14)</f>
        <v>0.13453624047073712</v>
      </c>
      <c r="E16">
        <f t="shared" ref="E16" si="6">_xlfn.STDEV.S(E12:E14)</f>
        <v>9.4516312525052007E-2</v>
      </c>
    </row>
    <row r="17" spans="1:5" x14ac:dyDescent="0.2">
      <c r="A17" t="s">
        <v>7</v>
      </c>
      <c r="C17">
        <f>_xlfn.T.TEST(B12:B14,C12:C14,2,2)</f>
        <v>1.0309550826666366E-3</v>
      </c>
      <c r="E17">
        <f>_xlfn.T.TEST(D12:D14,E12:E14,2,2)</f>
        <v>2.0250046038725554E-4</v>
      </c>
    </row>
    <row r="20" spans="1:5" x14ac:dyDescent="0.2">
      <c r="A20" t="s">
        <v>44</v>
      </c>
    </row>
    <row r="21" spans="1:5" x14ac:dyDescent="0.2">
      <c r="A21" t="s">
        <v>1</v>
      </c>
      <c r="B21" t="s">
        <v>41</v>
      </c>
      <c r="C21" t="s">
        <v>42</v>
      </c>
      <c r="D21" t="s">
        <v>40</v>
      </c>
      <c r="E21" t="s">
        <v>43</v>
      </c>
    </row>
    <row r="22" spans="1:5" x14ac:dyDescent="0.2">
      <c r="B22">
        <v>0.96</v>
      </c>
      <c r="C22">
        <v>0.45</v>
      </c>
      <c r="D22">
        <v>1.01</v>
      </c>
      <c r="E22">
        <v>2.36</v>
      </c>
    </row>
    <row r="23" spans="1:5" x14ac:dyDescent="0.2">
      <c r="B23">
        <v>1.04</v>
      </c>
      <c r="C23">
        <v>0.39</v>
      </c>
      <c r="D23">
        <v>1.02</v>
      </c>
      <c r="E23">
        <v>2.41</v>
      </c>
    </row>
    <row r="24" spans="1:5" x14ac:dyDescent="0.2">
      <c r="B24">
        <v>1</v>
      </c>
      <c r="C24">
        <v>0.42</v>
      </c>
      <c r="D24">
        <v>0.97</v>
      </c>
      <c r="E24">
        <v>2.42</v>
      </c>
    </row>
    <row r="25" spans="1:5" x14ac:dyDescent="0.2">
      <c r="A25" t="s">
        <v>5</v>
      </c>
      <c r="B25" s="1">
        <f>AVERAGE(B22:B24)</f>
        <v>1</v>
      </c>
      <c r="C25" s="1">
        <f t="shared" ref="C25" si="7">AVERAGE(C22:C24)</f>
        <v>0.42</v>
      </c>
      <c r="D25" s="1">
        <f>AVERAGE(D22:D24)</f>
        <v>1</v>
      </c>
      <c r="E25" s="1">
        <f t="shared" ref="E25" si="8">AVERAGE(E22:E24)</f>
        <v>2.3966666666666665</v>
      </c>
    </row>
    <row r="26" spans="1:5" x14ac:dyDescent="0.2">
      <c r="A26" t="s">
        <v>6</v>
      </c>
      <c r="B26">
        <f>_xlfn.STDEV.S(B22:B24)</f>
        <v>4.0000000000000036E-2</v>
      </c>
      <c r="C26">
        <f t="shared" ref="C26" si="9">_xlfn.STDEV.S(C22:C24)</f>
        <v>0.03</v>
      </c>
      <c r="D26">
        <f>_xlfn.STDEV.S(D22:D24)</f>
        <v>2.6457513110645928E-2</v>
      </c>
      <c r="E26">
        <f t="shared" ref="E26" si="10">_xlfn.STDEV.S(E22:E24)</f>
        <v>3.2145502536643257E-2</v>
      </c>
    </row>
    <row r="27" spans="1:5" x14ac:dyDescent="0.2">
      <c r="A27" t="s">
        <v>7</v>
      </c>
      <c r="C27">
        <f>_xlfn.T.TEST(B22:B24,C22:C24,2,2)</f>
        <v>3.6219159017502345E-5</v>
      </c>
      <c r="E27">
        <f>_xlfn.T.TEST(D22:D24,E22:E24,2,2)</f>
        <v>5.2534519534991473E-7</v>
      </c>
    </row>
    <row r="29" spans="1:5" x14ac:dyDescent="0.2">
      <c r="A29" t="s">
        <v>45</v>
      </c>
    </row>
    <row r="30" spans="1:5" x14ac:dyDescent="0.2">
      <c r="A30" t="s">
        <v>1</v>
      </c>
      <c r="B30" t="s">
        <v>46</v>
      </c>
      <c r="C30" t="s">
        <v>48</v>
      </c>
      <c r="D30" t="s">
        <v>47</v>
      </c>
    </row>
    <row r="31" spans="1:5" x14ac:dyDescent="0.2">
      <c r="A31" t="s">
        <v>35</v>
      </c>
    </row>
    <row r="32" spans="1:5" x14ac:dyDescent="0.2">
      <c r="B32">
        <v>0.75</v>
      </c>
      <c r="C32">
        <v>0.69</v>
      </c>
      <c r="D32">
        <v>0.61</v>
      </c>
    </row>
    <row r="33" spans="1:5" x14ac:dyDescent="0.2">
      <c r="B33">
        <v>0.71</v>
      </c>
      <c r="C33">
        <v>0.74</v>
      </c>
      <c r="D33">
        <v>0.52</v>
      </c>
    </row>
    <row r="34" spans="1:5" x14ac:dyDescent="0.2">
      <c r="B34">
        <v>0.8</v>
      </c>
      <c r="C34">
        <v>0.79</v>
      </c>
      <c r="D34">
        <v>0.56999999999999995</v>
      </c>
    </row>
    <row r="35" spans="1:5" x14ac:dyDescent="0.2">
      <c r="A35" t="s">
        <v>5</v>
      </c>
      <c r="B35" s="1">
        <f t="shared" ref="B35" si="11">AVERAGE(B32:B34)</f>
        <v>0.7533333333333333</v>
      </c>
      <c r="C35" s="1">
        <f t="shared" ref="C35" si="12">AVERAGE(C32:C34)</f>
        <v>0.73999999999999988</v>
      </c>
      <c r="D35" s="1">
        <f>AVERAGE(D32:D34)</f>
        <v>0.56666666666666654</v>
      </c>
      <c r="E35" s="1"/>
    </row>
    <row r="36" spans="1:5" x14ac:dyDescent="0.2">
      <c r="A36" t="s">
        <v>6</v>
      </c>
      <c r="B36">
        <f t="shared" ref="B36" si="13">_xlfn.STDEV.S(B32:B34)</f>
        <v>4.5092497528228977E-2</v>
      </c>
      <c r="C36">
        <f t="shared" ref="C36" si="14">_xlfn.STDEV.S(C32:C34)</f>
        <v>5.0000000000000051E-2</v>
      </c>
      <c r="D36">
        <f>_xlfn.STDEV.S(D32:D34)</f>
        <v>4.5092497528228928E-2</v>
      </c>
    </row>
    <row r="37" spans="1:5" x14ac:dyDescent="0.2">
      <c r="A37" t="s">
        <v>7</v>
      </c>
      <c r="C37">
        <f>_xlfn.T.TEST(B32:B34,C32:C34,2,2)</f>
        <v>0.74886845002352498</v>
      </c>
      <c r="D37">
        <f>_xlfn.T.TEST(B32:B34,D32:D34,2,2)</f>
        <v>7.1304105653618131E-3</v>
      </c>
    </row>
    <row r="39" spans="1:5" x14ac:dyDescent="0.2">
      <c r="A39" t="s">
        <v>36</v>
      </c>
    </row>
    <row r="40" spans="1:5" x14ac:dyDescent="0.2">
      <c r="B40">
        <v>0.11</v>
      </c>
      <c r="C40">
        <v>9.9000000000000005E-2</v>
      </c>
      <c r="D40">
        <v>0.28999999999999998</v>
      </c>
    </row>
    <row r="41" spans="1:5" x14ac:dyDescent="0.2">
      <c r="B41">
        <v>9.4E-2</v>
      </c>
      <c r="C41">
        <v>0.10199999999999999</v>
      </c>
      <c r="D41">
        <v>0.28999999999999998</v>
      </c>
    </row>
    <row r="42" spans="1:5" x14ac:dyDescent="0.2">
      <c r="B42">
        <v>9.5000000000000001E-2</v>
      </c>
      <c r="C42">
        <v>9.4E-2</v>
      </c>
      <c r="D42">
        <v>0.26</v>
      </c>
    </row>
    <row r="43" spans="1:5" x14ac:dyDescent="0.2">
      <c r="A43" t="s">
        <v>5</v>
      </c>
      <c r="B43" s="3">
        <f t="shared" ref="B43" si="15">AVERAGE(B40:B42)</f>
        <v>9.9666666666666681E-2</v>
      </c>
      <c r="C43" s="3">
        <f t="shared" ref="C43" si="16">AVERAGE(C40:C42)</f>
        <v>9.8333333333333342E-2</v>
      </c>
      <c r="D43" s="3">
        <f>AVERAGE(D40:D42)</f>
        <v>0.27999999999999997</v>
      </c>
      <c r="E43" s="3"/>
    </row>
    <row r="44" spans="1:5" x14ac:dyDescent="0.2">
      <c r="A44" t="s">
        <v>6</v>
      </c>
      <c r="B44">
        <f t="shared" ref="B44" si="17">_xlfn.STDEV.S(B40:B42)</f>
        <v>8.9628864398325018E-3</v>
      </c>
      <c r="C44">
        <f t="shared" ref="C44" si="18">_xlfn.STDEV.S(C40:C42)</f>
        <v>4.0414518843273775E-3</v>
      </c>
      <c r="D44">
        <f>_xlfn.STDEV.S(D40:D42)</f>
        <v>1.7320508075688756E-2</v>
      </c>
    </row>
    <row r="45" spans="1:5" x14ac:dyDescent="0.2">
      <c r="A45" t="s">
        <v>7</v>
      </c>
      <c r="C45">
        <f>_xlfn.T.TEST(B40:B42,C40:C42,2,2)</f>
        <v>0.82582993244544611</v>
      </c>
      <c r="D45">
        <f>_xlfn.T.TEST(B40:B42,D40:D42,2,2)</f>
        <v>8.8864810576877343E-5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CAB74-0D63-4C7B-970E-314FD96CD5B5}">
  <dimension ref="C5"/>
  <sheetViews>
    <sheetView workbookViewId="0">
      <selection activeCell="C5" sqref="C5"/>
    </sheetView>
  </sheetViews>
  <sheetFormatPr defaultRowHeight="14.25" x14ac:dyDescent="0.2"/>
  <sheetData>
    <row r="5" spans="3:3" x14ac:dyDescent="0.2">
      <c r="C5">
        <v>8.3393792878568783E-5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Figure 1</vt:lpstr>
      <vt:lpstr>Figure 2</vt:lpstr>
      <vt:lpstr>Figure 3</vt:lpstr>
      <vt:lpstr>Figure 4</vt:lpstr>
      <vt:lpstr>Figure 5</vt:lpstr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</dc:creator>
  <cp:lastModifiedBy>LP</cp:lastModifiedBy>
  <dcterms:created xsi:type="dcterms:W3CDTF">2015-06-05T18:17:20Z</dcterms:created>
  <dcterms:modified xsi:type="dcterms:W3CDTF">2022-02-19T08:47:41Z</dcterms:modified>
</cp:coreProperties>
</file>