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mc:AlternateContent xmlns:mc="http://schemas.openxmlformats.org/markup-compatibility/2006">
    <mc:Choice Requires="x15">
      <x15ac:absPath xmlns:x15ac="http://schemas.microsoft.com/office/spreadsheetml/2010/11/ac" url="/Users/klp437/code/rbpopgenDK/pig/initial_submission/"/>
    </mc:Choice>
  </mc:AlternateContent>
  <xr:revisionPtr revIDLastSave="0" documentId="8_{36274C8C-D8F8-5145-BDB2-B208F8A6997C}" xr6:coauthVersionLast="47" xr6:coauthVersionMax="47" xr10:uidLastSave="{00000000-0000-0000-0000-000000000000}"/>
  <bookViews>
    <workbookView xWindow="0" yWindow="500" windowWidth="30240" windowHeight="19640" xr2:uid="{00000000-000D-0000-FFFF-FFFF00000000}"/>
  </bookViews>
  <sheets>
    <sheet name="S1. Sample information" sheetId="1" r:id="rId1"/>
    <sheet name="S2. Site filters" sheetId="2" r:id="rId2"/>
    <sheet name="S3. Datasets for analyses" sheetId="3" r:id="rId3"/>
    <sheet name="S4. Identical haplotypes mtDNA"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2" l="1"/>
  <c r="C7" i="2"/>
  <c r="C6" i="2"/>
  <c r="C5" i="2"/>
  <c r="C4" i="2"/>
  <c r="I71" i="1"/>
  <c r="I70" i="1"/>
</calcChain>
</file>

<file path=xl/sharedStrings.xml><?xml version="1.0" encoding="utf-8"?>
<sst xmlns="http://schemas.openxmlformats.org/spreadsheetml/2006/main" count="626" uniqueCount="260">
  <si>
    <r>
      <rPr>
        <b/>
        <sz val="10"/>
        <color theme="1"/>
        <rFont val="Arial"/>
        <family val="2"/>
      </rPr>
      <t>Supplementary Table S1. Overview of samples used in this study.</t>
    </r>
    <r>
      <rPr>
        <sz val="10"/>
        <color theme="1"/>
        <rFont val="Arial"/>
        <family val="2"/>
      </rPr>
      <t xml:space="preserve"> Among 71 (+2 merged) pig samples used within this study, 67 passed quality filters and were included in population genetic analyses (see 'Include - all individuals'). Two other filters, relatedness ('Include - unrelated'; n = 54) and medium-high depth (≥14X; 'Include - medium-high depth and unrelated'; n = 18) were also used. Relationships were determined by KING and R0/R1 analyses (see 'Exclusion criteria/Notes' for more information). Two previously unpublished outgroups used for polarisation are also included here. FS- Full-siblings, PO- Parent-offspring.</t>
    </r>
  </si>
  <si>
    <t>Sample ID</t>
  </si>
  <si>
    <t>Species</t>
  </si>
  <si>
    <t>Population name</t>
  </si>
  <si>
    <t>Source</t>
  </si>
  <si>
    <t>Source ID</t>
  </si>
  <si>
    <t>Accession</t>
  </si>
  <si>
    <t>Latitude</t>
  </si>
  <si>
    <t>Longitude</t>
  </si>
  <si>
    <t>Coverage</t>
  </si>
  <si>
    <t>Coverage classification</t>
  </si>
  <si>
    <t>Include - preQC</t>
  </si>
  <si>
    <t>Include - all individuals</t>
  </si>
  <si>
    <t>Include - unrelated</t>
  </si>
  <si>
    <t>Include - medium-high depth and unrelated</t>
  </si>
  <si>
    <t>Exclusion criteria/ Notes</t>
  </si>
  <si>
    <t>BPigGha00038</t>
  </si>
  <si>
    <t>African bushpig</t>
  </si>
  <si>
    <t>Ghana</t>
  </si>
  <si>
    <t>University of Copenhagen</t>
  </si>
  <si>
    <t>B5104</t>
  </si>
  <si>
    <t>medium</t>
  </si>
  <si>
    <t>NA</t>
  </si>
  <si>
    <t>BPigMad00006</t>
  </si>
  <si>
    <t>Madagascar</t>
  </si>
  <si>
    <t>CIRAD, Pedrono &amp; Besnard</t>
  </si>
  <si>
    <t>BC1</t>
  </si>
  <si>
    <t>low</t>
  </si>
  <si>
    <t>BPigMad00007</t>
  </si>
  <si>
    <t>BC2</t>
  </si>
  <si>
    <t>BPigMad00008</t>
  </si>
  <si>
    <t>BC3</t>
  </si>
  <si>
    <t>BPigMad00009</t>
  </si>
  <si>
    <t>BE5</t>
  </si>
  <si>
    <t>BPigMad00010</t>
  </si>
  <si>
    <t>BW15</t>
  </si>
  <si>
    <t>BPigMad00011</t>
  </si>
  <si>
    <t>BW17</t>
  </si>
  <si>
    <t>BPigMad00012</t>
  </si>
  <si>
    <t>BW20</t>
  </si>
  <si>
    <t>FS with BPigMad00017</t>
  </si>
  <si>
    <t>BPigMad00013</t>
  </si>
  <si>
    <t>BW21</t>
  </si>
  <si>
    <t>BPigMad00014</t>
  </si>
  <si>
    <t>BW24</t>
  </si>
  <si>
    <t>BPigMad00015</t>
  </si>
  <si>
    <t>BW25</t>
  </si>
  <si>
    <t>FS with BPigMad00019</t>
  </si>
  <si>
    <t>BPigMad00016</t>
  </si>
  <si>
    <t>BW26</t>
  </si>
  <si>
    <t>PO with BPigMad00023</t>
  </si>
  <si>
    <t>BPigMad00017</t>
  </si>
  <si>
    <t>BW27</t>
  </si>
  <si>
    <t>BPigMad00018</t>
  </si>
  <si>
    <t>BW40</t>
  </si>
  <si>
    <t>BPigMad00019</t>
  </si>
  <si>
    <t>BW41</t>
  </si>
  <si>
    <t>BPigMad00020</t>
  </si>
  <si>
    <t>BW42</t>
  </si>
  <si>
    <t>BPigMad00021</t>
  </si>
  <si>
    <t>BW44</t>
  </si>
  <si>
    <t>FS with BPigMad00033</t>
  </si>
  <si>
    <t>BPigMad00022</t>
  </si>
  <si>
    <t>BW45</t>
  </si>
  <si>
    <t>FS with BPigMad00025,BPigMad00026,BPigMad00030;PO with BPigMad00032</t>
  </si>
  <si>
    <t>BPigMad00023</t>
  </si>
  <si>
    <t>BW46</t>
  </si>
  <si>
    <t>BPigMad00024</t>
  </si>
  <si>
    <t>BW47</t>
  </si>
  <si>
    <t>FS with BPigMad00027; PO with BPigMad00023</t>
  </si>
  <si>
    <t>BPigMad00025</t>
  </si>
  <si>
    <t>BW48</t>
  </si>
  <si>
    <t>FS with BPigMad00026, BPigMad00030; PO with BPigMad00032</t>
  </si>
  <si>
    <t>BPigMad00026</t>
  </si>
  <si>
    <t>BW49</t>
  </si>
  <si>
    <t>FS with BPigMad00030; PO with BPigMad00032</t>
  </si>
  <si>
    <t>BPigMad00027</t>
  </si>
  <si>
    <t>BW50</t>
  </si>
  <si>
    <t>BPigMad00028</t>
  </si>
  <si>
    <t>BW51</t>
  </si>
  <si>
    <t>BPigMad00029</t>
  </si>
  <si>
    <t>BW52</t>
  </si>
  <si>
    <t>BPigMad00030</t>
  </si>
  <si>
    <t>BW53</t>
  </si>
  <si>
    <t>BPigMad00031</t>
  </si>
  <si>
    <t>BW54</t>
  </si>
  <si>
    <t>PO with BPigMad00029</t>
  </si>
  <si>
    <t>BPigMad00032</t>
  </si>
  <si>
    <t>BW55</t>
  </si>
  <si>
    <t>PO with BPigMad00030</t>
  </si>
  <si>
    <t>BPigMad00033</t>
  </si>
  <si>
    <t>BW57</t>
  </si>
  <si>
    <t>BPigMad00034</t>
  </si>
  <si>
    <t>BW60</t>
  </si>
  <si>
    <t>BPigMad00035</t>
  </si>
  <si>
    <t>BW61</t>
  </si>
  <si>
    <t>FS with BPigMad00036</t>
  </si>
  <si>
    <t>BPigMad00036</t>
  </si>
  <si>
    <t>BW62</t>
  </si>
  <si>
    <t>BPigMad00037</t>
  </si>
  <si>
    <t>BW18</t>
  </si>
  <si>
    <t>high</t>
  </si>
  <si>
    <t>BPigTan00039</t>
  </si>
  <si>
    <t>Tanzania</t>
  </si>
  <si>
    <t>B9012</t>
  </si>
  <si>
    <t>BPigTan00040</t>
  </si>
  <si>
    <t>B3797</t>
  </si>
  <si>
    <t>BPigTan00041</t>
  </si>
  <si>
    <t>B3798</t>
  </si>
  <si>
    <t>BPigTan00042</t>
  </si>
  <si>
    <t>B4458</t>
  </si>
  <si>
    <t>BPigTan00043</t>
  </si>
  <si>
    <t>B5483</t>
  </si>
  <si>
    <t>BPigUga00001</t>
  </si>
  <si>
    <t>Uganda</t>
  </si>
  <si>
    <t>Makerere University</t>
  </si>
  <si>
    <t>BPigUga00002</t>
  </si>
  <si>
    <t>BPigUga00003</t>
  </si>
  <si>
    <t>BPigUga00004</t>
  </si>
  <si>
    <t>FS with GForUga00157; PO with BPigUga00002</t>
  </si>
  <si>
    <t>BPigUga00005</t>
  </si>
  <si>
    <t>FS with BPigUga00001</t>
  </si>
  <si>
    <t>GForUga00157</t>
  </si>
  <si>
    <t>RRivCam00167</t>
  </si>
  <si>
    <t>Red river hog</t>
  </si>
  <si>
    <t>Cameroon</t>
  </si>
  <si>
    <t>Institut de Recherche pour le Développement (EDB, Toulouse, France). Tissue collection: P. Gaubert</t>
  </si>
  <si>
    <t>B1</t>
  </si>
  <si>
    <t>RRivCam00168</t>
  </si>
  <si>
    <t>B1038</t>
  </si>
  <si>
    <t>RRivCam00179</t>
  </si>
  <si>
    <t>B173</t>
  </si>
  <si>
    <t>High error rate</t>
  </si>
  <si>
    <t>RRivCam00180</t>
  </si>
  <si>
    <t>B1773</t>
  </si>
  <si>
    <t>RRivCam00181</t>
  </si>
  <si>
    <t>B22</t>
  </si>
  <si>
    <t>RRivCam00182</t>
  </si>
  <si>
    <t>B2691</t>
  </si>
  <si>
    <t>RRivDrc00183</t>
  </si>
  <si>
    <t>DR_Congo</t>
  </si>
  <si>
    <t>B3088</t>
  </si>
  <si>
    <t>RRivDrc00184</t>
  </si>
  <si>
    <t>B3108</t>
  </si>
  <si>
    <t>RRivDrc00185</t>
  </si>
  <si>
    <t>B3129</t>
  </si>
  <si>
    <t>RRivEqu00169</t>
  </si>
  <si>
    <t>Eq_Guinea</t>
  </si>
  <si>
    <t>B1110</t>
  </si>
  <si>
    <t>RRivEqu00170</t>
  </si>
  <si>
    <t>B1117</t>
  </si>
  <si>
    <t>merged into RRivEquMerg1</t>
  </si>
  <si>
    <t>RRivEqu00171</t>
  </si>
  <si>
    <t>B1118</t>
  </si>
  <si>
    <t>RRivEqu00172</t>
  </si>
  <si>
    <t>B1125</t>
  </si>
  <si>
    <t>RRivEqu00173</t>
  </si>
  <si>
    <t>B1136</t>
  </si>
  <si>
    <t>RRivEqu00174</t>
  </si>
  <si>
    <t>B1144</t>
  </si>
  <si>
    <t>RRivEqu00175</t>
  </si>
  <si>
    <t>B1146</t>
  </si>
  <si>
    <t>RRivEqu00176</t>
  </si>
  <si>
    <t>B1164</t>
  </si>
  <si>
    <t>RRivEqu00177</t>
  </si>
  <si>
    <t>B1187</t>
  </si>
  <si>
    <t>RRivGab00178</t>
  </si>
  <si>
    <t>Gabon</t>
  </si>
  <si>
    <t>B1605</t>
  </si>
  <si>
    <t>RRivTog00186</t>
  </si>
  <si>
    <t>Togo</t>
  </si>
  <si>
    <t>B959</t>
  </si>
  <si>
    <t>xxxxEth00162</t>
  </si>
  <si>
    <t>Ethiopia</t>
  </si>
  <si>
    <t xml:space="preserve">Anagaw Atickem </t>
  </si>
  <si>
    <t>CrypticPig_M404953</t>
  </si>
  <si>
    <t>merged into BPigEthMerg1</t>
  </si>
  <si>
    <t>xxxxEth00163</t>
  </si>
  <si>
    <t>ID4AFALO_1</t>
  </si>
  <si>
    <t>xxxxEth00164</t>
  </si>
  <si>
    <t>ID4AFALO_2</t>
  </si>
  <si>
    <t>BPigEthMerg1</t>
  </si>
  <si>
    <t>Merged xxxxEth00162 + xxxxEth00163</t>
  </si>
  <si>
    <t>merge of xxxxEth00162 and xxxxEth00163</t>
  </si>
  <si>
    <t>RRivEquMerg1</t>
  </si>
  <si>
    <t>CIIMAR, Gaubert</t>
  </si>
  <si>
    <t>Merged RRivEqu00170 + RRivEqu00171</t>
  </si>
  <si>
    <t>merge of RRivEqu00170 and RRivEqu00171</t>
  </si>
  <si>
    <t>BPigRSA49002t2</t>
  </si>
  <si>
    <t>South_Africa</t>
  </si>
  <si>
    <t>USDA, Heaton</t>
  </si>
  <si>
    <t>USMARC, 200749002</t>
  </si>
  <si>
    <t>BPigZim49001t2</t>
  </si>
  <si>
    <t>Zimbabwe</t>
  </si>
  <si>
    <t>USMARC, 200749001</t>
  </si>
  <si>
    <t>RRivNIG46518</t>
  </si>
  <si>
    <t>Nigeria</t>
  </si>
  <si>
    <t>¹Xie et al.; CNCB-NGDC</t>
  </si>
  <si>
    <t>SAMC146518</t>
  </si>
  <si>
    <t>RRivNIG46529</t>
  </si>
  <si>
    <t>SAMC146529</t>
  </si>
  <si>
    <t>Outgroups:</t>
  </si>
  <si>
    <t>CWarUga00044</t>
  </si>
  <si>
    <t>Common warthog</t>
  </si>
  <si>
    <t>60.9</t>
  </si>
  <si>
    <t>DWarxxx00125</t>
  </si>
  <si>
    <t>Desert warthog</t>
  </si>
  <si>
    <t>¹Xie, H.-B. et al. African Suid Genomes Provide Insights into the Local Adaptation to Diverse African Environments. Mol. Biol. Evol. 39, (2022).</t>
  </si>
  <si>
    <t>Supplementary Table S2. Summary of site filters for the common warthog genome.</t>
  </si>
  <si>
    <t>Filters applied</t>
  </si>
  <si>
    <t>Number of bases retained</t>
  </si>
  <si>
    <t>Percentage of reference retained (%)</t>
  </si>
  <si>
    <t>Initial (no filters)</t>
  </si>
  <si>
    <t>RepeatMasker</t>
  </si>
  <si>
    <t>Mapping</t>
  </si>
  <si>
    <t>Excess heterozygosity</t>
  </si>
  <si>
    <t>High/low depth</t>
  </si>
  <si>
    <t>All filters</t>
  </si>
  <si>
    <t>Supplementary Table S3. Summary of datasets and samples used for analyses in this study.</t>
  </si>
  <si>
    <t>Analysis</t>
  </si>
  <si>
    <t>Individuals included</t>
  </si>
  <si>
    <t># samples</t>
  </si>
  <si>
    <t>Input dataset^</t>
  </si>
  <si>
    <t>Notes</t>
  </si>
  <si>
    <t>PCA</t>
  </si>
  <si>
    <t>All pig individuals</t>
  </si>
  <si>
    <t>Set1</t>
  </si>
  <si>
    <t>IBS tree</t>
  </si>
  <si>
    <t>NGSadmix/evalAdmix</t>
  </si>
  <si>
    <t>Unrelated pig individuals</t>
  </si>
  <si>
    <t>Set2</t>
  </si>
  <si>
    <t>Fst/Dxy</t>
  </si>
  <si>
    <t>SFS</t>
  </si>
  <si>
    <t>EEMS</t>
  </si>
  <si>
    <t>D-/f-branch statistics</t>
  </si>
  <si>
    <t>High-depth pig individuals</t>
  </si>
  <si>
    <t>Set3</t>
  </si>
  <si>
    <t>PSMC</t>
  </si>
  <si>
    <t>High-depth pig individuals, one from each population</t>
  </si>
  <si>
    <t>Heterozygosity</t>
  </si>
  <si>
    <t>Runs of homozygosity</t>
  </si>
  <si>
    <t>LDdecay</t>
  </si>
  <si>
    <t>Four populations, 5 individuals per population</t>
  </si>
  <si>
    <t>Set4</t>
  </si>
  <si>
    <t>chr16 only; thinned to 10%</t>
  </si>
  <si>
    <t>Outgroup f3</t>
  </si>
  <si>
    <t>TT</t>
  </si>
  <si>
    <t>PopSizeABC</t>
  </si>
  <si>
    <t>Unrelated Madagascar individuals</t>
  </si>
  <si>
    <t>^Description:</t>
  </si>
  <si>
    <t>Set1 – genotype likelihoods at both variable and non-variable sites mapped to the common warthog genome for all 67 individuals</t>
  </si>
  <si>
    <t>Set2 – genotype likelihoods at both variable and non-variable sites mapped to the common warthog genome for all 54 unrelated individuals</t>
  </si>
  <si>
    <t>Set3 - genotypes at both variable and non-variable sites mapped to the common warthog genome for 18 high-depth individuals, including genotype calling per sample.
Genotypes were masked if they were covered by fewer than ten reads or by reads numbered more than two times of the mean depth, as well as heterozygotes supported by fewer than 2 reads for any two alleles</t>
  </si>
  <si>
    <t>Set4 – imputed SNPs mapped to common warthog for 67 individuals</t>
  </si>
  <si>
    <t>Supplementary Table S4. Identical haplotypes removed in mtDNA phylogenetic reconstructions.</t>
  </si>
  <si>
    <t>Haplotype</t>
  </si>
  <si>
    <t>Identical sequence (removed from dataset)</t>
  </si>
  <si>
    <t>BPigMad00015, BPigMad00018, BPigMad00019, BPigMad00028, BPigMad00032, BPigMad00033, BPigMad00037</t>
  </si>
  <si>
    <t>BPigMad00023, BPigMad00024, BPigMad00031</t>
  </si>
  <si>
    <t>BPigMad00011, BPigMad00012, BPigMad00016, BPigMad00017, BPigMad00022, BPigMad00025, BPigMad00029, BPigMad00030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</si>
</sst>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0"/>
      <color rgb="FF000000"/>
      <name val="Arial"/>
      <scheme val="minor"/>
    </font>
    <font>
      <b/>
      <sz val="10"/>
      <color theme="1"/>
      <name val="Arial"/>
      <family val="2"/>
      <scheme val="minor"/>
    </font>
    <font>
      <sz val="10"/>
      <name val="Arial"/>
      <family val="2"/>
    </font>
    <font>
      <b/>
      <sz val="10"/>
      <color rgb="FF000000"/>
      <name val="Arial"/>
      <family val="2"/>
      <scheme val="minor"/>
    </font>
    <font>
      <sz val="10"/>
      <color theme="1"/>
      <name val="Arial"/>
      <family val="2"/>
      <scheme val="minor"/>
    </font>
    <font>
      <sz val="10"/>
      <color theme="1"/>
      <name val="Arial"/>
      <family val="2"/>
    </font>
    <font>
      <sz val="10"/>
      <color theme="1"/>
      <name val="Arial"/>
      <family val="2"/>
      <scheme val="minor"/>
    </font>
    <font>
      <b/>
      <sz val="10"/>
      <color theme="1"/>
      <name val="Arial"/>
      <family val="2"/>
      <scheme val="minor"/>
    </font>
    <font>
      <sz val="10"/>
      <color rgb="FF1F1F1F"/>
      <name val="Arial"/>
      <family val="2"/>
      <scheme val="minor"/>
    </font>
    <font>
      <b/>
      <sz val="10"/>
      <color theme="1"/>
      <name val="Arial"/>
      <family val="2"/>
    </font>
    <font>
      <sz val="10"/>
      <color rgb="FF000000"/>
      <name val="Arial"/>
      <family val="2"/>
      <scheme val="minor"/>
    </font>
    <font>
      <b/>
      <sz val="10"/>
      <color rgb="FF000000"/>
      <name val="Arial"/>
      <family val="2"/>
      <scheme val="minor"/>
    </font>
    <font>
      <sz val="10"/>
      <color rgb="FF000000"/>
      <name val="Arial"/>
      <family val="2"/>
    </font>
    <font>
      <b/>
      <sz val="12"/>
      <color rgb="FF000000"/>
      <name val="Calibri"/>
      <family val="2"/>
    </font>
    <font>
      <sz val="12"/>
      <color rgb="FF000000"/>
      <name val="Calibri"/>
      <family val="2"/>
    </font>
  </fonts>
  <fills count="2">
    <fill>
      <patternFill patternType="none"/>
    </fill>
    <fill>
      <patternFill patternType="gray125"/>
    </fill>
  </fills>
  <borders count="5">
    <border>
      <left/>
      <right/>
      <top/>
      <bottom/>
      <diagonal/>
    </border>
    <border>
      <left/>
      <right/>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1">
    <xf numFmtId="0" fontId="0" fillId="0" borderId="0" xfId="0"/>
    <xf numFmtId="0" fontId="4" fillId="0" borderId="0" xfId="0" applyFont="1" applyAlignment="1">
      <alignment horizontal="left"/>
    </xf>
    <xf numFmtId="0" fontId="7" fillId="0" borderId="0" xfId="0" applyFont="1"/>
    <xf numFmtId="0" fontId="6" fillId="0" borderId="0" xfId="0" applyFont="1" applyAlignment="1">
      <alignment horizontal="left"/>
    </xf>
    <xf numFmtId="0" fontId="6" fillId="0" borderId="0" xfId="0" applyFont="1"/>
    <xf numFmtId="49" fontId="6" fillId="0" borderId="0" xfId="0" applyNumberFormat="1" applyFont="1"/>
    <xf numFmtId="49" fontId="6" fillId="0" borderId="0" xfId="0" applyNumberFormat="1" applyFont="1" applyAlignment="1">
      <alignment horizontal="right"/>
    </xf>
    <xf numFmtId="0" fontId="8" fillId="0" borderId="0" xfId="0" applyFont="1"/>
    <xf numFmtId="0" fontId="6" fillId="0" borderId="0" xfId="0" applyFont="1" applyAlignment="1">
      <alignment horizontal="right"/>
    </xf>
    <xf numFmtId="3" fontId="10" fillId="0" borderId="0" xfId="0" applyNumberFormat="1" applyFont="1"/>
    <xf numFmtId="0" fontId="12" fillId="0" borderId="0" xfId="0" applyFont="1" applyAlignment="1">
      <alignment horizontal="left"/>
    </xf>
    <xf numFmtId="0" fontId="9" fillId="0" borderId="3" xfId="0" applyFont="1" applyBorder="1"/>
    <xf numFmtId="0" fontId="9" fillId="0" borderId="1" xfId="0" applyFont="1" applyBorder="1"/>
    <xf numFmtId="0" fontId="9" fillId="0" borderId="4" xfId="0" applyFont="1" applyBorder="1"/>
    <xf numFmtId="0" fontId="5" fillId="0" borderId="0" xfId="0" applyFont="1"/>
    <xf numFmtId="0" fontId="5" fillId="0" borderId="0" xfId="0" applyFont="1" applyAlignment="1">
      <alignment horizontal="right"/>
    </xf>
    <xf numFmtId="0" fontId="4" fillId="0" borderId="0" xfId="0" applyFont="1"/>
    <xf numFmtId="0" fontId="5" fillId="0" borderId="1" xfId="0" applyFont="1" applyBorder="1"/>
    <xf numFmtId="0" fontId="5" fillId="0" borderId="1" xfId="0" applyFont="1" applyBorder="1" applyAlignment="1">
      <alignment horizontal="right"/>
    </xf>
    <xf numFmtId="0" fontId="9" fillId="0" borderId="2" xfId="0" applyFont="1" applyBorder="1" applyAlignment="1">
      <alignment horizontal="left"/>
    </xf>
    <xf numFmtId="164" fontId="4" fillId="0" borderId="0" xfId="0" applyNumberFormat="1" applyFont="1"/>
    <xf numFmtId="0" fontId="4" fillId="0" borderId="1" xfId="0" applyFont="1" applyBorder="1"/>
    <xf numFmtId="3" fontId="11" fillId="0" borderId="1" xfId="0" applyNumberFormat="1" applyFont="1" applyBorder="1"/>
    <xf numFmtId="164" fontId="7" fillId="0" borderId="1" xfId="0" applyNumberFormat="1" applyFont="1" applyBorder="1"/>
    <xf numFmtId="0" fontId="3" fillId="0" borderId="1" xfId="0" applyFont="1" applyBorder="1"/>
    <xf numFmtId="49" fontId="3" fillId="0" borderId="1" xfId="0" applyNumberFormat="1" applyFont="1" applyBorder="1"/>
    <xf numFmtId="0" fontId="3" fillId="0" borderId="1" xfId="0" applyFont="1" applyBorder="1" applyAlignment="1">
      <alignment horizontal="left"/>
    </xf>
    <xf numFmtId="0" fontId="0" fillId="0" borderId="0" xfId="0" applyAlignment="1">
      <alignment horizontal="left"/>
    </xf>
    <xf numFmtId="0" fontId="0" fillId="0" borderId="0" xfId="0" applyAlignment="1">
      <alignment horizontal="right"/>
    </xf>
    <xf numFmtId="164" fontId="0" fillId="0" borderId="0" xfId="0" applyNumberFormat="1" applyAlignment="1">
      <alignment horizontal="right"/>
    </xf>
    <xf numFmtId="0" fontId="5" fillId="0" borderId="0" xfId="0" applyFont="1" applyAlignment="1">
      <alignment horizontal="left"/>
    </xf>
    <xf numFmtId="164" fontId="0" fillId="0" borderId="0" xfId="0" applyNumberFormat="1"/>
    <xf numFmtId="49" fontId="6" fillId="0" borderId="0" xfId="0" applyNumberFormat="1" applyFont="1" applyAlignment="1">
      <alignment horizontal="left"/>
    </xf>
    <xf numFmtId="0" fontId="13" fillId="0" borderId="1" xfId="0" applyFont="1" applyBorder="1"/>
    <xf numFmtId="0" fontId="14" fillId="0" borderId="0" xfId="0" applyFont="1"/>
    <xf numFmtId="0" fontId="14" fillId="0" borderId="1" xfId="0" applyFont="1" applyBorder="1"/>
    <xf numFmtId="0" fontId="1" fillId="0" borderId="1" xfId="0" applyFont="1" applyBorder="1" applyAlignment="1">
      <alignment vertical="top" wrapText="1"/>
    </xf>
    <xf numFmtId="0" fontId="2" fillId="0" borderId="1" xfId="0" applyFont="1" applyBorder="1"/>
    <xf numFmtId="0" fontId="9" fillId="0" borderId="0" xfId="0" applyFont="1" applyAlignment="1">
      <alignment vertical="top" wrapText="1"/>
    </xf>
    <xf numFmtId="0" fontId="0" fillId="0" borderId="0" xfId="0"/>
    <xf numFmtId="0" fontId="9"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D1004"/>
  <sheetViews>
    <sheetView tabSelected="1" workbookViewId="0">
      <pane ySplit="2" topLeftCell="A42" activePane="bottomLeft" state="frozen"/>
      <selection pane="bottomLeft" activeCell="D71" sqref="D71"/>
    </sheetView>
  </sheetViews>
  <sheetFormatPr baseColWidth="10" defaultColWidth="12.6640625" defaultRowHeight="15.75" customHeight="1" x14ac:dyDescent="0.15"/>
  <cols>
    <col min="1" max="1" width="14.1640625" customWidth="1"/>
    <col min="2" max="2" width="15.33203125" customWidth="1"/>
    <col min="3" max="3" width="14.33203125" customWidth="1"/>
    <col min="4" max="4" width="75.1640625" customWidth="1"/>
    <col min="5" max="5" width="32" customWidth="1"/>
    <col min="6" max="6" width="12.1640625" customWidth="1"/>
    <col min="7" max="8" width="10.6640625" customWidth="1"/>
    <col min="9" max="9" width="9.5" customWidth="1"/>
    <col min="10" max="10" width="19.6640625" customWidth="1"/>
    <col min="11" max="11" width="13.6640625" customWidth="1"/>
    <col min="12" max="12" width="20" customWidth="1"/>
    <col min="13" max="13" width="16.6640625" customWidth="1"/>
    <col min="14" max="14" width="35.1640625" customWidth="1"/>
    <col min="15" max="15" width="24.33203125" customWidth="1"/>
  </cols>
  <sheetData>
    <row r="1" spans="1:15" ht="15.75" customHeight="1" x14ac:dyDescent="0.15">
      <c r="A1" s="36" t="s">
        <v>0</v>
      </c>
      <c r="B1" s="37"/>
      <c r="C1" s="37"/>
      <c r="D1" s="37"/>
      <c r="E1" s="37"/>
      <c r="F1" s="37"/>
      <c r="G1" s="37"/>
      <c r="H1" s="37"/>
      <c r="I1" s="37"/>
      <c r="J1" s="37"/>
      <c r="K1" s="37"/>
      <c r="L1" s="37"/>
      <c r="M1" s="37"/>
      <c r="N1" s="37"/>
      <c r="O1" s="37"/>
    </row>
    <row r="2" spans="1:15" ht="15.75" customHeight="1" x14ac:dyDescent="0.15">
      <c r="A2" s="24" t="s">
        <v>1</v>
      </c>
      <c r="B2" s="25" t="s">
        <v>2</v>
      </c>
      <c r="C2" s="25" t="s">
        <v>3</v>
      </c>
      <c r="D2" s="26" t="s">
        <v>4</v>
      </c>
      <c r="E2" s="26" t="s">
        <v>5</v>
      </c>
      <c r="F2" s="24" t="s">
        <v>6</v>
      </c>
      <c r="G2" s="24" t="s">
        <v>7</v>
      </c>
      <c r="H2" s="24" t="s">
        <v>8</v>
      </c>
      <c r="I2" s="25" t="s">
        <v>9</v>
      </c>
      <c r="J2" s="24" t="s">
        <v>10</v>
      </c>
      <c r="K2" s="25" t="s">
        <v>11</v>
      </c>
      <c r="L2" s="25" t="s">
        <v>12</v>
      </c>
      <c r="M2" s="24" t="s">
        <v>13</v>
      </c>
      <c r="N2" s="24" t="s">
        <v>14</v>
      </c>
      <c r="O2" s="24" t="s">
        <v>15</v>
      </c>
    </row>
    <row r="3" spans="1:15" ht="15.75" customHeight="1" x14ac:dyDescent="0.15">
      <c r="A3" t="s">
        <v>16</v>
      </c>
      <c r="B3" t="s">
        <v>17</v>
      </c>
      <c r="C3" t="s">
        <v>18</v>
      </c>
      <c r="D3" s="1" t="s">
        <v>19</v>
      </c>
      <c r="E3" s="27" t="s">
        <v>20</v>
      </c>
      <c r="F3" s="28"/>
      <c r="G3" s="28">
        <v>6.6222799999999999</v>
      </c>
      <c r="H3" s="28">
        <v>-1.21109</v>
      </c>
      <c r="I3" s="29">
        <v>17.899999999999999</v>
      </c>
      <c r="J3" t="s">
        <v>21</v>
      </c>
      <c r="K3" s="28">
        <v>1</v>
      </c>
      <c r="L3" s="28">
        <v>1</v>
      </c>
      <c r="M3" s="28">
        <v>1</v>
      </c>
      <c r="N3" s="28">
        <v>1</v>
      </c>
      <c r="O3" t="s">
        <v>22</v>
      </c>
    </row>
    <row r="4" spans="1:15" ht="15.75" customHeight="1" x14ac:dyDescent="0.15">
      <c r="A4" t="s">
        <v>23</v>
      </c>
      <c r="B4" t="s">
        <v>17</v>
      </c>
      <c r="C4" t="s">
        <v>24</v>
      </c>
      <c r="D4" s="1" t="s">
        <v>25</v>
      </c>
      <c r="E4" s="30" t="s">
        <v>26</v>
      </c>
      <c r="F4" s="28"/>
      <c r="G4" s="28">
        <v>-20.949000000000002</v>
      </c>
      <c r="H4" s="28">
        <v>44.216709999999999</v>
      </c>
      <c r="I4" s="29">
        <v>5.8</v>
      </c>
      <c r="J4" t="s">
        <v>27</v>
      </c>
      <c r="K4" s="28">
        <v>1</v>
      </c>
      <c r="L4" s="28">
        <v>1</v>
      </c>
      <c r="M4" s="28">
        <v>1</v>
      </c>
      <c r="N4" s="28">
        <v>0</v>
      </c>
      <c r="O4" t="s">
        <v>22</v>
      </c>
    </row>
    <row r="5" spans="1:15" ht="15.75" customHeight="1" x14ac:dyDescent="0.15">
      <c r="A5" t="s">
        <v>28</v>
      </c>
      <c r="B5" t="s">
        <v>17</v>
      </c>
      <c r="C5" t="s">
        <v>24</v>
      </c>
      <c r="D5" s="1" t="s">
        <v>25</v>
      </c>
      <c r="E5" s="30" t="s">
        <v>29</v>
      </c>
      <c r="F5" s="28"/>
      <c r="G5" s="28">
        <v>-20.949000000000002</v>
      </c>
      <c r="H5" s="28">
        <v>44.216709999999999</v>
      </c>
      <c r="I5" s="29">
        <v>6.2</v>
      </c>
      <c r="J5" t="s">
        <v>27</v>
      </c>
      <c r="K5" s="28">
        <v>1</v>
      </c>
      <c r="L5" s="28">
        <v>1</v>
      </c>
      <c r="M5" s="28">
        <v>1</v>
      </c>
      <c r="N5" s="28">
        <v>0</v>
      </c>
      <c r="O5" t="s">
        <v>22</v>
      </c>
    </row>
    <row r="6" spans="1:15" ht="15.75" customHeight="1" x14ac:dyDescent="0.15">
      <c r="A6" t="s">
        <v>30</v>
      </c>
      <c r="B6" t="s">
        <v>17</v>
      </c>
      <c r="C6" t="s">
        <v>24</v>
      </c>
      <c r="D6" s="1" t="s">
        <v>25</v>
      </c>
      <c r="E6" s="30" t="s">
        <v>31</v>
      </c>
      <c r="F6" s="28"/>
      <c r="G6" s="28">
        <v>-20.949000000000002</v>
      </c>
      <c r="H6" s="28">
        <v>44.216709999999999</v>
      </c>
      <c r="I6" s="29">
        <v>5</v>
      </c>
      <c r="J6" t="s">
        <v>27</v>
      </c>
      <c r="K6" s="28">
        <v>1</v>
      </c>
      <c r="L6" s="28">
        <v>1</v>
      </c>
      <c r="M6" s="28">
        <v>1</v>
      </c>
      <c r="N6" s="28">
        <v>0</v>
      </c>
      <c r="O6" t="s">
        <v>22</v>
      </c>
    </row>
    <row r="7" spans="1:15" ht="15.75" customHeight="1" x14ac:dyDescent="0.15">
      <c r="A7" t="s">
        <v>32</v>
      </c>
      <c r="B7" t="s">
        <v>17</v>
      </c>
      <c r="C7" t="s">
        <v>24</v>
      </c>
      <c r="D7" s="1" t="s">
        <v>25</v>
      </c>
      <c r="E7" s="30" t="s">
        <v>33</v>
      </c>
      <c r="F7" s="28"/>
      <c r="G7" s="28">
        <v>-18.835000000000001</v>
      </c>
      <c r="H7" s="28">
        <v>48.458739999999999</v>
      </c>
      <c r="I7" s="29">
        <v>5.3</v>
      </c>
      <c r="J7" t="s">
        <v>27</v>
      </c>
      <c r="K7" s="28">
        <v>1</v>
      </c>
      <c r="L7" s="28">
        <v>1</v>
      </c>
      <c r="M7" s="28">
        <v>1</v>
      </c>
      <c r="N7" s="28">
        <v>0</v>
      </c>
      <c r="O7" t="s">
        <v>22</v>
      </c>
    </row>
    <row r="8" spans="1:15" ht="15.75" customHeight="1" x14ac:dyDescent="0.15">
      <c r="A8" t="s">
        <v>34</v>
      </c>
      <c r="B8" t="s">
        <v>17</v>
      </c>
      <c r="C8" t="s">
        <v>24</v>
      </c>
      <c r="D8" s="1" t="s">
        <v>25</v>
      </c>
      <c r="E8" s="30" t="s">
        <v>35</v>
      </c>
      <c r="F8" s="28"/>
      <c r="G8" s="28">
        <v>-16.29</v>
      </c>
      <c r="H8" s="28">
        <v>46.633929999999999</v>
      </c>
      <c r="I8" s="29">
        <v>3.9</v>
      </c>
      <c r="J8" t="s">
        <v>27</v>
      </c>
      <c r="K8" s="28">
        <v>1</v>
      </c>
      <c r="L8" s="28">
        <v>1</v>
      </c>
      <c r="M8" s="28">
        <v>1</v>
      </c>
      <c r="N8" s="28">
        <v>0</v>
      </c>
      <c r="O8" t="s">
        <v>22</v>
      </c>
    </row>
    <row r="9" spans="1:15" ht="15.75" customHeight="1" x14ac:dyDescent="0.15">
      <c r="A9" t="s">
        <v>36</v>
      </c>
      <c r="B9" t="s">
        <v>17</v>
      </c>
      <c r="C9" t="s">
        <v>24</v>
      </c>
      <c r="D9" s="1" t="s">
        <v>25</v>
      </c>
      <c r="E9" s="30" t="s">
        <v>37</v>
      </c>
      <c r="F9" s="28"/>
      <c r="G9" s="28">
        <v>-16.29</v>
      </c>
      <c r="H9" s="28">
        <v>46.633929999999999</v>
      </c>
      <c r="I9" s="29">
        <v>4.8</v>
      </c>
      <c r="J9" t="s">
        <v>27</v>
      </c>
      <c r="K9" s="28">
        <v>1</v>
      </c>
      <c r="L9" s="28">
        <v>1</v>
      </c>
      <c r="M9" s="28">
        <v>1</v>
      </c>
      <c r="N9" s="28">
        <v>0</v>
      </c>
      <c r="O9" t="s">
        <v>22</v>
      </c>
    </row>
    <row r="10" spans="1:15" ht="15.75" customHeight="1" x14ac:dyDescent="0.15">
      <c r="A10" t="s">
        <v>38</v>
      </c>
      <c r="B10" t="s">
        <v>17</v>
      </c>
      <c r="C10" t="s">
        <v>24</v>
      </c>
      <c r="D10" s="1" t="s">
        <v>25</v>
      </c>
      <c r="E10" s="30" t="s">
        <v>39</v>
      </c>
      <c r="F10" s="28"/>
      <c r="G10" s="28">
        <v>-16.29</v>
      </c>
      <c r="H10" s="28">
        <v>46.633929999999999</v>
      </c>
      <c r="I10" s="29">
        <v>5.3</v>
      </c>
      <c r="J10" t="s">
        <v>27</v>
      </c>
      <c r="K10" s="28">
        <v>1</v>
      </c>
      <c r="L10" s="28">
        <v>1</v>
      </c>
      <c r="M10" s="28">
        <v>0</v>
      </c>
      <c r="N10" s="28">
        <v>0</v>
      </c>
      <c r="O10" t="s">
        <v>40</v>
      </c>
    </row>
    <row r="11" spans="1:15" ht="15.75" customHeight="1" x14ac:dyDescent="0.15">
      <c r="A11" t="s">
        <v>41</v>
      </c>
      <c r="B11" t="s">
        <v>17</v>
      </c>
      <c r="C11" t="s">
        <v>24</v>
      </c>
      <c r="D11" s="1" t="s">
        <v>25</v>
      </c>
      <c r="E11" s="30" t="s">
        <v>42</v>
      </c>
      <c r="F11" s="28"/>
      <c r="G11" s="28">
        <v>-16.29</v>
      </c>
      <c r="H11" s="28">
        <v>46.633929999999999</v>
      </c>
      <c r="I11" s="29">
        <v>4.8</v>
      </c>
      <c r="J11" t="s">
        <v>27</v>
      </c>
      <c r="K11" s="28">
        <v>1</v>
      </c>
      <c r="L11" s="28">
        <v>1</v>
      </c>
      <c r="M11" s="28">
        <v>1</v>
      </c>
      <c r="N11" s="28">
        <v>0</v>
      </c>
      <c r="O11" t="s">
        <v>22</v>
      </c>
    </row>
    <row r="12" spans="1:15" ht="15.75" customHeight="1" x14ac:dyDescent="0.15">
      <c r="A12" t="s">
        <v>43</v>
      </c>
      <c r="B12" t="s">
        <v>17</v>
      </c>
      <c r="C12" t="s">
        <v>24</v>
      </c>
      <c r="D12" s="1" t="s">
        <v>25</v>
      </c>
      <c r="E12" s="30" t="s">
        <v>44</v>
      </c>
      <c r="F12" s="28"/>
      <c r="G12" s="28">
        <v>-16.29</v>
      </c>
      <c r="H12" s="28">
        <v>46.633929999999999</v>
      </c>
      <c r="I12" s="29">
        <v>4.8</v>
      </c>
      <c r="J12" t="s">
        <v>27</v>
      </c>
      <c r="K12" s="28">
        <v>1</v>
      </c>
      <c r="L12" s="28">
        <v>1</v>
      </c>
      <c r="M12" s="28">
        <v>1</v>
      </c>
      <c r="N12" s="28">
        <v>0</v>
      </c>
      <c r="O12" t="s">
        <v>22</v>
      </c>
    </row>
    <row r="13" spans="1:15" ht="15.75" customHeight="1" x14ac:dyDescent="0.15">
      <c r="A13" t="s">
        <v>45</v>
      </c>
      <c r="B13" t="s">
        <v>17</v>
      </c>
      <c r="C13" t="s">
        <v>24</v>
      </c>
      <c r="D13" s="1" t="s">
        <v>25</v>
      </c>
      <c r="E13" s="30" t="s">
        <v>46</v>
      </c>
      <c r="F13" s="28"/>
      <c r="G13" s="28">
        <v>-16.29</v>
      </c>
      <c r="H13" s="28">
        <v>46.633929999999999</v>
      </c>
      <c r="I13" s="29">
        <v>4.7</v>
      </c>
      <c r="J13" t="s">
        <v>27</v>
      </c>
      <c r="K13" s="28">
        <v>1</v>
      </c>
      <c r="L13" s="28">
        <v>1</v>
      </c>
      <c r="M13" s="28">
        <v>0</v>
      </c>
      <c r="N13" s="28">
        <v>0</v>
      </c>
      <c r="O13" t="s">
        <v>47</v>
      </c>
    </row>
    <row r="14" spans="1:15" ht="15.75" customHeight="1" x14ac:dyDescent="0.15">
      <c r="A14" t="s">
        <v>48</v>
      </c>
      <c r="B14" t="s">
        <v>17</v>
      </c>
      <c r="C14" t="s">
        <v>24</v>
      </c>
      <c r="D14" s="1" t="s">
        <v>25</v>
      </c>
      <c r="E14" s="30" t="s">
        <v>49</v>
      </c>
      <c r="F14" s="28"/>
      <c r="G14" s="28">
        <v>-16.29</v>
      </c>
      <c r="H14" s="28">
        <v>46.633929999999999</v>
      </c>
      <c r="I14" s="29">
        <v>4.7</v>
      </c>
      <c r="J14" t="s">
        <v>27</v>
      </c>
      <c r="K14" s="28">
        <v>1</v>
      </c>
      <c r="L14" s="28">
        <v>1</v>
      </c>
      <c r="M14" s="28">
        <v>0</v>
      </c>
      <c r="N14" s="28">
        <v>0</v>
      </c>
      <c r="O14" t="s">
        <v>50</v>
      </c>
    </row>
    <row r="15" spans="1:15" ht="15.75" customHeight="1" x14ac:dyDescent="0.15">
      <c r="A15" t="s">
        <v>51</v>
      </c>
      <c r="B15" t="s">
        <v>17</v>
      </c>
      <c r="C15" t="s">
        <v>24</v>
      </c>
      <c r="D15" s="1" t="s">
        <v>25</v>
      </c>
      <c r="E15" s="30" t="s">
        <v>52</v>
      </c>
      <c r="F15" s="28"/>
      <c r="G15" s="28">
        <v>-16.29</v>
      </c>
      <c r="H15" s="28">
        <v>46.633929999999999</v>
      </c>
      <c r="I15" s="29">
        <v>4.9000000000000004</v>
      </c>
      <c r="J15" t="s">
        <v>27</v>
      </c>
      <c r="K15" s="28">
        <v>1</v>
      </c>
      <c r="L15" s="28">
        <v>1</v>
      </c>
      <c r="M15" s="28">
        <v>1</v>
      </c>
      <c r="N15" s="28">
        <v>0</v>
      </c>
      <c r="O15" t="s">
        <v>22</v>
      </c>
    </row>
    <row r="16" spans="1:15" ht="15.75" customHeight="1" x14ac:dyDescent="0.15">
      <c r="A16" t="s">
        <v>53</v>
      </c>
      <c r="B16" t="s">
        <v>17</v>
      </c>
      <c r="C16" t="s">
        <v>24</v>
      </c>
      <c r="D16" s="1" t="s">
        <v>25</v>
      </c>
      <c r="E16" s="30" t="s">
        <v>54</v>
      </c>
      <c r="F16" s="28"/>
      <c r="G16" s="28">
        <v>-16.29</v>
      </c>
      <c r="H16" s="28">
        <v>46.633929999999999</v>
      </c>
      <c r="I16" s="29">
        <v>4.3</v>
      </c>
      <c r="J16" t="s">
        <v>27</v>
      </c>
      <c r="K16" s="28">
        <v>1</v>
      </c>
      <c r="L16" s="28">
        <v>1</v>
      </c>
      <c r="M16" s="28">
        <v>1</v>
      </c>
      <c r="N16" s="28">
        <v>0</v>
      </c>
      <c r="O16" t="s">
        <v>22</v>
      </c>
    </row>
    <row r="17" spans="1:15" ht="15.75" customHeight="1" x14ac:dyDescent="0.15">
      <c r="A17" t="s">
        <v>55</v>
      </c>
      <c r="B17" t="s">
        <v>17</v>
      </c>
      <c r="C17" t="s">
        <v>24</v>
      </c>
      <c r="D17" s="1" t="s">
        <v>25</v>
      </c>
      <c r="E17" s="30" t="s">
        <v>56</v>
      </c>
      <c r="F17" s="28"/>
      <c r="G17" s="28">
        <v>-16.29</v>
      </c>
      <c r="H17" s="28">
        <v>46.633929999999999</v>
      </c>
      <c r="I17" s="29">
        <v>5.0999999999999996</v>
      </c>
      <c r="J17" t="s">
        <v>27</v>
      </c>
      <c r="K17" s="28">
        <v>1</v>
      </c>
      <c r="L17" s="28">
        <v>1</v>
      </c>
      <c r="M17" s="28">
        <v>1</v>
      </c>
      <c r="N17" s="28">
        <v>0</v>
      </c>
      <c r="O17" t="s">
        <v>22</v>
      </c>
    </row>
    <row r="18" spans="1:15" ht="15.75" customHeight="1" x14ac:dyDescent="0.15">
      <c r="A18" t="s">
        <v>57</v>
      </c>
      <c r="B18" t="s">
        <v>17</v>
      </c>
      <c r="C18" t="s">
        <v>24</v>
      </c>
      <c r="D18" s="1" t="s">
        <v>25</v>
      </c>
      <c r="E18" s="30" t="s">
        <v>58</v>
      </c>
      <c r="F18" s="28"/>
      <c r="G18" s="28">
        <v>-16.29</v>
      </c>
      <c r="H18" s="28">
        <v>46.633929999999999</v>
      </c>
      <c r="I18" s="29">
        <v>7.4</v>
      </c>
      <c r="J18" t="s">
        <v>27</v>
      </c>
      <c r="K18" s="28">
        <v>1</v>
      </c>
      <c r="L18" s="28">
        <v>1</v>
      </c>
      <c r="M18" s="28">
        <v>1</v>
      </c>
      <c r="N18" s="28">
        <v>0</v>
      </c>
      <c r="O18" t="s">
        <v>22</v>
      </c>
    </row>
    <row r="19" spans="1:15" ht="15.75" customHeight="1" x14ac:dyDescent="0.15">
      <c r="A19" t="s">
        <v>59</v>
      </c>
      <c r="B19" t="s">
        <v>17</v>
      </c>
      <c r="C19" t="s">
        <v>24</v>
      </c>
      <c r="D19" s="1" t="s">
        <v>25</v>
      </c>
      <c r="E19" s="30" t="s">
        <v>60</v>
      </c>
      <c r="F19" s="28"/>
      <c r="G19" s="28">
        <v>-16.29</v>
      </c>
      <c r="H19" s="28">
        <v>46.633929999999999</v>
      </c>
      <c r="I19" s="29">
        <v>6.1</v>
      </c>
      <c r="J19" t="s">
        <v>27</v>
      </c>
      <c r="K19" s="28">
        <v>1</v>
      </c>
      <c r="L19" s="28">
        <v>1</v>
      </c>
      <c r="M19" s="28">
        <v>0</v>
      </c>
      <c r="N19" s="28">
        <v>0</v>
      </c>
      <c r="O19" t="s">
        <v>61</v>
      </c>
    </row>
    <row r="20" spans="1:15" ht="15.75" customHeight="1" x14ac:dyDescent="0.15">
      <c r="A20" t="s">
        <v>62</v>
      </c>
      <c r="B20" t="s">
        <v>17</v>
      </c>
      <c r="C20" t="s">
        <v>24</v>
      </c>
      <c r="D20" s="1" t="s">
        <v>25</v>
      </c>
      <c r="E20" s="30" t="s">
        <v>63</v>
      </c>
      <c r="F20" s="28"/>
      <c r="G20" s="28">
        <v>-16.29</v>
      </c>
      <c r="H20" s="28">
        <v>46.633929999999999</v>
      </c>
      <c r="I20" s="29">
        <v>6</v>
      </c>
      <c r="J20" t="s">
        <v>27</v>
      </c>
      <c r="K20" s="28">
        <v>1</v>
      </c>
      <c r="L20" s="28">
        <v>1</v>
      </c>
      <c r="M20" s="28">
        <v>0</v>
      </c>
      <c r="N20" s="28">
        <v>0</v>
      </c>
      <c r="O20" t="s">
        <v>64</v>
      </c>
    </row>
    <row r="21" spans="1:15" ht="15.75" customHeight="1" x14ac:dyDescent="0.15">
      <c r="A21" t="s">
        <v>65</v>
      </c>
      <c r="B21" t="s">
        <v>17</v>
      </c>
      <c r="C21" t="s">
        <v>24</v>
      </c>
      <c r="D21" s="1" t="s">
        <v>25</v>
      </c>
      <c r="E21" s="30" t="s">
        <v>66</v>
      </c>
      <c r="F21" s="28"/>
      <c r="G21" s="28">
        <v>-16.29</v>
      </c>
      <c r="H21" s="28">
        <v>46.633929999999999</v>
      </c>
      <c r="I21" s="29">
        <v>5.5</v>
      </c>
      <c r="J21" t="s">
        <v>27</v>
      </c>
      <c r="K21" s="28">
        <v>1</v>
      </c>
      <c r="L21" s="28">
        <v>1</v>
      </c>
      <c r="M21" s="28">
        <v>1</v>
      </c>
      <c r="N21" s="28">
        <v>0</v>
      </c>
      <c r="O21" t="s">
        <v>22</v>
      </c>
    </row>
    <row r="22" spans="1:15" ht="15.75" customHeight="1" x14ac:dyDescent="0.15">
      <c r="A22" t="s">
        <v>67</v>
      </c>
      <c r="B22" t="s">
        <v>17</v>
      </c>
      <c r="C22" t="s">
        <v>24</v>
      </c>
      <c r="D22" s="1" t="s">
        <v>25</v>
      </c>
      <c r="E22" s="30" t="s">
        <v>68</v>
      </c>
      <c r="F22" s="28"/>
      <c r="G22" s="28">
        <v>-16.29</v>
      </c>
      <c r="H22" s="28">
        <v>46.633929999999999</v>
      </c>
      <c r="I22" s="29">
        <v>5.3</v>
      </c>
      <c r="J22" t="s">
        <v>27</v>
      </c>
      <c r="K22" s="28">
        <v>1</v>
      </c>
      <c r="L22" s="28">
        <v>1</v>
      </c>
      <c r="M22" s="28">
        <v>0</v>
      </c>
      <c r="N22" s="28">
        <v>0</v>
      </c>
      <c r="O22" t="s">
        <v>69</v>
      </c>
    </row>
    <row r="23" spans="1:15" ht="15.75" customHeight="1" x14ac:dyDescent="0.15">
      <c r="A23" t="s">
        <v>70</v>
      </c>
      <c r="B23" t="s">
        <v>17</v>
      </c>
      <c r="C23" t="s">
        <v>24</v>
      </c>
      <c r="D23" s="1" t="s">
        <v>25</v>
      </c>
      <c r="E23" s="30" t="s">
        <v>71</v>
      </c>
      <c r="F23" s="28"/>
      <c r="G23" s="28">
        <v>-16.29</v>
      </c>
      <c r="H23" s="28">
        <v>46.633929999999999</v>
      </c>
      <c r="I23" s="29">
        <v>5.4</v>
      </c>
      <c r="J23" t="s">
        <v>27</v>
      </c>
      <c r="K23" s="28">
        <v>1</v>
      </c>
      <c r="L23" s="28">
        <v>1</v>
      </c>
      <c r="M23" s="28">
        <v>0</v>
      </c>
      <c r="N23" s="28">
        <v>0</v>
      </c>
      <c r="O23" t="s">
        <v>72</v>
      </c>
    </row>
    <row r="24" spans="1:15" ht="15.75" customHeight="1" x14ac:dyDescent="0.15">
      <c r="A24" t="s">
        <v>73</v>
      </c>
      <c r="B24" t="s">
        <v>17</v>
      </c>
      <c r="C24" t="s">
        <v>24</v>
      </c>
      <c r="D24" s="1" t="s">
        <v>25</v>
      </c>
      <c r="E24" s="30" t="s">
        <v>74</v>
      </c>
      <c r="F24" s="28"/>
      <c r="G24" s="28">
        <v>-16.29</v>
      </c>
      <c r="H24" s="28">
        <v>46.633929999999999</v>
      </c>
      <c r="I24" s="29">
        <v>5.2</v>
      </c>
      <c r="J24" t="s">
        <v>27</v>
      </c>
      <c r="K24" s="28">
        <v>1</v>
      </c>
      <c r="L24" s="28">
        <v>1</v>
      </c>
      <c r="M24" s="28">
        <v>0</v>
      </c>
      <c r="N24" s="28">
        <v>0</v>
      </c>
      <c r="O24" t="s">
        <v>75</v>
      </c>
    </row>
    <row r="25" spans="1:15" ht="15.75" customHeight="1" x14ac:dyDescent="0.15">
      <c r="A25" t="s">
        <v>76</v>
      </c>
      <c r="B25" t="s">
        <v>17</v>
      </c>
      <c r="C25" t="s">
        <v>24</v>
      </c>
      <c r="D25" s="1" t="s">
        <v>25</v>
      </c>
      <c r="E25" s="30" t="s">
        <v>77</v>
      </c>
      <c r="F25" s="28"/>
      <c r="G25" s="28">
        <v>-16.29</v>
      </c>
      <c r="H25" s="28">
        <v>46.633929999999999</v>
      </c>
      <c r="I25" s="29">
        <v>5.5</v>
      </c>
      <c r="J25" t="s">
        <v>27</v>
      </c>
      <c r="K25" s="28">
        <v>1</v>
      </c>
      <c r="L25" s="28">
        <v>1</v>
      </c>
      <c r="M25" s="28">
        <v>1</v>
      </c>
      <c r="N25" s="28">
        <v>0</v>
      </c>
      <c r="O25" t="s">
        <v>22</v>
      </c>
    </row>
    <row r="26" spans="1:15" ht="15.75" customHeight="1" x14ac:dyDescent="0.15">
      <c r="A26" t="s">
        <v>78</v>
      </c>
      <c r="B26" t="s">
        <v>17</v>
      </c>
      <c r="C26" t="s">
        <v>24</v>
      </c>
      <c r="D26" s="1" t="s">
        <v>25</v>
      </c>
      <c r="E26" s="30" t="s">
        <v>79</v>
      </c>
      <c r="F26" s="28"/>
      <c r="G26" s="28">
        <v>-16.29</v>
      </c>
      <c r="H26" s="28">
        <v>46.633929999999999</v>
      </c>
      <c r="I26" s="29">
        <v>5.0999999999999996</v>
      </c>
      <c r="J26" t="s">
        <v>27</v>
      </c>
      <c r="K26" s="28">
        <v>1</v>
      </c>
      <c r="L26" s="28">
        <v>1</v>
      </c>
      <c r="M26" s="28">
        <v>1</v>
      </c>
      <c r="N26" s="28">
        <v>0</v>
      </c>
      <c r="O26" t="s">
        <v>22</v>
      </c>
    </row>
    <row r="27" spans="1:15" ht="15.75" customHeight="1" x14ac:dyDescent="0.15">
      <c r="A27" t="s">
        <v>80</v>
      </c>
      <c r="B27" t="s">
        <v>17</v>
      </c>
      <c r="C27" t="s">
        <v>24</v>
      </c>
      <c r="D27" s="1" t="s">
        <v>25</v>
      </c>
      <c r="E27" s="30" t="s">
        <v>81</v>
      </c>
      <c r="F27" s="28"/>
      <c r="G27" s="28">
        <v>-16.29</v>
      </c>
      <c r="H27" s="28">
        <v>46.633929999999999</v>
      </c>
      <c r="I27" s="29">
        <v>5.7</v>
      </c>
      <c r="J27" t="s">
        <v>27</v>
      </c>
      <c r="K27" s="28">
        <v>1</v>
      </c>
      <c r="L27" s="28">
        <v>1</v>
      </c>
      <c r="M27" s="28">
        <v>1</v>
      </c>
      <c r="N27" s="28">
        <v>0</v>
      </c>
      <c r="O27" t="s">
        <v>22</v>
      </c>
    </row>
    <row r="28" spans="1:15" ht="15.75" customHeight="1" x14ac:dyDescent="0.15">
      <c r="A28" t="s">
        <v>82</v>
      </c>
      <c r="B28" t="s">
        <v>17</v>
      </c>
      <c r="C28" t="s">
        <v>24</v>
      </c>
      <c r="D28" s="1" t="s">
        <v>25</v>
      </c>
      <c r="E28" s="30" t="s">
        <v>83</v>
      </c>
      <c r="F28" s="28"/>
      <c r="G28" s="28">
        <v>-16.29</v>
      </c>
      <c r="H28" s="28">
        <v>46.633929999999999</v>
      </c>
      <c r="I28" s="29">
        <v>6.9</v>
      </c>
      <c r="J28" t="s">
        <v>27</v>
      </c>
      <c r="K28" s="28">
        <v>1</v>
      </c>
      <c r="L28" s="28">
        <v>1</v>
      </c>
      <c r="M28" s="28">
        <v>1</v>
      </c>
      <c r="N28" s="28">
        <v>0</v>
      </c>
      <c r="O28" t="s">
        <v>22</v>
      </c>
    </row>
    <row r="29" spans="1:15" ht="15.75" customHeight="1" x14ac:dyDescent="0.15">
      <c r="A29" t="s">
        <v>84</v>
      </c>
      <c r="B29" t="s">
        <v>17</v>
      </c>
      <c r="C29" t="s">
        <v>24</v>
      </c>
      <c r="D29" s="1" t="s">
        <v>25</v>
      </c>
      <c r="E29" s="30" t="s">
        <v>85</v>
      </c>
      <c r="F29" s="28"/>
      <c r="G29" s="28">
        <v>-16.29</v>
      </c>
      <c r="H29" s="28">
        <v>46.633929999999999</v>
      </c>
      <c r="I29" s="29">
        <v>5.2</v>
      </c>
      <c r="J29" t="s">
        <v>27</v>
      </c>
      <c r="K29" s="28">
        <v>1</v>
      </c>
      <c r="L29" s="28">
        <v>1</v>
      </c>
      <c r="M29" s="28">
        <v>0</v>
      </c>
      <c r="N29" s="28">
        <v>0</v>
      </c>
      <c r="O29" t="s">
        <v>86</v>
      </c>
    </row>
    <row r="30" spans="1:15" ht="15.75" customHeight="1" x14ac:dyDescent="0.15">
      <c r="A30" t="s">
        <v>87</v>
      </c>
      <c r="B30" t="s">
        <v>17</v>
      </c>
      <c r="C30" t="s">
        <v>24</v>
      </c>
      <c r="D30" s="1" t="s">
        <v>25</v>
      </c>
      <c r="E30" s="30" t="s">
        <v>88</v>
      </c>
      <c r="F30" s="28"/>
      <c r="G30" s="28">
        <v>-16.29</v>
      </c>
      <c r="H30" s="28">
        <v>46.633929999999999</v>
      </c>
      <c r="I30" s="29">
        <v>5.5</v>
      </c>
      <c r="J30" t="s">
        <v>27</v>
      </c>
      <c r="K30" s="28">
        <v>1</v>
      </c>
      <c r="L30" s="28">
        <v>1</v>
      </c>
      <c r="M30" s="28">
        <v>0</v>
      </c>
      <c r="N30" s="28">
        <v>0</v>
      </c>
      <c r="O30" t="s">
        <v>89</v>
      </c>
    </row>
    <row r="31" spans="1:15" ht="15.75" customHeight="1" x14ac:dyDescent="0.15">
      <c r="A31" t="s">
        <v>90</v>
      </c>
      <c r="B31" t="s">
        <v>17</v>
      </c>
      <c r="C31" t="s">
        <v>24</v>
      </c>
      <c r="D31" s="1" t="s">
        <v>25</v>
      </c>
      <c r="E31" s="30" t="s">
        <v>91</v>
      </c>
      <c r="F31" s="28"/>
      <c r="G31" s="28">
        <v>-16.29</v>
      </c>
      <c r="H31" s="28">
        <v>46.633929999999999</v>
      </c>
      <c r="I31" s="29">
        <v>5.2</v>
      </c>
      <c r="J31" t="s">
        <v>27</v>
      </c>
      <c r="K31" s="28">
        <v>1</v>
      </c>
      <c r="L31" s="28">
        <v>1</v>
      </c>
      <c r="M31" s="28">
        <v>1</v>
      </c>
      <c r="N31" s="28">
        <v>0</v>
      </c>
      <c r="O31" t="s">
        <v>22</v>
      </c>
    </row>
    <row r="32" spans="1:15" ht="15.75" customHeight="1" x14ac:dyDescent="0.15">
      <c r="A32" t="s">
        <v>92</v>
      </c>
      <c r="B32" t="s">
        <v>17</v>
      </c>
      <c r="C32" t="s">
        <v>24</v>
      </c>
      <c r="D32" s="1" t="s">
        <v>25</v>
      </c>
      <c r="E32" s="30" t="s">
        <v>93</v>
      </c>
      <c r="F32" s="28"/>
      <c r="G32" s="28">
        <v>-16.29</v>
      </c>
      <c r="H32" s="28">
        <v>46.633929999999999</v>
      </c>
      <c r="I32" s="29">
        <v>5.4</v>
      </c>
      <c r="J32" t="s">
        <v>27</v>
      </c>
      <c r="K32" s="28">
        <v>1</v>
      </c>
      <c r="L32" s="28">
        <v>1</v>
      </c>
      <c r="M32" s="28">
        <v>1</v>
      </c>
      <c r="N32" s="28">
        <v>0</v>
      </c>
      <c r="O32" t="s">
        <v>22</v>
      </c>
    </row>
    <row r="33" spans="1:15" ht="15.75" customHeight="1" x14ac:dyDescent="0.15">
      <c r="A33" t="s">
        <v>94</v>
      </c>
      <c r="B33" t="s">
        <v>17</v>
      </c>
      <c r="C33" t="s">
        <v>24</v>
      </c>
      <c r="D33" s="1" t="s">
        <v>25</v>
      </c>
      <c r="E33" s="30" t="s">
        <v>95</v>
      </c>
      <c r="F33" s="28"/>
      <c r="G33" s="28">
        <v>-16.29</v>
      </c>
      <c r="H33" s="28">
        <v>46.633929999999999</v>
      </c>
      <c r="I33" s="29">
        <v>5.2</v>
      </c>
      <c r="J33" t="s">
        <v>27</v>
      </c>
      <c r="K33" s="28">
        <v>1</v>
      </c>
      <c r="L33" s="28">
        <v>1</v>
      </c>
      <c r="M33" s="28">
        <v>0</v>
      </c>
      <c r="N33" s="28">
        <v>0</v>
      </c>
      <c r="O33" t="s">
        <v>96</v>
      </c>
    </row>
    <row r="34" spans="1:15" ht="15.75" customHeight="1" x14ac:dyDescent="0.15">
      <c r="A34" t="s">
        <v>97</v>
      </c>
      <c r="B34" t="s">
        <v>17</v>
      </c>
      <c r="C34" t="s">
        <v>24</v>
      </c>
      <c r="D34" s="1" t="s">
        <v>25</v>
      </c>
      <c r="E34" s="30" t="s">
        <v>98</v>
      </c>
      <c r="F34" s="28"/>
      <c r="G34" s="28">
        <v>-16.29</v>
      </c>
      <c r="H34" s="28">
        <v>46.633929999999999</v>
      </c>
      <c r="I34" s="29">
        <v>4.3</v>
      </c>
      <c r="J34" t="s">
        <v>27</v>
      </c>
      <c r="K34" s="28">
        <v>1</v>
      </c>
      <c r="L34" s="28">
        <v>1</v>
      </c>
      <c r="M34" s="28">
        <v>1</v>
      </c>
      <c r="N34" s="28">
        <v>0</v>
      </c>
      <c r="O34" t="s">
        <v>22</v>
      </c>
    </row>
    <row r="35" spans="1:15" ht="15.75" customHeight="1" x14ac:dyDescent="0.15">
      <c r="A35" t="s">
        <v>99</v>
      </c>
      <c r="B35" t="s">
        <v>17</v>
      </c>
      <c r="C35" t="s">
        <v>24</v>
      </c>
      <c r="D35" s="1" t="s">
        <v>25</v>
      </c>
      <c r="E35" s="30" t="s">
        <v>100</v>
      </c>
      <c r="F35" s="28"/>
      <c r="G35" s="28">
        <v>-16.29</v>
      </c>
      <c r="H35" s="28">
        <v>46.633929999999999</v>
      </c>
      <c r="I35" s="29">
        <v>20.5</v>
      </c>
      <c r="J35" t="s">
        <v>101</v>
      </c>
      <c r="K35" s="28">
        <v>1</v>
      </c>
      <c r="L35" s="28">
        <v>1</v>
      </c>
      <c r="M35" s="28">
        <v>1</v>
      </c>
      <c r="N35" s="28">
        <v>1</v>
      </c>
      <c r="O35" t="s">
        <v>22</v>
      </c>
    </row>
    <row r="36" spans="1:15" ht="15.75" customHeight="1" x14ac:dyDescent="0.15">
      <c r="A36" t="s">
        <v>102</v>
      </c>
      <c r="B36" t="s">
        <v>17</v>
      </c>
      <c r="C36" t="s">
        <v>103</v>
      </c>
      <c r="D36" s="1" t="s">
        <v>19</v>
      </c>
      <c r="E36" s="30" t="s">
        <v>104</v>
      </c>
      <c r="F36" s="28"/>
      <c r="G36" s="28">
        <v>-4.2031999999999998</v>
      </c>
      <c r="H36" s="28">
        <v>36.926900000000003</v>
      </c>
      <c r="I36" s="29">
        <v>16.7</v>
      </c>
      <c r="J36" t="s">
        <v>21</v>
      </c>
      <c r="K36" s="28">
        <v>1</v>
      </c>
      <c r="L36" s="28">
        <v>1</v>
      </c>
      <c r="M36" s="28">
        <v>1</v>
      </c>
      <c r="N36" s="28">
        <v>1</v>
      </c>
      <c r="O36" t="s">
        <v>22</v>
      </c>
    </row>
    <row r="37" spans="1:15" ht="15.75" customHeight="1" x14ac:dyDescent="0.15">
      <c r="A37" t="s">
        <v>105</v>
      </c>
      <c r="B37" t="s">
        <v>17</v>
      </c>
      <c r="C37" t="s">
        <v>103</v>
      </c>
      <c r="D37" s="1" t="s">
        <v>19</v>
      </c>
      <c r="E37" s="30" t="s">
        <v>106</v>
      </c>
      <c r="F37" s="28"/>
      <c r="G37" s="28">
        <v>-3.8311999999999999</v>
      </c>
      <c r="H37" s="28">
        <v>31.802510000000002</v>
      </c>
      <c r="I37" s="29">
        <v>4.4000000000000004</v>
      </c>
      <c r="J37" t="s">
        <v>27</v>
      </c>
      <c r="K37" s="28">
        <v>1</v>
      </c>
      <c r="L37" s="28">
        <v>1</v>
      </c>
      <c r="M37" s="28">
        <v>1</v>
      </c>
      <c r="N37" s="28">
        <v>0</v>
      </c>
      <c r="O37" t="s">
        <v>22</v>
      </c>
    </row>
    <row r="38" spans="1:15" ht="15.75" customHeight="1" x14ac:dyDescent="0.15">
      <c r="A38" t="s">
        <v>107</v>
      </c>
      <c r="B38" t="s">
        <v>17</v>
      </c>
      <c r="C38" t="s">
        <v>103</v>
      </c>
      <c r="D38" s="1" t="s">
        <v>19</v>
      </c>
      <c r="E38" s="30" t="s">
        <v>108</v>
      </c>
      <c r="F38" s="28"/>
      <c r="G38" s="28">
        <v>-6.5936000000000003</v>
      </c>
      <c r="H38" s="28">
        <v>31.757269999999998</v>
      </c>
      <c r="I38" s="29">
        <v>4.7</v>
      </c>
      <c r="J38" t="s">
        <v>27</v>
      </c>
      <c r="K38" s="28">
        <v>1</v>
      </c>
      <c r="L38" s="28">
        <v>1</v>
      </c>
      <c r="M38" s="28">
        <v>1</v>
      </c>
      <c r="N38" s="28">
        <v>0</v>
      </c>
      <c r="O38" t="s">
        <v>22</v>
      </c>
    </row>
    <row r="39" spans="1:15" ht="15.75" customHeight="1" x14ac:dyDescent="0.15">
      <c r="A39" t="s">
        <v>109</v>
      </c>
      <c r="B39" t="s">
        <v>17</v>
      </c>
      <c r="C39" t="s">
        <v>103</v>
      </c>
      <c r="D39" s="1" t="s">
        <v>19</v>
      </c>
      <c r="E39" s="30" t="s">
        <v>110</v>
      </c>
      <c r="F39" s="28"/>
      <c r="G39" s="28">
        <v>-7.5465</v>
      </c>
      <c r="H39" s="28">
        <v>32.258189999999999</v>
      </c>
      <c r="I39" s="29">
        <v>5.4</v>
      </c>
      <c r="J39" t="s">
        <v>27</v>
      </c>
      <c r="K39" s="28">
        <v>1</v>
      </c>
      <c r="L39" s="28">
        <v>1</v>
      </c>
      <c r="M39" s="28">
        <v>1</v>
      </c>
      <c r="N39" s="28">
        <v>0</v>
      </c>
      <c r="O39" t="s">
        <v>22</v>
      </c>
    </row>
    <row r="40" spans="1:15" ht="15.75" customHeight="1" x14ac:dyDescent="0.15">
      <c r="A40" t="s">
        <v>111</v>
      </c>
      <c r="B40" t="s">
        <v>17</v>
      </c>
      <c r="C40" t="s">
        <v>103</v>
      </c>
      <c r="D40" s="1" t="s">
        <v>19</v>
      </c>
      <c r="E40" s="30" t="s">
        <v>112</v>
      </c>
      <c r="F40" s="28"/>
      <c r="G40" s="28">
        <v>-5.7739000000000003</v>
      </c>
      <c r="H40" s="28">
        <v>31.140139999999999</v>
      </c>
      <c r="I40" s="29">
        <v>5</v>
      </c>
      <c r="J40" t="s">
        <v>27</v>
      </c>
      <c r="K40" s="28">
        <v>1</v>
      </c>
      <c r="L40" s="28">
        <v>1</v>
      </c>
      <c r="M40" s="28">
        <v>1</v>
      </c>
      <c r="N40" s="28">
        <v>0</v>
      </c>
      <c r="O40" t="s">
        <v>22</v>
      </c>
    </row>
    <row r="41" spans="1:15" ht="15.75" customHeight="1" x14ac:dyDescent="0.15">
      <c r="A41" t="s">
        <v>113</v>
      </c>
      <c r="B41" t="s">
        <v>17</v>
      </c>
      <c r="C41" t="s">
        <v>114</v>
      </c>
      <c r="D41" s="1" t="s">
        <v>115</v>
      </c>
      <c r="E41" s="30">
        <v>68</v>
      </c>
      <c r="F41" s="28"/>
      <c r="G41" s="28">
        <v>0.84633000000000003</v>
      </c>
      <c r="H41" s="28">
        <v>32.492289999999997</v>
      </c>
      <c r="I41" s="29">
        <v>40.200000000000003</v>
      </c>
      <c r="J41" t="s">
        <v>101</v>
      </c>
      <c r="K41" s="28">
        <v>1</v>
      </c>
      <c r="L41" s="28">
        <v>1</v>
      </c>
      <c r="M41" s="28">
        <v>1</v>
      </c>
      <c r="N41" s="28">
        <v>1</v>
      </c>
      <c r="O41" t="s">
        <v>22</v>
      </c>
    </row>
    <row r="42" spans="1:15" ht="15.75" customHeight="1" x14ac:dyDescent="0.15">
      <c r="A42" t="s">
        <v>116</v>
      </c>
      <c r="B42" t="s">
        <v>17</v>
      </c>
      <c r="C42" t="s">
        <v>114</v>
      </c>
      <c r="D42" s="1" t="s">
        <v>115</v>
      </c>
      <c r="E42" s="30">
        <v>70</v>
      </c>
      <c r="F42" s="28"/>
      <c r="G42" s="28">
        <v>0.84633000000000003</v>
      </c>
      <c r="H42" s="28">
        <v>32.492289999999997</v>
      </c>
      <c r="I42" s="29">
        <v>38.9</v>
      </c>
      <c r="J42" t="s">
        <v>101</v>
      </c>
      <c r="K42" s="28">
        <v>1</v>
      </c>
      <c r="L42" s="28">
        <v>1</v>
      </c>
      <c r="M42" s="28">
        <v>1</v>
      </c>
      <c r="N42" s="28">
        <v>1</v>
      </c>
      <c r="O42" t="s">
        <v>22</v>
      </c>
    </row>
    <row r="43" spans="1:15" ht="15.75" customHeight="1" x14ac:dyDescent="0.15">
      <c r="A43" t="s">
        <v>117</v>
      </c>
      <c r="B43" t="s">
        <v>17</v>
      </c>
      <c r="C43" t="s">
        <v>114</v>
      </c>
      <c r="D43" s="1" t="s">
        <v>115</v>
      </c>
      <c r="E43" s="30">
        <v>71</v>
      </c>
      <c r="F43" s="28"/>
      <c r="G43" s="28">
        <v>0.84633000000000003</v>
      </c>
      <c r="H43" s="28">
        <v>32.492289999999997</v>
      </c>
      <c r="I43" s="29">
        <v>20.9</v>
      </c>
      <c r="J43" t="s">
        <v>101</v>
      </c>
      <c r="K43" s="28">
        <v>1</v>
      </c>
      <c r="L43" s="28">
        <v>1</v>
      </c>
      <c r="M43" s="28">
        <v>1</v>
      </c>
      <c r="N43" s="28">
        <v>1</v>
      </c>
      <c r="O43" t="s">
        <v>22</v>
      </c>
    </row>
    <row r="44" spans="1:15" ht="15.75" customHeight="1" x14ac:dyDescent="0.15">
      <c r="A44" t="s">
        <v>118</v>
      </c>
      <c r="B44" t="s">
        <v>17</v>
      </c>
      <c r="C44" t="s">
        <v>114</v>
      </c>
      <c r="D44" s="1" t="s">
        <v>115</v>
      </c>
      <c r="E44" s="30">
        <v>72</v>
      </c>
      <c r="F44" s="28"/>
      <c r="G44" s="28">
        <v>0.84633000000000003</v>
      </c>
      <c r="H44" s="28">
        <v>32.492289999999997</v>
      </c>
      <c r="I44" s="29">
        <v>24.2</v>
      </c>
      <c r="J44" t="s">
        <v>101</v>
      </c>
      <c r="K44" s="28">
        <v>1</v>
      </c>
      <c r="L44" s="28">
        <v>1</v>
      </c>
      <c r="M44" s="28">
        <v>0</v>
      </c>
      <c r="N44" s="28">
        <v>0</v>
      </c>
      <c r="O44" t="s">
        <v>119</v>
      </c>
    </row>
    <row r="45" spans="1:15" ht="15.75" customHeight="1" x14ac:dyDescent="0.15">
      <c r="A45" t="s">
        <v>120</v>
      </c>
      <c r="B45" t="s">
        <v>17</v>
      </c>
      <c r="C45" t="s">
        <v>114</v>
      </c>
      <c r="D45" s="1" t="s">
        <v>115</v>
      </c>
      <c r="E45" s="30">
        <v>91</v>
      </c>
      <c r="F45" s="28"/>
      <c r="G45" s="28">
        <v>0.84633000000000003</v>
      </c>
      <c r="H45" s="28">
        <v>32.492289999999997</v>
      </c>
      <c r="I45" s="29">
        <v>29.2</v>
      </c>
      <c r="J45" t="s">
        <v>101</v>
      </c>
      <c r="K45" s="28">
        <v>1</v>
      </c>
      <c r="L45" s="28">
        <v>1</v>
      </c>
      <c r="M45" s="28">
        <v>0</v>
      </c>
      <c r="N45" s="28">
        <v>0</v>
      </c>
      <c r="O45" t="s">
        <v>121</v>
      </c>
    </row>
    <row r="46" spans="1:15" ht="15.75" customHeight="1" x14ac:dyDescent="0.15">
      <c r="A46" t="s">
        <v>122</v>
      </c>
      <c r="B46" t="s">
        <v>17</v>
      </c>
      <c r="C46" t="s">
        <v>114</v>
      </c>
      <c r="D46" s="1" t="s">
        <v>115</v>
      </c>
      <c r="E46" s="30">
        <v>429</v>
      </c>
      <c r="F46" s="28"/>
      <c r="G46" s="28">
        <v>0.84633000000000003</v>
      </c>
      <c r="H46" s="28">
        <v>32.492289999999997</v>
      </c>
      <c r="I46" s="29">
        <v>40.9</v>
      </c>
      <c r="J46" t="s">
        <v>101</v>
      </c>
      <c r="K46" s="28">
        <v>1</v>
      </c>
      <c r="L46" s="28">
        <v>1</v>
      </c>
      <c r="M46" s="28">
        <v>1</v>
      </c>
      <c r="N46" s="28">
        <v>1</v>
      </c>
      <c r="O46" t="s">
        <v>22</v>
      </c>
    </row>
    <row r="47" spans="1:15" ht="15.75" customHeight="1" x14ac:dyDescent="0.15">
      <c r="A47" t="s">
        <v>123</v>
      </c>
      <c r="B47" t="s">
        <v>124</v>
      </c>
      <c r="C47" t="s">
        <v>125</v>
      </c>
      <c r="D47" s="1" t="s">
        <v>126</v>
      </c>
      <c r="E47" s="30" t="s">
        <v>127</v>
      </c>
      <c r="F47" s="28"/>
      <c r="G47" s="28">
        <v>5.4644000000000004</v>
      </c>
      <c r="H47" s="28">
        <v>10.4636</v>
      </c>
      <c r="I47" s="29">
        <v>4.0999999999999996</v>
      </c>
      <c r="J47" t="s">
        <v>27</v>
      </c>
      <c r="K47" s="28">
        <v>1</v>
      </c>
      <c r="L47" s="28">
        <v>1</v>
      </c>
      <c r="M47" s="28">
        <v>1</v>
      </c>
      <c r="N47" s="28">
        <v>0</v>
      </c>
      <c r="O47" t="s">
        <v>22</v>
      </c>
    </row>
    <row r="48" spans="1:15" ht="15.75" customHeight="1" x14ac:dyDescent="0.15">
      <c r="A48" t="s">
        <v>128</v>
      </c>
      <c r="B48" t="s">
        <v>124</v>
      </c>
      <c r="C48" t="s">
        <v>125</v>
      </c>
      <c r="D48" s="1" t="s">
        <v>126</v>
      </c>
      <c r="E48" s="30" t="s">
        <v>129</v>
      </c>
      <c r="F48" s="28"/>
      <c r="G48" s="28">
        <v>1.4408000000000001</v>
      </c>
      <c r="H48" s="28">
        <v>10.572430000000001</v>
      </c>
      <c r="I48" s="29">
        <v>4</v>
      </c>
      <c r="J48" t="s">
        <v>27</v>
      </c>
      <c r="K48" s="28">
        <v>1</v>
      </c>
      <c r="L48" s="28">
        <v>1</v>
      </c>
      <c r="M48" s="28">
        <v>1</v>
      </c>
      <c r="N48" s="28">
        <v>0</v>
      </c>
      <c r="O48" t="s">
        <v>22</v>
      </c>
    </row>
    <row r="49" spans="1:15" ht="15.75" customHeight="1" x14ac:dyDescent="0.15">
      <c r="A49" t="s">
        <v>130</v>
      </c>
      <c r="B49" t="s">
        <v>124</v>
      </c>
      <c r="C49" t="s">
        <v>125</v>
      </c>
      <c r="D49" s="1" t="s">
        <v>126</v>
      </c>
      <c r="E49" s="30" t="s">
        <v>131</v>
      </c>
      <c r="G49" s="28" t="s">
        <v>22</v>
      </c>
      <c r="H49" s="28" t="s">
        <v>22</v>
      </c>
      <c r="I49" s="29">
        <v>3</v>
      </c>
      <c r="J49" t="s">
        <v>27</v>
      </c>
      <c r="K49" s="28">
        <v>1</v>
      </c>
      <c r="L49" s="28">
        <v>0</v>
      </c>
      <c r="M49" s="28">
        <v>0</v>
      </c>
      <c r="N49" s="28">
        <v>0</v>
      </c>
      <c r="O49" t="s">
        <v>132</v>
      </c>
    </row>
    <row r="50" spans="1:15" ht="15.75" customHeight="1" x14ac:dyDescent="0.15">
      <c r="A50" t="s">
        <v>133</v>
      </c>
      <c r="B50" t="s">
        <v>124</v>
      </c>
      <c r="C50" t="s">
        <v>125</v>
      </c>
      <c r="D50" s="1" t="s">
        <v>126</v>
      </c>
      <c r="E50" s="30" t="s">
        <v>134</v>
      </c>
      <c r="F50" s="28"/>
      <c r="G50" s="28">
        <v>4.4987000000000004</v>
      </c>
      <c r="H50" s="28">
        <v>9.9720999999999993</v>
      </c>
      <c r="I50" s="29">
        <v>3.8</v>
      </c>
      <c r="J50" t="s">
        <v>27</v>
      </c>
      <c r="K50" s="28">
        <v>1</v>
      </c>
      <c r="L50" s="28">
        <v>1</v>
      </c>
      <c r="M50" s="28">
        <v>1</v>
      </c>
      <c r="N50" s="28">
        <v>0</v>
      </c>
      <c r="O50" t="s">
        <v>22</v>
      </c>
    </row>
    <row r="51" spans="1:15" ht="15.75" customHeight="1" x14ac:dyDescent="0.15">
      <c r="A51" t="s">
        <v>135</v>
      </c>
      <c r="B51" t="s">
        <v>124</v>
      </c>
      <c r="C51" t="s">
        <v>125</v>
      </c>
      <c r="D51" s="1" t="s">
        <v>126</v>
      </c>
      <c r="E51" s="30" t="s">
        <v>136</v>
      </c>
      <c r="F51" s="28"/>
      <c r="G51" s="28">
        <v>4.5002000000000004</v>
      </c>
      <c r="H51" s="28">
        <v>11.067500000000001</v>
      </c>
      <c r="I51" s="29">
        <v>14.7</v>
      </c>
      <c r="J51" t="s">
        <v>21</v>
      </c>
      <c r="K51" s="28">
        <v>1</v>
      </c>
      <c r="L51" s="28">
        <v>1</v>
      </c>
      <c r="M51" s="28">
        <v>1</v>
      </c>
      <c r="N51" s="28">
        <v>1</v>
      </c>
      <c r="O51" t="s">
        <v>22</v>
      </c>
    </row>
    <row r="52" spans="1:15" ht="15.75" customHeight="1" x14ac:dyDescent="0.15">
      <c r="A52" t="s">
        <v>137</v>
      </c>
      <c r="B52" t="s">
        <v>124</v>
      </c>
      <c r="C52" t="s">
        <v>125</v>
      </c>
      <c r="D52" s="1" t="s">
        <v>126</v>
      </c>
      <c r="E52" s="30" t="s">
        <v>138</v>
      </c>
      <c r="F52" s="28"/>
      <c r="G52" s="28">
        <v>4.0515999999999996</v>
      </c>
      <c r="H52" s="28">
        <v>9.7441999999999993</v>
      </c>
      <c r="I52" s="29">
        <v>3.8</v>
      </c>
      <c r="J52" t="s">
        <v>27</v>
      </c>
      <c r="K52" s="28">
        <v>1</v>
      </c>
      <c r="L52" s="28">
        <v>1</v>
      </c>
      <c r="M52" s="28">
        <v>1</v>
      </c>
      <c r="N52" s="28">
        <v>0</v>
      </c>
      <c r="O52" t="s">
        <v>22</v>
      </c>
    </row>
    <row r="53" spans="1:15" ht="15.75" customHeight="1" x14ac:dyDescent="0.15">
      <c r="A53" t="s">
        <v>139</v>
      </c>
      <c r="B53" t="s">
        <v>124</v>
      </c>
      <c r="C53" t="s">
        <v>140</v>
      </c>
      <c r="D53" s="1" t="s">
        <v>126</v>
      </c>
      <c r="E53" s="30" t="s">
        <v>141</v>
      </c>
      <c r="F53" s="28"/>
      <c r="G53" s="28">
        <v>-4.3792999999999997</v>
      </c>
      <c r="H53" s="28">
        <v>15.30728</v>
      </c>
      <c r="I53" s="29">
        <v>3.7</v>
      </c>
      <c r="J53" t="s">
        <v>27</v>
      </c>
      <c r="K53" s="28">
        <v>1</v>
      </c>
      <c r="L53" s="28">
        <v>1</v>
      </c>
      <c r="M53" s="28">
        <v>1</v>
      </c>
      <c r="N53" s="28">
        <v>0</v>
      </c>
      <c r="O53" t="s">
        <v>22</v>
      </c>
    </row>
    <row r="54" spans="1:15" ht="15.75" customHeight="1" x14ac:dyDescent="0.15">
      <c r="A54" t="s">
        <v>142</v>
      </c>
      <c r="B54" t="s">
        <v>124</v>
      </c>
      <c r="C54" t="s">
        <v>140</v>
      </c>
      <c r="D54" s="1" t="s">
        <v>126</v>
      </c>
      <c r="E54" s="30" t="s">
        <v>143</v>
      </c>
      <c r="F54" s="28"/>
      <c r="G54" s="28">
        <v>-4.3792999999999997</v>
      </c>
      <c r="H54" s="28">
        <v>15.30728</v>
      </c>
      <c r="I54" s="29">
        <v>3.8</v>
      </c>
      <c r="J54" t="s">
        <v>27</v>
      </c>
      <c r="K54" s="28">
        <v>1</v>
      </c>
      <c r="L54" s="28">
        <v>1</v>
      </c>
      <c r="M54" s="28">
        <v>1</v>
      </c>
      <c r="N54" s="28">
        <v>0</v>
      </c>
      <c r="O54" t="s">
        <v>22</v>
      </c>
    </row>
    <row r="55" spans="1:15" ht="15.75" customHeight="1" x14ac:dyDescent="0.15">
      <c r="A55" t="s">
        <v>144</v>
      </c>
      <c r="B55" t="s">
        <v>124</v>
      </c>
      <c r="C55" t="s">
        <v>140</v>
      </c>
      <c r="D55" s="1" t="s">
        <v>126</v>
      </c>
      <c r="E55" s="30" t="s">
        <v>145</v>
      </c>
      <c r="F55" s="28"/>
      <c r="G55" s="28">
        <v>-4.3792999999999997</v>
      </c>
      <c r="H55" s="28">
        <v>15.30728</v>
      </c>
      <c r="I55" s="29">
        <v>11.7</v>
      </c>
      <c r="J55" t="s">
        <v>27</v>
      </c>
      <c r="K55" s="28">
        <v>1</v>
      </c>
      <c r="L55" s="28">
        <v>0</v>
      </c>
      <c r="M55" s="28">
        <v>0</v>
      </c>
      <c r="N55" s="28">
        <v>0</v>
      </c>
      <c r="O55" t="s">
        <v>132</v>
      </c>
    </row>
    <row r="56" spans="1:15" ht="15.75" customHeight="1" x14ac:dyDescent="0.15">
      <c r="A56" t="s">
        <v>146</v>
      </c>
      <c r="B56" t="s">
        <v>124</v>
      </c>
      <c r="C56" t="s">
        <v>147</v>
      </c>
      <c r="D56" s="1" t="s">
        <v>126</v>
      </c>
      <c r="E56" s="30" t="s">
        <v>148</v>
      </c>
      <c r="F56" s="28"/>
      <c r="G56" s="28">
        <v>1.4408000000000001</v>
      </c>
      <c r="H56" s="28">
        <v>10.572430000000001</v>
      </c>
      <c r="I56" s="29">
        <v>15</v>
      </c>
      <c r="J56" t="s">
        <v>21</v>
      </c>
      <c r="K56" s="28">
        <v>1</v>
      </c>
      <c r="L56" s="28">
        <v>1</v>
      </c>
      <c r="M56" s="28">
        <v>1</v>
      </c>
      <c r="N56" s="28">
        <v>1</v>
      </c>
      <c r="O56" t="s">
        <v>22</v>
      </c>
    </row>
    <row r="57" spans="1:15" ht="15.75" customHeight="1" x14ac:dyDescent="0.15">
      <c r="A57" t="s">
        <v>149</v>
      </c>
      <c r="B57" t="s">
        <v>124</v>
      </c>
      <c r="C57" t="s">
        <v>147</v>
      </c>
      <c r="D57" s="1" t="s">
        <v>126</v>
      </c>
      <c r="E57" s="30" t="s">
        <v>150</v>
      </c>
      <c r="F57" s="28"/>
      <c r="G57" s="28">
        <v>1.8514699999999999</v>
      </c>
      <c r="H57" s="28">
        <v>10.249510000000001</v>
      </c>
      <c r="I57" s="29">
        <v>3.9</v>
      </c>
      <c r="J57" t="s">
        <v>27</v>
      </c>
      <c r="K57" s="28">
        <v>1</v>
      </c>
      <c r="L57" s="28">
        <v>0</v>
      </c>
      <c r="M57" s="28">
        <v>0</v>
      </c>
      <c r="N57" s="28">
        <v>0</v>
      </c>
      <c r="O57" t="s">
        <v>151</v>
      </c>
    </row>
    <row r="58" spans="1:15" ht="15.75" customHeight="1" x14ac:dyDescent="0.15">
      <c r="A58" t="s">
        <v>152</v>
      </c>
      <c r="B58" t="s">
        <v>124</v>
      </c>
      <c r="C58" t="s">
        <v>147</v>
      </c>
      <c r="D58" s="1" t="s">
        <v>126</v>
      </c>
      <c r="E58" s="30" t="s">
        <v>153</v>
      </c>
      <c r="F58" s="28"/>
      <c r="G58" s="28">
        <v>1.8514699999999999</v>
      </c>
      <c r="H58" s="28">
        <v>10.249510000000001</v>
      </c>
      <c r="I58" s="29">
        <v>14.6</v>
      </c>
      <c r="J58" t="s">
        <v>21</v>
      </c>
      <c r="K58" s="28">
        <v>1</v>
      </c>
      <c r="L58" s="28">
        <v>0</v>
      </c>
      <c r="M58" s="28">
        <v>0</v>
      </c>
      <c r="N58" s="28">
        <v>0</v>
      </c>
      <c r="O58" t="s">
        <v>151</v>
      </c>
    </row>
    <row r="59" spans="1:15" ht="15.75" customHeight="1" x14ac:dyDescent="0.15">
      <c r="A59" t="s">
        <v>154</v>
      </c>
      <c r="B59" t="s">
        <v>124</v>
      </c>
      <c r="C59" t="s">
        <v>147</v>
      </c>
      <c r="D59" s="1" t="s">
        <v>126</v>
      </c>
      <c r="E59" s="30" t="s">
        <v>155</v>
      </c>
      <c r="F59" s="28"/>
      <c r="G59" s="28">
        <v>1.8514699999999999</v>
      </c>
      <c r="H59" s="28">
        <v>10.249510000000001</v>
      </c>
      <c r="I59" s="29">
        <v>3.7</v>
      </c>
      <c r="J59" t="s">
        <v>27</v>
      </c>
      <c r="K59" s="28">
        <v>1</v>
      </c>
      <c r="L59" s="28">
        <v>1</v>
      </c>
      <c r="M59" s="28">
        <v>1</v>
      </c>
      <c r="N59" s="28">
        <v>0</v>
      </c>
      <c r="O59" t="s">
        <v>22</v>
      </c>
    </row>
    <row r="60" spans="1:15" ht="15.75" customHeight="1" x14ac:dyDescent="0.15">
      <c r="A60" t="s">
        <v>156</v>
      </c>
      <c r="B60" t="s">
        <v>124</v>
      </c>
      <c r="C60" t="s">
        <v>147</v>
      </c>
      <c r="D60" s="1" t="s">
        <v>126</v>
      </c>
      <c r="E60" s="30" t="s">
        <v>157</v>
      </c>
      <c r="F60" s="28"/>
      <c r="G60" s="28">
        <v>1.8514699999999999</v>
      </c>
      <c r="H60" s="28">
        <v>10.249510000000001</v>
      </c>
      <c r="I60" s="29">
        <v>2.9</v>
      </c>
      <c r="J60" t="s">
        <v>27</v>
      </c>
      <c r="K60" s="28">
        <v>1</v>
      </c>
      <c r="L60" s="28">
        <v>1</v>
      </c>
      <c r="M60" s="28">
        <v>1</v>
      </c>
      <c r="N60" s="28">
        <v>0</v>
      </c>
      <c r="O60" t="s">
        <v>22</v>
      </c>
    </row>
    <row r="61" spans="1:15" ht="15.75" customHeight="1" x14ac:dyDescent="0.15">
      <c r="A61" t="s">
        <v>158</v>
      </c>
      <c r="B61" t="s">
        <v>124</v>
      </c>
      <c r="C61" t="s">
        <v>147</v>
      </c>
      <c r="D61" s="1" t="s">
        <v>126</v>
      </c>
      <c r="E61" s="30" t="s">
        <v>159</v>
      </c>
      <c r="F61" s="28"/>
      <c r="G61" s="28">
        <v>1.8514699999999999</v>
      </c>
      <c r="H61" s="28">
        <v>10.249510000000001</v>
      </c>
      <c r="I61" s="29">
        <v>3.8</v>
      </c>
      <c r="J61" t="s">
        <v>27</v>
      </c>
      <c r="K61" s="28">
        <v>1</v>
      </c>
      <c r="L61" s="28">
        <v>1</v>
      </c>
      <c r="M61" s="28">
        <v>1</v>
      </c>
      <c r="N61" s="28">
        <v>0</v>
      </c>
      <c r="O61" t="s">
        <v>22</v>
      </c>
    </row>
    <row r="62" spans="1:15" ht="13" x14ac:dyDescent="0.15">
      <c r="A62" t="s">
        <v>160</v>
      </c>
      <c r="B62" t="s">
        <v>124</v>
      </c>
      <c r="C62" t="s">
        <v>147</v>
      </c>
      <c r="D62" s="1" t="s">
        <v>126</v>
      </c>
      <c r="E62" s="30" t="s">
        <v>161</v>
      </c>
      <c r="F62" s="28"/>
      <c r="G62" s="28">
        <v>1.08735</v>
      </c>
      <c r="H62" s="28">
        <v>9.7009609999999995</v>
      </c>
      <c r="I62" s="29">
        <v>3.9</v>
      </c>
      <c r="J62" t="s">
        <v>27</v>
      </c>
      <c r="K62" s="28">
        <v>1</v>
      </c>
      <c r="L62" s="28">
        <v>1</v>
      </c>
      <c r="M62" s="28">
        <v>1</v>
      </c>
      <c r="N62" s="28">
        <v>0</v>
      </c>
      <c r="O62" t="s">
        <v>22</v>
      </c>
    </row>
    <row r="63" spans="1:15" ht="13" x14ac:dyDescent="0.15">
      <c r="A63" t="s">
        <v>162</v>
      </c>
      <c r="B63" t="s">
        <v>124</v>
      </c>
      <c r="C63" t="s">
        <v>147</v>
      </c>
      <c r="D63" s="1" t="s">
        <v>126</v>
      </c>
      <c r="E63" s="30" t="s">
        <v>163</v>
      </c>
      <c r="F63" s="28"/>
      <c r="G63" s="28">
        <v>1.8514699999999999</v>
      </c>
      <c r="H63" s="28">
        <v>10.249510000000001</v>
      </c>
      <c r="I63" s="29">
        <v>4</v>
      </c>
      <c r="J63" t="s">
        <v>27</v>
      </c>
      <c r="K63" s="28">
        <v>1</v>
      </c>
      <c r="L63" s="28">
        <v>1</v>
      </c>
      <c r="M63" s="28">
        <v>1</v>
      </c>
      <c r="N63" s="28">
        <v>0</v>
      </c>
      <c r="O63" t="s">
        <v>22</v>
      </c>
    </row>
    <row r="64" spans="1:15" ht="13" x14ac:dyDescent="0.15">
      <c r="A64" t="s">
        <v>164</v>
      </c>
      <c r="B64" t="s">
        <v>124</v>
      </c>
      <c r="C64" t="s">
        <v>147</v>
      </c>
      <c r="D64" s="1" t="s">
        <v>126</v>
      </c>
      <c r="E64" s="30" t="s">
        <v>165</v>
      </c>
      <c r="F64" s="28"/>
      <c r="G64" s="28">
        <v>1.8514699999999999</v>
      </c>
      <c r="H64" s="28">
        <v>10.249510000000001</v>
      </c>
      <c r="I64" s="29">
        <v>4</v>
      </c>
      <c r="J64" t="s">
        <v>27</v>
      </c>
      <c r="K64" s="28">
        <v>1</v>
      </c>
      <c r="L64" s="28">
        <v>1</v>
      </c>
      <c r="M64" s="28">
        <v>1</v>
      </c>
      <c r="N64" s="28">
        <v>0</v>
      </c>
      <c r="O64" t="s">
        <v>22</v>
      </c>
    </row>
    <row r="65" spans="1:30" ht="13" x14ac:dyDescent="0.15">
      <c r="A65" t="s">
        <v>166</v>
      </c>
      <c r="B65" t="s">
        <v>124</v>
      </c>
      <c r="C65" t="s">
        <v>167</v>
      </c>
      <c r="D65" s="1" t="s">
        <v>126</v>
      </c>
      <c r="E65" s="27" t="s">
        <v>168</v>
      </c>
      <c r="F65" s="28"/>
      <c r="G65" s="28">
        <v>-0.73250000000000004</v>
      </c>
      <c r="H65" s="28">
        <v>13.759</v>
      </c>
      <c r="I65" s="29">
        <v>13.9</v>
      </c>
      <c r="J65" t="s">
        <v>21</v>
      </c>
      <c r="K65" s="28">
        <v>1</v>
      </c>
      <c r="L65" s="28">
        <v>1</v>
      </c>
      <c r="M65" s="28">
        <v>1</v>
      </c>
      <c r="N65" s="28">
        <v>1</v>
      </c>
      <c r="O65" t="s">
        <v>22</v>
      </c>
    </row>
    <row r="66" spans="1:30" ht="13" x14ac:dyDescent="0.15">
      <c r="A66" t="s">
        <v>169</v>
      </c>
      <c r="B66" t="s">
        <v>124</v>
      </c>
      <c r="C66" t="s">
        <v>170</v>
      </c>
      <c r="D66" s="1" t="s">
        <v>126</v>
      </c>
      <c r="E66" s="27" t="s">
        <v>171</v>
      </c>
      <c r="F66" s="28"/>
      <c r="G66" s="28">
        <v>8.1759699999999995</v>
      </c>
      <c r="H66" s="28">
        <v>0.65468300000000001</v>
      </c>
      <c r="I66" s="29">
        <v>15.1</v>
      </c>
      <c r="J66" t="s">
        <v>21</v>
      </c>
      <c r="K66" s="28">
        <v>1</v>
      </c>
      <c r="L66" s="28">
        <v>1</v>
      </c>
      <c r="M66" s="28">
        <v>1</v>
      </c>
      <c r="N66" s="28">
        <v>1</v>
      </c>
      <c r="O66" t="s">
        <v>22</v>
      </c>
    </row>
    <row r="67" spans="1:30" ht="13" x14ac:dyDescent="0.15">
      <c r="A67" t="s">
        <v>172</v>
      </c>
      <c r="B67" t="s">
        <v>17</v>
      </c>
      <c r="C67" t="s">
        <v>173</v>
      </c>
      <c r="D67" s="27" t="s">
        <v>174</v>
      </c>
      <c r="E67" s="30" t="s">
        <v>175</v>
      </c>
      <c r="F67" s="28"/>
      <c r="G67" s="28">
        <v>7.6064600000000002</v>
      </c>
      <c r="H67" s="28">
        <v>36.305459999999997</v>
      </c>
      <c r="I67" s="29">
        <v>48.7</v>
      </c>
      <c r="J67" t="s">
        <v>101</v>
      </c>
      <c r="K67" s="28">
        <v>1</v>
      </c>
      <c r="L67" s="28">
        <v>0</v>
      </c>
      <c r="M67" s="28">
        <v>0</v>
      </c>
      <c r="N67" s="28">
        <v>0</v>
      </c>
      <c r="O67" t="s">
        <v>176</v>
      </c>
    </row>
    <row r="68" spans="1:30" ht="13" x14ac:dyDescent="0.15">
      <c r="A68" t="s">
        <v>177</v>
      </c>
      <c r="B68" t="s">
        <v>17</v>
      </c>
      <c r="C68" t="s">
        <v>173</v>
      </c>
      <c r="D68" s="27" t="s">
        <v>174</v>
      </c>
      <c r="E68" s="30" t="s">
        <v>178</v>
      </c>
      <c r="F68" s="28"/>
      <c r="G68" s="28">
        <v>7.6064600000000002</v>
      </c>
      <c r="H68" s="28">
        <v>36.305459999999997</v>
      </c>
      <c r="I68" s="29">
        <v>52</v>
      </c>
      <c r="J68" t="s">
        <v>101</v>
      </c>
      <c r="K68" s="28">
        <v>1</v>
      </c>
      <c r="L68" s="28">
        <v>0</v>
      </c>
      <c r="M68" s="28">
        <v>0</v>
      </c>
      <c r="N68" s="28">
        <v>0</v>
      </c>
      <c r="O68" t="s">
        <v>176</v>
      </c>
    </row>
    <row r="69" spans="1:30" ht="13" x14ac:dyDescent="0.15">
      <c r="A69" t="s">
        <v>179</v>
      </c>
      <c r="B69" t="s">
        <v>17</v>
      </c>
      <c r="C69" t="s">
        <v>173</v>
      </c>
      <c r="D69" s="27" t="s">
        <v>174</v>
      </c>
      <c r="E69" s="30" t="s">
        <v>180</v>
      </c>
      <c r="F69" s="28"/>
      <c r="G69" s="28">
        <v>7.6064600000000002</v>
      </c>
      <c r="H69" s="28">
        <v>36.305459999999997</v>
      </c>
      <c r="I69" s="29">
        <v>42.6</v>
      </c>
      <c r="J69" t="s">
        <v>101</v>
      </c>
      <c r="K69" s="28">
        <v>1</v>
      </c>
      <c r="L69" s="28">
        <v>1</v>
      </c>
      <c r="M69" s="28">
        <v>1</v>
      </c>
      <c r="N69" s="28">
        <v>1</v>
      </c>
      <c r="O69" t="s">
        <v>22</v>
      </c>
    </row>
    <row r="70" spans="1:30" ht="13" x14ac:dyDescent="0.15">
      <c r="A70" t="s">
        <v>181</v>
      </c>
      <c r="B70" t="s">
        <v>17</v>
      </c>
      <c r="C70" t="s">
        <v>173</v>
      </c>
      <c r="D70" s="27" t="s">
        <v>174</v>
      </c>
      <c r="E70" s="27" t="s">
        <v>182</v>
      </c>
      <c r="F70" s="28"/>
      <c r="G70" s="28">
        <v>7.6064600000000002</v>
      </c>
      <c r="H70" s="28">
        <v>36.305459999999997</v>
      </c>
      <c r="I70" s="31">
        <f>48.7+52</f>
        <v>100.7</v>
      </c>
      <c r="J70" t="s">
        <v>101</v>
      </c>
      <c r="K70" s="28">
        <v>1</v>
      </c>
      <c r="L70" s="28">
        <v>1</v>
      </c>
      <c r="M70" s="28">
        <v>1</v>
      </c>
      <c r="N70" s="28">
        <v>1</v>
      </c>
      <c r="O70" t="s">
        <v>183</v>
      </c>
    </row>
    <row r="71" spans="1:30" ht="13" x14ac:dyDescent="0.15">
      <c r="A71" t="s">
        <v>184</v>
      </c>
      <c r="B71" t="s">
        <v>124</v>
      </c>
      <c r="C71" t="s">
        <v>147</v>
      </c>
      <c r="D71" s="1" t="s">
        <v>185</v>
      </c>
      <c r="E71" s="27" t="s">
        <v>186</v>
      </c>
      <c r="F71" s="28"/>
      <c r="G71" s="28">
        <v>1.8514699999999999</v>
      </c>
      <c r="H71" s="28">
        <v>10.249510000000001</v>
      </c>
      <c r="I71" s="31">
        <f>3.9+14.6</f>
        <v>18.5</v>
      </c>
      <c r="J71" t="s">
        <v>21</v>
      </c>
      <c r="K71" s="28">
        <v>1</v>
      </c>
      <c r="L71" s="28">
        <v>1</v>
      </c>
      <c r="M71" s="28">
        <v>1</v>
      </c>
      <c r="N71" s="28">
        <v>1</v>
      </c>
      <c r="O71" t="s">
        <v>187</v>
      </c>
    </row>
    <row r="72" spans="1:30" ht="13" x14ac:dyDescent="0.15">
      <c r="A72" t="s">
        <v>188</v>
      </c>
      <c r="B72" t="s">
        <v>17</v>
      </c>
      <c r="C72" t="s">
        <v>189</v>
      </c>
      <c r="D72" s="27" t="s">
        <v>190</v>
      </c>
      <c r="E72" s="27" t="s">
        <v>191</v>
      </c>
      <c r="F72" s="28"/>
      <c r="G72" s="28">
        <v>-23.114999999999998</v>
      </c>
      <c r="H72" s="28">
        <v>30.214649999999999</v>
      </c>
      <c r="I72" s="29">
        <v>17</v>
      </c>
      <c r="J72" t="s">
        <v>21</v>
      </c>
      <c r="K72" s="28">
        <v>1</v>
      </c>
      <c r="L72" s="28">
        <v>1</v>
      </c>
      <c r="M72" s="28">
        <v>1</v>
      </c>
      <c r="N72" s="28">
        <v>1</v>
      </c>
      <c r="O72" t="s">
        <v>22</v>
      </c>
    </row>
    <row r="73" spans="1:30" ht="13" x14ac:dyDescent="0.15">
      <c r="A73" t="s">
        <v>192</v>
      </c>
      <c r="B73" t="s">
        <v>17</v>
      </c>
      <c r="C73" t="s">
        <v>193</v>
      </c>
      <c r="D73" s="27" t="s">
        <v>190</v>
      </c>
      <c r="E73" s="27" t="s">
        <v>194</v>
      </c>
      <c r="F73" s="28"/>
      <c r="G73" s="28">
        <v>-18.742000000000001</v>
      </c>
      <c r="H73" s="28">
        <v>29.72634</v>
      </c>
      <c r="I73" s="29">
        <v>19.7</v>
      </c>
      <c r="J73" t="s">
        <v>21</v>
      </c>
      <c r="K73" s="28">
        <v>1</v>
      </c>
      <c r="L73" s="28">
        <v>1</v>
      </c>
      <c r="M73" s="28">
        <v>1</v>
      </c>
      <c r="N73" s="28">
        <v>1</v>
      </c>
      <c r="O73" t="s">
        <v>22</v>
      </c>
    </row>
    <row r="74" spans="1:30" ht="13" x14ac:dyDescent="0.15">
      <c r="A74" t="s">
        <v>195</v>
      </c>
      <c r="B74" t="s">
        <v>124</v>
      </c>
      <c r="C74" t="s">
        <v>196</v>
      </c>
      <c r="D74" s="32" t="s">
        <v>197</v>
      </c>
      <c r="E74" s="27" t="s">
        <v>198</v>
      </c>
      <c r="F74" t="s">
        <v>198</v>
      </c>
      <c r="G74" s="28">
        <v>7.43337</v>
      </c>
      <c r="H74" s="28">
        <v>11.519399999999999</v>
      </c>
      <c r="I74" s="29">
        <v>101.4</v>
      </c>
      <c r="J74" t="s">
        <v>101</v>
      </c>
      <c r="K74" s="28">
        <v>1</v>
      </c>
      <c r="L74" s="28">
        <v>1</v>
      </c>
      <c r="M74" s="28">
        <v>1</v>
      </c>
      <c r="N74" s="28">
        <v>1</v>
      </c>
      <c r="O74" t="s">
        <v>22</v>
      </c>
    </row>
    <row r="75" spans="1:30" ht="13" x14ac:dyDescent="0.15">
      <c r="A75" t="s">
        <v>199</v>
      </c>
      <c r="B75" t="s">
        <v>124</v>
      </c>
      <c r="C75" t="s">
        <v>196</v>
      </c>
      <c r="D75" s="32" t="s">
        <v>197</v>
      </c>
      <c r="E75" s="27" t="s">
        <v>200</v>
      </c>
      <c r="F75" t="s">
        <v>200</v>
      </c>
      <c r="G75" s="28">
        <v>5.6980690000000003</v>
      </c>
      <c r="H75" s="28">
        <v>8.7838170000000009</v>
      </c>
      <c r="I75" s="29">
        <v>28.3</v>
      </c>
      <c r="J75" t="s">
        <v>101</v>
      </c>
      <c r="K75" s="28">
        <v>1</v>
      </c>
      <c r="L75" s="28">
        <v>1</v>
      </c>
      <c r="M75" s="28">
        <v>1</v>
      </c>
      <c r="N75" s="28">
        <v>1</v>
      </c>
      <c r="O75" t="s">
        <v>22</v>
      </c>
    </row>
    <row r="76" spans="1:30" ht="13" x14ac:dyDescent="0.15">
      <c r="D76" s="1"/>
      <c r="E76" s="1"/>
    </row>
    <row r="77" spans="1:30" ht="13" x14ac:dyDescent="0.15">
      <c r="A77" s="2" t="s">
        <v>201</v>
      </c>
      <c r="D77" s="1"/>
      <c r="E77" s="1"/>
    </row>
    <row r="78" spans="1:30" ht="13" x14ac:dyDescent="0.15">
      <c r="A78" s="3" t="s">
        <v>202</v>
      </c>
      <c r="B78" s="4" t="s">
        <v>203</v>
      </c>
      <c r="C78" s="5" t="s">
        <v>22</v>
      </c>
      <c r="D78" s="3" t="s">
        <v>19</v>
      </c>
      <c r="E78" s="3">
        <v>1768</v>
      </c>
      <c r="F78" s="4"/>
      <c r="G78" s="4"/>
      <c r="H78" s="4"/>
      <c r="I78" s="6" t="s">
        <v>204</v>
      </c>
      <c r="J78" s="4" t="s">
        <v>101</v>
      </c>
      <c r="K78" s="4" t="s">
        <v>22</v>
      </c>
      <c r="L78" s="4" t="s">
        <v>22</v>
      </c>
      <c r="M78" s="4" t="s">
        <v>22</v>
      </c>
      <c r="N78" s="4" t="s">
        <v>22</v>
      </c>
      <c r="O78" s="4" t="s">
        <v>22</v>
      </c>
      <c r="P78" s="4"/>
      <c r="Q78" s="4"/>
      <c r="R78" s="4"/>
      <c r="S78" s="4"/>
      <c r="T78" s="4"/>
      <c r="U78" s="4"/>
      <c r="V78" s="4"/>
      <c r="W78" s="4"/>
      <c r="X78" s="4"/>
      <c r="Y78" s="4"/>
      <c r="Z78" s="4"/>
      <c r="AA78" s="4"/>
      <c r="AB78" s="4"/>
      <c r="AC78" s="4"/>
      <c r="AD78" s="4"/>
    </row>
    <row r="79" spans="1:30" ht="13" x14ac:dyDescent="0.15">
      <c r="A79" s="7" t="s">
        <v>205</v>
      </c>
      <c r="B79" s="4" t="s">
        <v>206</v>
      </c>
      <c r="C79" s="4" t="s">
        <v>22</v>
      </c>
      <c r="D79" s="3" t="s">
        <v>19</v>
      </c>
      <c r="E79" s="3">
        <v>2063</v>
      </c>
      <c r="F79" s="4"/>
      <c r="G79" s="4"/>
      <c r="H79" s="4"/>
      <c r="I79" s="8">
        <v>53.1</v>
      </c>
      <c r="J79" s="4" t="s">
        <v>101</v>
      </c>
      <c r="K79" s="4" t="s">
        <v>22</v>
      </c>
      <c r="L79" s="4" t="s">
        <v>22</v>
      </c>
      <c r="M79" s="4" t="s">
        <v>22</v>
      </c>
      <c r="N79" s="4" t="s">
        <v>22</v>
      </c>
      <c r="O79" s="4" t="s">
        <v>22</v>
      </c>
      <c r="P79" s="4"/>
      <c r="Q79" s="4"/>
      <c r="R79" s="4"/>
      <c r="S79" s="4"/>
      <c r="T79" s="4"/>
      <c r="U79" s="4"/>
      <c r="V79" s="4"/>
      <c r="W79" s="4"/>
      <c r="X79" s="4"/>
      <c r="Y79" s="4"/>
      <c r="Z79" s="4"/>
      <c r="AA79" s="4"/>
      <c r="AB79" s="4"/>
      <c r="AC79" s="4"/>
      <c r="AD79" s="4"/>
    </row>
    <row r="80" spans="1:30" ht="13" x14ac:dyDescent="0.15">
      <c r="A80" s="5"/>
      <c r="D80" s="1"/>
      <c r="E80" s="1"/>
    </row>
    <row r="81" spans="1:5" ht="13" x14ac:dyDescent="0.15">
      <c r="A81" s="5" t="s">
        <v>207</v>
      </c>
      <c r="D81" s="1"/>
      <c r="E81" s="1"/>
    </row>
    <row r="82" spans="1:5" ht="13" x14ac:dyDescent="0.15">
      <c r="D82" s="1"/>
      <c r="E82" s="1"/>
    </row>
    <row r="83" spans="1:5" ht="13" x14ac:dyDescent="0.15">
      <c r="D83" s="1"/>
      <c r="E83" s="1"/>
    </row>
    <row r="84" spans="1:5" ht="13" x14ac:dyDescent="0.15">
      <c r="D84" s="1"/>
      <c r="E84" s="1"/>
    </row>
    <row r="85" spans="1:5" ht="13" x14ac:dyDescent="0.15">
      <c r="D85" s="1"/>
      <c r="E85" s="1"/>
    </row>
    <row r="86" spans="1:5" ht="13" x14ac:dyDescent="0.15">
      <c r="D86" s="1"/>
      <c r="E86" s="1"/>
    </row>
    <row r="87" spans="1:5" ht="13" x14ac:dyDescent="0.15">
      <c r="D87" s="1"/>
      <c r="E87" s="1"/>
    </row>
    <row r="88" spans="1:5" ht="13" x14ac:dyDescent="0.15">
      <c r="D88" s="1"/>
      <c r="E88" s="1"/>
    </row>
    <row r="89" spans="1:5" ht="13" x14ac:dyDescent="0.15">
      <c r="D89" s="1"/>
      <c r="E89" s="1"/>
    </row>
    <row r="90" spans="1:5" ht="13" x14ac:dyDescent="0.15">
      <c r="D90" s="1"/>
      <c r="E90" s="1"/>
    </row>
    <row r="91" spans="1:5" ht="13" x14ac:dyDescent="0.15">
      <c r="D91" s="1"/>
      <c r="E91" s="1"/>
    </row>
    <row r="92" spans="1:5" ht="13" x14ac:dyDescent="0.15">
      <c r="D92" s="1"/>
      <c r="E92" s="1"/>
    </row>
    <row r="93" spans="1:5" ht="13" x14ac:dyDescent="0.15">
      <c r="D93" s="1"/>
      <c r="E93" s="1"/>
    </row>
    <row r="94" spans="1:5" ht="13" x14ac:dyDescent="0.15">
      <c r="D94" s="1"/>
      <c r="E94" s="1"/>
    </row>
    <row r="95" spans="1:5" ht="13" x14ac:dyDescent="0.15">
      <c r="D95" s="1"/>
      <c r="E95" s="1"/>
    </row>
    <row r="96" spans="1:5" ht="13" x14ac:dyDescent="0.15">
      <c r="D96" s="1"/>
      <c r="E96" s="1"/>
    </row>
    <row r="97" spans="4:5" ht="13" x14ac:dyDescent="0.15">
      <c r="D97" s="1"/>
      <c r="E97" s="1"/>
    </row>
    <row r="98" spans="4:5" ht="13" x14ac:dyDescent="0.15">
      <c r="D98" s="1"/>
      <c r="E98" s="1"/>
    </row>
    <row r="99" spans="4:5" ht="13" x14ac:dyDescent="0.15">
      <c r="D99" s="1"/>
      <c r="E99" s="1"/>
    </row>
    <row r="100" spans="4:5" ht="13" x14ac:dyDescent="0.15">
      <c r="D100" s="1"/>
      <c r="E100" s="1"/>
    </row>
    <row r="101" spans="4:5" ht="13" x14ac:dyDescent="0.15">
      <c r="D101" s="1"/>
      <c r="E101" s="1"/>
    </row>
    <row r="102" spans="4:5" ht="13" x14ac:dyDescent="0.15">
      <c r="D102" s="1"/>
      <c r="E102" s="1"/>
    </row>
    <row r="103" spans="4:5" ht="13" x14ac:dyDescent="0.15">
      <c r="D103" s="1"/>
      <c r="E103" s="1"/>
    </row>
    <row r="104" spans="4:5" ht="13" x14ac:dyDescent="0.15">
      <c r="D104" s="1"/>
      <c r="E104" s="1"/>
    </row>
    <row r="105" spans="4:5" ht="13" x14ac:dyDescent="0.15">
      <c r="D105" s="1"/>
      <c r="E105" s="1"/>
    </row>
    <row r="106" spans="4:5" ht="13" x14ac:dyDescent="0.15">
      <c r="D106" s="1"/>
      <c r="E106" s="1"/>
    </row>
    <row r="107" spans="4:5" ht="13" x14ac:dyDescent="0.15">
      <c r="D107" s="1"/>
      <c r="E107" s="1"/>
    </row>
    <row r="108" spans="4:5" ht="13" x14ac:dyDescent="0.15">
      <c r="D108" s="1"/>
      <c r="E108" s="1"/>
    </row>
    <row r="109" spans="4:5" ht="13" x14ac:dyDescent="0.15">
      <c r="D109" s="1"/>
      <c r="E109" s="1"/>
    </row>
    <row r="110" spans="4:5" ht="13" x14ac:dyDescent="0.15">
      <c r="D110" s="1"/>
      <c r="E110" s="1"/>
    </row>
    <row r="111" spans="4:5" ht="13" x14ac:dyDescent="0.15">
      <c r="D111" s="1"/>
      <c r="E111" s="1"/>
    </row>
    <row r="112" spans="4:5" ht="13" x14ac:dyDescent="0.15">
      <c r="D112" s="1"/>
      <c r="E112" s="1"/>
    </row>
    <row r="113" spans="4:5" ht="13" x14ac:dyDescent="0.15">
      <c r="D113" s="1"/>
      <c r="E113" s="1"/>
    </row>
    <row r="114" spans="4:5" ht="13" x14ac:dyDescent="0.15">
      <c r="D114" s="1"/>
      <c r="E114" s="1"/>
    </row>
    <row r="115" spans="4:5" ht="13" x14ac:dyDescent="0.15">
      <c r="D115" s="1"/>
      <c r="E115" s="1"/>
    </row>
    <row r="116" spans="4:5" ht="13" x14ac:dyDescent="0.15">
      <c r="D116" s="1"/>
      <c r="E116" s="1"/>
    </row>
    <row r="117" spans="4:5" ht="13" x14ac:dyDescent="0.15">
      <c r="D117" s="1"/>
      <c r="E117" s="1"/>
    </row>
    <row r="118" spans="4:5" ht="13" x14ac:dyDescent="0.15">
      <c r="D118" s="1"/>
      <c r="E118" s="1"/>
    </row>
    <row r="119" spans="4:5" ht="13" x14ac:dyDescent="0.15">
      <c r="D119" s="1"/>
      <c r="E119" s="1"/>
    </row>
    <row r="120" spans="4:5" ht="13" x14ac:dyDescent="0.15">
      <c r="D120" s="1"/>
      <c r="E120" s="1"/>
    </row>
    <row r="121" spans="4:5" ht="13" x14ac:dyDescent="0.15">
      <c r="D121" s="1"/>
      <c r="E121" s="1"/>
    </row>
    <row r="122" spans="4:5" ht="13" x14ac:dyDescent="0.15">
      <c r="D122" s="1"/>
      <c r="E122" s="1"/>
    </row>
    <row r="123" spans="4:5" ht="13" x14ac:dyDescent="0.15">
      <c r="D123" s="1"/>
      <c r="E123" s="1"/>
    </row>
    <row r="124" spans="4:5" ht="13" x14ac:dyDescent="0.15">
      <c r="D124" s="1"/>
      <c r="E124" s="1"/>
    </row>
    <row r="125" spans="4:5" ht="13" x14ac:dyDescent="0.15">
      <c r="D125" s="1"/>
      <c r="E125" s="1"/>
    </row>
    <row r="126" spans="4:5" ht="13" x14ac:dyDescent="0.15">
      <c r="D126" s="1"/>
      <c r="E126" s="1"/>
    </row>
    <row r="127" spans="4:5" ht="13" x14ac:dyDescent="0.15">
      <c r="D127" s="1"/>
      <c r="E127" s="1"/>
    </row>
    <row r="128" spans="4:5" ht="13" x14ac:dyDescent="0.15">
      <c r="D128" s="1"/>
      <c r="E128" s="1"/>
    </row>
    <row r="129" spans="4:5" ht="13" x14ac:dyDescent="0.15">
      <c r="D129" s="1"/>
      <c r="E129" s="1"/>
    </row>
    <row r="130" spans="4:5" ht="13" x14ac:dyDescent="0.15">
      <c r="D130" s="1"/>
      <c r="E130" s="1"/>
    </row>
    <row r="131" spans="4:5" ht="13" x14ac:dyDescent="0.15">
      <c r="D131" s="1"/>
      <c r="E131" s="1"/>
    </row>
    <row r="132" spans="4:5" ht="13" x14ac:dyDescent="0.15">
      <c r="D132" s="1"/>
      <c r="E132" s="1"/>
    </row>
    <row r="133" spans="4:5" ht="13" x14ac:dyDescent="0.15">
      <c r="D133" s="1"/>
      <c r="E133" s="1"/>
    </row>
    <row r="134" spans="4:5" ht="13" x14ac:dyDescent="0.15">
      <c r="D134" s="1"/>
      <c r="E134" s="1"/>
    </row>
    <row r="135" spans="4:5" ht="13" x14ac:dyDescent="0.15">
      <c r="D135" s="1"/>
      <c r="E135" s="1"/>
    </row>
    <row r="136" spans="4:5" ht="13" x14ac:dyDescent="0.15">
      <c r="D136" s="1"/>
      <c r="E136" s="1"/>
    </row>
    <row r="137" spans="4:5" ht="13" x14ac:dyDescent="0.15">
      <c r="D137" s="1"/>
      <c r="E137" s="1"/>
    </row>
    <row r="138" spans="4:5" ht="13" x14ac:dyDescent="0.15">
      <c r="D138" s="1"/>
      <c r="E138" s="1"/>
    </row>
    <row r="139" spans="4:5" ht="13" x14ac:dyDescent="0.15">
      <c r="D139" s="1"/>
      <c r="E139" s="1"/>
    </row>
    <row r="140" spans="4:5" ht="13" x14ac:dyDescent="0.15">
      <c r="D140" s="1"/>
      <c r="E140" s="1"/>
    </row>
    <row r="141" spans="4:5" ht="13" x14ac:dyDescent="0.15">
      <c r="D141" s="1"/>
      <c r="E141" s="1"/>
    </row>
    <row r="142" spans="4:5" ht="13" x14ac:dyDescent="0.15">
      <c r="D142" s="1"/>
      <c r="E142" s="1"/>
    </row>
    <row r="143" spans="4:5" ht="13" x14ac:dyDescent="0.15">
      <c r="D143" s="1"/>
      <c r="E143" s="1"/>
    </row>
    <row r="144" spans="4:5" ht="13" x14ac:dyDescent="0.15">
      <c r="D144" s="1"/>
      <c r="E144" s="1"/>
    </row>
    <row r="145" spans="4:5" ht="13" x14ac:dyDescent="0.15">
      <c r="D145" s="1"/>
      <c r="E145" s="1"/>
    </row>
    <row r="146" spans="4:5" ht="13" x14ac:dyDescent="0.15">
      <c r="D146" s="1"/>
      <c r="E146" s="1"/>
    </row>
    <row r="147" spans="4:5" ht="13" x14ac:dyDescent="0.15">
      <c r="D147" s="1"/>
      <c r="E147" s="1"/>
    </row>
    <row r="148" spans="4:5" ht="13" x14ac:dyDescent="0.15">
      <c r="D148" s="1"/>
      <c r="E148" s="1"/>
    </row>
    <row r="149" spans="4:5" ht="13" x14ac:dyDescent="0.15">
      <c r="D149" s="1"/>
      <c r="E149" s="1"/>
    </row>
    <row r="150" spans="4:5" ht="13" x14ac:dyDescent="0.15">
      <c r="D150" s="1"/>
      <c r="E150" s="1"/>
    </row>
    <row r="151" spans="4:5" ht="13" x14ac:dyDescent="0.15">
      <c r="D151" s="1"/>
      <c r="E151" s="1"/>
    </row>
    <row r="152" spans="4:5" ht="13" x14ac:dyDescent="0.15">
      <c r="D152" s="1"/>
      <c r="E152" s="1"/>
    </row>
    <row r="153" spans="4:5" ht="13" x14ac:dyDescent="0.15">
      <c r="D153" s="1"/>
      <c r="E153" s="1"/>
    </row>
    <row r="154" spans="4:5" ht="13" x14ac:dyDescent="0.15">
      <c r="D154" s="1"/>
      <c r="E154" s="1"/>
    </row>
    <row r="155" spans="4:5" ht="13" x14ac:dyDescent="0.15">
      <c r="D155" s="1"/>
      <c r="E155" s="1"/>
    </row>
    <row r="156" spans="4:5" ht="13" x14ac:dyDescent="0.15">
      <c r="D156" s="1"/>
      <c r="E156" s="1"/>
    </row>
    <row r="157" spans="4:5" ht="13" x14ac:dyDescent="0.15">
      <c r="D157" s="1"/>
      <c r="E157" s="1"/>
    </row>
    <row r="158" spans="4:5" ht="13" x14ac:dyDescent="0.15">
      <c r="D158" s="1"/>
      <c r="E158" s="1"/>
    </row>
    <row r="159" spans="4:5" ht="13" x14ac:dyDescent="0.15">
      <c r="D159" s="1"/>
      <c r="E159" s="1"/>
    </row>
    <row r="160" spans="4:5" ht="13" x14ac:dyDescent="0.15">
      <c r="D160" s="1"/>
      <c r="E160" s="1"/>
    </row>
    <row r="161" spans="4:5" ht="13" x14ac:dyDescent="0.15">
      <c r="D161" s="1"/>
      <c r="E161" s="1"/>
    </row>
    <row r="162" spans="4:5" ht="13" x14ac:dyDescent="0.15">
      <c r="D162" s="1"/>
      <c r="E162" s="1"/>
    </row>
    <row r="163" spans="4:5" ht="13" x14ac:dyDescent="0.15">
      <c r="D163" s="1"/>
      <c r="E163" s="1"/>
    </row>
    <row r="164" spans="4:5" ht="13" x14ac:dyDescent="0.15">
      <c r="D164" s="1"/>
      <c r="E164" s="1"/>
    </row>
    <row r="165" spans="4:5" ht="13" x14ac:dyDescent="0.15">
      <c r="D165" s="1"/>
      <c r="E165" s="1"/>
    </row>
    <row r="166" spans="4:5" ht="13" x14ac:dyDescent="0.15">
      <c r="D166" s="1"/>
      <c r="E166" s="1"/>
    </row>
    <row r="167" spans="4:5" ht="13" x14ac:dyDescent="0.15">
      <c r="D167" s="1"/>
      <c r="E167" s="1"/>
    </row>
    <row r="168" spans="4:5" ht="13" x14ac:dyDescent="0.15">
      <c r="D168" s="1"/>
      <c r="E168" s="1"/>
    </row>
    <row r="169" spans="4:5" ht="13" x14ac:dyDescent="0.15">
      <c r="D169" s="1"/>
      <c r="E169" s="1"/>
    </row>
    <row r="170" spans="4:5" ht="13" x14ac:dyDescent="0.15">
      <c r="D170" s="1"/>
      <c r="E170" s="1"/>
    </row>
    <row r="171" spans="4:5" ht="13" x14ac:dyDescent="0.15">
      <c r="D171" s="1"/>
      <c r="E171" s="1"/>
    </row>
    <row r="172" spans="4:5" ht="13" x14ac:dyDescent="0.15">
      <c r="D172" s="1"/>
      <c r="E172" s="1"/>
    </row>
    <row r="173" spans="4:5" ht="13" x14ac:dyDescent="0.15">
      <c r="D173" s="1"/>
      <c r="E173" s="1"/>
    </row>
    <row r="174" spans="4:5" ht="13" x14ac:dyDescent="0.15">
      <c r="D174" s="1"/>
      <c r="E174" s="1"/>
    </row>
    <row r="175" spans="4:5" ht="13" x14ac:dyDescent="0.15">
      <c r="D175" s="1"/>
      <c r="E175" s="1"/>
    </row>
    <row r="176" spans="4:5" ht="13" x14ac:dyDescent="0.15">
      <c r="D176" s="1"/>
      <c r="E176" s="1"/>
    </row>
    <row r="177" spans="4:5" ht="13" x14ac:dyDescent="0.15">
      <c r="D177" s="1"/>
      <c r="E177" s="1"/>
    </row>
    <row r="178" spans="4:5" ht="13" x14ac:dyDescent="0.15">
      <c r="D178" s="1"/>
      <c r="E178" s="1"/>
    </row>
    <row r="179" spans="4:5" ht="13" x14ac:dyDescent="0.15">
      <c r="D179" s="1"/>
      <c r="E179" s="1"/>
    </row>
    <row r="180" spans="4:5" ht="13" x14ac:dyDescent="0.15">
      <c r="D180" s="1"/>
      <c r="E180" s="1"/>
    </row>
    <row r="181" spans="4:5" ht="13" x14ac:dyDescent="0.15">
      <c r="D181" s="1"/>
      <c r="E181" s="1"/>
    </row>
    <row r="182" spans="4:5" ht="13" x14ac:dyDescent="0.15">
      <c r="D182" s="1"/>
      <c r="E182" s="1"/>
    </row>
    <row r="183" spans="4:5" ht="13" x14ac:dyDescent="0.15">
      <c r="D183" s="1"/>
      <c r="E183" s="1"/>
    </row>
    <row r="184" spans="4:5" ht="13" x14ac:dyDescent="0.15">
      <c r="D184" s="1"/>
      <c r="E184" s="1"/>
    </row>
    <row r="185" spans="4:5" ht="13" x14ac:dyDescent="0.15">
      <c r="D185" s="1"/>
      <c r="E185" s="1"/>
    </row>
    <row r="186" spans="4:5" ht="13" x14ac:dyDescent="0.15">
      <c r="D186" s="1"/>
      <c r="E186" s="1"/>
    </row>
    <row r="187" spans="4:5" ht="13" x14ac:dyDescent="0.15">
      <c r="D187" s="1"/>
      <c r="E187" s="1"/>
    </row>
    <row r="188" spans="4:5" ht="13" x14ac:dyDescent="0.15">
      <c r="D188" s="1"/>
      <c r="E188" s="1"/>
    </row>
    <row r="189" spans="4:5" ht="13" x14ac:dyDescent="0.15">
      <c r="D189" s="1"/>
      <c r="E189" s="1"/>
    </row>
    <row r="190" spans="4:5" ht="13" x14ac:dyDescent="0.15">
      <c r="D190" s="1"/>
      <c r="E190" s="1"/>
    </row>
    <row r="191" spans="4:5" ht="13" x14ac:dyDescent="0.15">
      <c r="D191" s="1"/>
      <c r="E191" s="1"/>
    </row>
    <row r="192" spans="4:5" ht="13" x14ac:dyDescent="0.15">
      <c r="D192" s="1"/>
      <c r="E192" s="1"/>
    </row>
    <row r="193" spans="4:5" ht="13" x14ac:dyDescent="0.15">
      <c r="D193" s="1"/>
      <c r="E193" s="1"/>
    </row>
    <row r="194" spans="4:5" ht="13" x14ac:dyDescent="0.15">
      <c r="D194" s="1"/>
      <c r="E194" s="1"/>
    </row>
    <row r="195" spans="4:5" ht="13" x14ac:dyDescent="0.15">
      <c r="D195" s="1"/>
      <c r="E195" s="1"/>
    </row>
    <row r="196" spans="4:5" ht="13" x14ac:dyDescent="0.15">
      <c r="D196" s="1"/>
      <c r="E196" s="1"/>
    </row>
    <row r="197" spans="4:5" ht="13" x14ac:dyDescent="0.15">
      <c r="D197" s="1"/>
      <c r="E197" s="1"/>
    </row>
    <row r="198" spans="4:5" ht="13" x14ac:dyDescent="0.15">
      <c r="D198" s="1"/>
      <c r="E198" s="1"/>
    </row>
    <row r="199" spans="4:5" ht="13" x14ac:dyDescent="0.15">
      <c r="D199" s="1"/>
      <c r="E199" s="1"/>
    </row>
    <row r="200" spans="4:5" ht="13" x14ac:dyDescent="0.15">
      <c r="D200" s="1"/>
      <c r="E200" s="1"/>
    </row>
    <row r="201" spans="4:5" ht="13" x14ac:dyDescent="0.15">
      <c r="D201" s="1"/>
      <c r="E201" s="1"/>
    </row>
    <row r="202" spans="4:5" ht="13" x14ac:dyDescent="0.15">
      <c r="D202" s="1"/>
      <c r="E202" s="1"/>
    </row>
    <row r="203" spans="4:5" ht="13" x14ac:dyDescent="0.15">
      <c r="D203" s="1"/>
      <c r="E203" s="1"/>
    </row>
    <row r="204" spans="4:5" ht="13" x14ac:dyDescent="0.15">
      <c r="D204" s="1"/>
      <c r="E204" s="1"/>
    </row>
    <row r="205" spans="4:5" ht="13" x14ac:dyDescent="0.15">
      <c r="D205" s="1"/>
      <c r="E205" s="1"/>
    </row>
    <row r="206" spans="4:5" ht="13" x14ac:dyDescent="0.15">
      <c r="D206" s="1"/>
      <c r="E206" s="1"/>
    </row>
    <row r="207" spans="4:5" ht="13" x14ac:dyDescent="0.15">
      <c r="D207" s="1"/>
      <c r="E207" s="1"/>
    </row>
    <row r="208" spans="4:5" ht="13" x14ac:dyDescent="0.15">
      <c r="D208" s="1"/>
      <c r="E208" s="1"/>
    </row>
    <row r="209" spans="4:5" ht="13" x14ac:dyDescent="0.15">
      <c r="D209" s="1"/>
      <c r="E209" s="1"/>
    </row>
    <row r="210" spans="4:5" ht="13" x14ac:dyDescent="0.15">
      <c r="D210" s="1"/>
      <c r="E210" s="1"/>
    </row>
    <row r="211" spans="4:5" ht="13" x14ac:dyDescent="0.15">
      <c r="D211" s="1"/>
      <c r="E211" s="1"/>
    </row>
    <row r="212" spans="4:5" ht="13" x14ac:dyDescent="0.15">
      <c r="D212" s="1"/>
      <c r="E212" s="1"/>
    </row>
    <row r="213" spans="4:5" ht="13" x14ac:dyDescent="0.15">
      <c r="D213" s="1"/>
      <c r="E213" s="1"/>
    </row>
    <row r="214" spans="4:5" ht="13" x14ac:dyDescent="0.15">
      <c r="D214" s="1"/>
      <c r="E214" s="1"/>
    </row>
    <row r="215" spans="4:5" ht="13" x14ac:dyDescent="0.15">
      <c r="D215" s="1"/>
      <c r="E215" s="1"/>
    </row>
    <row r="216" spans="4:5" ht="13" x14ac:dyDescent="0.15">
      <c r="D216" s="1"/>
      <c r="E216" s="1"/>
    </row>
    <row r="217" spans="4:5" ht="13" x14ac:dyDescent="0.15">
      <c r="D217" s="1"/>
      <c r="E217" s="1"/>
    </row>
    <row r="218" spans="4:5" ht="13" x14ac:dyDescent="0.15">
      <c r="D218" s="1"/>
      <c r="E218" s="1"/>
    </row>
    <row r="219" spans="4:5" ht="13" x14ac:dyDescent="0.15">
      <c r="D219" s="1"/>
      <c r="E219" s="1"/>
    </row>
    <row r="220" spans="4:5" ht="13" x14ac:dyDescent="0.15">
      <c r="D220" s="1"/>
      <c r="E220" s="1"/>
    </row>
    <row r="221" spans="4:5" ht="13" x14ac:dyDescent="0.15">
      <c r="D221" s="1"/>
      <c r="E221" s="1"/>
    </row>
    <row r="222" spans="4:5" ht="13" x14ac:dyDescent="0.15">
      <c r="D222" s="1"/>
      <c r="E222" s="1"/>
    </row>
    <row r="223" spans="4:5" ht="13" x14ac:dyDescent="0.15">
      <c r="D223" s="1"/>
      <c r="E223" s="1"/>
    </row>
    <row r="224" spans="4:5" ht="13" x14ac:dyDescent="0.15">
      <c r="D224" s="1"/>
      <c r="E224" s="1"/>
    </row>
    <row r="225" spans="4:5" ht="13" x14ac:dyDescent="0.15">
      <c r="D225" s="1"/>
      <c r="E225" s="1"/>
    </row>
    <row r="226" spans="4:5" ht="13" x14ac:dyDescent="0.15">
      <c r="D226" s="1"/>
      <c r="E226" s="1"/>
    </row>
    <row r="227" spans="4:5" ht="13" x14ac:dyDescent="0.15">
      <c r="D227" s="1"/>
      <c r="E227" s="1"/>
    </row>
    <row r="228" spans="4:5" ht="13" x14ac:dyDescent="0.15">
      <c r="D228" s="1"/>
      <c r="E228" s="1"/>
    </row>
    <row r="229" spans="4:5" ht="13" x14ac:dyDescent="0.15">
      <c r="D229" s="1"/>
      <c r="E229" s="1"/>
    </row>
    <row r="230" spans="4:5" ht="13" x14ac:dyDescent="0.15">
      <c r="D230" s="1"/>
      <c r="E230" s="1"/>
    </row>
    <row r="231" spans="4:5" ht="13" x14ac:dyDescent="0.15">
      <c r="D231" s="1"/>
      <c r="E231" s="1"/>
    </row>
    <row r="232" spans="4:5" ht="13" x14ac:dyDescent="0.15">
      <c r="D232" s="1"/>
      <c r="E232" s="1"/>
    </row>
    <row r="233" spans="4:5" ht="13" x14ac:dyDescent="0.15">
      <c r="D233" s="1"/>
      <c r="E233" s="1"/>
    </row>
    <row r="234" spans="4:5" ht="13" x14ac:dyDescent="0.15">
      <c r="D234" s="1"/>
      <c r="E234" s="1"/>
    </row>
    <row r="235" spans="4:5" ht="13" x14ac:dyDescent="0.15">
      <c r="D235" s="1"/>
      <c r="E235" s="1"/>
    </row>
    <row r="236" spans="4:5" ht="13" x14ac:dyDescent="0.15">
      <c r="D236" s="1"/>
      <c r="E236" s="1"/>
    </row>
    <row r="237" spans="4:5" ht="13" x14ac:dyDescent="0.15">
      <c r="D237" s="1"/>
      <c r="E237" s="1"/>
    </row>
    <row r="238" spans="4:5" ht="13" x14ac:dyDescent="0.15">
      <c r="D238" s="1"/>
      <c r="E238" s="1"/>
    </row>
    <row r="239" spans="4:5" ht="13" x14ac:dyDescent="0.15">
      <c r="D239" s="1"/>
      <c r="E239" s="1"/>
    </row>
    <row r="240" spans="4:5" ht="13" x14ac:dyDescent="0.15">
      <c r="D240" s="1"/>
      <c r="E240" s="1"/>
    </row>
    <row r="241" spans="4:5" ht="13" x14ac:dyDescent="0.15">
      <c r="D241" s="1"/>
      <c r="E241" s="1"/>
    </row>
    <row r="242" spans="4:5" ht="13" x14ac:dyDescent="0.15">
      <c r="D242" s="1"/>
      <c r="E242" s="1"/>
    </row>
    <row r="243" spans="4:5" ht="13" x14ac:dyDescent="0.15">
      <c r="D243" s="1"/>
      <c r="E243" s="1"/>
    </row>
    <row r="244" spans="4:5" ht="13" x14ac:dyDescent="0.15">
      <c r="D244" s="1"/>
      <c r="E244" s="1"/>
    </row>
    <row r="245" spans="4:5" ht="13" x14ac:dyDescent="0.15">
      <c r="D245" s="1"/>
      <c r="E245" s="1"/>
    </row>
    <row r="246" spans="4:5" ht="13" x14ac:dyDescent="0.15">
      <c r="D246" s="1"/>
      <c r="E246" s="1"/>
    </row>
    <row r="247" spans="4:5" ht="13" x14ac:dyDescent="0.15">
      <c r="D247" s="1"/>
      <c r="E247" s="1"/>
    </row>
    <row r="248" spans="4:5" ht="13" x14ac:dyDescent="0.15">
      <c r="D248" s="1"/>
      <c r="E248" s="1"/>
    </row>
    <row r="249" spans="4:5" ht="13" x14ac:dyDescent="0.15">
      <c r="D249" s="1"/>
      <c r="E249" s="1"/>
    </row>
    <row r="250" spans="4:5" ht="13" x14ac:dyDescent="0.15">
      <c r="D250" s="1"/>
      <c r="E250" s="1"/>
    </row>
    <row r="251" spans="4:5" ht="13" x14ac:dyDescent="0.15">
      <c r="D251" s="1"/>
      <c r="E251" s="1"/>
    </row>
    <row r="252" spans="4:5" ht="13" x14ac:dyDescent="0.15">
      <c r="D252" s="1"/>
      <c r="E252" s="1"/>
    </row>
    <row r="253" spans="4:5" ht="13" x14ac:dyDescent="0.15">
      <c r="D253" s="1"/>
      <c r="E253" s="1"/>
    </row>
    <row r="254" spans="4:5" ht="13" x14ac:dyDescent="0.15">
      <c r="D254" s="1"/>
      <c r="E254" s="1"/>
    </row>
    <row r="255" spans="4:5" ht="13" x14ac:dyDescent="0.15">
      <c r="D255" s="1"/>
      <c r="E255" s="1"/>
    </row>
    <row r="256" spans="4:5" ht="13" x14ac:dyDescent="0.15">
      <c r="D256" s="1"/>
      <c r="E256" s="1"/>
    </row>
    <row r="257" spans="4:5" ht="13" x14ac:dyDescent="0.15">
      <c r="D257" s="1"/>
      <c r="E257" s="1"/>
    </row>
    <row r="258" spans="4:5" ht="13" x14ac:dyDescent="0.15">
      <c r="D258" s="1"/>
      <c r="E258" s="1"/>
    </row>
    <row r="259" spans="4:5" ht="13" x14ac:dyDescent="0.15">
      <c r="D259" s="1"/>
      <c r="E259" s="1"/>
    </row>
    <row r="260" spans="4:5" ht="13" x14ac:dyDescent="0.15">
      <c r="D260" s="1"/>
      <c r="E260" s="1"/>
    </row>
    <row r="261" spans="4:5" ht="13" x14ac:dyDescent="0.15">
      <c r="D261" s="1"/>
      <c r="E261" s="1"/>
    </row>
    <row r="262" spans="4:5" ht="13" x14ac:dyDescent="0.15">
      <c r="D262" s="1"/>
      <c r="E262" s="1"/>
    </row>
    <row r="263" spans="4:5" ht="13" x14ac:dyDescent="0.15">
      <c r="D263" s="1"/>
      <c r="E263" s="1"/>
    </row>
    <row r="264" spans="4:5" ht="13" x14ac:dyDescent="0.15">
      <c r="D264" s="1"/>
      <c r="E264" s="1"/>
    </row>
    <row r="265" spans="4:5" ht="13" x14ac:dyDescent="0.15">
      <c r="D265" s="1"/>
      <c r="E265" s="1"/>
    </row>
    <row r="266" spans="4:5" ht="13" x14ac:dyDescent="0.15">
      <c r="D266" s="1"/>
      <c r="E266" s="1"/>
    </row>
    <row r="267" spans="4:5" ht="13" x14ac:dyDescent="0.15">
      <c r="D267" s="1"/>
      <c r="E267" s="1"/>
    </row>
    <row r="268" spans="4:5" ht="13" x14ac:dyDescent="0.15">
      <c r="D268" s="1"/>
      <c r="E268" s="1"/>
    </row>
    <row r="269" spans="4:5" ht="13" x14ac:dyDescent="0.15">
      <c r="D269" s="1"/>
      <c r="E269" s="1"/>
    </row>
    <row r="270" spans="4:5" ht="13" x14ac:dyDescent="0.15">
      <c r="D270" s="1"/>
      <c r="E270" s="1"/>
    </row>
    <row r="271" spans="4:5" ht="13" x14ac:dyDescent="0.15">
      <c r="D271" s="1"/>
      <c r="E271" s="1"/>
    </row>
    <row r="272" spans="4:5" ht="13" x14ac:dyDescent="0.15">
      <c r="D272" s="1"/>
      <c r="E272" s="1"/>
    </row>
    <row r="273" spans="4:5" ht="13" x14ac:dyDescent="0.15">
      <c r="D273" s="1"/>
      <c r="E273" s="1"/>
    </row>
    <row r="274" spans="4:5" ht="13" x14ac:dyDescent="0.15">
      <c r="D274" s="1"/>
      <c r="E274" s="1"/>
    </row>
    <row r="275" spans="4:5" ht="13" x14ac:dyDescent="0.15">
      <c r="D275" s="1"/>
      <c r="E275" s="1"/>
    </row>
    <row r="276" spans="4:5" ht="13" x14ac:dyDescent="0.15">
      <c r="D276" s="1"/>
      <c r="E276" s="1"/>
    </row>
    <row r="277" spans="4:5" ht="13" x14ac:dyDescent="0.15">
      <c r="D277" s="1"/>
      <c r="E277" s="1"/>
    </row>
    <row r="278" spans="4:5" ht="13" x14ac:dyDescent="0.15">
      <c r="D278" s="1"/>
      <c r="E278" s="1"/>
    </row>
    <row r="279" spans="4:5" ht="13" x14ac:dyDescent="0.15">
      <c r="D279" s="1"/>
      <c r="E279" s="1"/>
    </row>
    <row r="280" spans="4:5" ht="13" x14ac:dyDescent="0.15">
      <c r="D280" s="1"/>
      <c r="E280" s="1"/>
    </row>
    <row r="281" spans="4:5" ht="13" x14ac:dyDescent="0.15">
      <c r="D281" s="1"/>
      <c r="E281" s="1"/>
    </row>
    <row r="282" spans="4:5" ht="13" x14ac:dyDescent="0.15">
      <c r="D282" s="1"/>
      <c r="E282" s="1"/>
    </row>
    <row r="283" spans="4:5" ht="13" x14ac:dyDescent="0.15">
      <c r="D283" s="1"/>
      <c r="E283" s="1"/>
    </row>
    <row r="284" spans="4:5" ht="13" x14ac:dyDescent="0.15">
      <c r="D284" s="1"/>
      <c r="E284" s="1"/>
    </row>
    <row r="285" spans="4:5" ht="13" x14ac:dyDescent="0.15">
      <c r="D285" s="1"/>
      <c r="E285" s="1"/>
    </row>
    <row r="286" spans="4:5" ht="13" x14ac:dyDescent="0.15">
      <c r="D286" s="1"/>
      <c r="E286" s="1"/>
    </row>
    <row r="287" spans="4:5" ht="13" x14ac:dyDescent="0.15">
      <c r="D287" s="1"/>
      <c r="E287" s="1"/>
    </row>
    <row r="288" spans="4:5" ht="13" x14ac:dyDescent="0.15">
      <c r="D288" s="1"/>
      <c r="E288" s="1"/>
    </row>
    <row r="289" spans="4:5" ht="13" x14ac:dyDescent="0.15">
      <c r="D289" s="1"/>
      <c r="E289" s="1"/>
    </row>
    <row r="290" spans="4:5" ht="13" x14ac:dyDescent="0.15">
      <c r="D290" s="1"/>
      <c r="E290" s="1"/>
    </row>
    <row r="291" spans="4:5" ht="13" x14ac:dyDescent="0.15">
      <c r="D291" s="1"/>
      <c r="E291" s="1"/>
    </row>
    <row r="292" spans="4:5" ht="13" x14ac:dyDescent="0.15">
      <c r="D292" s="1"/>
      <c r="E292" s="1"/>
    </row>
    <row r="293" spans="4:5" ht="13" x14ac:dyDescent="0.15">
      <c r="D293" s="1"/>
      <c r="E293" s="1"/>
    </row>
    <row r="294" spans="4:5" ht="13" x14ac:dyDescent="0.15">
      <c r="D294" s="1"/>
      <c r="E294" s="1"/>
    </row>
    <row r="295" spans="4:5" ht="13" x14ac:dyDescent="0.15">
      <c r="D295" s="1"/>
      <c r="E295" s="1"/>
    </row>
    <row r="296" spans="4:5" ht="13" x14ac:dyDescent="0.15">
      <c r="D296" s="1"/>
      <c r="E296" s="1"/>
    </row>
    <row r="297" spans="4:5" ht="13" x14ac:dyDescent="0.15">
      <c r="D297" s="1"/>
      <c r="E297" s="1"/>
    </row>
    <row r="298" spans="4:5" ht="13" x14ac:dyDescent="0.15">
      <c r="D298" s="1"/>
      <c r="E298" s="1"/>
    </row>
    <row r="299" spans="4:5" ht="13" x14ac:dyDescent="0.15">
      <c r="D299" s="1"/>
      <c r="E299" s="1"/>
    </row>
    <row r="300" spans="4:5" ht="13" x14ac:dyDescent="0.15">
      <c r="D300" s="1"/>
      <c r="E300" s="1"/>
    </row>
    <row r="301" spans="4:5" ht="13" x14ac:dyDescent="0.15">
      <c r="D301" s="1"/>
      <c r="E301" s="1"/>
    </row>
    <row r="302" spans="4:5" ht="13" x14ac:dyDescent="0.15">
      <c r="D302" s="1"/>
      <c r="E302" s="1"/>
    </row>
    <row r="303" spans="4:5" ht="13" x14ac:dyDescent="0.15">
      <c r="D303" s="1"/>
      <c r="E303" s="1"/>
    </row>
    <row r="304" spans="4:5" ht="13" x14ac:dyDescent="0.15">
      <c r="D304" s="1"/>
      <c r="E304" s="1"/>
    </row>
    <row r="305" spans="4:5" ht="13" x14ac:dyDescent="0.15">
      <c r="D305" s="1"/>
      <c r="E305" s="1"/>
    </row>
    <row r="306" spans="4:5" ht="13" x14ac:dyDescent="0.15">
      <c r="D306" s="1"/>
      <c r="E306" s="1"/>
    </row>
    <row r="307" spans="4:5" ht="13" x14ac:dyDescent="0.15">
      <c r="D307" s="1"/>
      <c r="E307" s="1"/>
    </row>
    <row r="308" spans="4:5" ht="13" x14ac:dyDescent="0.15">
      <c r="D308" s="1"/>
      <c r="E308" s="1"/>
    </row>
    <row r="309" spans="4:5" ht="13" x14ac:dyDescent="0.15">
      <c r="D309" s="1"/>
      <c r="E309" s="1"/>
    </row>
    <row r="310" spans="4:5" ht="13" x14ac:dyDescent="0.15">
      <c r="D310" s="1"/>
      <c r="E310" s="1"/>
    </row>
    <row r="311" spans="4:5" ht="13" x14ac:dyDescent="0.15">
      <c r="D311" s="1"/>
      <c r="E311" s="1"/>
    </row>
    <row r="312" spans="4:5" ht="13" x14ac:dyDescent="0.15">
      <c r="D312" s="1"/>
      <c r="E312" s="1"/>
    </row>
    <row r="313" spans="4:5" ht="13" x14ac:dyDescent="0.15">
      <c r="D313" s="1"/>
      <c r="E313" s="1"/>
    </row>
    <row r="314" spans="4:5" ht="13" x14ac:dyDescent="0.15">
      <c r="D314" s="1"/>
      <c r="E314" s="1"/>
    </row>
    <row r="315" spans="4:5" ht="13" x14ac:dyDescent="0.15">
      <c r="D315" s="1"/>
      <c r="E315" s="1"/>
    </row>
    <row r="316" spans="4:5" ht="13" x14ac:dyDescent="0.15">
      <c r="D316" s="1"/>
      <c r="E316" s="1"/>
    </row>
    <row r="317" spans="4:5" ht="13" x14ac:dyDescent="0.15">
      <c r="D317" s="1"/>
      <c r="E317" s="1"/>
    </row>
    <row r="318" spans="4:5" ht="13" x14ac:dyDescent="0.15">
      <c r="D318" s="1"/>
      <c r="E318" s="1"/>
    </row>
    <row r="319" spans="4:5" ht="13" x14ac:dyDescent="0.15">
      <c r="D319" s="1"/>
      <c r="E319" s="1"/>
    </row>
    <row r="320" spans="4:5" ht="13" x14ac:dyDescent="0.15">
      <c r="D320" s="1"/>
      <c r="E320" s="1"/>
    </row>
    <row r="321" spans="4:5" ht="13" x14ac:dyDescent="0.15">
      <c r="D321" s="1"/>
      <c r="E321" s="1"/>
    </row>
    <row r="322" spans="4:5" ht="13" x14ac:dyDescent="0.15">
      <c r="D322" s="1"/>
      <c r="E322" s="1"/>
    </row>
    <row r="323" spans="4:5" ht="13" x14ac:dyDescent="0.15">
      <c r="D323" s="1"/>
      <c r="E323" s="1"/>
    </row>
    <row r="324" spans="4:5" ht="13" x14ac:dyDescent="0.15">
      <c r="D324" s="1"/>
      <c r="E324" s="1"/>
    </row>
    <row r="325" spans="4:5" ht="13" x14ac:dyDescent="0.15">
      <c r="D325" s="1"/>
      <c r="E325" s="1"/>
    </row>
    <row r="326" spans="4:5" ht="13" x14ac:dyDescent="0.15">
      <c r="D326" s="1"/>
      <c r="E326" s="1"/>
    </row>
    <row r="327" spans="4:5" ht="13" x14ac:dyDescent="0.15">
      <c r="D327" s="1"/>
      <c r="E327" s="1"/>
    </row>
    <row r="328" spans="4:5" ht="13" x14ac:dyDescent="0.15">
      <c r="D328" s="1"/>
      <c r="E328" s="1"/>
    </row>
    <row r="329" spans="4:5" ht="13" x14ac:dyDescent="0.15">
      <c r="D329" s="1"/>
      <c r="E329" s="1"/>
    </row>
    <row r="330" spans="4:5" ht="13" x14ac:dyDescent="0.15">
      <c r="D330" s="1"/>
      <c r="E330" s="1"/>
    </row>
    <row r="331" spans="4:5" ht="13" x14ac:dyDescent="0.15">
      <c r="D331" s="1"/>
      <c r="E331" s="1"/>
    </row>
    <row r="332" spans="4:5" ht="13" x14ac:dyDescent="0.15">
      <c r="D332" s="1"/>
      <c r="E332" s="1"/>
    </row>
    <row r="333" spans="4:5" ht="13" x14ac:dyDescent="0.15">
      <c r="D333" s="1"/>
      <c r="E333" s="1"/>
    </row>
    <row r="334" spans="4:5" ht="13" x14ac:dyDescent="0.15">
      <c r="D334" s="1"/>
      <c r="E334" s="1"/>
    </row>
    <row r="335" spans="4:5" ht="13" x14ac:dyDescent="0.15">
      <c r="D335" s="1"/>
      <c r="E335" s="1"/>
    </row>
    <row r="336" spans="4:5" ht="13" x14ac:dyDescent="0.15">
      <c r="D336" s="1"/>
      <c r="E336" s="1"/>
    </row>
    <row r="337" spans="4:5" ht="13" x14ac:dyDescent="0.15">
      <c r="D337" s="1"/>
      <c r="E337" s="1"/>
    </row>
    <row r="338" spans="4:5" ht="13" x14ac:dyDescent="0.15">
      <c r="D338" s="1"/>
      <c r="E338" s="1"/>
    </row>
    <row r="339" spans="4:5" ht="13" x14ac:dyDescent="0.15">
      <c r="D339" s="1"/>
      <c r="E339" s="1"/>
    </row>
    <row r="340" spans="4:5" ht="13" x14ac:dyDescent="0.15">
      <c r="D340" s="1"/>
      <c r="E340" s="1"/>
    </row>
    <row r="341" spans="4:5" ht="13" x14ac:dyDescent="0.15">
      <c r="D341" s="1"/>
      <c r="E341" s="1"/>
    </row>
    <row r="342" spans="4:5" ht="13" x14ac:dyDescent="0.15">
      <c r="D342" s="1"/>
      <c r="E342" s="1"/>
    </row>
    <row r="343" spans="4:5" ht="13" x14ac:dyDescent="0.15">
      <c r="D343" s="1"/>
      <c r="E343" s="1"/>
    </row>
    <row r="344" spans="4:5" ht="13" x14ac:dyDescent="0.15">
      <c r="D344" s="1"/>
      <c r="E344" s="1"/>
    </row>
    <row r="345" spans="4:5" ht="13" x14ac:dyDescent="0.15">
      <c r="D345" s="1"/>
      <c r="E345" s="1"/>
    </row>
    <row r="346" spans="4:5" ht="13" x14ac:dyDescent="0.15">
      <c r="D346" s="1"/>
      <c r="E346" s="1"/>
    </row>
    <row r="347" spans="4:5" ht="13" x14ac:dyDescent="0.15">
      <c r="D347" s="1"/>
      <c r="E347" s="1"/>
    </row>
    <row r="348" spans="4:5" ht="13" x14ac:dyDescent="0.15">
      <c r="D348" s="1"/>
      <c r="E348" s="1"/>
    </row>
    <row r="349" spans="4:5" ht="13" x14ac:dyDescent="0.15">
      <c r="D349" s="1"/>
      <c r="E349" s="1"/>
    </row>
    <row r="350" spans="4:5" ht="13" x14ac:dyDescent="0.15">
      <c r="D350" s="1"/>
      <c r="E350" s="1"/>
    </row>
    <row r="351" spans="4:5" ht="13" x14ac:dyDescent="0.15">
      <c r="D351" s="1"/>
      <c r="E351" s="1"/>
    </row>
    <row r="352" spans="4:5" ht="13" x14ac:dyDescent="0.15">
      <c r="D352" s="1"/>
      <c r="E352" s="1"/>
    </row>
    <row r="353" spans="4:5" ht="13" x14ac:dyDescent="0.15">
      <c r="D353" s="1"/>
      <c r="E353" s="1"/>
    </row>
    <row r="354" spans="4:5" ht="13" x14ac:dyDescent="0.15">
      <c r="D354" s="1"/>
      <c r="E354" s="1"/>
    </row>
    <row r="355" spans="4:5" ht="13" x14ac:dyDescent="0.15">
      <c r="D355" s="1"/>
      <c r="E355" s="1"/>
    </row>
    <row r="356" spans="4:5" ht="13" x14ac:dyDescent="0.15">
      <c r="D356" s="1"/>
      <c r="E356" s="1"/>
    </row>
    <row r="357" spans="4:5" ht="13" x14ac:dyDescent="0.15">
      <c r="D357" s="1"/>
      <c r="E357" s="1"/>
    </row>
    <row r="358" spans="4:5" ht="13" x14ac:dyDescent="0.15">
      <c r="D358" s="1"/>
      <c r="E358" s="1"/>
    </row>
    <row r="359" spans="4:5" ht="13" x14ac:dyDescent="0.15">
      <c r="D359" s="1"/>
      <c r="E359" s="1"/>
    </row>
    <row r="360" spans="4:5" ht="13" x14ac:dyDescent="0.15">
      <c r="D360" s="1"/>
      <c r="E360" s="1"/>
    </row>
    <row r="361" spans="4:5" ht="13" x14ac:dyDescent="0.15">
      <c r="D361" s="1"/>
      <c r="E361" s="1"/>
    </row>
    <row r="362" spans="4:5" ht="13" x14ac:dyDescent="0.15">
      <c r="D362" s="1"/>
      <c r="E362" s="1"/>
    </row>
    <row r="363" spans="4:5" ht="13" x14ac:dyDescent="0.15">
      <c r="D363" s="1"/>
      <c r="E363" s="1"/>
    </row>
    <row r="364" spans="4:5" ht="13" x14ac:dyDescent="0.15">
      <c r="D364" s="1"/>
      <c r="E364" s="1"/>
    </row>
    <row r="365" spans="4:5" ht="13" x14ac:dyDescent="0.15">
      <c r="D365" s="1"/>
      <c r="E365" s="1"/>
    </row>
    <row r="366" spans="4:5" ht="13" x14ac:dyDescent="0.15">
      <c r="D366" s="1"/>
      <c r="E366" s="1"/>
    </row>
    <row r="367" spans="4:5" ht="13" x14ac:dyDescent="0.15">
      <c r="D367" s="1"/>
      <c r="E367" s="1"/>
    </row>
    <row r="368" spans="4:5" ht="13" x14ac:dyDescent="0.15">
      <c r="D368" s="1"/>
      <c r="E368" s="1"/>
    </row>
    <row r="369" spans="4:5" ht="13" x14ac:dyDescent="0.15">
      <c r="D369" s="1"/>
      <c r="E369" s="1"/>
    </row>
    <row r="370" spans="4:5" ht="13" x14ac:dyDescent="0.15">
      <c r="D370" s="1"/>
      <c r="E370" s="1"/>
    </row>
    <row r="371" spans="4:5" ht="13" x14ac:dyDescent="0.15">
      <c r="D371" s="1"/>
      <c r="E371" s="1"/>
    </row>
    <row r="372" spans="4:5" ht="13" x14ac:dyDescent="0.15">
      <c r="D372" s="1"/>
      <c r="E372" s="1"/>
    </row>
    <row r="373" spans="4:5" ht="13" x14ac:dyDescent="0.15">
      <c r="D373" s="1"/>
      <c r="E373" s="1"/>
    </row>
    <row r="374" spans="4:5" ht="13" x14ac:dyDescent="0.15">
      <c r="D374" s="1"/>
      <c r="E374" s="1"/>
    </row>
    <row r="375" spans="4:5" ht="13" x14ac:dyDescent="0.15">
      <c r="D375" s="1"/>
      <c r="E375" s="1"/>
    </row>
    <row r="376" spans="4:5" ht="13" x14ac:dyDescent="0.15">
      <c r="D376" s="1"/>
      <c r="E376" s="1"/>
    </row>
    <row r="377" spans="4:5" ht="13" x14ac:dyDescent="0.15">
      <c r="D377" s="1"/>
      <c r="E377" s="1"/>
    </row>
    <row r="378" spans="4:5" ht="13" x14ac:dyDescent="0.15">
      <c r="D378" s="1"/>
      <c r="E378" s="1"/>
    </row>
    <row r="379" spans="4:5" ht="13" x14ac:dyDescent="0.15">
      <c r="D379" s="1"/>
      <c r="E379" s="1"/>
    </row>
    <row r="380" spans="4:5" ht="13" x14ac:dyDescent="0.15">
      <c r="D380" s="1"/>
      <c r="E380" s="1"/>
    </row>
    <row r="381" spans="4:5" ht="13" x14ac:dyDescent="0.15">
      <c r="D381" s="1"/>
      <c r="E381" s="1"/>
    </row>
    <row r="382" spans="4:5" ht="13" x14ac:dyDescent="0.15">
      <c r="D382" s="1"/>
      <c r="E382" s="1"/>
    </row>
    <row r="383" spans="4:5" ht="13" x14ac:dyDescent="0.15">
      <c r="D383" s="1"/>
      <c r="E383" s="1"/>
    </row>
    <row r="384" spans="4:5" ht="13" x14ac:dyDescent="0.15">
      <c r="D384" s="1"/>
      <c r="E384" s="1"/>
    </row>
    <row r="385" spans="4:5" ht="13" x14ac:dyDescent="0.15">
      <c r="D385" s="1"/>
      <c r="E385" s="1"/>
    </row>
    <row r="386" spans="4:5" ht="13" x14ac:dyDescent="0.15">
      <c r="D386" s="1"/>
      <c r="E386" s="1"/>
    </row>
    <row r="387" spans="4:5" ht="13" x14ac:dyDescent="0.15">
      <c r="D387" s="1"/>
      <c r="E387" s="1"/>
    </row>
    <row r="388" spans="4:5" ht="13" x14ac:dyDescent="0.15">
      <c r="D388" s="1"/>
      <c r="E388" s="1"/>
    </row>
    <row r="389" spans="4:5" ht="13" x14ac:dyDescent="0.15">
      <c r="D389" s="1"/>
      <c r="E389" s="1"/>
    </row>
    <row r="390" spans="4:5" ht="13" x14ac:dyDescent="0.15">
      <c r="D390" s="1"/>
      <c r="E390" s="1"/>
    </row>
    <row r="391" spans="4:5" ht="13" x14ac:dyDescent="0.15">
      <c r="D391" s="1"/>
      <c r="E391" s="1"/>
    </row>
    <row r="392" spans="4:5" ht="13" x14ac:dyDescent="0.15">
      <c r="D392" s="1"/>
      <c r="E392" s="1"/>
    </row>
    <row r="393" spans="4:5" ht="13" x14ac:dyDescent="0.15">
      <c r="D393" s="1"/>
      <c r="E393" s="1"/>
    </row>
    <row r="394" spans="4:5" ht="13" x14ac:dyDescent="0.15">
      <c r="D394" s="1"/>
      <c r="E394" s="1"/>
    </row>
    <row r="395" spans="4:5" ht="13" x14ac:dyDescent="0.15">
      <c r="D395" s="1"/>
      <c r="E395" s="1"/>
    </row>
    <row r="396" spans="4:5" ht="13" x14ac:dyDescent="0.15">
      <c r="D396" s="1"/>
      <c r="E396" s="1"/>
    </row>
    <row r="397" spans="4:5" ht="13" x14ac:dyDescent="0.15">
      <c r="D397" s="1"/>
      <c r="E397" s="1"/>
    </row>
    <row r="398" spans="4:5" ht="13" x14ac:dyDescent="0.15">
      <c r="D398" s="1"/>
      <c r="E398" s="1"/>
    </row>
    <row r="399" spans="4:5" ht="13" x14ac:dyDescent="0.15">
      <c r="D399" s="1"/>
      <c r="E399" s="1"/>
    </row>
    <row r="400" spans="4:5" ht="13" x14ac:dyDescent="0.15">
      <c r="D400" s="1"/>
      <c r="E400" s="1"/>
    </row>
    <row r="401" spans="4:5" ht="13" x14ac:dyDescent="0.15">
      <c r="D401" s="1"/>
      <c r="E401" s="1"/>
    </row>
    <row r="402" spans="4:5" ht="13" x14ac:dyDescent="0.15">
      <c r="D402" s="1"/>
      <c r="E402" s="1"/>
    </row>
    <row r="403" spans="4:5" ht="13" x14ac:dyDescent="0.15">
      <c r="D403" s="1"/>
      <c r="E403" s="1"/>
    </row>
    <row r="404" spans="4:5" ht="13" x14ac:dyDescent="0.15">
      <c r="D404" s="1"/>
      <c r="E404" s="1"/>
    </row>
    <row r="405" spans="4:5" ht="13" x14ac:dyDescent="0.15">
      <c r="D405" s="1"/>
      <c r="E405" s="1"/>
    </row>
    <row r="406" spans="4:5" ht="13" x14ac:dyDescent="0.15">
      <c r="D406" s="1"/>
      <c r="E406" s="1"/>
    </row>
    <row r="407" spans="4:5" ht="13" x14ac:dyDescent="0.15">
      <c r="D407" s="1"/>
      <c r="E407" s="1"/>
    </row>
    <row r="408" spans="4:5" ht="13" x14ac:dyDescent="0.15">
      <c r="D408" s="1"/>
      <c r="E408" s="1"/>
    </row>
    <row r="409" spans="4:5" ht="13" x14ac:dyDescent="0.15">
      <c r="D409" s="1"/>
      <c r="E409" s="1"/>
    </row>
    <row r="410" spans="4:5" ht="13" x14ac:dyDescent="0.15">
      <c r="D410" s="1"/>
      <c r="E410" s="1"/>
    </row>
    <row r="411" spans="4:5" ht="13" x14ac:dyDescent="0.15">
      <c r="D411" s="1"/>
      <c r="E411" s="1"/>
    </row>
    <row r="412" spans="4:5" ht="13" x14ac:dyDescent="0.15">
      <c r="D412" s="1"/>
      <c r="E412" s="1"/>
    </row>
    <row r="413" spans="4:5" ht="13" x14ac:dyDescent="0.15">
      <c r="D413" s="1"/>
      <c r="E413" s="1"/>
    </row>
    <row r="414" spans="4:5" ht="13" x14ac:dyDescent="0.15">
      <c r="D414" s="1"/>
      <c r="E414" s="1"/>
    </row>
    <row r="415" spans="4:5" ht="13" x14ac:dyDescent="0.15">
      <c r="D415" s="1"/>
      <c r="E415" s="1"/>
    </row>
    <row r="416" spans="4:5" ht="13" x14ac:dyDescent="0.15">
      <c r="D416" s="1"/>
      <c r="E416" s="1"/>
    </row>
    <row r="417" spans="4:5" ht="13" x14ac:dyDescent="0.15">
      <c r="D417" s="1"/>
      <c r="E417" s="1"/>
    </row>
    <row r="418" spans="4:5" ht="13" x14ac:dyDescent="0.15">
      <c r="D418" s="1"/>
      <c r="E418" s="1"/>
    </row>
    <row r="419" spans="4:5" ht="13" x14ac:dyDescent="0.15">
      <c r="D419" s="1"/>
      <c r="E419" s="1"/>
    </row>
    <row r="420" spans="4:5" ht="13" x14ac:dyDescent="0.15">
      <c r="D420" s="1"/>
      <c r="E420" s="1"/>
    </row>
    <row r="421" spans="4:5" ht="13" x14ac:dyDescent="0.15">
      <c r="D421" s="1"/>
      <c r="E421" s="1"/>
    </row>
    <row r="422" spans="4:5" ht="13" x14ac:dyDescent="0.15">
      <c r="D422" s="1"/>
      <c r="E422" s="1"/>
    </row>
    <row r="423" spans="4:5" ht="13" x14ac:dyDescent="0.15">
      <c r="D423" s="1"/>
      <c r="E423" s="1"/>
    </row>
    <row r="424" spans="4:5" ht="13" x14ac:dyDescent="0.15">
      <c r="D424" s="1"/>
      <c r="E424" s="1"/>
    </row>
    <row r="425" spans="4:5" ht="13" x14ac:dyDescent="0.15">
      <c r="D425" s="1"/>
      <c r="E425" s="1"/>
    </row>
    <row r="426" spans="4:5" ht="13" x14ac:dyDescent="0.15">
      <c r="D426" s="1"/>
      <c r="E426" s="1"/>
    </row>
    <row r="427" spans="4:5" ht="13" x14ac:dyDescent="0.15">
      <c r="D427" s="1"/>
      <c r="E427" s="1"/>
    </row>
    <row r="428" spans="4:5" ht="13" x14ac:dyDescent="0.15">
      <c r="D428" s="1"/>
      <c r="E428" s="1"/>
    </row>
    <row r="429" spans="4:5" ht="13" x14ac:dyDescent="0.15">
      <c r="D429" s="1"/>
      <c r="E429" s="1"/>
    </row>
    <row r="430" spans="4:5" ht="13" x14ac:dyDescent="0.15">
      <c r="D430" s="1"/>
      <c r="E430" s="1"/>
    </row>
    <row r="431" spans="4:5" ht="13" x14ac:dyDescent="0.15">
      <c r="D431" s="1"/>
      <c r="E431" s="1"/>
    </row>
    <row r="432" spans="4:5" ht="13" x14ac:dyDescent="0.15">
      <c r="D432" s="1"/>
      <c r="E432" s="1"/>
    </row>
    <row r="433" spans="4:5" ht="13" x14ac:dyDescent="0.15">
      <c r="D433" s="1"/>
      <c r="E433" s="1"/>
    </row>
    <row r="434" spans="4:5" ht="13" x14ac:dyDescent="0.15">
      <c r="D434" s="1"/>
      <c r="E434" s="1"/>
    </row>
    <row r="435" spans="4:5" ht="13" x14ac:dyDescent="0.15">
      <c r="D435" s="1"/>
      <c r="E435" s="1"/>
    </row>
    <row r="436" spans="4:5" ht="13" x14ac:dyDescent="0.15">
      <c r="D436" s="1"/>
      <c r="E436" s="1"/>
    </row>
    <row r="437" spans="4:5" ht="13" x14ac:dyDescent="0.15">
      <c r="D437" s="1"/>
      <c r="E437" s="1"/>
    </row>
    <row r="438" spans="4:5" ht="13" x14ac:dyDescent="0.15">
      <c r="D438" s="1"/>
      <c r="E438" s="1"/>
    </row>
    <row r="439" spans="4:5" ht="13" x14ac:dyDescent="0.15">
      <c r="D439" s="1"/>
      <c r="E439" s="1"/>
    </row>
    <row r="440" spans="4:5" ht="13" x14ac:dyDescent="0.15">
      <c r="D440" s="1"/>
      <c r="E440" s="1"/>
    </row>
    <row r="441" spans="4:5" ht="13" x14ac:dyDescent="0.15">
      <c r="D441" s="1"/>
      <c r="E441" s="1"/>
    </row>
    <row r="442" spans="4:5" ht="13" x14ac:dyDescent="0.15">
      <c r="D442" s="1"/>
      <c r="E442" s="1"/>
    </row>
    <row r="443" spans="4:5" ht="13" x14ac:dyDescent="0.15">
      <c r="D443" s="1"/>
      <c r="E443" s="1"/>
    </row>
    <row r="444" spans="4:5" ht="13" x14ac:dyDescent="0.15">
      <c r="D444" s="1"/>
      <c r="E444" s="1"/>
    </row>
    <row r="445" spans="4:5" ht="13" x14ac:dyDescent="0.15">
      <c r="D445" s="1"/>
      <c r="E445" s="1"/>
    </row>
    <row r="446" spans="4:5" ht="13" x14ac:dyDescent="0.15">
      <c r="D446" s="1"/>
      <c r="E446" s="1"/>
    </row>
    <row r="447" spans="4:5" ht="13" x14ac:dyDescent="0.15">
      <c r="D447" s="1"/>
      <c r="E447" s="1"/>
    </row>
    <row r="448" spans="4:5" ht="13" x14ac:dyDescent="0.15">
      <c r="D448" s="1"/>
      <c r="E448" s="1"/>
    </row>
    <row r="449" spans="4:5" ht="13" x14ac:dyDescent="0.15">
      <c r="D449" s="1"/>
      <c r="E449" s="1"/>
    </row>
    <row r="450" spans="4:5" ht="13" x14ac:dyDescent="0.15">
      <c r="D450" s="1"/>
      <c r="E450" s="1"/>
    </row>
    <row r="451" spans="4:5" ht="13" x14ac:dyDescent="0.15">
      <c r="D451" s="1"/>
      <c r="E451" s="1"/>
    </row>
    <row r="452" spans="4:5" ht="13" x14ac:dyDescent="0.15">
      <c r="D452" s="1"/>
      <c r="E452" s="1"/>
    </row>
    <row r="453" spans="4:5" ht="13" x14ac:dyDescent="0.15">
      <c r="D453" s="1"/>
      <c r="E453" s="1"/>
    </row>
    <row r="454" spans="4:5" ht="13" x14ac:dyDescent="0.15">
      <c r="D454" s="1"/>
      <c r="E454" s="1"/>
    </row>
    <row r="455" spans="4:5" ht="13" x14ac:dyDescent="0.15">
      <c r="D455" s="1"/>
      <c r="E455" s="1"/>
    </row>
    <row r="456" spans="4:5" ht="13" x14ac:dyDescent="0.15">
      <c r="D456" s="1"/>
      <c r="E456" s="1"/>
    </row>
    <row r="457" spans="4:5" ht="13" x14ac:dyDescent="0.15">
      <c r="D457" s="1"/>
      <c r="E457" s="1"/>
    </row>
    <row r="458" spans="4:5" ht="13" x14ac:dyDescent="0.15">
      <c r="D458" s="1"/>
      <c r="E458" s="1"/>
    </row>
    <row r="459" spans="4:5" ht="13" x14ac:dyDescent="0.15">
      <c r="D459" s="1"/>
      <c r="E459" s="1"/>
    </row>
    <row r="460" spans="4:5" ht="13" x14ac:dyDescent="0.15">
      <c r="D460" s="1"/>
      <c r="E460" s="1"/>
    </row>
    <row r="461" spans="4:5" ht="13" x14ac:dyDescent="0.15">
      <c r="D461" s="1"/>
      <c r="E461" s="1"/>
    </row>
    <row r="462" spans="4:5" ht="13" x14ac:dyDescent="0.15">
      <c r="D462" s="1"/>
      <c r="E462" s="1"/>
    </row>
    <row r="463" spans="4:5" ht="13" x14ac:dyDescent="0.15">
      <c r="D463" s="1"/>
      <c r="E463" s="1"/>
    </row>
    <row r="464" spans="4:5" ht="13" x14ac:dyDescent="0.15">
      <c r="D464" s="1"/>
      <c r="E464" s="1"/>
    </row>
    <row r="465" spans="4:5" ht="13" x14ac:dyDescent="0.15">
      <c r="D465" s="1"/>
      <c r="E465" s="1"/>
    </row>
    <row r="466" spans="4:5" ht="13" x14ac:dyDescent="0.15">
      <c r="D466" s="1"/>
      <c r="E466" s="1"/>
    </row>
    <row r="467" spans="4:5" ht="13" x14ac:dyDescent="0.15">
      <c r="D467" s="1"/>
      <c r="E467" s="1"/>
    </row>
    <row r="468" spans="4:5" ht="13" x14ac:dyDescent="0.15">
      <c r="D468" s="1"/>
      <c r="E468" s="1"/>
    </row>
    <row r="469" spans="4:5" ht="13" x14ac:dyDescent="0.15">
      <c r="D469" s="1"/>
      <c r="E469" s="1"/>
    </row>
    <row r="470" spans="4:5" ht="13" x14ac:dyDescent="0.15">
      <c r="D470" s="1"/>
      <c r="E470" s="1"/>
    </row>
    <row r="471" spans="4:5" ht="13" x14ac:dyDescent="0.15">
      <c r="D471" s="1"/>
      <c r="E471" s="1"/>
    </row>
    <row r="472" spans="4:5" ht="13" x14ac:dyDescent="0.15">
      <c r="D472" s="1"/>
      <c r="E472" s="1"/>
    </row>
    <row r="473" spans="4:5" ht="13" x14ac:dyDescent="0.15">
      <c r="D473" s="1"/>
      <c r="E473" s="1"/>
    </row>
    <row r="474" spans="4:5" ht="13" x14ac:dyDescent="0.15">
      <c r="D474" s="1"/>
      <c r="E474" s="1"/>
    </row>
    <row r="475" spans="4:5" ht="13" x14ac:dyDescent="0.15">
      <c r="D475" s="1"/>
      <c r="E475" s="1"/>
    </row>
    <row r="476" spans="4:5" ht="13" x14ac:dyDescent="0.15">
      <c r="D476" s="1"/>
      <c r="E476" s="1"/>
    </row>
    <row r="477" spans="4:5" ht="13" x14ac:dyDescent="0.15">
      <c r="D477" s="1"/>
      <c r="E477" s="1"/>
    </row>
    <row r="478" spans="4:5" ht="13" x14ac:dyDescent="0.15">
      <c r="D478" s="1"/>
      <c r="E478" s="1"/>
    </row>
    <row r="479" spans="4:5" ht="13" x14ac:dyDescent="0.15">
      <c r="D479" s="1"/>
      <c r="E479" s="1"/>
    </row>
    <row r="480" spans="4:5" ht="13" x14ac:dyDescent="0.15">
      <c r="D480" s="1"/>
      <c r="E480" s="1"/>
    </row>
    <row r="481" spans="4:5" ht="13" x14ac:dyDescent="0.15">
      <c r="D481" s="1"/>
      <c r="E481" s="1"/>
    </row>
    <row r="482" spans="4:5" ht="13" x14ac:dyDescent="0.15">
      <c r="D482" s="1"/>
      <c r="E482" s="1"/>
    </row>
    <row r="483" spans="4:5" ht="13" x14ac:dyDescent="0.15">
      <c r="D483" s="1"/>
      <c r="E483" s="1"/>
    </row>
    <row r="484" spans="4:5" ht="13" x14ac:dyDescent="0.15">
      <c r="D484" s="1"/>
      <c r="E484" s="1"/>
    </row>
    <row r="485" spans="4:5" ht="13" x14ac:dyDescent="0.15">
      <c r="D485" s="1"/>
      <c r="E485" s="1"/>
    </row>
    <row r="486" spans="4:5" ht="13" x14ac:dyDescent="0.15">
      <c r="D486" s="1"/>
      <c r="E486" s="1"/>
    </row>
    <row r="487" spans="4:5" ht="13" x14ac:dyDescent="0.15">
      <c r="D487" s="1"/>
      <c r="E487" s="1"/>
    </row>
    <row r="488" spans="4:5" ht="13" x14ac:dyDescent="0.15">
      <c r="D488" s="1"/>
      <c r="E488" s="1"/>
    </row>
    <row r="489" spans="4:5" ht="13" x14ac:dyDescent="0.15">
      <c r="D489" s="1"/>
      <c r="E489" s="1"/>
    </row>
    <row r="490" spans="4:5" ht="13" x14ac:dyDescent="0.15">
      <c r="D490" s="1"/>
      <c r="E490" s="1"/>
    </row>
    <row r="491" spans="4:5" ht="13" x14ac:dyDescent="0.15">
      <c r="D491" s="1"/>
      <c r="E491" s="1"/>
    </row>
    <row r="492" spans="4:5" ht="13" x14ac:dyDescent="0.15">
      <c r="D492" s="1"/>
      <c r="E492" s="1"/>
    </row>
    <row r="493" spans="4:5" ht="13" x14ac:dyDescent="0.15">
      <c r="D493" s="1"/>
      <c r="E493" s="1"/>
    </row>
    <row r="494" spans="4:5" ht="13" x14ac:dyDescent="0.15">
      <c r="D494" s="1"/>
      <c r="E494" s="1"/>
    </row>
    <row r="495" spans="4:5" ht="13" x14ac:dyDescent="0.15">
      <c r="D495" s="1"/>
      <c r="E495" s="1"/>
    </row>
    <row r="496" spans="4:5" ht="13" x14ac:dyDescent="0.15">
      <c r="D496" s="1"/>
      <c r="E496" s="1"/>
    </row>
    <row r="497" spans="4:5" ht="13" x14ac:dyDescent="0.15">
      <c r="D497" s="1"/>
      <c r="E497" s="1"/>
    </row>
    <row r="498" spans="4:5" ht="13" x14ac:dyDescent="0.15">
      <c r="D498" s="1"/>
      <c r="E498" s="1"/>
    </row>
    <row r="499" spans="4:5" ht="13" x14ac:dyDescent="0.15">
      <c r="D499" s="1"/>
      <c r="E499" s="1"/>
    </row>
    <row r="500" spans="4:5" ht="13" x14ac:dyDescent="0.15">
      <c r="D500" s="1"/>
      <c r="E500" s="1"/>
    </row>
    <row r="501" spans="4:5" ht="13" x14ac:dyDescent="0.15">
      <c r="D501" s="1"/>
      <c r="E501" s="1"/>
    </row>
    <row r="502" spans="4:5" ht="13" x14ac:dyDescent="0.15">
      <c r="D502" s="1"/>
      <c r="E502" s="1"/>
    </row>
    <row r="503" spans="4:5" ht="13" x14ac:dyDescent="0.15">
      <c r="D503" s="1"/>
      <c r="E503" s="1"/>
    </row>
    <row r="504" spans="4:5" ht="13" x14ac:dyDescent="0.15">
      <c r="D504" s="1"/>
      <c r="E504" s="1"/>
    </row>
    <row r="505" spans="4:5" ht="13" x14ac:dyDescent="0.15">
      <c r="D505" s="1"/>
      <c r="E505" s="1"/>
    </row>
    <row r="506" spans="4:5" ht="13" x14ac:dyDescent="0.15">
      <c r="D506" s="1"/>
      <c r="E506" s="1"/>
    </row>
    <row r="507" spans="4:5" ht="13" x14ac:dyDescent="0.15">
      <c r="D507" s="1"/>
      <c r="E507" s="1"/>
    </row>
    <row r="508" spans="4:5" ht="13" x14ac:dyDescent="0.15">
      <c r="D508" s="1"/>
      <c r="E508" s="1"/>
    </row>
    <row r="509" spans="4:5" ht="13" x14ac:dyDescent="0.15">
      <c r="D509" s="1"/>
      <c r="E509" s="1"/>
    </row>
    <row r="510" spans="4:5" ht="13" x14ac:dyDescent="0.15">
      <c r="D510" s="1"/>
      <c r="E510" s="1"/>
    </row>
    <row r="511" spans="4:5" ht="13" x14ac:dyDescent="0.15">
      <c r="D511" s="1"/>
      <c r="E511" s="1"/>
    </row>
    <row r="512" spans="4:5" ht="13" x14ac:dyDescent="0.15">
      <c r="D512" s="1"/>
      <c r="E512" s="1"/>
    </row>
    <row r="513" spans="4:5" ht="13" x14ac:dyDescent="0.15">
      <c r="D513" s="1"/>
      <c r="E513" s="1"/>
    </row>
    <row r="514" spans="4:5" ht="13" x14ac:dyDescent="0.15">
      <c r="D514" s="1"/>
      <c r="E514" s="1"/>
    </row>
    <row r="515" spans="4:5" ht="13" x14ac:dyDescent="0.15">
      <c r="D515" s="1"/>
      <c r="E515" s="1"/>
    </row>
    <row r="516" spans="4:5" ht="13" x14ac:dyDescent="0.15">
      <c r="D516" s="1"/>
      <c r="E516" s="1"/>
    </row>
    <row r="517" spans="4:5" ht="13" x14ac:dyDescent="0.15">
      <c r="D517" s="1"/>
      <c r="E517" s="1"/>
    </row>
    <row r="518" spans="4:5" ht="13" x14ac:dyDescent="0.15">
      <c r="D518" s="1"/>
      <c r="E518" s="1"/>
    </row>
    <row r="519" spans="4:5" ht="13" x14ac:dyDescent="0.15">
      <c r="D519" s="1"/>
      <c r="E519" s="1"/>
    </row>
    <row r="520" spans="4:5" ht="13" x14ac:dyDescent="0.15">
      <c r="D520" s="1"/>
      <c r="E520" s="1"/>
    </row>
    <row r="521" spans="4:5" ht="13" x14ac:dyDescent="0.15">
      <c r="D521" s="1"/>
      <c r="E521" s="1"/>
    </row>
    <row r="522" spans="4:5" ht="13" x14ac:dyDescent="0.15">
      <c r="D522" s="1"/>
      <c r="E522" s="1"/>
    </row>
    <row r="523" spans="4:5" ht="13" x14ac:dyDescent="0.15">
      <c r="D523" s="1"/>
      <c r="E523" s="1"/>
    </row>
    <row r="524" spans="4:5" ht="13" x14ac:dyDescent="0.15">
      <c r="D524" s="1"/>
      <c r="E524" s="1"/>
    </row>
    <row r="525" spans="4:5" ht="13" x14ac:dyDescent="0.15">
      <c r="D525" s="1"/>
      <c r="E525" s="1"/>
    </row>
    <row r="526" spans="4:5" ht="13" x14ac:dyDescent="0.15">
      <c r="D526" s="1"/>
      <c r="E526" s="1"/>
    </row>
    <row r="527" spans="4:5" ht="13" x14ac:dyDescent="0.15">
      <c r="D527" s="1"/>
      <c r="E527" s="1"/>
    </row>
    <row r="528" spans="4:5" ht="13" x14ac:dyDescent="0.15">
      <c r="D528" s="1"/>
      <c r="E528" s="1"/>
    </row>
    <row r="529" spans="4:5" ht="13" x14ac:dyDescent="0.15">
      <c r="D529" s="1"/>
      <c r="E529" s="1"/>
    </row>
    <row r="530" spans="4:5" ht="13" x14ac:dyDescent="0.15">
      <c r="D530" s="1"/>
      <c r="E530" s="1"/>
    </row>
    <row r="531" spans="4:5" ht="13" x14ac:dyDescent="0.15">
      <c r="D531" s="1"/>
      <c r="E531" s="1"/>
    </row>
    <row r="532" spans="4:5" ht="13" x14ac:dyDescent="0.15">
      <c r="D532" s="1"/>
      <c r="E532" s="1"/>
    </row>
    <row r="533" spans="4:5" ht="13" x14ac:dyDescent="0.15">
      <c r="D533" s="1"/>
      <c r="E533" s="1"/>
    </row>
    <row r="534" spans="4:5" ht="13" x14ac:dyDescent="0.15">
      <c r="D534" s="1"/>
      <c r="E534" s="1"/>
    </row>
    <row r="535" spans="4:5" ht="13" x14ac:dyDescent="0.15">
      <c r="D535" s="1"/>
      <c r="E535" s="1"/>
    </row>
    <row r="536" spans="4:5" ht="13" x14ac:dyDescent="0.15">
      <c r="D536" s="1"/>
      <c r="E536" s="1"/>
    </row>
    <row r="537" spans="4:5" ht="13" x14ac:dyDescent="0.15">
      <c r="D537" s="1"/>
      <c r="E537" s="1"/>
    </row>
    <row r="538" spans="4:5" ht="13" x14ac:dyDescent="0.15">
      <c r="D538" s="1"/>
      <c r="E538" s="1"/>
    </row>
    <row r="539" spans="4:5" ht="13" x14ac:dyDescent="0.15">
      <c r="D539" s="1"/>
      <c r="E539" s="1"/>
    </row>
    <row r="540" spans="4:5" ht="13" x14ac:dyDescent="0.15">
      <c r="D540" s="1"/>
      <c r="E540" s="1"/>
    </row>
    <row r="541" spans="4:5" ht="13" x14ac:dyDescent="0.15">
      <c r="D541" s="1"/>
      <c r="E541" s="1"/>
    </row>
    <row r="542" spans="4:5" ht="13" x14ac:dyDescent="0.15">
      <c r="D542" s="1"/>
      <c r="E542" s="1"/>
    </row>
    <row r="543" spans="4:5" ht="13" x14ac:dyDescent="0.15">
      <c r="D543" s="1"/>
      <c r="E543" s="1"/>
    </row>
    <row r="544" spans="4:5" ht="13" x14ac:dyDescent="0.15">
      <c r="D544" s="1"/>
      <c r="E544" s="1"/>
    </row>
    <row r="545" spans="4:5" ht="13" x14ac:dyDescent="0.15">
      <c r="D545" s="1"/>
      <c r="E545" s="1"/>
    </row>
    <row r="546" spans="4:5" ht="13" x14ac:dyDescent="0.15">
      <c r="D546" s="1"/>
      <c r="E546" s="1"/>
    </row>
    <row r="547" spans="4:5" ht="13" x14ac:dyDescent="0.15">
      <c r="D547" s="1"/>
      <c r="E547" s="1"/>
    </row>
    <row r="548" spans="4:5" ht="13" x14ac:dyDescent="0.15">
      <c r="D548" s="1"/>
      <c r="E548" s="1"/>
    </row>
    <row r="549" spans="4:5" ht="13" x14ac:dyDescent="0.15">
      <c r="D549" s="1"/>
      <c r="E549" s="1"/>
    </row>
    <row r="550" spans="4:5" ht="13" x14ac:dyDescent="0.15">
      <c r="D550" s="1"/>
      <c r="E550" s="1"/>
    </row>
    <row r="551" spans="4:5" ht="13" x14ac:dyDescent="0.15">
      <c r="D551" s="1"/>
      <c r="E551" s="1"/>
    </row>
    <row r="552" spans="4:5" ht="13" x14ac:dyDescent="0.15">
      <c r="D552" s="1"/>
      <c r="E552" s="1"/>
    </row>
    <row r="553" spans="4:5" ht="13" x14ac:dyDescent="0.15">
      <c r="D553" s="1"/>
      <c r="E553" s="1"/>
    </row>
    <row r="554" spans="4:5" ht="13" x14ac:dyDescent="0.15">
      <c r="D554" s="1"/>
      <c r="E554" s="1"/>
    </row>
    <row r="555" spans="4:5" ht="13" x14ac:dyDescent="0.15">
      <c r="D555" s="1"/>
      <c r="E555" s="1"/>
    </row>
    <row r="556" spans="4:5" ht="13" x14ac:dyDescent="0.15">
      <c r="D556" s="1"/>
      <c r="E556" s="1"/>
    </row>
    <row r="557" spans="4:5" ht="13" x14ac:dyDescent="0.15">
      <c r="D557" s="1"/>
      <c r="E557" s="1"/>
    </row>
    <row r="558" spans="4:5" ht="13" x14ac:dyDescent="0.15">
      <c r="D558" s="1"/>
      <c r="E558" s="1"/>
    </row>
    <row r="559" spans="4:5" ht="13" x14ac:dyDescent="0.15">
      <c r="D559" s="1"/>
      <c r="E559" s="1"/>
    </row>
    <row r="560" spans="4:5" ht="13" x14ac:dyDescent="0.15">
      <c r="D560" s="1"/>
      <c r="E560" s="1"/>
    </row>
    <row r="561" spans="4:5" ht="13" x14ac:dyDescent="0.15">
      <c r="D561" s="1"/>
      <c r="E561" s="1"/>
    </row>
    <row r="562" spans="4:5" ht="13" x14ac:dyDescent="0.15">
      <c r="D562" s="1"/>
      <c r="E562" s="1"/>
    </row>
    <row r="563" spans="4:5" ht="13" x14ac:dyDescent="0.15">
      <c r="D563" s="1"/>
      <c r="E563" s="1"/>
    </row>
    <row r="564" spans="4:5" ht="13" x14ac:dyDescent="0.15">
      <c r="D564" s="1"/>
      <c r="E564" s="1"/>
    </row>
    <row r="565" spans="4:5" ht="13" x14ac:dyDescent="0.15">
      <c r="D565" s="1"/>
      <c r="E565" s="1"/>
    </row>
    <row r="566" spans="4:5" ht="13" x14ac:dyDescent="0.15">
      <c r="D566" s="1"/>
      <c r="E566" s="1"/>
    </row>
    <row r="567" spans="4:5" ht="13" x14ac:dyDescent="0.15">
      <c r="D567" s="1"/>
      <c r="E567" s="1"/>
    </row>
    <row r="568" spans="4:5" ht="13" x14ac:dyDescent="0.15">
      <c r="D568" s="1"/>
      <c r="E568" s="1"/>
    </row>
    <row r="569" spans="4:5" ht="13" x14ac:dyDescent="0.15">
      <c r="D569" s="1"/>
      <c r="E569" s="1"/>
    </row>
    <row r="570" spans="4:5" ht="13" x14ac:dyDescent="0.15">
      <c r="D570" s="1"/>
      <c r="E570" s="1"/>
    </row>
    <row r="571" spans="4:5" ht="13" x14ac:dyDescent="0.15">
      <c r="D571" s="1"/>
      <c r="E571" s="1"/>
    </row>
    <row r="572" spans="4:5" ht="13" x14ac:dyDescent="0.15">
      <c r="D572" s="1"/>
      <c r="E572" s="1"/>
    </row>
    <row r="573" spans="4:5" ht="13" x14ac:dyDescent="0.15">
      <c r="D573" s="1"/>
      <c r="E573" s="1"/>
    </row>
    <row r="574" spans="4:5" ht="13" x14ac:dyDescent="0.15">
      <c r="D574" s="1"/>
      <c r="E574" s="1"/>
    </row>
    <row r="575" spans="4:5" ht="13" x14ac:dyDescent="0.15">
      <c r="D575" s="1"/>
      <c r="E575" s="1"/>
    </row>
    <row r="576" spans="4:5" ht="13" x14ac:dyDescent="0.15">
      <c r="D576" s="1"/>
      <c r="E576" s="1"/>
    </row>
    <row r="577" spans="4:5" ht="13" x14ac:dyDescent="0.15">
      <c r="D577" s="1"/>
      <c r="E577" s="1"/>
    </row>
    <row r="578" spans="4:5" ht="13" x14ac:dyDescent="0.15">
      <c r="D578" s="1"/>
      <c r="E578" s="1"/>
    </row>
    <row r="579" spans="4:5" ht="13" x14ac:dyDescent="0.15">
      <c r="D579" s="1"/>
      <c r="E579" s="1"/>
    </row>
    <row r="580" spans="4:5" ht="13" x14ac:dyDescent="0.15">
      <c r="D580" s="1"/>
      <c r="E580" s="1"/>
    </row>
    <row r="581" spans="4:5" ht="13" x14ac:dyDescent="0.15">
      <c r="D581" s="1"/>
      <c r="E581" s="1"/>
    </row>
    <row r="582" spans="4:5" ht="13" x14ac:dyDescent="0.15">
      <c r="D582" s="1"/>
      <c r="E582" s="1"/>
    </row>
    <row r="583" spans="4:5" ht="13" x14ac:dyDescent="0.15">
      <c r="D583" s="1"/>
      <c r="E583" s="1"/>
    </row>
    <row r="584" spans="4:5" ht="13" x14ac:dyDescent="0.15">
      <c r="D584" s="1"/>
      <c r="E584" s="1"/>
    </row>
    <row r="585" spans="4:5" ht="13" x14ac:dyDescent="0.15">
      <c r="D585" s="1"/>
      <c r="E585" s="1"/>
    </row>
    <row r="586" spans="4:5" ht="13" x14ac:dyDescent="0.15">
      <c r="D586" s="1"/>
      <c r="E586" s="1"/>
    </row>
    <row r="587" spans="4:5" ht="13" x14ac:dyDescent="0.15">
      <c r="D587" s="1"/>
      <c r="E587" s="1"/>
    </row>
    <row r="588" spans="4:5" ht="13" x14ac:dyDescent="0.15">
      <c r="D588" s="1"/>
      <c r="E588" s="1"/>
    </row>
    <row r="589" spans="4:5" ht="13" x14ac:dyDescent="0.15">
      <c r="D589" s="1"/>
      <c r="E589" s="1"/>
    </row>
    <row r="590" spans="4:5" ht="13" x14ac:dyDescent="0.15">
      <c r="D590" s="1"/>
      <c r="E590" s="1"/>
    </row>
    <row r="591" spans="4:5" ht="13" x14ac:dyDescent="0.15">
      <c r="D591" s="1"/>
      <c r="E591" s="1"/>
    </row>
    <row r="592" spans="4:5" ht="13" x14ac:dyDescent="0.15">
      <c r="D592" s="1"/>
      <c r="E592" s="1"/>
    </row>
    <row r="593" spans="4:5" ht="13" x14ac:dyDescent="0.15">
      <c r="D593" s="1"/>
      <c r="E593" s="1"/>
    </row>
    <row r="594" spans="4:5" ht="13" x14ac:dyDescent="0.15">
      <c r="D594" s="1"/>
      <c r="E594" s="1"/>
    </row>
    <row r="595" spans="4:5" ht="13" x14ac:dyDescent="0.15">
      <c r="D595" s="1"/>
      <c r="E595" s="1"/>
    </row>
    <row r="596" spans="4:5" ht="13" x14ac:dyDescent="0.15">
      <c r="D596" s="1"/>
      <c r="E596" s="1"/>
    </row>
    <row r="597" spans="4:5" ht="13" x14ac:dyDescent="0.15">
      <c r="D597" s="1"/>
      <c r="E597" s="1"/>
    </row>
    <row r="598" spans="4:5" ht="13" x14ac:dyDescent="0.15">
      <c r="D598" s="1"/>
      <c r="E598" s="1"/>
    </row>
    <row r="599" spans="4:5" ht="13" x14ac:dyDescent="0.15">
      <c r="D599" s="1"/>
      <c r="E599" s="1"/>
    </row>
    <row r="600" spans="4:5" ht="13" x14ac:dyDescent="0.15">
      <c r="D600" s="1"/>
      <c r="E600" s="1"/>
    </row>
    <row r="601" spans="4:5" ht="13" x14ac:dyDescent="0.15">
      <c r="D601" s="1"/>
      <c r="E601" s="1"/>
    </row>
    <row r="602" spans="4:5" ht="13" x14ac:dyDescent="0.15">
      <c r="D602" s="1"/>
      <c r="E602" s="1"/>
    </row>
    <row r="603" spans="4:5" ht="13" x14ac:dyDescent="0.15">
      <c r="D603" s="1"/>
      <c r="E603" s="1"/>
    </row>
    <row r="604" spans="4:5" ht="13" x14ac:dyDescent="0.15">
      <c r="D604" s="1"/>
      <c r="E604" s="1"/>
    </row>
    <row r="605" spans="4:5" ht="13" x14ac:dyDescent="0.15">
      <c r="D605" s="1"/>
      <c r="E605" s="1"/>
    </row>
    <row r="606" spans="4:5" ht="13" x14ac:dyDescent="0.15">
      <c r="D606" s="1"/>
      <c r="E606" s="1"/>
    </row>
    <row r="607" spans="4:5" ht="13" x14ac:dyDescent="0.15">
      <c r="D607" s="1"/>
      <c r="E607" s="1"/>
    </row>
    <row r="608" spans="4:5" ht="13" x14ac:dyDescent="0.15">
      <c r="D608" s="1"/>
      <c r="E608" s="1"/>
    </row>
    <row r="609" spans="4:5" ht="13" x14ac:dyDescent="0.15">
      <c r="D609" s="1"/>
      <c r="E609" s="1"/>
    </row>
    <row r="610" spans="4:5" ht="13" x14ac:dyDescent="0.15">
      <c r="D610" s="1"/>
      <c r="E610" s="1"/>
    </row>
    <row r="611" spans="4:5" ht="13" x14ac:dyDescent="0.15">
      <c r="D611" s="1"/>
      <c r="E611" s="1"/>
    </row>
    <row r="612" spans="4:5" ht="13" x14ac:dyDescent="0.15">
      <c r="D612" s="1"/>
      <c r="E612" s="1"/>
    </row>
    <row r="613" spans="4:5" ht="13" x14ac:dyDescent="0.15">
      <c r="D613" s="1"/>
      <c r="E613" s="1"/>
    </row>
    <row r="614" spans="4:5" ht="13" x14ac:dyDescent="0.15">
      <c r="D614" s="1"/>
      <c r="E614" s="1"/>
    </row>
    <row r="615" spans="4:5" ht="13" x14ac:dyDescent="0.15">
      <c r="D615" s="1"/>
      <c r="E615" s="1"/>
    </row>
    <row r="616" spans="4:5" ht="13" x14ac:dyDescent="0.15">
      <c r="D616" s="1"/>
      <c r="E616" s="1"/>
    </row>
    <row r="617" spans="4:5" ht="13" x14ac:dyDescent="0.15">
      <c r="D617" s="1"/>
      <c r="E617" s="1"/>
    </row>
    <row r="618" spans="4:5" ht="13" x14ac:dyDescent="0.15">
      <c r="D618" s="1"/>
      <c r="E618" s="1"/>
    </row>
    <row r="619" spans="4:5" ht="13" x14ac:dyDescent="0.15">
      <c r="D619" s="1"/>
      <c r="E619" s="1"/>
    </row>
    <row r="620" spans="4:5" ht="13" x14ac:dyDescent="0.15">
      <c r="D620" s="1"/>
      <c r="E620" s="1"/>
    </row>
    <row r="621" spans="4:5" ht="13" x14ac:dyDescent="0.15">
      <c r="D621" s="1"/>
      <c r="E621" s="1"/>
    </row>
    <row r="622" spans="4:5" ht="13" x14ac:dyDescent="0.15">
      <c r="D622" s="1"/>
      <c r="E622" s="1"/>
    </row>
    <row r="623" spans="4:5" ht="13" x14ac:dyDescent="0.15">
      <c r="D623" s="1"/>
      <c r="E623" s="1"/>
    </row>
    <row r="624" spans="4:5" ht="13" x14ac:dyDescent="0.15">
      <c r="D624" s="1"/>
      <c r="E624" s="1"/>
    </row>
    <row r="625" spans="4:5" ht="13" x14ac:dyDescent="0.15">
      <c r="D625" s="1"/>
      <c r="E625" s="1"/>
    </row>
    <row r="626" spans="4:5" ht="13" x14ac:dyDescent="0.15">
      <c r="D626" s="1"/>
      <c r="E626" s="1"/>
    </row>
    <row r="627" spans="4:5" ht="13" x14ac:dyDescent="0.15">
      <c r="D627" s="1"/>
      <c r="E627" s="1"/>
    </row>
    <row r="628" spans="4:5" ht="13" x14ac:dyDescent="0.15">
      <c r="D628" s="1"/>
      <c r="E628" s="1"/>
    </row>
    <row r="629" spans="4:5" ht="13" x14ac:dyDescent="0.15">
      <c r="D629" s="1"/>
      <c r="E629" s="1"/>
    </row>
    <row r="630" spans="4:5" ht="13" x14ac:dyDescent="0.15">
      <c r="D630" s="1"/>
      <c r="E630" s="1"/>
    </row>
    <row r="631" spans="4:5" ht="13" x14ac:dyDescent="0.15">
      <c r="D631" s="1"/>
      <c r="E631" s="1"/>
    </row>
    <row r="632" spans="4:5" ht="13" x14ac:dyDescent="0.15">
      <c r="D632" s="1"/>
      <c r="E632" s="1"/>
    </row>
    <row r="633" spans="4:5" ht="13" x14ac:dyDescent="0.15">
      <c r="D633" s="1"/>
      <c r="E633" s="1"/>
    </row>
    <row r="634" spans="4:5" ht="13" x14ac:dyDescent="0.15">
      <c r="D634" s="1"/>
      <c r="E634" s="1"/>
    </row>
    <row r="635" spans="4:5" ht="13" x14ac:dyDescent="0.15">
      <c r="D635" s="1"/>
      <c r="E635" s="1"/>
    </row>
    <row r="636" spans="4:5" ht="13" x14ac:dyDescent="0.15">
      <c r="D636" s="1"/>
      <c r="E636" s="1"/>
    </row>
    <row r="637" spans="4:5" ht="13" x14ac:dyDescent="0.15">
      <c r="D637" s="1"/>
      <c r="E637" s="1"/>
    </row>
    <row r="638" spans="4:5" ht="13" x14ac:dyDescent="0.15">
      <c r="D638" s="1"/>
      <c r="E638" s="1"/>
    </row>
    <row r="639" spans="4:5" ht="13" x14ac:dyDescent="0.15">
      <c r="D639" s="1"/>
      <c r="E639" s="1"/>
    </row>
    <row r="640" spans="4:5" ht="13" x14ac:dyDescent="0.15">
      <c r="D640" s="1"/>
      <c r="E640" s="1"/>
    </row>
    <row r="641" spans="4:5" ht="13" x14ac:dyDescent="0.15">
      <c r="D641" s="1"/>
      <c r="E641" s="1"/>
    </row>
    <row r="642" spans="4:5" ht="13" x14ac:dyDescent="0.15">
      <c r="D642" s="1"/>
      <c r="E642" s="1"/>
    </row>
    <row r="643" spans="4:5" ht="13" x14ac:dyDescent="0.15">
      <c r="D643" s="1"/>
      <c r="E643" s="1"/>
    </row>
    <row r="644" spans="4:5" ht="13" x14ac:dyDescent="0.15">
      <c r="D644" s="1"/>
      <c r="E644" s="1"/>
    </row>
    <row r="645" spans="4:5" ht="13" x14ac:dyDescent="0.15">
      <c r="D645" s="1"/>
      <c r="E645" s="1"/>
    </row>
    <row r="646" spans="4:5" ht="13" x14ac:dyDescent="0.15">
      <c r="D646" s="1"/>
      <c r="E646" s="1"/>
    </row>
    <row r="647" spans="4:5" ht="13" x14ac:dyDescent="0.15">
      <c r="D647" s="1"/>
      <c r="E647" s="1"/>
    </row>
    <row r="648" spans="4:5" ht="13" x14ac:dyDescent="0.15">
      <c r="D648" s="1"/>
      <c r="E648" s="1"/>
    </row>
    <row r="649" spans="4:5" ht="13" x14ac:dyDescent="0.15">
      <c r="D649" s="1"/>
      <c r="E649" s="1"/>
    </row>
    <row r="650" spans="4:5" ht="13" x14ac:dyDescent="0.15">
      <c r="D650" s="1"/>
      <c r="E650" s="1"/>
    </row>
    <row r="651" spans="4:5" ht="13" x14ac:dyDescent="0.15">
      <c r="D651" s="1"/>
      <c r="E651" s="1"/>
    </row>
    <row r="652" spans="4:5" ht="13" x14ac:dyDescent="0.15">
      <c r="D652" s="1"/>
      <c r="E652" s="1"/>
    </row>
    <row r="653" spans="4:5" ht="13" x14ac:dyDescent="0.15">
      <c r="D653" s="1"/>
      <c r="E653" s="1"/>
    </row>
    <row r="654" spans="4:5" ht="13" x14ac:dyDescent="0.15">
      <c r="D654" s="1"/>
      <c r="E654" s="1"/>
    </row>
    <row r="655" spans="4:5" ht="13" x14ac:dyDescent="0.15">
      <c r="D655" s="1"/>
      <c r="E655" s="1"/>
    </row>
    <row r="656" spans="4:5" ht="13" x14ac:dyDescent="0.15">
      <c r="D656" s="1"/>
      <c r="E656" s="1"/>
    </row>
    <row r="657" spans="4:5" ht="13" x14ac:dyDescent="0.15">
      <c r="D657" s="1"/>
      <c r="E657" s="1"/>
    </row>
    <row r="658" spans="4:5" ht="13" x14ac:dyDescent="0.15">
      <c r="D658" s="1"/>
      <c r="E658" s="1"/>
    </row>
    <row r="659" spans="4:5" ht="13" x14ac:dyDescent="0.15">
      <c r="D659" s="1"/>
      <c r="E659" s="1"/>
    </row>
    <row r="660" spans="4:5" ht="13" x14ac:dyDescent="0.15">
      <c r="D660" s="1"/>
      <c r="E660" s="1"/>
    </row>
    <row r="661" spans="4:5" ht="13" x14ac:dyDescent="0.15">
      <c r="D661" s="1"/>
      <c r="E661" s="1"/>
    </row>
    <row r="662" spans="4:5" ht="13" x14ac:dyDescent="0.15">
      <c r="D662" s="1"/>
      <c r="E662" s="1"/>
    </row>
    <row r="663" spans="4:5" ht="13" x14ac:dyDescent="0.15">
      <c r="D663" s="1"/>
      <c r="E663" s="1"/>
    </row>
    <row r="664" spans="4:5" ht="13" x14ac:dyDescent="0.15">
      <c r="D664" s="1"/>
      <c r="E664" s="1"/>
    </row>
    <row r="665" spans="4:5" ht="13" x14ac:dyDescent="0.15">
      <c r="D665" s="1"/>
      <c r="E665" s="1"/>
    </row>
    <row r="666" spans="4:5" ht="13" x14ac:dyDescent="0.15">
      <c r="D666" s="1"/>
      <c r="E666" s="1"/>
    </row>
    <row r="667" spans="4:5" ht="13" x14ac:dyDescent="0.15">
      <c r="D667" s="1"/>
      <c r="E667" s="1"/>
    </row>
    <row r="668" spans="4:5" ht="13" x14ac:dyDescent="0.15">
      <c r="D668" s="1"/>
      <c r="E668" s="1"/>
    </row>
    <row r="669" spans="4:5" ht="13" x14ac:dyDescent="0.15">
      <c r="D669" s="1"/>
      <c r="E669" s="1"/>
    </row>
    <row r="670" spans="4:5" ht="13" x14ac:dyDescent="0.15">
      <c r="D670" s="1"/>
      <c r="E670" s="1"/>
    </row>
    <row r="671" spans="4:5" ht="13" x14ac:dyDescent="0.15">
      <c r="D671" s="1"/>
      <c r="E671" s="1"/>
    </row>
    <row r="672" spans="4:5" ht="13" x14ac:dyDescent="0.15">
      <c r="D672" s="1"/>
      <c r="E672" s="1"/>
    </row>
    <row r="673" spans="4:5" ht="13" x14ac:dyDescent="0.15">
      <c r="D673" s="1"/>
      <c r="E673" s="1"/>
    </row>
    <row r="674" spans="4:5" ht="13" x14ac:dyDescent="0.15">
      <c r="D674" s="1"/>
      <c r="E674" s="1"/>
    </row>
    <row r="675" spans="4:5" ht="13" x14ac:dyDescent="0.15">
      <c r="D675" s="1"/>
      <c r="E675" s="1"/>
    </row>
    <row r="676" spans="4:5" ht="13" x14ac:dyDescent="0.15">
      <c r="D676" s="1"/>
      <c r="E676" s="1"/>
    </row>
    <row r="677" spans="4:5" ht="13" x14ac:dyDescent="0.15">
      <c r="D677" s="1"/>
      <c r="E677" s="1"/>
    </row>
    <row r="678" spans="4:5" ht="13" x14ac:dyDescent="0.15">
      <c r="D678" s="1"/>
      <c r="E678" s="1"/>
    </row>
    <row r="679" spans="4:5" ht="13" x14ac:dyDescent="0.15">
      <c r="D679" s="1"/>
      <c r="E679" s="1"/>
    </row>
    <row r="680" spans="4:5" ht="13" x14ac:dyDescent="0.15">
      <c r="D680" s="1"/>
      <c r="E680" s="1"/>
    </row>
    <row r="681" spans="4:5" ht="13" x14ac:dyDescent="0.15">
      <c r="D681" s="1"/>
      <c r="E681" s="1"/>
    </row>
    <row r="682" spans="4:5" ht="13" x14ac:dyDescent="0.15">
      <c r="D682" s="1"/>
      <c r="E682" s="1"/>
    </row>
    <row r="683" spans="4:5" ht="13" x14ac:dyDescent="0.15">
      <c r="D683" s="1"/>
      <c r="E683" s="1"/>
    </row>
    <row r="684" spans="4:5" ht="13" x14ac:dyDescent="0.15">
      <c r="D684" s="1"/>
      <c r="E684" s="1"/>
    </row>
    <row r="685" spans="4:5" ht="13" x14ac:dyDescent="0.15">
      <c r="D685" s="1"/>
      <c r="E685" s="1"/>
    </row>
    <row r="686" spans="4:5" ht="13" x14ac:dyDescent="0.15">
      <c r="D686" s="1"/>
      <c r="E686" s="1"/>
    </row>
    <row r="687" spans="4:5" ht="13" x14ac:dyDescent="0.15">
      <c r="D687" s="1"/>
      <c r="E687" s="1"/>
    </row>
    <row r="688" spans="4:5" ht="13" x14ac:dyDescent="0.15">
      <c r="D688" s="1"/>
      <c r="E688" s="1"/>
    </row>
    <row r="689" spans="4:5" ht="13" x14ac:dyDescent="0.15">
      <c r="D689" s="1"/>
      <c r="E689" s="1"/>
    </row>
    <row r="690" spans="4:5" ht="13" x14ac:dyDescent="0.15">
      <c r="D690" s="1"/>
      <c r="E690" s="1"/>
    </row>
    <row r="691" spans="4:5" ht="13" x14ac:dyDescent="0.15">
      <c r="D691" s="1"/>
      <c r="E691" s="1"/>
    </row>
    <row r="692" spans="4:5" ht="13" x14ac:dyDescent="0.15">
      <c r="D692" s="1"/>
      <c r="E692" s="1"/>
    </row>
    <row r="693" spans="4:5" ht="13" x14ac:dyDescent="0.15">
      <c r="D693" s="1"/>
      <c r="E693" s="1"/>
    </row>
    <row r="694" spans="4:5" ht="13" x14ac:dyDescent="0.15">
      <c r="D694" s="1"/>
      <c r="E694" s="1"/>
    </row>
    <row r="695" spans="4:5" ht="13" x14ac:dyDescent="0.15">
      <c r="D695" s="1"/>
      <c r="E695" s="1"/>
    </row>
    <row r="696" spans="4:5" ht="13" x14ac:dyDescent="0.15">
      <c r="D696" s="1"/>
      <c r="E696" s="1"/>
    </row>
    <row r="697" spans="4:5" ht="13" x14ac:dyDescent="0.15">
      <c r="D697" s="1"/>
      <c r="E697" s="1"/>
    </row>
    <row r="698" spans="4:5" ht="13" x14ac:dyDescent="0.15">
      <c r="D698" s="1"/>
      <c r="E698" s="1"/>
    </row>
    <row r="699" spans="4:5" ht="13" x14ac:dyDescent="0.15">
      <c r="D699" s="1"/>
      <c r="E699" s="1"/>
    </row>
    <row r="700" spans="4:5" ht="13" x14ac:dyDescent="0.15">
      <c r="D700" s="1"/>
      <c r="E700" s="1"/>
    </row>
    <row r="701" spans="4:5" ht="13" x14ac:dyDescent="0.15">
      <c r="D701" s="1"/>
      <c r="E701" s="1"/>
    </row>
    <row r="702" spans="4:5" ht="13" x14ac:dyDescent="0.15">
      <c r="D702" s="1"/>
      <c r="E702" s="1"/>
    </row>
    <row r="703" spans="4:5" ht="13" x14ac:dyDescent="0.15">
      <c r="D703" s="1"/>
      <c r="E703" s="1"/>
    </row>
    <row r="704" spans="4:5" ht="13" x14ac:dyDescent="0.15">
      <c r="D704" s="1"/>
      <c r="E704" s="1"/>
    </row>
    <row r="705" spans="4:5" ht="13" x14ac:dyDescent="0.15">
      <c r="D705" s="1"/>
      <c r="E705" s="1"/>
    </row>
    <row r="706" spans="4:5" ht="13" x14ac:dyDescent="0.15">
      <c r="D706" s="1"/>
      <c r="E706" s="1"/>
    </row>
    <row r="707" spans="4:5" ht="13" x14ac:dyDescent="0.15">
      <c r="D707" s="1"/>
      <c r="E707" s="1"/>
    </row>
    <row r="708" spans="4:5" ht="13" x14ac:dyDescent="0.15">
      <c r="D708" s="1"/>
      <c r="E708" s="1"/>
    </row>
    <row r="709" spans="4:5" ht="13" x14ac:dyDescent="0.15">
      <c r="D709" s="1"/>
      <c r="E709" s="1"/>
    </row>
    <row r="710" spans="4:5" ht="13" x14ac:dyDescent="0.15">
      <c r="D710" s="1"/>
      <c r="E710" s="1"/>
    </row>
    <row r="711" spans="4:5" ht="13" x14ac:dyDescent="0.15">
      <c r="D711" s="1"/>
      <c r="E711" s="1"/>
    </row>
    <row r="712" spans="4:5" ht="13" x14ac:dyDescent="0.15">
      <c r="D712" s="1"/>
      <c r="E712" s="1"/>
    </row>
    <row r="713" spans="4:5" ht="13" x14ac:dyDescent="0.15">
      <c r="D713" s="1"/>
      <c r="E713" s="1"/>
    </row>
    <row r="714" spans="4:5" ht="13" x14ac:dyDescent="0.15">
      <c r="D714" s="1"/>
      <c r="E714" s="1"/>
    </row>
    <row r="715" spans="4:5" ht="13" x14ac:dyDescent="0.15">
      <c r="D715" s="1"/>
      <c r="E715" s="1"/>
    </row>
    <row r="716" spans="4:5" ht="13" x14ac:dyDescent="0.15">
      <c r="D716" s="1"/>
      <c r="E716" s="1"/>
    </row>
    <row r="717" spans="4:5" ht="13" x14ac:dyDescent="0.15">
      <c r="D717" s="1"/>
      <c r="E717" s="1"/>
    </row>
    <row r="718" spans="4:5" ht="13" x14ac:dyDescent="0.15">
      <c r="D718" s="1"/>
      <c r="E718" s="1"/>
    </row>
    <row r="719" spans="4:5" ht="13" x14ac:dyDescent="0.15">
      <c r="D719" s="1"/>
      <c r="E719" s="1"/>
    </row>
    <row r="720" spans="4:5" ht="13" x14ac:dyDescent="0.15">
      <c r="D720" s="1"/>
      <c r="E720" s="1"/>
    </row>
    <row r="721" spans="4:5" ht="13" x14ac:dyDescent="0.15">
      <c r="D721" s="1"/>
      <c r="E721" s="1"/>
    </row>
    <row r="722" spans="4:5" ht="13" x14ac:dyDescent="0.15">
      <c r="D722" s="1"/>
      <c r="E722" s="1"/>
    </row>
    <row r="723" spans="4:5" ht="13" x14ac:dyDescent="0.15">
      <c r="D723" s="1"/>
      <c r="E723" s="1"/>
    </row>
    <row r="724" spans="4:5" ht="13" x14ac:dyDescent="0.15">
      <c r="D724" s="1"/>
      <c r="E724" s="1"/>
    </row>
    <row r="725" spans="4:5" ht="13" x14ac:dyDescent="0.15">
      <c r="D725" s="1"/>
      <c r="E725" s="1"/>
    </row>
    <row r="726" spans="4:5" ht="13" x14ac:dyDescent="0.15">
      <c r="D726" s="1"/>
      <c r="E726" s="1"/>
    </row>
    <row r="727" spans="4:5" ht="13" x14ac:dyDescent="0.15">
      <c r="D727" s="1"/>
      <c r="E727" s="1"/>
    </row>
    <row r="728" spans="4:5" ht="13" x14ac:dyDescent="0.15">
      <c r="D728" s="1"/>
      <c r="E728" s="1"/>
    </row>
    <row r="729" spans="4:5" ht="13" x14ac:dyDescent="0.15">
      <c r="D729" s="1"/>
      <c r="E729" s="1"/>
    </row>
    <row r="730" spans="4:5" ht="13" x14ac:dyDescent="0.15">
      <c r="D730" s="1"/>
      <c r="E730" s="1"/>
    </row>
    <row r="731" spans="4:5" ht="13" x14ac:dyDescent="0.15">
      <c r="D731" s="1"/>
      <c r="E731" s="1"/>
    </row>
    <row r="732" spans="4:5" ht="13" x14ac:dyDescent="0.15">
      <c r="D732" s="1"/>
      <c r="E732" s="1"/>
    </row>
    <row r="733" spans="4:5" ht="13" x14ac:dyDescent="0.15">
      <c r="D733" s="1"/>
      <c r="E733" s="1"/>
    </row>
    <row r="734" spans="4:5" ht="13" x14ac:dyDescent="0.15">
      <c r="D734" s="1"/>
      <c r="E734" s="1"/>
    </row>
    <row r="735" spans="4:5" ht="13" x14ac:dyDescent="0.15">
      <c r="D735" s="1"/>
      <c r="E735" s="1"/>
    </row>
    <row r="736" spans="4:5" ht="13" x14ac:dyDescent="0.15">
      <c r="D736" s="1"/>
      <c r="E736" s="1"/>
    </row>
    <row r="737" spans="4:5" ht="13" x14ac:dyDescent="0.15">
      <c r="D737" s="1"/>
      <c r="E737" s="1"/>
    </row>
    <row r="738" spans="4:5" ht="13" x14ac:dyDescent="0.15">
      <c r="D738" s="1"/>
      <c r="E738" s="1"/>
    </row>
    <row r="739" spans="4:5" ht="13" x14ac:dyDescent="0.15">
      <c r="D739" s="1"/>
      <c r="E739" s="1"/>
    </row>
    <row r="740" spans="4:5" ht="13" x14ac:dyDescent="0.15">
      <c r="D740" s="1"/>
      <c r="E740" s="1"/>
    </row>
    <row r="741" spans="4:5" ht="13" x14ac:dyDescent="0.15">
      <c r="D741" s="1"/>
      <c r="E741" s="1"/>
    </row>
    <row r="742" spans="4:5" ht="13" x14ac:dyDescent="0.15">
      <c r="D742" s="1"/>
      <c r="E742" s="1"/>
    </row>
    <row r="743" spans="4:5" ht="13" x14ac:dyDescent="0.15">
      <c r="D743" s="1"/>
      <c r="E743" s="1"/>
    </row>
    <row r="744" spans="4:5" ht="13" x14ac:dyDescent="0.15">
      <c r="D744" s="1"/>
      <c r="E744" s="1"/>
    </row>
    <row r="745" spans="4:5" ht="13" x14ac:dyDescent="0.15">
      <c r="D745" s="1"/>
      <c r="E745" s="1"/>
    </row>
    <row r="746" spans="4:5" ht="13" x14ac:dyDescent="0.15">
      <c r="D746" s="1"/>
      <c r="E746" s="1"/>
    </row>
    <row r="747" spans="4:5" ht="13" x14ac:dyDescent="0.15">
      <c r="D747" s="1"/>
      <c r="E747" s="1"/>
    </row>
    <row r="748" spans="4:5" ht="13" x14ac:dyDescent="0.15">
      <c r="D748" s="1"/>
      <c r="E748" s="1"/>
    </row>
    <row r="749" spans="4:5" ht="13" x14ac:dyDescent="0.15">
      <c r="D749" s="1"/>
      <c r="E749" s="1"/>
    </row>
    <row r="750" spans="4:5" ht="13" x14ac:dyDescent="0.15">
      <c r="D750" s="1"/>
      <c r="E750" s="1"/>
    </row>
    <row r="751" spans="4:5" ht="13" x14ac:dyDescent="0.15">
      <c r="D751" s="1"/>
      <c r="E751" s="1"/>
    </row>
    <row r="752" spans="4:5" ht="13" x14ac:dyDescent="0.15">
      <c r="D752" s="1"/>
      <c r="E752" s="1"/>
    </row>
    <row r="753" spans="4:5" ht="13" x14ac:dyDescent="0.15">
      <c r="D753" s="1"/>
      <c r="E753" s="1"/>
    </row>
    <row r="754" spans="4:5" ht="13" x14ac:dyDescent="0.15">
      <c r="D754" s="1"/>
      <c r="E754" s="1"/>
    </row>
    <row r="755" spans="4:5" ht="13" x14ac:dyDescent="0.15">
      <c r="D755" s="1"/>
      <c r="E755" s="1"/>
    </row>
    <row r="756" spans="4:5" ht="13" x14ac:dyDescent="0.15">
      <c r="D756" s="1"/>
      <c r="E756" s="1"/>
    </row>
    <row r="757" spans="4:5" ht="13" x14ac:dyDescent="0.15">
      <c r="D757" s="1"/>
      <c r="E757" s="1"/>
    </row>
    <row r="758" spans="4:5" ht="13" x14ac:dyDescent="0.15">
      <c r="D758" s="1"/>
      <c r="E758" s="1"/>
    </row>
    <row r="759" spans="4:5" ht="13" x14ac:dyDescent="0.15">
      <c r="D759" s="1"/>
      <c r="E759" s="1"/>
    </row>
    <row r="760" spans="4:5" ht="13" x14ac:dyDescent="0.15">
      <c r="D760" s="1"/>
      <c r="E760" s="1"/>
    </row>
    <row r="761" spans="4:5" ht="13" x14ac:dyDescent="0.15">
      <c r="D761" s="1"/>
      <c r="E761" s="1"/>
    </row>
    <row r="762" spans="4:5" ht="13" x14ac:dyDescent="0.15">
      <c r="D762" s="1"/>
      <c r="E762" s="1"/>
    </row>
    <row r="763" spans="4:5" ht="13" x14ac:dyDescent="0.15">
      <c r="D763" s="1"/>
      <c r="E763" s="1"/>
    </row>
    <row r="764" spans="4:5" ht="13" x14ac:dyDescent="0.15">
      <c r="D764" s="1"/>
      <c r="E764" s="1"/>
    </row>
    <row r="765" spans="4:5" ht="13" x14ac:dyDescent="0.15">
      <c r="D765" s="1"/>
      <c r="E765" s="1"/>
    </row>
    <row r="766" spans="4:5" ht="13" x14ac:dyDescent="0.15">
      <c r="D766" s="1"/>
      <c r="E766" s="1"/>
    </row>
    <row r="767" spans="4:5" ht="13" x14ac:dyDescent="0.15">
      <c r="D767" s="1"/>
      <c r="E767" s="1"/>
    </row>
    <row r="768" spans="4:5" ht="13" x14ac:dyDescent="0.15">
      <c r="D768" s="1"/>
      <c r="E768" s="1"/>
    </row>
    <row r="769" spans="4:5" ht="13" x14ac:dyDescent="0.15">
      <c r="D769" s="1"/>
      <c r="E769" s="1"/>
    </row>
    <row r="770" spans="4:5" ht="13" x14ac:dyDescent="0.15">
      <c r="D770" s="1"/>
      <c r="E770" s="1"/>
    </row>
    <row r="771" spans="4:5" ht="13" x14ac:dyDescent="0.15">
      <c r="D771" s="1"/>
      <c r="E771" s="1"/>
    </row>
    <row r="772" spans="4:5" ht="13" x14ac:dyDescent="0.15">
      <c r="D772" s="1"/>
      <c r="E772" s="1"/>
    </row>
    <row r="773" spans="4:5" ht="13" x14ac:dyDescent="0.15">
      <c r="D773" s="1"/>
      <c r="E773" s="1"/>
    </row>
    <row r="774" spans="4:5" ht="13" x14ac:dyDescent="0.15">
      <c r="D774" s="1"/>
      <c r="E774" s="1"/>
    </row>
    <row r="775" spans="4:5" ht="13" x14ac:dyDescent="0.15">
      <c r="D775" s="1"/>
      <c r="E775" s="1"/>
    </row>
    <row r="776" spans="4:5" ht="13" x14ac:dyDescent="0.15">
      <c r="D776" s="1"/>
      <c r="E776" s="1"/>
    </row>
    <row r="777" spans="4:5" ht="13" x14ac:dyDescent="0.15">
      <c r="D777" s="1"/>
      <c r="E777" s="1"/>
    </row>
    <row r="778" spans="4:5" ht="13" x14ac:dyDescent="0.15">
      <c r="D778" s="1"/>
      <c r="E778" s="1"/>
    </row>
    <row r="779" spans="4:5" ht="13" x14ac:dyDescent="0.15">
      <c r="D779" s="1"/>
      <c r="E779" s="1"/>
    </row>
    <row r="780" spans="4:5" ht="13" x14ac:dyDescent="0.15">
      <c r="D780" s="1"/>
      <c r="E780" s="1"/>
    </row>
    <row r="781" spans="4:5" ht="13" x14ac:dyDescent="0.15">
      <c r="D781" s="1"/>
      <c r="E781" s="1"/>
    </row>
    <row r="782" spans="4:5" ht="13" x14ac:dyDescent="0.15">
      <c r="D782" s="1"/>
      <c r="E782" s="1"/>
    </row>
    <row r="783" spans="4:5" ht="13" x14ac:dyDescent="0.15">
      <c r="D783" s="1"/>
      <c r="E783" s="1"/>
    </row>
    <row r="784" spans="4:5" ht="13" x14ac:dyDescent="0.15">
      <c r="D784" s="1"/>
      <c r="E784" s="1"/>
    </row>
    <row r="785" spans="4:5" ht="13" x14ac:dyDescent="0.15">
      <c r="D785" s="1"/>
      <c r="E785" s="1"/>
    </row>
    <row r="786" spans="4:5" ht="13" x14ac:dyDescent="0.15">
      <c r="D786" s="1"/>
      <c r="E786" s="1"/>
    </row>
    <row r="787" spans="4:5" ht="13" x14ac:dyDescent="0.15">
      <c r="D787" s="1"/>
      <c r="E787" s="1"/>
    </row>
    <row r="788" spans="4:5" ht="13" x14ac:dyDescent="0.15">
      <c r="D788" s="1"/>
      <c r="E788" s="1"/>
    </row>
    <row r="789" spans="4:5" ht="13" x14ac:dyDescent="0.15">
      <c r="D789" s="1"/>
      <c r="E789" s="1"/>
    </row>
    <row r="790" spans="4:5" ht="13" x14ac:dyDescent="0.15">
      <c r="D790" s="1"/>
      <c r="E790" s="1"/>
    </row>
    <row r="791" spans="4:5" ht="13" x14ac:dyDescent="0.15">
      <c r="D791" s="1"/>
      <c r="E791" s="1"/>
    </row>
    <row r="792" spans="4:5" ht="13" x14ac:dyDescent="0.15">
      <c r="D792" s="1"/>
      <c r="E792" s="1"/>
    </row>
    <row r="793" spans="4:5" ht="13" x14ac:dyDescent="0.15">
      <c r="D793" s="1"/>
      <c r="E793" s="1"/>
    </row>
    <row r="794" spans="4:5" ht="13" x14ac:dyDescent="0.15">
      <c r="D794" s="1"/>
      <c r="E794" s="1"/>
    </row>
    <row r="795" spans="4:5" ht="13" x14ac:dyDescent="0.15">
      <c r="D795" s="1"/>
      <c r="E795" s="1"/>
    </row>
    <row r="796" spans="4:5" ht="13" x14ac:dyDescent="0.15">
      <c r="D796" s="1"/>
      <c r="E796" s="1"/>
    </row>
    <row r="797" spans="4:5" ht="13" x14ac:dyDescent="0.15">
      <c r="D797" s="1"/>
      <c r="E797" s="1"/>
    </row>
    <row r="798" spans="4:5" ht="13" x14ac:dyDescent="0.15">
      <c r="D798" s="1"/>
      <c r="E798" s="1"/>
    </row>
    <row r="799" spans="4:5" ht="13" x14ac:dyDescent="0.15">
      <c r="D799" s="1"/>
      <c r="E799" s="1"/>
    </row>
    <row r="800" spans="4:5" ht="13" x14ac:dyDescent="0.15">
      <c r="D800" s="1"/>
      <c r="E800" s="1"/>
    </row>
    <row r="801" spans="4:5" ht="13" x14ac:dyDescent="0.15">
      <c r="D801" s="1"/>
      <c r="E801" s="1"/>
    </row>
    <row r="802" spans="4:5" ht="13" x14ac:dyDescent="0.15">
      <c r="D802" s="1"/>
      <c r="E802" s="1"/>
    </row>
    <row r="803" spans="4:5" ht="13" x14ac:dyDescent="0.15">
      <c r="D803" s="1"/>
      <c r="E803" s="1"/>
    </row>
    <row r="804" spans="4:5" ht="13" x14ac:dyDescent="0.15">
      <c r="D804" s="1"/>
      <c r="E804" s="1"/>
    </row>
    <row r="805" spans="4:5" ht="13" x14ac:dyDescent="0.15">
      <c r="D805" s="1"/>
      <c r="E805" s="1"/>
    </row>
    <row r="806" spans="4:5" ht="13" x14ac:dyDescent="0.15">
      <c r="D806" s="1"/>
      <c r="E806" s="1"/>
    </row>
    <row r="807" spans="4:5" ht="13" x14ac:dyDescent="0.15">
      <c r="D807" s="1"/>
      <c r="E807" s="1"/>
    </row>
    <row r="808" spans="4:5" ht="13" x14ac:dyDescent="0.15">
      <c r="D808" s="1"/>
      <c r="E808" s="1"/>
    </row>
    <row r="809" spans="4:5" ht="13" x14ac:dyDescent="0.15">
      <c r="D809" s="1"/>
      <c r="E809" s="1"/>
    </row>
    <row r="810" spans="4:5" ht="13" x14ac:dyDescent="0.15">
      <c r="D810" s="1"/>
      <c r="E810" s="1"/>
    </row>
    <row r="811" spans="4:5" ht="13" x14ac:dyDescent="0.15">
      <c r="D811" s="1"/>
      <c r="E811" s="1"/>
    </row>
    <row r="812" spans="4:5" ht="13" x14ac:dyDescent="0.15">
      <c r="D812" s="1"/>
      <c r="E812" s="1"/>
    </row>
    <row r="813" spans="4:5" ht="13" x14ac:dyDescent="0.15">
      <c r="D813" s="1"/>
      <c r="E813" s="1"/>
    </row>
    <row r="814" spans="4:5" ht="13" x14ac:dyDescent="0.15">
      <c r="D814" s="1"/>
      <c r="E814" s="1"/>
    </row>
    <row r="815" spans="4:5" ht="13" x14ac:dyDescent="0.15">
      <c r="D815" s="1"/>
      <c r="E815" s="1"/>
    </row>
    <row r="816" spans="4:5" ht="13" x14ac:dyDescent="0.15">
      <c r="D816" s="1"/>
      <c r="E816" s="1"/>
    </row>
    <row r="817" spans="4:5" ht="13" x14ac:dyDescent="0.15">
      <c r="D817" s="1"/>
      <c r="E817" s="1"/>
    </row>
    <row r="818" spans="4:5" ht="13" x14ac:dyDescent="0.15">
      <c r="D818" s="1"/>
      <c r="E818" s="1"/>
    </row>
    <row r="819" spans="4:5" ht="13" x14ac:dyDescent="0.15">
      <c r="D819" s="1"/>
      <c r="E819" s="1"/>
    </row>
    <row r="820" spans="4:5" ht="13" x14ac:dyDescent="0.15">
      <c r="D820" s="1"/>
      <c r="E820" s="1"/>
    </row>
    <row r="821" spans="4:5" ht="13" x14ac:dyDescent="0.15">
      <c r="D821" s="1"/>
      <c r="E821" s="1"/>
    </row>
    <row r="822" spans="4:5" ht="13" x14ac:dyDescent="0.15">
      <c r="D822" s="1"/>
      <c r="E822" s="1"/>
    </row>
    <row r="823" spans="4:5" ht="13" x14ac:dyDescent="0.15">
      <c r="D823" s="1"/>
      <c r="E823" s="1"/>
    </row>
    <row r="824" spans="4:5" ht="13" x14ac:dyDescent="0.15">
      <c r="D824" s="1"/>
      <c r="E824" s="1"/>
    </row>
    <row r="825" spans="4:5" ht="13" x14ac:dyDescent="0.15">
      <c r="D825" s="1"/>
      <c r="E825" s="1"/>
    </row>
    <row r="826" spans="4:5" ht="13" x14ac:dyDescent="0.15">
      <c r="D826" s="1"/>
      <c r="E826" s="1"/>
    </row>
    <row r="827" spans="4:5" ht="13" x14ac:dyDescent="0.15">
      <c r="D827" s="1"/>
      <c r="E827" s="1"/>
    </row>
    <row r="828" spans="4:5" ht="13" x14ac:dyDescent="0.15">
      <c r="D828" s="1"/>
      <c r="E828" s="1"/>
    </row>
    <row r="829" spans="4:5" ht="13" x14ac:dyDescent="0.15">
      <c r="D829" s="1"/>
      <c r="E829" s="1"/>
    </row>
    <row r="830" spans="4:5" ht="13" x14ac:dyDescent="0.15">
      <c r="D830" s="1"/>
      <c r="E830" s="1"/>
    </row>
    <row r="831" spans="4:5" ht="13" x14ac:dyDescent="0.15">
      <c r="D831" s="1"/>
      <c r="E831" s="1"/>
    </row>
    <row r="832" spans="4:5" ht="13" x14ac:dyDescent="0.15">
      <c r="D832" s="1"/>
      <c r="E832" s="1"/>
    </row>
    <row r="833" spans="4:5" ht="13" x14ac:dyDescent="0.15">
      <c r="D833" s="1"/>
      <c r="E833" s="1"/>
    </row>
    <row r="834" spans="4:5" ht="13" x14ac:dyDescent="0.15">
      <c r="D834" s="1"/>
      <c r="E834" s="1"/>
    </row>
    <row r="835" spans="4:5" ht="13" x14ac:dyDescent="0.15">
      <c r="D835" s="1"/>
      <c r="E835" s="1"/>
    </row>
    <row r="836" spans="4:5" ht="13" x14ac:dyDescent="0.15">
      <c r="D836" s="1"/>
      <c r="E836" s="1"/>
    </row>
    <row r="837" spans="4:5" ht="13" x14ac:dyDescent="0.15">
      <c r="D837" s="1"/>
      <c r="E837" s="1"/>
    </row>
    <row r="838" spans="4:5" ht="13" x14ac:dyDescent="0.15">
      <c r="D838" s="1"/>
      <c r="E838" s="1"/>
    </row>
    <row r="839" spans="4:5" ht="13" x14ac:dyDescent="0.15">
      <c r="D839" s="1"/>
      <c r="E839" s="1"/>
    </row>
    <row r="840" spans="4:5" ht="13" x14ac:dyDescent="0.15">
      <c r="D840" s="1"/>
      <c r="E840" s="1"/>
    </row>
    <row r="841" spans="4:5" ht="13" x14ac:dyDescent="0.15">
      <c r="D841" s="1"/>
      <c r="E841" s="1"/>
    </row>
    <row r="842" spans="4:5" ht="13" x14ac:dyDescent="0.15">
      <c r="D842" s="1"/>
      <c r="E842" s="1"/>
    </row>
    <row r="843" spans="4:5" ht="13" x14ac:dyDescent="0.15">
      <c r="D843" s="1"/>
      <c r="E843" s="1"/>
    </row>
    <row r="844" spans="4:5" ht="13" x14ac:dyDescent="0.15">
      <c r="D844" s="1"/>
      <c r="E844" s="1"/>
    </row>
    <row r="845" spans="4:5" ht="13" x14ac:dyDescent="0.15">
      <c r="D845" s="1"/>
      <c r="E845" s="1"/>
    </row>
    <row r="846" spans="4:5" ht="13" x14ac:dyDescent="0.15">
      <c r="D846" s="1"/>
      <c r="E846" s="1"/>
    </row>
    <row r="847" spans="4:5" ht="13" x14ac:dyDescent="0.15">
      <c r="D847" s="1"/>
      <c r="E847" s="1"/>
    </row>
    <row r="848" spans="4:5" ht="13" x14ac:dyDescent="0.15">
      <c r="D848" s="1"/>
      <c r="E848" s="1"/>
    </row>
    <row r="849" spans="4:5" ht="13" x14ac:dyDescent="0.15">
      <c r="D849" s="1"/>
      <c r="E849" s="1"/>
    </row>
    <row r="850" spans="4:5" ht="13" x14ac:dyDescent="0.15">
      <c r="D850" s="1"/>
      <c r="E850" s="1"/>
    </row>
    <row r="851" spans="4:5" ht="13" x14ac:dyDescent="0.15">
      <c r="D851" s="1"/>
      <c r="E851" s="1"/>
    </row>
    <row r="852" spans="4:5" ht="13" x14ac:dyDescent="0.15">
      <c r="D852" s="1"/>
      <c r="E852" s="1"/>
    </row>
    <row r="853" spans="4:5" ht="13" x14ac:dyDescent="0.15">
      <c r="D853" s="1"/>
      <c r="E853" s="1"/>
    </row>
    <row r="854" spans="4:5" ht="13" x14ac:dyDescent="0.15">
      <c r="D854" s="1"/>
      <c r="E854" s="1"/>
    </row>
    <row r="855" spans="4:5" ht="13" x14ac:dyDescent="0.15">
      <c r="D855" s="1"/>
      <c r="E855" s="1"/>
    </row>
    <row r="856" spans="4:5" ht="13" x14ac:dyDescent="0.15">
      <c r="D856" s="1"/>
      <c r="E856" s="1"/>
    </row>
    <row r="857" spans="4:5" ht="13" x14ac:dyDescent="0.15">
      <c r="D857" s="1"/>
      <c r="E857" s="1"/>
    </row>
    <row r="858" spans="4:5" ht="13" x14ac:dyDescent="0.15">
      <c r="D858" s="1"/>
      <c r="E858" s="1"/>
    </row>
    <row r="859" spans="4:5" ht="13" x14ac:dyDescent="0.15">
      <c r="D859" s="1"/>
      <c r="E859" s="1"/>
    </row>
    <row r="860" spans="4:5" ht="13" x14ac:dyDescent="0.15">
      <c r="D860" s="1"/>
      <c r="E860" s="1"/>
    </row>
    <row r="861" spans="4:5" ht="13" x14ac:dyDescent="0.15">
      <c r="D861" s="1"/>
      <c r="E861" s="1"/>
    </row>
    <row r="862" spans="4:5" ht="13" x14ac:dyDescent="0.15">
      <c r="D862" s="1"/>
      <c r="E862" s="1"/>
    </row>
    <row r="863" spans="4:5" ht="13" x14ac:dyDescent="0.15">
      <c r="D863" s="1"/>
      <c r="E863" s="1"/>
    </row>
    <row r="864" spans="4:5" ht="13" x14ac:dyDescent="0.15">
      <c r="D864" s="1"/>
      <c r="E864" s="1"/>
    </row>
    <row r="865" spans="4:5" ht="13" x14ac:dyDescent="0.15">
      <c r="D865" s="1"/>
      <c r="E865" s="1"/>
    </row>
    <row r="866" spans="4:5" ht="13" x14ac:dyDescent="0.15">
      <c r="D866" s="1"/>
      <c r="E866" s="1"/>
    </row>
    <row r="867" spans="4:5" ht="13" x14ac:dyDescent="0.15">
      <c r="D867" s="1"/>
      <c r="E867" s="1"/>
    </row>
    <row r="868" spans="4:5" ht="13" x14ac:dyDescent="0.15">
      <c r="D868" s="1"/>
      <c r="E868" s="1"/>
    </row>
    <row r="869" spans="4:5" ht="13" x14ac:dyDescent="0.15">
      <c r="D869" s="1"/>
      <c r="E869" s="1"/>
    </row>
    <row r="870" spans="4:5" ht="13" x14ac:dyDescent="0.15">
      <c r="D870" s="1"/>
      <c r="E870" s="1"/>
    </row>
    <row r="871" spans="4:5" ht="13" x14ac:dyDescent="0.15">
      <c r="D871" s="1"/>
      <c r="E871" s="1"/>
    </row>
    <row r="872" spans="4:5" ht="13" x14ac:dyDescent="0.15">
      <c r="D872" s="1"/>
      <c r="E872" s="1"/>
    </row>
    <row r="873" spans="4:5" ht="13" x14ac:dyDescent="0.15">
      <c r="D873" s="1"/>
      <c r="E873" s="1"/>
    </row>
    <row r="874" spans="4:5" ht="13" x14ac:dyDescent="0.15">
      <c r="D874" s="1"/>
      <c r="E874" s="1"/>
    </row>
    <row r="875" spans="4:5" ht="13" x14ac:dyDescent="0.15">
      <c r="D875" s="1"/>
      <c r="E875" s="1"/>
    </row>
    <row r="876" spans="4:5" ht="13" x14ac:dyDescent="0.15">
      <c r="D876" s="1"/>
      <c r="E876" s="1"/>
    </row>
    <row r="877" spans="4:5" ht="13" x14ac:dyDescent="0.15">
      <c r="D877" s="1"/>
      <c r="E877" s="1"/>
    </row>
    <row r="878" spans="4:5" ht="13" x14ac:dyDescent="0.15">
      <c r="D878" s="1"/>
      <c r="E878" s="1"/>
    </row>
    <row r="879" spans="4:5" ht="13" x14ac:dyDescent="0.15">
      <c r="D879" s="1"/>
      <c r="E879" s="1"/>
    </row>
    <row r="880" spans="4:5" ht="13" x14ac:dyDescent="0.15">
      <c r="D880" s="1"/>
      <c r="E880" s="1"/>
    </row>
    <row r="881" spans="4:5" ht="13" x14ac:dyDescent="0.15">
      <c r="D881" s="1"/>
      <c r="E881" s="1"/>
    </row>
    <row r="882" spans="4:5" ht="13" x14ac:dyDescent="0.15">
      <c r="D882" s="1"/>
      <c r="E882" s="1"/>
    </row>
    <row r="883" spans="4:5" ht="13" x14ac:dyDescent="0.15">
      <c r="D883" s="1"/>
      <c r="E883" s="1"/>
    </row>
    <row r="884" spans="4:5" ht="13" x14ac:dyDescent="0.15">
      <c r="D884" s="1"/>
      <c r="E884" s="1"/>
    </row>
    <row r="885" spans="4:5" ht="13" x14ac:dyDescent="0.15">
      <c r="D885" s="1"/>
      <c r="E885" s="1"/>
    </row>
    <row r="886" spans="4:5" ht="13" x14ac:dyDescent="0.15">
      <c r="D886" s="1"/>
      <c r="E886" s="1"/>
    </row>
    <row r="887" spans="4:5" ht="13" x14ac:dyDescent="0.15">
      <c r="D887" s="1"/>
      <c r="E887" s="1"/>
    </row>
    <row r="888" spans="4:5" ht="13" x14ac:dyDescent="0.15">
      <c r="D888" s="1"/>
      <c r="E888" s="1"/>
    </row>
    <row r="889" spans="4:5" ht="13" x14ac:dyDescent="0.15">
      <c r="D889" s="1"/>
      <c r="E889" s="1"/>
    </row>
    <row r="890" spans="4:5" ht="13" x14ac:dyDescent="0.15">
      <c r="D890" s="1"/>
      <c r="E890" s="1"/>
    </row>
    <row r="891" spans="4:5" ht="13" x14ac:dyDescent="0.15">
      <c r="D891" s="1"/>
      <c r="E891" s="1"/>
    </row>
    <row r="892" spans="4:5" ht="13" x14ac:dyDescent="0.15">
      <c r="D892" s="1"/>
      <c r="E892" s="1"/>
    </row>
    <row r="893" spans="4:5" ht="13" x14ac:dyDescent="0.15">
      <c r="D893" s="1"/>
      <c r="E893" s="1"/>
    </row>
    <row r="894" spans="4:5" ht="13" x14ac:dyDescent="0.15">
      <c r="D894" s="1"/>
      <c r="E894" s="1"/>
    </row>
    <row r="895" spans="4:5" ht="13" x14ac:dyDescent="0.15">
      <c r="D895" s="1"/>
      <c r="E895" s="1"/>
    </row>
    <row r="896" spans="4:5" ht="13" x14ac:dyDescent="0.15">
      <c r="D896" s="1"/>
      <c r="E896" s="1"/>
    </row>
    <row r="897" spans="4:5" ht="13" x14ac:dyDescent="0.15">
      <c r="D897" s="1"/>
      <c r="E897" s="1"/>
    </row>
    <row r="898" spans="4:5" ht="13" x14ac:dyDescent="0.15">
      <c r="D898" s="1"/>
      <c r="E898" s="1"/>
    </row>
    <row r="899" spans="4:5" ht="13" x14ac:dyDescent="0.15">
      <c r="D899" s="1"/>
      <c r="E899" s="1"/>
    </row>
    <row r="900" spans="4:5" ht="13" x14ac:dyDescent="0.15">
      <c r="D900" s="1"/>
      <c r="E900" s="1"/>
    </row>
    <row r="901" spans="4:5" ht="13" x14ac:dyDescent="0.15">
      <c r="D901" s="1"/>
      <c r="E901" s="1"/>
    </row>
    <row r="902" spans="4:5" ht="13" x14ac:dyDescent="0.15">
      <c r="D902" s="1"/>
      <c r="E902" s="1"/>
    </row>
    <row r="903" spans="4:5" ht="13" x14ac:dyDescent="0.15">
      <c r="D903" s="1"/>
      <c r="E903" s="1"/>
    </row>
    <row r="904" spans="4:5" ht="13" x14ac:dyDescent="0.15">
      <c r="D904" s="1"/>
      <c r="E904" s="1"/>
    </row>
    <row r="905" spans="4:5" ht="13" x14ac:dyDescent="0.15">
      <c r="D905" s="1"/>
      <c r="E905" s="1"/>
    </row>
    <row r="906" spans="4:5" ht="13" x14ac:dyDescent="0.15">
      <c r="D906" s="1"/>
      <c r="E906" s="1"/>
    </row>
    <row r="907" spans="4:5" ht="13" x14ac:dyDescent="0.15">
      <c r="D907" s="1"/>
      <c r="E907" s="1"/>
    </row>
    <row r="908" spans="4:5" ht="13" x14ac:dyDescent="0.15">
      <c r="D908" s="1"/>
      <c r="E908" s="1"/>
    </row>
    <row r="909" spans="4:5" ht="13" x14ac:dyDescent="0.15">
      <c r="D909" s="1"/>
      <c r="E909" s="1"/>
    </row>
    <row r="910" spans="4:5" ht="13" x14ac:dyDescent="0.15">
      <c r="D910" s="1"/>
      <c r="E910" s="1"/>
    </row>
    <row r="911" spans="4:5" ht="13" x14ac:dyDescent="0.15">
      <c r="D911" s="1"/>
      <c r="E911" s="1"/>
    </row>
    <row r="912" spans="4:5" ht="13" x14ac:dyDescent="0.15">
      <c r="D912" s="1"/>
      <c r="E912" s="1"/>
    </row>
    <row r="913" spans="4:5" ht="13" x14ac:dyDescent="0.15">
      <c r="D913" s="1"/>
      <c r="E913" s="1"/>
    </row>
    <row r="914" spans="4:5" ht="13" x14ac:dyDescent="0.15">
      <c r="D914" s="1"/>
      <c r="E914" s="1"/>
    </row>
    <row r="915" spans="4:5" ht="13" x14ac:dyDescent="0.15">
      <c r="D915" s="1"/>
      <c r="E915" s="1"/>
    </row>
    <row r="916" spans="4:5" ht="13" x14ac:dyDescent="0.15">
      <c r="D916" s="1"/>
      <c r="E916" s="1"/>
    </row>
    <row r="917" spans="4:5" ht="13" x14ac:dyDescent="0.15">
      <c r="D917" s="1"/>
      <c r="E917" s="1"/>
    </row>
    <row r="918" spans="4:5" ht="13" x14ac:dyDescent="0.15">
      <c r="D918" s="1"/>
      <c r="E918" s="1"/>
    </row>
    <row r="919" spans="4:5" ht="13" x14ac:dyDescent="0.15">
      <c r="D919" s="1"/>
      <c r="E919" s="1"/>
    </row>
    <row r="920" spans="4:5" ht="13" x14ac:dyDescent="0.15">
      <c r="D920" s="1"/>
      <c r="E920" s="1"/>
    </row>
    <row r="921" spans="4:5" ht="13" x14ac:dyDescent="0.15">
      <c r="D921" s="1"/>
      <c r="E921" s="1"/>
    </row>
    <row r="922" spans="4:5" ht="13" x14ac:dyDescent="0.15">
      <c r="D922" s="1"/>
      <c r="E922" s="1"/>
    </row>
    <row r="923" spans="4:5" ht="13" x14ac:dyDescent="0.15">
      <c r="D923" s="1"/>
      <c r="E923" s="1"/>
    </row>
    <row r="924" spans="4:5" ht="13" x14ac:dyDescent="0.15">
      <c r="D924" s="1"/>
      <c r="E924" s="1"/>
    </row>
    <row r="925" spans="4:5" ht="13" x14ac:dyDescent="0.15">
      <c r="D925" s="1"/>
      <c r="E925" s="1"/>
    </row>
    <row r="926" spans="4:5" ht="13" x14ac:dyDescent="0.15">
      <c r="D926" s="1"/>
      <c r="E926" s="1"/>
    </row>
    <row r="927" spans="4:5" ht="13" x14ac:dyDescent="0.15">
      <c r="D927" s="1"/>
      <c r="E927" s="1"/>
    </row>
    <row r="928" spans="4:5" ht="13" x14ac:dyDescent="0.15">
      <c r="D928" s="1"/>
      <c r="E928" s="1"/>
    </row>
    <row r="929" spans="4:5" ht="13" x14ac:dyDescent="0.15">
      <c r="D929" s="1"/>
      <c r="E929" s="1"/>
    </row>
    <row r="930" spans="4:5" ht="13" x14ac:dyDescent="0.15">
      <c r="D930" s="1"/>
      <c r="E930" s="1"/>
    </row>
    <row r="931" spans="4:5" ht="13" x14ac:dyDescent="0.15">
      <c r="D931" s="1"/>
      <c r="E931" s="1"/>
    </row>
    <row r="932" spans="4:5" ht="13" x14ac:dyDescent="0.15">
      <c r="D932" s="1"/>
      <c r="E932" s="1"/>
    </row>
    <row r="933" spans="4:5" ht="13" x14ac:dyDescent="0.15">
      <c r="D933" s="1"/>
      <c r="E933" s="1"/>
    </row>
    <row r="934" spans="4:5" ht="13" x14ac:dyDescent="0.15">
      <c r="D934" s="1"/>
      <c r="E934" s="1"/>
    </row>
    <row r="935" spans="4:5" ht="13" x14ac:dyDescent="0.15">
      <c r="D935" s="1"/>
      <c r="E935" s="1"/>
    </row>
    <row r="936" spans="4:5" ht="13" x14ac:dyDescent="0.15">
      <c r="D936" s="1"/>
      <c r="E936" s="1"/>
    </row>
    <row r="937" spans="4:5" ht="13" x14ac:dyDescent="0.15">
      <c r="D937" s="1"/>
      <c r="E937" s="1"/>
    </row>
    <row r="938" spans="4:5" ht="13" x14ac:dyDescent="0.15">
      <c r="D938" s="1"/>
      <c r="E938" s="1"/>
    </row>
    <row r="939" spans="4:5" ht="13" x14ac:dyDescent="0.15">
      <c r="D939" s="1"/>
      <c r="E939" s="1"/>
    </row>
    <row r="940" spans="4:5" ht="13" x14ac:dyDescent="0.15">
      <c r="D940" s="1"/>
      <c r="E940" s="1"/>
    </row>
    <row r="941" spans="4:5" ht="13" x14ac:dyDescent="0.15">
      <c r="D941" s="1"/>
      <c r="E941" s="1"/>
    </row>
    <row r="942" spans="4:5" ht="13" x14ac:dyDescent="0.15">
      <c r="D942" s="1"/>
      <c r="E942" s="1"/>
    </row>
    <row r="943" spans="4:5" ht="13" x14ac:dyDescent="0.15">
      <c r="D943" s="1"/>
      <c r="E943" s="1"/>
    </row>
    <row r="944" spans="4:5" ht="13" x14ac:dyDescent="0.15">
      <c r="D944" s="1"/>
      <c r="E944" s="1"/>
    </row>
    <row r="945" spans="4:5" ht="13" x14ac:dyDescent="0.15">
      <c r="D945" s="1"/>
      <c r="E945" s="1"/>
    </row>
    <row r="946" spans="4:5" ht="13" x14ac:dyDescent="0.15">
      <c r="D946" s="1"/>
      <c r="E946" s="1"/>
    </row>
    <row r="947" spans="4:5" ht="13" x14ac:dyDescent="0.15">
      <c r="D947" s="1"/>
      <c r="E947" s="1"/>
    </row>
    <row r="948" spans="4:5" ht="13" x14ac:dyDescent="0.15">
      <c r="D948" s="1"/>
      <c r="E948" s="1"/>
    </row>
    <row r="949" spans="4:5" ht="13" x14ac:dyDescent="0.15">
      <c r="D949" s="1"/>
      <c r="E949" s="1"/>
    </row>
    <row r="950" spans="4:5" ht="13" x14ac:dyDescent="0.15">
      <c r="D950" s="1"/>
      <c r="E950" s="1"/>
    </row>
    <row r="951" spans="4:5" ht="13" x14ac:dyDescent="0.15">
      <c r="D951" s="1"/>
      <c r="E951" s="1"/>
    </row>
    <row r="952" spans="4:5" ht="13" x14ac:dyDescent="0.15">
      <c r="D952" s="1"/>
      <c r="E952" s="1"/>
    </row>
    <row r="953" spans="4:5" ht="13" x14ac:dyDescent="0.15">
      <c r="D953" s="1"/>
      <c r="E953" s="1"/>
    </row>
    <row r="954" spans="4:5" ht="13" x14ac:dyDescent="0.15">
      <c r="D954" s="1"/>
      <c r="E954" s="1"/>
    </row>
    <row r="955" spans="4:5" ht="13" x14ac:dyDescent="0.15">
      <c r="D955" s="1"/>
      <c r="E955" s="1"/>
    </row>
    <row r="956" spans="4:5" ht="13" x14ac:dyDescent="0.15">
      <c r="D956" s="1"/>
      <c r="E956" s="1"/>
    </row>
    <row r="957" spans="4:5" ht="13" x14ac:dyDescent="0.15">
      <c r="D957" s="1"/>
      <c r="E957" s="1"/>
    </row>
    <row r="958" spans="4:5" ht="13" x14ac:dyDescent="0.15">
      <c r="D958" s="1"/>
      <c r="E958" s="1"/>
    </row>
    <row r="959" spans="4:5" ht="13" x14ac:dyDescent="0.15">
      <c r="D959" s="1"/>
      <c r="E959" s="1"/>
    </row>
    <row r="960" spans="4:5" ht="13" x14ac:dyDescent="0.15">
      <c r="D960" s="1"/>
      <c r="E960" s="1"/>
    </row>
    <row r="961" spans="4:5" ht="13" x14ac:dyDescent="0.15">
      <c r="D961" s="1"/>
      <c r="E961" s="1"/>
    </row>
    <row r="962" spans="4:5" ht="13" x14ac:dyDescent="0.15">
      <c r="D962" s="1"/>
      <c r="E962" s="1"/>
    </row>
    <row r="963" spans="4:5" ht="13" x14ac:dyDescent="0.15">
      <c r="D963" s="1"/>
      <c r="E963" s="1"/>
    </row>
    <row r="964" spans="4:5" ht="13" x14ac:dyDescent="0.15">
      <c r="D964" s="1"/>
      <c r="E964" s="1"/>
    </row>
    <row r="965" spans="4:5" ht="13" x14ac:dyDescent="0.15">
      <c r="D965" s="1"/>
      <c r="E965" s="1"/>
    </row>
    <row r="966" spans="4:5" ht="13" x14ac:dyDescent="0.15">
      <c r="D966" s="1"/>
      <c r="E966" s="1"/>
    </row>
    <row r="967" spans="4:5" ht="13" x14ac:dyDescent="0.15">
      <c r="D967" s="1"/>
      <c r="E967" s="1"/>
    </row>
    <row r="968" spans="4:5" ht="13" x14ac:dyDescent="0.15">
      <c r="D968" s="1"/>
      <c r="E968" s="1"/>
    </row>
    <row r="969" spans="4:5" ht="13" x14ac:dyDescent="0.15">
      <c r="D969" s="1"/>
      <c r="E969" s="1"/>
    </row>
    <row r="970" spans="4:5" ht="13" x14ac:dyDescent="0.15">
      <c r="D970" s="1"/>
      <c r="E970" s="1"/>
    </row>
    <row r="971" spans="4:5" ht="13" x14ac:dyDescent="0.15">
      <c r="D971" s="1"/>
      <c r="E971" s="1"/>
    </row>
    <row r="972" spans="4:5" ht="13" x14ac:dyDescent="0.15">
      <c r="D972" s="1"/>
      <c r="E972" s="1"/>
    </row>
    <row r="973" spans="4:5" ht="13" x14ac:dyDescent="0.15">
      <c r="D973" s="1"/>
      <c r="E973" s="1"/>
    </row>
    <row r="974" spans="4:5" ht="13" x14ac:dyDescent="0.15">
      <c r="D974" s="1"/>
      <c r="E974" s="1"/>
    </row>
    <row r="975" spans="4:5" ht="13" x14ac:dyDescent="0.15">
      <c r="D975" s="1"/>
      <c r="E975" s="1"/>
    </row>
    <row r="976" spans="4:5" ht="13" x14ac:dyDescent="0.15">
      <c r="D976" s="1"/>
      <c r="E976" s="1"/>
    </row>
    <row r="977" spans="4:5" ht="13" x14ac:dyDescent="0.15">
      <c r="D977" s="1"/>
      <c r="E977" s="1"/>
    </row>
    <row r="978" spans="4:5" ht="13" x14ac:dyDescent="0.15">
      <c r="D978" s="1"/>
      <c r="E978" s="1"/>
    </row>
    <row r="979" spans="4:5" ht="13" x14ac:dyDescent="0.15">
      <c r="D979" s="1"/>
      <c r="E979" s="1"/>
    </row>
    <row r="980" spans="4:5" ht="13" x14ac:dyDescent="0.15">
      <c r="D980" s="1"/>
      <c r="E980" s="1"/>
    </row>
    <row r="981" spans="4:5" ht="13" x14ac:dyDescent="0.15">
      <c r="D981" s="1"/>
      <c r="E981" s="1"/>
    </row>
    <row r="982" spans="4:5" ht="13" x14ac:dyDescent="0.15">
      <c r="D982" s="1"/>
      <c r="E982" s="1"/>
    </row>
    <row r="983" spans="4:5" ht="13" x14ac:dyDescent="0.15">
      <c r="D983" s="1"/>
      <c r="E983" s="1"/>
    </row>
    <row r="984" spans="4:5" ht="13" x14ac:dyDescent="0.15">
      <c r="D984" s="1"/>
      <c r="E984" s="1"/>
    </row>
    <row r="985" spans="4:5" ht="13" x14ac:dyDescent="0.15">
      <c r="D985" s="1"/>
      <c r="E985" s="1"/>
    </row>
    <row r="986" spans="4:5" ht="13" x14ac:dyDescent="0.15">
      <c r="D986" s="1"/>
      <c r="E986" s="1"/>
    </row>
    <row r="987" spans="4:5" ht="13" x14ac:dyDescent="0.15">
      <c r="D987" s="1"/>
      <c r="E987" s="1"/>
    </row>
    <row r="988" spans="4:5" ht="13" x14ac:dyDescent="0.15">
      <c r="D988" s="1"/>
      <c r="E988" s="1"/>
    </row>
    <row r="989" spans="4:5" ht="13" x14ac:dyDescent="0.15">
      <c r="D989" s="1"/>
      <c r="E989" s="1"/>
    </row>
    <row r="990" spans="4:5" ht="13" x14ac:dyDescent="0.15">
      <c r="D990" s="1"/>
      <c r="E990" s="1"/>
    </row>
    <row r="991" spans="4:5" ht="13" x14ac:dyDescent="0.15">
      <c r="D991" s="1"/>
      <c r="E991" s="1"/>
    </row>
    <row r="992" spans="4:5" ht="13" x14ac:dyDescent="0.15">
      <c r="D992" s="1"/>
      <c r="E992" s="1"/>
    </row>
    <row r="993" spans="4:5" ht="13" x14ac:dyDescent="0.15">
      <c r="D993" s="1"/>
      <c r="E993" s="1"/>
    </row>
    <row r="994" spans="4:5" ht="13" x14ac:dyDescent="0.15">
      <c r="D994" s="1"/>
      <c r="E994" s="1"/>
    </row>
    <row r="995" spans="4:5" ht="13" x14ac:dyDescent="0.15">
      <c r="D995" s="1"/>
      <c r="E995" s="1"/>
    </row>
    <row r="996" spans="4:5" ht="13" x14ac:dyDescent="0.15">
      <c r="D996" s="1"/>
      <c r="E996" s="1"/>
    </row>
    <row r="997" spans="4:5" ht="13" x14ac:dyDescent="0.15">
      <c r="D997" s="1"/>
      <c r="E997" s="1"/>
    </row>
    <row r="998" spans="4:5" ht="13" x14ac:dyDescent="0.15">
      <c r="D998" s="1"/>
      <c r="E998" s="1"/>
    </row>
    <row r="999" spans="4:5" ht="13" x14ac:dyDescent="0.15">
      <c r="D999" s="1"/>
      <c r="E999" s="1"/>
    </row>
    <row r="1000" spans="4:5" ht="13" x14ac:dyDescent="0.15">
      <c r="D1000" s="1"/>
      <c r="E1000" s="1"/>
    </row>
    <row r="1001" spans="4:5" ht="13" x14ac:dyDescent="0.15">
      <c r="D1001" s="1"/>
      <c r="E1001" s="1"/>
    </row>
    <row r="1002" spans="4:5" ht="13" x14ac:dyDescent="0.15">
      <c r="D1002" s="1"/>
      <c r="E1002" s="1"/>
    </row>
    <row r="1003" spans="4:5" ht="13" x14ac:dyDescent="0.15">
      <c r="D1003" s="1"/>
      <c r="E1003" s="1"/>
    </row>
    <row r="1004" spans="4:5" ht="13" x14ac:dyDescent="0.15">
      <c r="D1004" s="1"/>
      <c r="E1004" s="1"/>
    </row>
  </sheetData>
  <mergeCells count="1">
    <mergeCell ref="A1:O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X8"/>
  <sheetViews>
    <sheetView workbookViewId="0">
      <selection activeCell="A29" sqref="A29"/>
    </sheetView>
  </sheetViews>
  <sheetFormatPr baseColWidth="10" defaultColWidth="12.6640625" defaultRowHeight="15.75" customHeight="1" x14ac:dyDescent="0.15"/>
  <cols>
    <col min="1" max="1" width="65.33203125" customWidth="1"/>
    <col min="2" max="2" width="21.5" customWidth="1"/>
    <col min="3" max="3" width="34.33203125" customWidth="1"/>
  </cols>
  <sheetData>
    <row r="1" spans="1:24" ht="15.75" customHeight="1" x14ac:dyDescent="0.15">
      <c r="A1" s="38" t="s">
        <v>208</v>
      </c>
      <c r="B1" s="39"/>
      <c r="C1" s="14"/>
      <c r="D1" s="14"/>
      <c r="E1" s="14"/>
      <c r="F1" s="14"/>
      <c r="G1" s="14"/>
      <c r="H1" s="14"/>
      <c r="I1" s="14"/>
      <c r="J1" s="14"/>
      <c r="K1" s="14"/>
      <c r="L1" s="14"/>
      <c r="M1" s="14"/>
      <c r="N1" s="14"/>
      <c r="O1" s="14"/>
      <c r="P1" s="14"/>
      <c r="Q1" s="14"/>
      <c r="R1" s="14"/>
      <c r="S1" s="14"/>
      <c r="T1" s="14"/>
      <c r="U1" s="14"/>
      <c r="V1" s="14"/>
      <c r="W1" s="14"/>
      <c r="X1" s="14"/>
    </row>
    <row r="2" spans="1:24" ht="15.75" customHeight="1" x14ac:dyDescent="0.15">
      <c r="A2" s="19" t="s">
        <v>209</v>
      </c>
      <c r="B2" s="19" t="s">
        <v>210</v>
      </c>
      <c r="C2" s="19" t="s">
        <v>211</v>
      </c>
      <c r="D2" s="14"/>
      <c r="E2" s="14"/>
      <c r="F2" s="14"/>
      <c r="G2" s="14"/>
      <c r="H2" s="14"/>
      <c r="I2" s="14"/>
      <c r="J2" s="14"/>
      <c r="K2" s="14"/>
      <c r="L2" s="14"/>
      <c r="M2" s="14"/>
      <c r="N2" s="14"/>
      <c r="O2" s="14"/>
      <c r="P2" s="14"/>
      <c r="Q2" s="14"/>
      <c r="R2" s="14"/>
      <c r="S2" s="14"/>
      <c r="T2" s="14"/>
      <c r="U2" s="14"/>
      <c r="V2" s="14"/>
      <c r="W2" s="14"/>
      <c r="X2" s="14"/>
    </row>
    <row r="3" spans="1:24" ht="15.75" customHeight="1" x14ac:dyDescent="0.15">
      <c r="A3" s="14" t="s">
        <v>212</v>
      </c>
      <c r="B3" s="9">
        <v>2435099834</v>
      </c>
      <c r="C3" s="14">
        <v>100</v>
      </c>
      <c r="D3" s="14"/>
      <c r="E3" s="14"/>
      <c r="F3" s="14"/>
      <c r="G3" s="14"/>
      <c r="H3" s="14"/>
      <c r="I3" s="14"/>
      <c r="J3" s="14"/>
      <c r="K3" s="14"/>
      <c r="L3" s="14"/>
      <c r="M3" s="14"/>
      <c r="N3" s="14"/>
      <c r="O3" s="14"/>
      <c r="P3" s="14"/>
      <c r="Q3" s="14"/>
      <c r="R3" s="14"/>
      <c r="S3" s="14"/>
      <c r="T3" s="14"/>
      <c r="U3" s="14"/>
      <c r="V3" s="14"/>
      <c r="W3" s="14"/>
      <c r="X3" s="14"/>
    </row>
    <row r="4" spans="1:24" ht="15.75" customHeight="1" x14ac:dyDescent="0.15">
      <c r="A4" s="14" t="s">
        <v>213</v>
      </c>
      <c r="B4" s="9">
        <v>1820677631</v>
      </c>
      <c r="C4" s="20">
        <f>(B4/B3)*100</f>
        <v>74.768089816230514</v>
      </c>
      <c r="D4" s="14"/>
      <c r="E4" s="14"/>
      <c r="F4" s="14"/>
      <c r="G4" s="14"/>
      <c r="H4" s="14"/>
      <c r="I4" s="14"/>
      <c r="J4" s="14"/>
      <c r="K4" s="14"/>
      <c r="L4" s="14"/>
      <c r="M4" s="14"/>
      <c r="N4" s="14"/>
      <c r="O4" s="14"/>
      <c r="P4" s="14"/>
      <c r="Q4" s="14"/>
      <c r="R4" s="14"/>
      <c r="S4" s="14"/>
      <c r="T4" s="14"/>
      <c r="U4" s="14"/>
      <c r="V4" s="14"/>
      <c r="W4" s="14"/>
      <c r="X4" s="14"/>
    </row>
    <row r="5" spans="1:24" ht="15.75" customHeight="1" x14ac:dyDescent="0.15">
      <c r="A5" s="14" t="s">
        <v>214</v>
      </c>
      <c r="B5" s="9">
        <v>2207833608</v>
      </c>
      <c r="C5" s="20">
        <f>B5/B3*100</f>
        <v>90.667067410263726</v>
      </c>
      <c r="D5" s="14"/>
      <c r="E5" s="14"/>
      <c r="F5" s="14"/>
      <c r="G5" s="14"/>
      <c r="H5" s="14"/>
      <c r="I5" s="14"/>
      <c r="J5" s="14"/>
      <c r="K5" s="14"/>
      <c r="L5" s="14"/>
      <c r="M5" s="14"/>
      <c r="N5" s="14"/>
      <c r="O5" s="14"/>
      <c r="P5" s="14"/>
      <c r="Q5" s="14"/>
      <c r="R5" s="14"/>
      <c r="S5" s="14"/>
      <c r="T5" s="14"/>
      <c r="U5" s="14"/>
      <c r="V5" s="14"/>
      <c r="W5" s="14"/>
      <c r="X5" s="14"/>
    </row>
    <row r="6" spans="1:24" ht="15.75" customHeight="1" x14ac:dyDescent="0.15">
      <c r="A6" s="14" t="s">
        <v>215</v>
      </c>
      <c r="B6" s="9">
        <v>2101159624</v>
      </c>
      <c r="C6" s="20">
        <f>(B6/B3)*100</f>
        <v>86.286385250519473</v>
      </c>
      <c r="D6" s="14"/>
      <c r="E6" s="14"/>
      <c r="F6" s="14"/>
      <c r="G6" s="14"/>
      <c r="H6" s="14"/>
      <c r="I6" s="14"/>
      <c r="J6" s="14"/>
      <c r="K6" s="14"/>
      <c r="L6" s="14"/>
      <c r="M6" s="14"/>
      <c r="N6" s="14"/>
      <c r="O6" s="14"/>
      <c r="P6" s="14"/>
      <c r="Q6" s="14"/>
      <c r="R6" s="14"/>
      <c r="S6" s="14"/>
      <c r="T6" s="14"/>
      <c r="U6" s="14"/>
      <c r="V6" s="14"/>
      <c r="W6" s="14"/>
      <c r="X6" s="14"/>
    </row>
    <row r="7" spans="1:24" ht="15.75" customHeight="1" x14ac:dyDescent="0.15">
      <c r="A7" s="14" t="s">
        <v>216</v>
      </c>
      <c r="B7" s="9">
        <v>2129103145</v>
      </c>
      <c r="C7" s="20">
        <f>B7/B3*100</f>
        <v>87.433916066703659</v>
      </c>
      <c r="D7" s="14"/>
      <c r="E7" s="14"/>
      <c r="F7" s="14"/>
      <c r="G7" s="14"/>
      <c r="H7" s="14"/>
      <c r="I7" s="14"/>
      <c r="J7" s="14"/>
      <c r="K7" s="14"/>
      <c r="L7" s="14"/>
      <c r="M7" s="14"/>
      <c r="N7" s="14"/>
      <c r="O7" s="14"/>
      <c r="P7" s="14"/>
      <c r="Q7" s="14"/>
      <c r="R7" s="14"/>
      <c r="S7" s="14"/>
      <c r="T7" s="14"/>
      <c r="U7" s="14"/>
      <c r="V7" s="14"/>
      <c r="W7" s="14"/>
      <c r="X7" s="14"/>
    </row>
    <row r="8" spans="1:24" ht="15.75" customHeight="1" x14ac:dyDescent="0.15">
      <c r="A8" s="21" t="s">
        <v>217</v>
      </c>
      <c r="B8" s="22">
        <v>1397027301</v>
      </c>
      <c r="C8" s="23">
        <f>(B8/B3)*100</f>
        <v>57.370432271155913</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E21"/>
  <sheetViews>
    <sheetView workbookViewId="0">
      <selection activeCell="B28" sqref="B28"/>
    </sheetView>
  </sheetViews>
  <sheetFormatPr baseColWidth="10" defaultColWidth="12.6640625" defaultRowHeight="15.75" customHeight="1" x14ac:dyDescent="0.15"/>
  <cols>
    <col min="1" max="1" width="23.1640625" customWidth="1"/>
    <col min="2" max="2" width="77" customWidth="1"/>
  </cols>
  <sheetData>
    <row r="1" spans="1:5" ht="13" x14ac:dyDescent="0.15">
      <c r="A1" s="40" t="s">
        <v>218</v>
      </c>
      <c r="B1" s="37"/>
      <c r="C1" s="37"/>
      <c r="D1" s="37"/>
      <c r="E1" s="37"/>
    </row>
    <row r="2" spans="1:5" ht="13" x14ac:dyDescent="0.15">
      <c r="A2" s="11" t="s">
        <v>219</v>
      </c>
      <c r="B2" s="12" t="s">
        <v>220</v>
      </c>
      <c r="C2" s="12" t="s">
        <v>221</v>
      </c>
      <c r="D2" s="12" t="s">
        <v>222</v>
      </c>
      <c r="E2" s="13" t="s">
        <v>223</v>
      </c>
    </row>
    <row r="3" spans="1:5" ht="13" x14ac:dyDescent="0.15">
      <c r="A3" s="14" t="s">
        <v>224</v>
      </c>
      <c r="B3" s="14" t="s">
        <v>225</v>
      </c>
      <c r="C3" s="15">
        <v>67</v>
      </c>
      <c r="D3" s="14" t="s">
        <v>226</v>
      </c>
      <c r="E3" s="14"/>
    </row>
    <row r="4" spans="1:5" ht="13" x14ac:dyDescent="0.15">
      <c r="A4" s="14" t="s">
        <v>227</v>
      </c>
      <c r="B4" s="14" t="s">
        <v>225</v>
      </c>
      <c r="C4" s="15">
        <v>67</v>
      </c>
      <c r="D4" s="14" t="s">
        <v>226</v>
      </c>
      <c r="E4" s="14"/>
    </row>
    <row r="5" spans="1:5" ht="13" x14ac:dyDescent="0.15">
      <c r="A5" s="14" t="s">
        <v>228</v>
      </c>
      <c r="B5" s="14" t="s">
        <v>229</v>
      </c>
      <c r="C5" s="15">
        <v>54</v>
      </c>
      <c r="D5" s="14" t="s">
        <v>230</v>
      </c>
      <c r="E5" s="14"/>
    </row>
    <row r="6" spans="1:5" ht="13" x14ac:dyDescent="0.15">
      <c r="A6" s="14" t="s">
        <v>231</v>
      </c>
      <c r="B6" s="14" t="s">
        <v>229</v>
      </c>
      <c r="C6" s="15">
        <v>54</v>
      </c>
      <c r="D6" s="10" t="s">
        <v>232</v>
      </c>
      <c r="E6" s="14"/>
    </row>
    <row r="7" spans="1:5" ht="13" x14ac:dyDescent="0.15">
      <c r="A7" s="14" t="s">
        <v>233</v>
      </c>
      <c r="B7" s="14" t="s">
        <v>225</v>
      </c>
      <c r="C7" s="15">
        <v>67</v>
      </c>
      <c r="D7" s="14" t="s">
        <v>232</v>
      </c>
      <c r="E7" s="14"/>
    </row>
    <row r="8" spans="1:5" ht="13" x14ac:dyDescent="0.15">
      <c r="A8" s="14" t="s">
        <v>234</v>
      </c>
      <c r="B8" s="14" t="s">
        <v>235</v>
      </c>
      <c r="C8" s="15">
        <v>18</v>
      </c>
      <c r="D8" s="16" t="s">
        <v>236</v>
      </c>
      <c r="E8" s="14"/>
    </row>
    <row r="9" spans="1:5" ht="13" x14ac:dyDescent="0.15">
      <c r="A9" s="14" t="s">
        <v>237</v>
      </c>
      <c r="B9" s="14" t="s">
        <v>238</v>
      </c>
      <c r="C9" s="15">
        <v>13</v>
      </c>
      <c r="D9" s="14" t="s">
        <v>236</v>
      </c>
      <c r="E9" s="14"/>
    </row>
    <row r="10" spans="1:5" ht="13" x14ac:dyDescent="0.15">
      <c r="A10" s="14" t="s">
        <v>239</v>
      </c>
      <c r="B10" s="14" t="s">
        <v>225</v>
      </c>
      <c r="C10" s="15">
        <v>67</v>
      </c>
      <c r="D10" s="14" t="s">
        <v>232</v>
      </c>
      <c r="E10" s="14"/>
    </row>
    <row r="11" spans="1:5" ht="13" x14ac:dyDescent="0.15">
      <c r="A11" s="14" t="s">
        <v>240</v>
      </c>
      <c r="B11" s="14" t="s">
        <v>235</v>
      </c>
      <c r="C11" s="15">
        <v>18</v>
      </c>
      <c r="D11" s="14" t="s">
        <v>236</v>
      </c>
      <c r="E11" s="14"/>
    </row>
    <row r="12" spans="1:5" ht="13" x14ac:dyDescent="0.15">
      <c r="A12" s="14" t="s">
        <v>241</v>
      </c>
      <c r="B12" s="14" t="s">
        <v>242</v>
      </c>
      <c r="C12" s="15">
        <v>20</v>
      </c>
      <c r="D12" s="14" t="s">
        <v>243</v>
      </c>
      <c r="E12" s="14" t="s">
        <v>244</v>
      </c>
    </row>
    <row r="13" spans="1:5" ht="13" x14ac:dyDescent="0.15">
      <c r="A13" s="14" t="s">
        <v>245</v>
      </c>
      <c r="B13" s="14" t="s">
        <v>235</v>
      </c>
      <c r="C13" s="15">
        <v>18</v>
      </c>
      <c r="D13" s="14" t="s">
        <v>236</v>
      </c>
      <c r="E13" s="14"/>
    </row>
    <row r="14" spans="1:5" ht="13" x14ac:dyDescent="0.15">
      <c r="A14" s="14" t="s">
        <v>246</v>
      </c>
      <c r="B14" s="14" t="s">
        <v>235</v>
      </c>
      <c r="C14" s="15">
        <v>18</v>
      </c>
      <c r="D14" s="14" t="s">
        <v>236</v>
      </c>
      <c r="E14" s="14"/>
    </row>
    <row r="15" spans="1:5" ht="13" x14ac:dyDescent="0.15">
      <c r="A15" s="17" t="s">
        <v>247</v>
      </c>
      <c r="B15" s="17" t="s">
        <v>248</v>
      </c>
      <c r="C15" s="18">
        <v>21</v>
      </c>
      <c r="D15" s="17" t="s">
        <v>243</v>
      </c>
      <c r="E15" s="17"/>
    </row>
    <row r="17" spans="1:1" ht="13" x14ac:dyDescent="0.15">
      <c r="A17" s="2" t="s">
        <v>249</v>
      </c>
    </row>
    <row r="18" spans="1:1" ht="13" x14ac:dyDescent="0.15">
      <c r="A18" s="10" t="s">
        <v>250</v>
      </c>
    </row>
    <row r="19" spans="1:1" ht="13" x14ac:dyDescent="0.15">
      <c r="A19" s="10" t="s">
        <v>251</v>
      </c>
    </row>
    <row r="20" spans="1:1" ht="33.75" customHeight="1" x14ac:dyDescent="0.15">
      <c r="A20" s="10" t="s">
        <v>252</v>
      </c>
    </row>
    <row r="21" spans="1:1" ht="13" x14ac:dyDescent="0.15">
      <c r="A21" s="10" t="s">
        <v>253</v>
      </c>
    </row>
  </sheetData>
  <mergeCells count="1">
    <mergeCell ref="A1:E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E9"/>
  <sheetViews>
    <sheetView workbookViewId="0">
      <selection activeCell="B35" sqref="B35"/>
    </sheetView>
  </sheetViews>
  <sheetFormatPr baseColWidth="10" defaultColWidth="12.6640625" defaultRowHeight="15.75" customHeight="1" x14ac:dyDescent="0.15"/>
  <cols>
    <col min="1" max="1" width="61.1640625" customWidth="1"/>
    <col min="2" max="2" width="106.1640625" customWidth="1"/>
  </cols>
  <sheetData>
    <row r="1" spans="1:5" ht="15.75" customHeight="1" x14ac:dyDescent="0.15">
      <c r="A1" s="40" t="s">
        <v>254</v>
      </c>
      <c r="B1" s="37"/>
      <c r="C1" s="37"/>
      <c r="D1" s="37"/>
      <c r="E1" s="37"/>
    </row>
    <row r="2" spans="1:5" ht="16" x14ac:dyDescent="0.2">
      <c r="A2" s="33" t="s">
        <v>255</v>
      </c>
      <c r="B2" s="33" t="s">
        <v>256</v>
      </c>
    </row>
    <row r="3" spans="1:5" ht="16" x14ac:dyDescent="0.2">
      <c r="A3" s="34" t="s">
        <v>94</v>
      </c>
      <c r="B3" s="34" t="s">
        <v>97</v>
      </c>
    </row>
    <row r="4" spans="1:5" ht="16" x14ac:dyDescent="0.2">
      <c r="A4" s="34" t="s">
        <v>43</v>
      </c>
      <c r="B4" s="34" t="s">
        <v>257</v>
      </c>
    </row>
    <row r="5" spans="1:5" ht="16" x14ac:dyDescent="0.2">
      <c r="A5" s="34" t="s">
        <v>28</v>
      </c>
      <c r="B5" s="34" t="s">
        <v>258</v>
      </c>
    </row>
    <row r="6" spans="1:5" ht="16" x14ac:dyDescent="0.2">
      <c r="A6" s="34" t="s">
        <v>73</v>
      </c>
      <c r="B6" s="34" t="s">
        <v>76</v>
      </c>
    </row>
    <row r="7" spans="1:5" ht="16" x14ac:dyDescent="0.2">
      <c r="A7" s="34" t="s">
        <v>34</v>
      </c>
      <c r="B7" s="34" t="s">
        <v>259</v>
      </c>
    </row>
    <row r="8" spans="1:5" ht="16" x14ac:dyDescent="0.2">
      <c r="A8" s="34" t="s">
        <v>113</v>
      </c>
      <c r="B8" s="34" t="s">
        <v>120</v>
      </c>
    </row>
    <row r="9" spans="1:5" ht="16" x14ac:dyDescent="0.2">
      <c r="A9" s="35" t="s">
        <v>118</v>
      </c>
      <c r="B9" s="35" t="s">
        <v>122</v>
      </c>
    </row>
  </sheetData>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S1. Sample information</vt:lpstr>
      <vt:lpstr>S2. Site filters</vt:lpstr>
      <vt:lpstr>S3. Datasets for analyses</vt:lpstr>
      <vt:lpstr>S4. Identical haplotypes mtDNA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2023-08-23T12:57:59Z</dcterms:created>
  <dcterms:modified xsi:type="dcterms:W3CDTF">2023-08-23T12:57:59Z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a2630e2-1ac5-455e-8217-0156b1936a76_Enabled">
    <vt:lpwstr>true</vt:lpwstr>
  </property>
  <property fmtid="{D5CDD505-2E9C-101B-9397-08002B2CF9AE}" pid="3" name="MSIP_Label_6a2630e2-1ac5-455e-8217-0156b1936a76_SetDate">
    <vt:lpwstr>2023-08-23T12:18:53Z</vt:lpwstr>
  </property>
  <property fmtid="{D5CDD505-2E9C-101B-9397-08002B2CF9AE}" pid="4" name="MSIP_Label_6a2630e2-1ac5-455e-8217-0156b1936a76_Method">
    <vt:lpwstr>Standard</vt:lpwstr>
  </property>
  <property fmtid="{D5CDD505-2E9C-101B-9397-08002B2CF9AE}" pid="5" name="MSIP_Label_6a2630e2-1ac5-455e-8217-0156b1936a76_Name">
    <vt:lpwstr>Notclass</vt:lpwstr>
  </property>
  <property fmtid="{D5CDD505-2E9C-101B-9397-08002B2CF9AE}" pid="6" name="MSIP_Label_6a2630e2-1ac5-455e-8217-0156b1936a76_SiteId">
    <vt:lpwstr>a3927f91-cda1-4696-af89-8c9f1ceffa91</vt:lpwstr>
  </property>
  <property fmtid="{D5CDD505-2E9C-101B-9397-08002B2CF9AE}" pid="7" name="MSIP_Label_6a2630e2-1ac5-455e-8217-0156b1936a76_ActionId">
    <vt:lpwstr>d3ea7c9a-f366-4efe-97e6-fe34b564741c</vt:lpwstr>
  </property>
  <property fmtid="{D5CDD505-2E9C-101B-9397-08002B2CF9AE}" pid="8" name="MSIP_Label_6a2630e2-1ac5-455e-8217-0156b1936a76_ContentBits">
    <vt:lpwstr>0</vt:lpwstr>
  </property>
</Properties>
</file>