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vkvahi-my.sharepoint.com/personal/ekartal_kuh_ku_edu_tr/Documents/Desktop/"/>
    </mc:Choice>
  </mc:AlternateContent>
  <xr:revisionPtr revIDLastSave="23" documentId="11_AD4D0BC4A776854ACB15BCB47E94FFFA683EDF1F" xr6:coauthVersionLast="47" xr6:coauthVersionMax="47" xr10:uidLastSave="{27CE4A6F-58A8-4A53-8134-F4641C39CBAB}"/>
  <bookViews>
    <workbookView xWindow="-120" yWindow="-120" windowWidth="29040" windowHeight="15840" xr2:uid="{00000000-000D-0000-FFFF-FFFF00000000}"/>
  </bookViews>
  <sheets>
    <sheet name="4 groups" sheetId="2" r:id="rId1"/>
    <sheet name="Sayf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2" l="1"/>
  <c r="G11" i="2"/>
  <c r="K11" i="2"/>
  <c r="S11" i="2"/>
  <c r="G12" i="2"/>
  <c r="K12" i="2"/>
  <c r="O12" i="2"/>
  <c r="S12" i="2"/>
  <c r="G13" i="2"/>
  <c r="K13" i="2"/>
  <c r="O13" i="2"/>
  <c r="S13" i="2"/>
  <c r="G14" i="2"/>
  <c r="K14" i="2"/>
  <c r="O14" i="2"/>
  <c r="S14" i="2"/>
  <c r="G15" i="2"/>
  <c r="K15" i="2"/>
  <c r="O15" i="2"/>
  <c r="S15" i="2"/>
  <c r="G16" i="2"/>
  <c r="K16" i="2"/>
  <c r="O16" i="2"/>
  <c r="S16" i="2"/>
  <c r="G17" i="2"/>
  <c r="K17" i="2"/>
  <c r="O17" i="2"/>
  <c r="S17" i="2"/>
  <c r="G18" i="2"/>
  <c r="K18" i="2"/>
  <c r="O18" i="2"/>
  <c r="S18" i="2"/>
  <c r="G20" i="2"/>
  <c r="K20" i="2"/>
  <c r="O20" i="2"/>
  <c r="S20" i="2"/>
  <c r="G21" i="2"/>
  <c r="K21" i="2"/>
  <c r="O21" i="2"/>
  <c r="S21" i="2"/>
  <c r="G22" i="2"/>
  <c r="K22" i="2"/>
  <c r="O22" i="2"/>
  <c r="S22" i="2"/>
  <c r="G25" i="2"/>
  <c r="K25" i="2"/>
  <c r="O25" i="2"/>
  <c r="S25" i="2"/>
  <c r="G26" i="2"/>
  <c r="K26" i="2"/>
  <c r="O26" i="2"/>
  <c r="S26" i="2"/>
  <c r="G27" i="2"/>
  <c r="K27" i="2"/>
  <c r="O27" i="2"/>
  <c r="S27" i="2"/>
  <c r="G28" i="2"/>
  <c r="K28" i="2"/>
  <c r="O28" i="2"/>
  <c r="S28" i="2"/>
  <c r="G29" i="2"/>
  <c r="K29" i="2"/>
  <c r="O29" i="2"/>
  <c r="S29" i="2"/>
  <c r="G30" i="2"/>
  <c r="K30" i="2"/>
  <c r="O30" i="2"/>
  <c r="S30" i="2"/>
  <c r="G31" i="2"/>
  <c r="K31" i="2"/>
  <c r="O31" i="2"/>
  <c r="S31" i="2"/>
  <c r="G32" i="2"/>
  <c r="K32" i="2"/>
  <c r="O32" i="2"/>
  <c r="S32" i="2"/>
  <c r="G33" i="2"/>
  <c r="K33" i="2"/>
  <c r="O33" i="2"/>
  <c r="S33" i="2"/>
  <c r="G35" i="2"/>
  <c r="K35" i="2"/>
  <c r="O35" i="2"/>
  <c r="S35" i="2"/>
  <c r="G36" i="2"/>
  <c r="K36" i="2"/>
  <c r="O36" i="2"/>
  <c r="S36" i="2"/>
  <c r="G37" i="2"/>
  <c r="K37" i="2"/>
  <c r="O37" i="2"/>
  <c r="S37" i="2"/>
  <c r="G40" i="2"/>
  <c r="K40" i="2"/>
  <c r="O40" i="2"/>
  <c r="S40" i="2"/>
  <c r="G41" i="2"/>
  <c r="K41" i="2"/>
  <c r="O41" i="2"/>
  <c r="S41" i="2"/>
  <c r="G42" i="2"/>
  <c r="K42" i="2"/>
  <c r="O42" i="2"/>
  <c r="S42" i="2"/>
  <c r="G43" i="2"/>
  <c r="K43" i="2"/>
  <c r="O43" i="2"/>
  <c r="S43" i="2"/>
  <c r="G44" i="2"/>
  <c r="K44" i="2"/>
  <c r="O44" i="2"/>
  <c r="S44" i="2"/>
  <c r="G45" i="2"/>
  <c r="K45" i="2"/>
  <c r="O45" i="2"/>
  <c r="S45" i="2"/>
  <c r="G47" i="2"/>
  <c r="K47" i="2"/>
  <c r="O47" i="2"/>
  <c r="S47" i="2"/>
  <c r="G48" i="2"/>
  <c r="K48" i="2"/>
  <c r="O48" i="2"/>
  <c r="S48" i="2"/>
  <c r="G49" i="2"/>
  <c r="K49" i="2"/>
  <c r="O49" i="2"/>
  <c r="S49" i="2"/>
  <c r="G50" i="2"/>
  <c r="K50" i="2"/>
  <c r="O50" i="2"/>
  <c r="S50" i="2"/>
  <c r="G51" i="2"/>
  <c r="K51" i="2"/>
  <c r="O51" i="2"/>
  <c r="S51" i="2"/>
  <c r="G52" i="2"/>
  <c r="K52" i="2"/>
  <c r="O52" i="2"/>
  <c r="S52" i="2"/>
  <c r="G53" i="2"/>
  <c r="K53" i="2"/>
  <c r="O53" i="2"/>
  <c r="S53" i="2"/>
  <c r="G54" i="2"/>
  <c r="K54" i="2"/>
  <c r="O54" i="2"/>
  <c r="S54" i="2"/>
  <c r="G55" i="2"/>
  <c r="K55" i="2"/>
  <c r="O55" i="2"/>
  <c r="S55" i="2"/>
  <c r="G56" i="2"/>
  <c r="K56" i="2"/>
  <c r="O56" i="2"/>
  <c r="S56" i="2"/>
  <c r="G57" i="2"/>
  <c r="K57" i="2"/>
  <c r="O57" i="2"/>
  <c r="S57" i="2"/>
  <c r="G58" i="2"/>
  <c r="K58" i="2"/>
  <c r="O58" i="2"/>
  <c r="S58" i="2"/>
  <c r="G59" i="2"/>
  <c r="K59" i="2"/>
  <c r="O59" i="2"/>
  <c r="S59" i="2"/>
  <c r="G60" i="2"/>
  <c r="K60" i="2"/>
  <c r="O60" i="2"/>
  <c r="S60" i="2"/>
  <c r="G61" i="2"/>
  <c r="K61" i="2"/>
  <c r="O61" i="2"/>
  <c r="S61" i="2"/>
  <c r="G62" i="2"/>
  <c r="K62" i="2"/>
  <c r="O62" i="2"/>
  <c r="S62" i="2"/>
  <c r="G63" i="2"/>
  <c r="K63" i="2"/>
  <c r="O63" i="2"/>
  <c r="S63" i="2"/>
  <c r="G64" i="2"/>
  <c r="K64" i="2"/>
  <c r="O64" i="2"/>
  <c r="S64" i="2"/>
  <c r="G65" i="2"/>
  <c r="K65" i="2"/>
  <c r="O65" i="2"/>
  <c r="S65" i="2"/>
  <c r="G66" i="2"/>
  <c r="K66" i="2"/>
  <c r="O66" i="2"/>
  <c r="S66" i="2"/>
  <c r="G67" i="2"/>
  <c r="K67" i="2"/>
  <c r="O67" i="2"/>
  <c r="S67" i="2"/>
  <c r="G68" i="2"/>
  <c r="K68" i="2"/>
  <c r="O68" i="2"/>
  <c r="S68" i="2"/>
  <c r="G69" i="2"/>
  <c r="K69" i="2"/>
  <c r="O69" i="2"/>
  <c r="S69" i="2"/>
  <c r="G70" i="2"/>
  <c r="K70" i="2"/>
  <c r="O70" i="2"/>
  <c r="S70" i="2"/>
  <c r="G72" i="2"/>
  <c r="K72" i="2"/>
  <c r="O72" i="2"/>
  <c r="S72" i="2"/>
  <c r="G73" i="2"/>
  <c r="K73" i="2"/>
  <c r="O73" i="2"/>
  <c r="S73" i="2"/>
  <c r="G74" i="2"/>
  <c r="K74" i="2"/>
  <c r="O74" i="2"/>
  <c r="S74" i="2"/>
  <c r="G75" i="2"/>
  <c r="K75" i="2"/>
  <c r="O75" i="2"/>
  <c r="S75" i="2"/>
  <c r="G76" i="2"/>
  <c r="K76" i="2"/>
  <c r="O76" i="2"/>
  <c r="S76" i="2"/>
  <c r="G77" i="2"/>
  <c r="K77" i="2"/>
  <c r="O77" i="2"/>
  <c r="S77" i="2"/>
  <c r="G78" i="2"/>
  <c r="K78" i="2"/>
  <c r="O78" i="2"/>
  <c r="S78" i="2"/>
  <c r="G79" i="2"/>
  <c r="K79" i="2"/>
  <c r="O79" i="2"/>
  <c r="S79" i="2"/>
  <c r="G80" i="2"/>
  <c r="K80" i="2"/>
  <c r="O80" i="2"/>
  <c r="S80" i="2"/>
  <c r="G81" i="2"/>
  <c r="K81" i="2"/>
  <c r="O81" i="2"/>
  <c r="S81" i="2"/>
</calcChain>
</file>

<file path=xl/sharedStrings.xml><?xml version="1.0" encoding="utf-8"?>
<sst xmlns="http://schemas.openxmlformats.org/spreadsheetml/2006/main" count="111" uniqueCount="74">
  <si>
    <t>Table 5. Evaluated age, imaging and histological features stratified by subtypes</t>
  </si>
  <si>
    <t>Luminal A</t>
  </si>
  <si>
    <t>Luminal B</t>
  </si>
  <si>
    <t xml:space="preserve">HER-2 Overexpressed </t>
  </si>
  <si>
    <t>Triple Negative</t>
  </si>
  <si>
    <r>
      <t>Mean.</t>
    </r>
    <r>
      <rPr>
        <sz val="11"/>
        <rFont val="Calibri"/>
        <family val="2"/>
        <charset val="162"/>
      </rPr>
      <t>±</t>
    </r>
    <r>
      <rPr>
        <sz val="8.8000000000000007"/>
        <rFont val="Calibri"/>
        <family val="2"/>
        <charset val="162"/>
      </rPr>
      <t>sd./n-%</t>
    </r>
  </si>
  <si>
    <t>Age</t>
  </si>
  <si>
    <t>±</t>
  </si>
  <si>
    <t>Breast composition</t>
  </si>
  <si>
    <t>Entirely fatty</t>
  </si>
  <si>
    <t>Scattered fibroglandular</t>
  </si>
  <si>
    <t>Heterogeneously dense</t>
  </si>
  <si>
    <t>Extremely dense</t>
  </si>
  <si>
    <t>Background  enhancement</t>
  </si>
  <si>
    <t>Minimal</t>
  </si>
  <si>
    <t>Mild</t>
  </si>
  <si>
    <t>Moderate</t>
  </si>
  <si>
    <t>Marked</t>
  </si>
  <si>
    <t>T2W findings</t>
  </si>
  <si>
    <t>Hyperintense</t>
  </si>
  <si>
    <t>Hypointense</t>
  </si>
  <si>
    <t>Intermediate intensity</t>
  </si>
  <si>
    <t>Tumor diameter (mm)</t>
  </si>
  <si>
    <t>Mass enhancement</t>
  </si>
  <si>
    <t>Shape</t>
  </si>
  <si>
    <t>Oval</t>
  </si>
  <si>
    <t>Round</t>
  </si>
  <si>
    <t>Irregular</t>
  </si>
  <si>
    <t>Margin</t>
  </si>
  <si>
    <t>Circumscribed</t>
  </si>
  <si>
    <t>Spiculated</t>
  </si>
  <si>
    <t>Internal enhancement characteristics</t>
  </si>
  <si>
    <t>Homogeneous</t>
  </si>
  <si>
    <t>Heterogeneous</t>
  </si>
  <si>
    <t>Ring enhancement</t>
  </si>
  <si>
    <t>DWI (ADC values)</t>
  </si>
  <si>
    <t xml:space="preserve">Kinetic curve </t>
  </si>
  <si>
    <t>Type 1</t>
  </si>
  <si>
    <t>Type 2</t>
  </si>
  <si>
    <t>Type 3</t>
  </si>
  <si>
    <t>Non-mass enhancement</t>
  </si>
  <si>
    <t>Distrubition</t>
  </si>
  <si>
    <t>Focal</t>
  </si>
  <si>
    <t>Linear</t>
  </si>
  <si>
    <t>Segmental</t>
  </si>
  <si>
    <t>Regional</t>
  </si>
  <si>
    <t>Multiple region</t>
  </si>
  <si>
    <t>Diffuse</t>
  </si>
  <si>
    <t>Clumped</t>
  </si>
  <si>
    <t>Clustered ring</t>
  </si>
  <si>
    <t>Nipple involvement</t>
  </si>
  <si>
    <t>(-)</t>
  </si>
  <si>
    <t>(+)</t>
  </si>
  <si>
    <t>Presence of axillary lymph node</t>
  </si>
  <si>
    <t>Presence of internal mammary lymph node</t>
  </si>
  <si>
    <t>Skin involvement</t>
  </si>
  <si>
    <t>Pectoral muscle involvement</t>
  </si>
  <si>
    <t xml:space="preserve">Nipple, skin, pectoral muscle involvement and/or presence of internal mammary lymph node </t>
  </si>
  <si>
    <t>Multifocality</t>
  </si>
  <si>
    <t>Multicentricity</t>
  </si>
  <si>
    <t>Contralaterality</t>
  </si>
  <si>
    <t>Multifocality, multicentricity and/or contralaterality</t>
  </si>
  <si>
    <t>Histological types</t>
  </si>
  <si>
    <t>Apocrine carcinoma</t>
  </si>
  <si>
    <t>High grade DCIS</t>
  </si>
  <si>
    <t>Invasive ductal carcinoma</t>
  </si>
  <si>
    <t>Invasive lobular carcinoma</t>
  </si>
  <si>
    <t xml:space="preserve">Invasive breast carcinoma </t>
  </si>
  <si>
    <t>Invasive and in situ carcinoma</t>
  </si>
  <si>
    <t>Low grade DCIS</t>
  </si>
  <si>
    <t>Medullary carcinoma</t>
  </si>
  <si>
    <t>Invasive ductal and lobular carcinoma</t>
  </si>
  <si>
    <t>Musinous carcinoma</t>
  </si>
  <si>
    <t>(+) shows that presence of finding and (-) shows that absence of finding.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</si>
</sst>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.0"/>
    <numFmt numFmtId="165" formatCode="###0"/>
    <numFmt numFmtId="166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0"/>
      <name val="Arial"/>
    </font>
    <font>
      <sz val="11"/>
      <name val="Calibri"/>
      <family val="2"/>
      <charset val="162"/>
      <scheme val="minor"/>
    </font>
    <font>
      <sz val="11"/>
      <color indexed="8"/>
      <name val="Calibri"/>
      <family val="2"/>
      <charset val="162"/>
      <scheme val="minor"/>
    </font>
    <font>
      <sz val="11"/>
      <name val="Calibri"/>
      <family val="2"/>
      <charset val="162"/>
    </font>
    <font>
      <sz val="8.8000000000000007"/>
      <name val="Calibri"/>
      <family val="2"/>
      <charset val="162"/>
    </font>
    <font>
      <sz val="11"/>
      <color rgb="FF000000"/>
      <name val="Calibri"/>
      <family val="2"/>
      <charset val="162"/>
      <scheme val="minor"/>
    </font>
    <font>
      <sz val="10"/>
      <name val="Arial"/>
      <family val="2"/>
      <charset val="162"/>
    </font>
    <font>
      <b/>
      <i/>
      <sz val="11"/>
      <color rgb="FF000000"/>
      <name val="Calibri"/>
      <family val="2"/>
      <charset val="162"/>
      <scheme val="minor"/>
    </font>
    <font>
      <i/>
      <sz val="11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0" fillId="0" borderId="0"/>
    <xf numFmtId="0" fontId="3" fillId="0" borderId="0"/>
    <xf numFmtId="9" fontId="3" fillId="0" borderId="0" applyFont="0" applyFill="0" applyBorder="0" applyAlignment="0" applyProtection="0"/>
  </cellStyleXfs>
  <cellXfs count="64">
    <xf numFmtId="0" fontId="0" fillId="0" borderId="0" xfId="0"/>
    <xf numFmtId="0" fontId="6" fillId="0" borderId="0" xfId="1" applyFont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wrapText="1"/>
    </xf>
    <xf numFmtId="164" fontId="6" fillId="0" borderId="2" xfId="2" applyNumberFormat="1" applyFont="1" applyBorder="1" applyAlignment="1">
      <alignment horizontal="right" vertical="top"/>
    </xf>
    <xf numFmtId="164" fontId="6" fillId="0" borderId="2" xfId="2" applyNumberFormat="1" applyFont="1" applyBorder="1" applyAlignment="1">
      <alignment horizontal="left" vertical="top"/>
    </xf>
    <xf numFmtId="164" fontId="6" fillId="0" borderId="6" xfId="2" applyNumberFormat="1" applyFont="1" applyBorder="1" applyAlignment="1">
      <alignment horizontal="right" vertical="top"/>
    </xf>
    <xf numFmtId="164" fontId="6" fillId="0" borderId="6" xfId="2" applyNumberFormat="1" applyFont="1" applyBorder="1" applyAlignment="1">
      <alignment horizontal="left" vertical="top"/>
    </xf>
    <xf numFmtId="165" fontId="6" fillId="0" borderId="0" xfId="1" applyNumberFormat="1" applyFont="1" applyAlignment="1">
      <alignment horizontal="center" vertical="top"/>
    </xf>
    <xf numFmtId="165" fontId="6" fillId="0" borderId="2" xfId="1" applyNumberFormat="1" applyFont="1" applyBorder="1" applyAlignment="1">
      <alignment horizontal="center" vertical="top"/>
    </xf>
    <xf numFmtId="164" fontId="6" fillId="0" borderId="5" xfId="2" applyNumberFormat="1" applyFont="1" applyBorder="1" applyAlignment="1">
      <alignment horizontal="center" vertical="top"/>
    </xf>
    <xf numFmtId="164" fontId="6" fillId="0" borderId="5" xfId="2" applyNumberFormat="1" applyFont="1" applyBorder="1" applyAlignment="1">
      <alignment horizontal="right" vertical="top"/>
    </xf>
    <xf numFmtId="164" fontId="6" fillId="0" borderId="5" xfId="2" applyNumberFormat="1" applyFont="1" applyBorder="1" applyAlignment="1">
      <alignment horizontal="center" vertical="center"/>
    </xf>
    <xf numFmtId="165" fontId="6" fillId="0" borderId="6" xfId="1" applyNumberFormat="1" applyFont="1" applyBorder="1" applyAlignment="1">
      <alignment horizontal="center" vertical="top"/>
    </xf>
    <xf numFmtId="164" fontId="6" fillId="0" borderId="5" xfId="2" applyNumberFormat="1" applyFont="1" applyBorder="1" applyAlignment="1">
      <alignment horizontal="left" vertical="top"/>
    </xf>
    <xf numFmtId="165" fontId="6" fillId="0" borderId="3" xfId="1" applyNumberFormat="1" applyFont="1" applyBorder="1" applyAlignment="1">
      <alignment horizontal="center" vertical="top"/>
    </xf>
    <xf numFmtId="0" fontId="1" fillId="0" borderId="0" xfId="3" applyFont="1"/>
    <xf numFmtId="0" fontId="1" fillId="0" borderId="0" xfId="3" applyFont="1" applyAlignment="1">
      <alignment horizontal="center"/>
    </xf>
    <xf numFmtId="0" fontId="1" fillId="0" borderId="0" xfId="3" applyFont="1" applyAlignment="1">
      <alignment horizontal="left"/>
    </xf>
    <xf numFmtId="166" fontId="6" fillId="0" borderId="2" xfId="4" applyNumberFormat="1" applyFont="1" applyBorder="1" applyAlignment="1">
      <alignment horizontal="center" vertical="top"/>
    </xf>
    <xf numFmtId="0" fontId="9" fillId="0" borderId="2" xfId="3" applyFont="1" applyBorder="1" applyAlignment="1">
      <alignment horizontal="left" vertical="center" wrapText="1"/>
    </xf>
    <xf numFmtId="166" fontId="6" fillId="0" borderId="0" xfId="4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center" wrapText="1"/>
    </xf>
    <xf numFmtId="0" fontId="9" fillId="0" borderId="6" xfId="3" applyFont="1" applyBorder="1" applyAlignment="1">
      <alignment horizontal="left" vertical="center" wrapText="1"/>
    </xf>
    <xf numFmtId="166" fontId="6" fillId="0" borderId="3" xfId="4" applyNumberFormat="1" applyFont="1" applyBorder="1" applyAlignment="1">
      <alignment horizontal="center" vertical="top"/>
    </xf>
    <xf numFmtId="0" fontId="9" fillId="0" borderId="3" xfId="3" applyFont="1" applyBorder="1" applyAlignment="1">
      <alignment horizontal="left" vertical="center" wrapText="1"/>
    </xf>
    <xf numFmtId="166" fontId="6" fillId="0" borderId="6" xfId="4" applyNumberFormat="1" applyFont="1" applyBorder="1" applyAlignment="1">
      <alignment horizontal="center" vertical="top"/>
    </xf>
    <xf numFmtId="0" fontId="9" fillId="0" borderId="2" xfId="3" applyFont="1" applyBorder="1" applyAlignment="1">
      <alignment vertical="center"/>
    </xf>
    <xf numFmtId="0" fontId="1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9" fillId="0" borderId="6" xfId="3" applyFont="1" applyBorder="1" applyAlignment="1">
      <alignment vertical="center"/>
    </xf>
    <xf numFmtId="0" fontId="1" fillId="0" borderId="3" xfId="3" applyFont="1" applyBorder="1" applyAlignment="1">
      <alignment vertical="center"/>
    </xf>
    <xf numFmtId="0" fontId="12" fillId="0" borderId="0" xfId="3" applyFont="1" applyAlignment="1">
      <alignment vertical="center" wrapText="1"/>
    </xf>
    <xf numFmtId="0" fontId="1" fillId="0" borderId="6" xfId="3" applyFont="1" applyBorder="1" applyAlignment="1">
      <alignment vertical="center"/>
    </xf>
    <xf numFmtId="0" fontId="12" fillId="0" borderId="6" xfId="3" applyFont="1" applyBorder="1" applyAlignment="1">
      <alignment vertical="center" wrapText="1"/>
    </xf>
    <xf numFmtId="0" fontId="11" fillId="0" borderId="2" xfId="3" applyFont="1" applyBorder="1" applyAlignment="1">
      <alignment vertical="center" wrapText="1"/>
    </xf>
    <xf numFmtId="0" fontId="1" fillId="0" borderId="5" xfId="3" applyFont="1" applyBorder="1"/>
    <xf numFmtId="0" fontId="1" fillId="0" borderId="1" xfId="3" applyFont="1" applyBorder="1" applyAlignment="1">
      <alignment horizontal="center"/>
    </xf>
    <xf numFmtId="0" fontId="1" fillId="0" borderId="1" xfId="3" applyFont="1" applyBorder="1" applyAlignment="1">
      <alignment horizontal="left"/>
    </xf>
    <xf numFmtId="0" fontId="1" fillId="0" borderId="1" xfId="3" applyFont="1" applyBorder="1"/>
    <xf numFmtId="0" fontId="9" fillId="0" borderId="0" xfId="3" applyFont="1" applyAlignment="1">
      <alignment vertical="center"/>
    </xf>
    <xf numFmtId="0" fontId="12" fillId="0" borderId="7" xfId="3" applyFont="1" applyBorder="1" applyAlignment="1">
      <alignment horizontal="left" vertical="center" wrapText="1"/>
    </xf>
    <xf numFmtId="0" fontId="2" fillId="0" borderId="0" xfId="3" applyFont="1" applyAlignment="1">
      <alignment horizontal="left"/>
    </xf>
    <xf numFmtId="0" fontId="11" fillId="0" borderId="5" xfId="3" applyFont="1" applyBorder="1" applyAlignment="1">
      <alignment horizontal="left" vertical="center" wrapText="1"/>
    </xf>
    <xf numFmtId="0" fontId="9" fillId="0" borderId="6" xfId="3" applyFont="1" applyBorder="1" applyAlignment="1">
      <alignment horizontal="left" vertical="center"/>
    </xf>
    <xf numFmtId="0" fontId="9" fillId="0" borderId="0" xfId="3" applyFont="1" applyAlignment="1">
      <alignment horizontal="left" vertical="center"/>
    </xf>
    <xf numFmtId="0" fontId="9" fillId="0" borderId="2" xfId="3" applyFont="1" applyBorder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9" fillId="0" borderId="6" xfId="3" applyFont="1" applyBorder="1" applyAlignment="1">
      <alignment vertical="center" wrapText="1"/>
    </xf>
    <xf numFmtId="0" fontId="9" fillId="0" borderId="2" xfId="3" applyFont="1" applyBorder="1" applyAlignment="1">
      <alignment vertical="center" wrapText="1"/>
    </xf>
    <xf numFmtId="0" fontId="9" fillId="0" borderId="0" xfId="3" applyFont="1" applyAlignment="1">
      <alignment vertical="center" wrapText="1"/>
    </xf>
    <xf numFmtId="0" fontId="12" fillId="0" borderId="6" xfId="3" applyFont="1" applyBorder="1" applyAlignment="1">
      <alignment vertical="center" wrapText="1"/>
    </xf>
    <xf numFmtId="0" fontId="12" fillId="0" borderId="0" xfId="3" applyFont="1" applyAlignment="1">
      <alignment vertical="center" wrapText="1"/>
    </xf>
    <xf numFmtId="0" fontId="12" fillId="0" borderId="3" xfId="3" applyFont="1" applyBorder="1" applyAlignment="1">
      <alignment vertical="center" wrapText="1"/>
    </xf>
    <xf numFmtId="0" fontId="11" fillId="0" borderId="5" xfId="3" applyFont="1" applyBorder="1" applyAlignment="1">
      <alignment horizontal="left" vertical="center"/>
    </xf>
    <xf numFmtId="0" fontId="12" fillId="0" borderId="2" xfId="3" applyFont="1" applyBorder="1" applyAlignment="1">
      <alignment vertical="center" wrapText="1"/>
    </xf>
    <xf numFmtId="0" fontId="12" fillId="0" borderId="5" xfId="3" applyFont="1" applyBorder="1" applyAlignment="1">
      <alignment horizontal="left" vertical="center" wrapText="1"/>
    </xf>
    <xf numFmtId="0" fontId="11" fillId="0" borderId="4" xfId="3" applyFont="1" applyBorder="1" applyAlignment="1">
      <alignment horizontal="left" vertical="center" wrapText="1"/>
    </xf>
    <xf numFmtId="0" fontId="12" fillId="0" borderId="5" xfId="3" applyFont="1" applyBorder="1" applyAlignment="1">
      <alignment horizontal="left" vertical="center"/>
    </xf>
    <xf numFmtId="0" fontId="9" fillId="0" borderId="5" xfId="3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9" fillId="0" borderId="2" xfId="3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11" fillId="0" borderId="0" xfId="3" applyFont="1" applyAlignment="1">
      <alignment vertical="center" wrapText="1"/>
    </xf>
  </cellXfs>
  <cellStyles count="5">
    <cellStyle name="Normal" xfId="0" builtinId="0"/>
    <cellStyle name="Normal 2" xfId="3" xr:uid="{D68B2DC5-2139-4EF6-B240-55F46F96F56F}"/>
    <cellStyle name="Normal_Sayfa1" xfId="1" xr:uid="{5CE8282F-711E-45F5-84E7-A30DDEE94245}"/>
    <cellStyle name="Normal_Sayfa2" xfId="2" xr:uid="{60036032-427E-4437-8A87-DFBDF4D2C121}"/>
    <cellStyle name="Yüzde 2" xfId="4" xr:uid="{76D539B7-2A06-45EB-9C4E-D342346DE2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98F2D-B1D8-47AA-B279-50C1DB95FC7D}">
  <dimension ref="A4:S88"/>
  <sheetViews>
    <sheetView showGridLines="0" tabSelected="1" zoomScaleNormal="100" workbookViewId="0">
      <selection activeCell="G14" sqref="G14"/>
    </sheetView>
  </sheetViews>
  <sheetFormatPr defaultColWidth="8.85546875" defaultRowHeight="15" x14ac:dyDescent="0.25"/>
  <cols>
    <col min="1" max="2" width="8.85546875" style="16"/>
    <col min="3" max="3" width="33.5703125" style="16" customWidth="1"/>
    <col min="4" max="4" width="17.5703125" style="18" customWidth="1"/>
    <col min="5" max="5" width="6" style="17" bestFit="1" customWidth="1"/>
    <col min="6" max="6" width="1.28515625" style="17" customWidth="1"/>
    <col min="7" max="7" width="7" style="17" customWidth="1"/>
    <col min="8" max="8" width="1.7109375" style="17" customWidth="1"/>
    <col min="9" max="9" width="6" style="17" bestFit="1" customWidth="1"/>
    <col min="10" max="10" width="1.7109375" style="17" customWidth="1"/>
    <col min="11" max="11" width="6.85546875" style="17" customWidth="1"/>
    <col min="12" max="12" width="1.140625" style="17" customWidth="1"/>
    <col min="13" max="13" width="6.5703125" style="17" bestFit="1" customWidth="1"/>
    <col min="14" max="14" width="1.28515625" style="17" customWidth="1"/>
    <col min="15" max="15" width="7" style="17" bestFit="1" customWidth="1"/>
    <col min="16" max="16" width="1.140625" style="17" customWidth="1"/>
    <col min="17" max="17" width="6" style="17" bestFit="1" customWidth="1"/>
    <col min="18" max="18" width="1.5703125" style="17" customWidth="1"/>
    <col min="19" max="19" width="7" style="17" bestFit="1" customWidth="1"/>
    <col min="20" max="16384" width="8.85546875" style="16"/>
  </cols>
  <sheetData>
    <row r="4" spans="3:19" x14ac:dyDescent="0.25">
      <c r="C4" s="42" t="s">
        <v>0</v>
      </c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3:19" ht="4.1500000000000004" customHeight="1" x14ac:dyDescent="0.25"/>
    <row r="6" spans="3:19" ht="4.9000000000000004" customHeight="1" thickBot="1" x14ac:dyDescent="0.3">
      <c r="C6" s="39"/>
      <c r="D6" s="38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</row>
    <row r="7" spans="3:19" ht="27.6" customHeight="1" thickBot="1" x14ac:dyDescent="0.3">
      <c r="C7" s="62"/>
      <c r="D7" s="62"/>
      <c r="E7" s="60" t="s">
        <v>1</v>
      </c>
      <c r="F7" s="60"/>
      <c r="G7" s="60"/>
      <c r="H7" s="1"/>
      <c r="I7" s="60" t="s">
        <v>2</v>
      </c>
      <c r="J7" s="60"/>
      <c r="K7" s="60"/>
      <c r="L7" s="1"/>
      <c r="M7" s="60" t="s">
        <v>3</v>
      </c>
      <c r="N7" s="60"/>
      <c r="O7" s="60"/>
      <c r="P7" s="1"/>
      <c r="Q7" s="60" t="s">
        <v>4</v>
      </c>
      <c r="R7" s="60"/>
      <c r="S7" s="60"/>
    </row>
    <row r="8" spans="3:19" ht="16.5" customHeight="1" thickBot="1" x14ac:dyDescent="0.3">
      <c r="C8" s="2"/>
      <c r="D8" s="2"/>
      <c r="E8" s="47" t="s">
        <v>5</v>
      </c>
      <c r="F8" s="47"/>
      <c r="G8" s="47"/>
      <c r="H8" s="3"/>
      <c r="I8" s="47" t="s">
        <v>5</v>
      </c>
      <c r="J8" s="47"/>
      <c r="K8" s="47"/>
      <c r="L8" s="3"/>
      <c r="M8" s="47" t="s">
        <v>5</v>
      </c>
      <c r="N8" s="47"/>
      <c r="O8" s="47"/>
      <c r="P8" s="3"/>
      <c r="Q8" s="47" t="s">
        <v>5</v>
      </c>
      <c r="R8" s="47"/>
      <c r="S8" s="47"/>
    </row>
    <row r="9" spans="3:19" ht="14.45" customHeight="1" x14ac:dyDescent="0.25">
      <c r="C9" s="61" t="s">
        <v>6</v>
      </c>
      <c r="D9" s="61"/>
      <c r="E9" s="4">
        <v>50.913043478260875</v>
      </c>
      <c r="F9" s="4" t="s">
        <v>7</v>
      </c>
      <c r="G9" s="5">
        <v>10.286617167641809</v>
      </c>
      <c r="H9" s="4"/>
      <c r="I9" s="4">
        <v>48.506666666666653</v>
      </c>
      <c r="J9" s="4" t="s">
        <v>7</v>
      </c>
      <c r="K9" s="5">
        <v>11.733957804840012</v>
      </c>
      <c r="L9" s="4"/>
      <c r="M9" s="4">
        <v>47.499999999999993</v>
      </c>
      <c r="N9" s="4" t="s">
        <v>7</v>
      </c>
      <c r="O9" s="5">
        <v>12.635420299849393</v>
      </c>
      <c r="P9" s="4"/>
      <c r="Q9" s="4">
        <v>55.666666666666664</v>
      </c>
      <c r="R9" s="4" t="s">
        <v>7</v>
      </c>
      <c r="S9" s="5">
        <v>14.43540620768783</v>
      </c>
    </row>
    <row r="10" spans="3:19" ht="14.45" customHeight="1" x14ac:dyDescent="0.25">
      <c r="C10" s="43" t="s">
        <v>8</v>
      </c>
      <c r="D10" s="43"/>
      <c r="E10" s="6"/>
      <c r="F10" s="6"/>
      <c r="G10" s="7"/>
      <c r="H10" s="6"/>
      <c r="I10" s="6"/>
      <c r="J10" s="6"/>
      <c r="K10" s="7"/>
      <c r="L10" s="6"/>
      <c r="M10" s="6"/>
      <c r="N10" s="6"/>
      <c r="O10" s="7"/>
      <c r="P10" s="6"/>
      <c r="Q10" s="6"/>
      <c r="R10" s="6"/>
      <c r="S10" s="7"/>
    </row>
    <row r="11" spans="3:19" x14ac:dyDescent="0.25">
      <c r="C11" s="44" t="s">
        <v>9</v>
      </c>
      <c r="D11" s="44"/>
      <c r="E11" s="8">
        <v>5</v>
      </c>
      <c r="F11" s="8"/>
      <c r="G11" s="21">
        <f t="shared" ref="G11:G18" si="0">E11/46</f>
        <v>0.10869565217391304</v>
      </c>
      <c r="H11" s="21"/>
      <c r="I11" s="8">
        <v>9</v>
      </c>
      <c r="J11" s="8"/>
      <c r="K11" s="21">
        <f t="shared" ref="K11:K18" si="1">I11/75</f>
        <v>0.12</v>
      </c>
      <c r="L11" s="21"/>
      <c r="M11" s="8">
        <v>1</v>
      </c>
      <c r="N11" s="8"/>
      <c r="O11" s="21">
        <f>M11/15</f>
        <v>6.6666666666666666E-2</v>
      </c>
      <c r="P11" s="21"/>
      <c r="Q11" s="8">
        <v>2</v>
      </c>
      <c r="R11" s="8"/>
      <c r="S11" s="21">
        <f t="shared" ref="S11:S18" si="2">Q11/14</f>
        <v>0.14285714285714285</v>
      </c>
    </row>
    <row r="12" spans="3:19" ht="14.45" customHeight="1" x14ac:dyDescent="0.25">
      <c r="C12" s="45" t="s">
        <v>10</v>
      </c>
      <c r="D12" s="45"/>
      <c r="E12" s="8">
        <v>22</v>
      </c>
      <c r="F12" s="8"/>
      <c r="G12" s="21">
        <f t="shared" si="0"/>
        <v>0.47826086956521741</v>
      </c>
      <c r="H12" s="21"/>
      <c r="I12" s="8">
        <v>20</v>
      </c>
      <c r="J12" s="8"/>
      <c r="K12" s="21">
        <f t="shared" si="1"/>
        <v>0.26666666666666666</v>
      </c>
      <c r="L12" s="21"/>
      <c r="M12" s="8">
        <v>7</v>
      </c>
      <c r="N12" s="8"/>
      <c r="O12" s="21">
        <f t="shared" ref="O11:O18" si="3">M12/15</f>
        <v>0.46666666666666667</v>
      </c>
      <c r="P12" s="21"/>
      <c r="Q12" s="8">
        <v>6</v>
      </c>
      <c r="R12" s="8"/>
      <c r="S12" s="21">
        <f t="shared" si="2"/>
        <v>0.42857142857142855</v>
      </c>
    </row>
    <row r="13" spans="3:19" ht="14.45" customHeight="1" x14ac:dyDescent="0.25">
      <c r="C13" s="45" t="s">
        <v>11</v>
      </c>
      <c r="D13" s="45"/>
      <c r="E13" s="8">
        <v>18</v>
      </c>
      <c r="F13" s="8"/>
      <c r="G13" s="21">
        <f t="shared" si="0"/>
        <v>0.39130434782608697</v>
      </c>
      <c r="H13" s="21"/>
      <c r="I13" s="8">
        <v>32</v>
      </c>
      <c r="J13" s="8"/>
      <c r="K13" s="21">
        <f t="shared" si="1"/>
        <v>0.42666666666666669</v>
      </c>
      <c r="L13" s="21"/>
      <c r="M13" s="8">
        <v>6</v>
      </c>
      <c r="N13" s="8"/>
      <c r="O13" s="21">
        <f t="shared" si="3"/>
        <v>0.4</v>
      </c>
      <c r="P13" s="21"/>
      <c r="Q13" s="8">
        <v>5</v>
      </c>
      <c r="R13" s="8"/>
      <c r="S13" s="21">
        <f t="shared" si="2"/>
        <v>0.35714285714285715</v>
      </c>
    </row>
    <row r="14" spans="3:19" ht="14.45" customHeight="1" x14ac:dyDescent="0.25">
      <c r="C14" s="46" t="s">
        <v>12</v>
      </c>
      <c r="D14" s="46"/>
      <c r="E14" s="9">
        <v>1</v>
      </c>
      <c r="F14" s="9"/>
      <c r="G14" s="19">
        <f t="shared" si="0"/>
        <v>2.1739130434782608E-2</v>
      </c>
      <c r="H14" s="19"/>
      <c r="I14" s="9">
        <v>14</v>
      </c>
      <c r="J14" s="9"/>
      <c r="K14" s="19">
        <f t="shared" si="1"/>
        <v>0.18666666666666668</v>
      </c>
      <c r="L14" s="19"/>
      <c r="M14" s="9">
        <v>1</v>
      </c>
      <c r="N14" s="9"/>
      <c r="O14" s="19">
        <f t="shared" si="3"/>
        <v>6.6666666666666666E-2</v>
      </c>
      <c r="P14" s="19"/>
      <c r="Q14" s="9">
        <v>1</v>
      </c>
      <c r="R14" s="9"/>
      <c r="S14" s="19">
        <f t="shared" si="2"/>
        <v>7.1428571428571425E-2</v>
      </c>
    </row>
    <row r="15" spans="3:19" ht="15" customHeight="1" x14ac:dyDescent="0.25">
      <c r="C15" s="63" t="s">
        <v>13</v>
      </c>
      <c r="D15" s="29" t="s">
        <v>14</v>
      </c>
      <c r="E15" s="8">
        <v>10</v>
      </c>
      <c r="F15" s="8"/>
      <c r="G15" s="21">
        <f t="shared" si="0"/>
        <v>0.21739130434782608</v>
      </c>
      <c r="H15" s="21"/>
      <c r="I15" s="8">
        <v>19</v>
      </c>
      <c r="J15" s="8"/>
      <c r="K15" s="21">
        <f t="shared" si="1"/>
        <v>0.25333333333333335</v>
      </c>
      <c r="L15" s="21"/>
      <c r="M15" s="8">
        <v>6</v>
      </c>
      <c r="N15" s="8"/>
      <c r="O15" s="21">
        <f t="shared" si="3"/>
        <v>0.4</v>
      </c>
      <c r="P15" s="21"/>
      <c r="Q15" s="8">
        <v>4</v>
      </c>
      <c r="R15" s="8"/>
      <c r="S15" s="21">
        <f t="shared" si="2"/>
        <v>0.2857142857142857</v>
      </c>
    </row>
    <row r="16" spans="3:19" ht="14.45" customHeight="1" x14ac:dyDescent="0.25">
      <c r="C16" s="63"/>
      <c r="D16" s="29" t="s">
        <v>15</v>
      </c>
      <c r="E16" s="8">
        <v>27</v>
      </c>
      <c r="F16" s="8"/>
      <c r="G16" s="21">
        <f t="shared" si="0"/>
        <v>0.58695652173913049</v>
      </c>
      <c r="H16" s="21"/>
      <c r="I16" s="8">
        <v>32</v>
      </c>
      <c r="J16" s="8"/>
      <c r="K16" s="21">
        <f t="shared" si="1"/>
        <v>0.42666666666666669</v>
      </c>
      <c r="L16" s="21"/>
      <c r="M16" s="8">
        <v>6</v>
      </c>
      <c r="N16" s="8"/>
      <c r="O16" s="21">
        <f t="shared" si="3"/>
        <v>0.4</v>
      </c>
      <c r="P16" s="21"/>
      <c r="Q16" s="8">
        <v>6</v>
      </c>
      <c r="R16" s="8"/>
      <c r="S16" s="21">
        <f t="shared" si="2"/>
        <v>0.42857142857142855</v>
      </c>
    </row>
    <row r="17" spans="1:19" ht="14.45" customHeight="1" x14ac:dyDescent="0.25">
      <c r="C17" s="63"/>
      <c r="D17" s="29" t="s">
        <v>16</v>
      </c>
      <c r="E17" s="8">
        <v>8</v>
      </c>
      <c r="F17" s="8"/>
      <c r="G17" s="21">
        <f t="shared" si="0"/>
        <v>0.17391304347826086</v>
      </c>
      <c r="H17" s="21"/>
      <c r="I17" s="8">
        <v>17</v>
      </c>
      <c r="J17" s="8"/>
      <c r="K17" s="21">
        <f t="shared" si="1"/>
        <v>0.22666666666666666</v>
      </c>
      <c r="L17" s="21"/>
      <c r="M17" s="8">
        <v>3</v>
      </c>
      <c r="N17" s="8"/>
      <c r="O17" s="21">
        <f t="shared" si="3"/>
        <v>0.2</v>
      </c>
      <c r="P17" s="21"/>
      <c r="Q17" s="8">
        <v>4</v>
      </c>
      <c r="R17" s="8"/>
      <c r="S17" s="21">
        <f t="shared" si="2"/>
        <v>0.2857142857142857</v>
      </c>
    </row>
    <row r="18" spans="1:19" ht="14.45" customHeight="1" x14ac:dyDescent="0.25">
      <c r="C18" s="63"/>
      <c r="D18" s="29" t="s">
        <v>17</v>
      </c>
      <c r="E18" s="8">
        <v>1</v>
      </c>
      <c r="F18" s="8"/>
      <c r="G18" s="21">
        <f t="shared" si="0"/>
        <v>2.1739130434782608E-2</v>
      </c>
      <c r="H18" s="21"/>
      <c r="I18" s="8">
        <v>7</v>
      </c>
      <c r="J18" s="8"/>
      <c r="K18" s="21">
        <f t="shared" si="1"/>
        <v>9.3333333333333338E-2</v>
      </c>
      <c r="L18" s="21"/>
      <c r="M18" s="8">
        <v>0</v>
      </c>
      <c r="N18" s="8"/>
      <c r="O18" s="21">
        <f t="shared" si="3"/>
        <v>0</v>
      </c>
      <c r="P18" s="21"/>
      <c r="Q18" s="8">
        <v>0</v>
      </c>
      <c r="R18" s="8"/>
      <c r="S18" s="21">
        <f t="shared" si="2"/>
        <v>0</v>
      </c>
    </row>
    <row r="19" spans="1:19" x14ac:dyDescent="0.25">
      <c r="A19" s="28"/>
      <c r="C19" s="54" t="s">
        <v>18</v>
      </c>
      <c r="D19" s="54"/>
      <c r="E19" s="8"/>
      <c r="F19" s="8"/>
      <c r="G19" s="21"/>
      <c r="H19" s="21"/>
      <c r="I19" s="8"/>
      <c r="J19" s="8"/>
      <c r="K19" s="21"/>
      <c r="L19" s="21"/>
      <c r="M19" s="8"/>
      <c r="N19" s="8"/>
      <c r="O19" s="21"/>
      <c r="P19" s="21"/>
      <c r="Q19" s="8"/>
      <c r="R19" s="8"/>
      <c r="S19" s="21"/>
    </row>
    <row r="20" spans="1:19" ht="15" customHeight="1" x14ac:dyDescent="0.25">
      <c r="C20" s="29" t="s">
        <v>19</v>
      </c>
      <c r="D20" s="29"/>
      <c r="E20" s="8">
        <v>8</v>
      </c>
      <c r="F20" s="8"/>
      <c r="G20" s="21">
        <f>E20/46</f>
        <v>0.17391304347826086</v>
      </c>
      <c r="H20" s="21"/>
      <c r="I20" s="8">
        <v>15</v>
      </c>
      <c r="J20" s="8"/>
      <c r="K20" s="21">
        <f>I20/75</f>
        <v>0.2</v>
      </c>
      <c r="L20" s="21"/>
      <c r="M20" s="8">
        <v>6</v>
      </c>
      <c r="N20" s="8"/>
      <c r="O20" s="21">
        <f>M20/15</f>
        <v>0.4</v>
      </c>
      <c r="P20" s="21"/>
      <c r="Q20" s="8">
        <v>4</v>
      </c>
      <c r="R20" s="8"/>
      <c r="S20" s="21">
        <f>Q20/14</f>
        <v>0.2857142857142857</v>
      </c>
    </row>
    <row r="21" spans="1:19" ht="14.45" customHeight="1" x14ac:dyDescent="0.25">
      <c r="C21" s="29" t="s">
        <v>20</v>
      </c>
      <c r="D21" s="29"/>
      <c r="E21" s="8">
        <v>23</v>
      </c>
      <c r="F21" s="8"/>
      <c r="G21" s="21">
        <f>E21/46</f>
        <v>0.5</v>
      </c>
      <c r="H21" s="21"/>
      <c r="I21" s="8">
        <v>28</v>
      </c>
      <c r="J21" s="8"/>
      <c r="K21" s="21">
        <f>I21/75</f>
        <v>0.37333333333333335</v>
      </c>
      <c r="L21" s="21"/>
      <c r="M21" s="8">
        <v>6</v>
      </c>
      <c r="N21" s="8"/>
      <c r="O21" s="21">
        <f>M21/15</f>
        <v>0.4</v>
      </c>
      <c r="P21" s="21"/>
      <c r="Q21" s="8">
        <v>6</v>
      </c>
      <c r="R21" s="8"/>
      <c r="S21" s="21">
        <f>Q21/14</f>
        <v>0.42857142857142855</v>
      </c>
    </row>
    <row r="22" spans="1:19" ht="14.45" customHeight="1" x14ac:dyDescent="0.25">
      <c r="C22" s="29" t="s">
        <v>21</v>
      </c>
      <c r="D22" s="29"/>
      <c r="E22" s="8">
        <v>15</v>
      </c>
      <c r="F22" s="8"/>
      <c r="G22" s="21">
        <f>E22/46</f>
        <v>0.32608695652173914</v>
      </c>
      <c r="H22" s="21"/>
      <c r="I22" s="8">
        <v>32</v>
      </c>
      <c r="J22" s="8"/>
      <c r="K22" s="21">
        <f>I22/75</f>
        <v>0.42666666666666669</v>
      </c>
      <c r="L22" s="21"/>
      <c r="M22" s="8">
        <v>3</v>
      </c>
      <c r="N22" s="8"/>
      <c r="O22" s="21">
        <f>M22/15</f>
        <v>0.2</v>
      </c>
      <c r="P22" s="21"/>
      <c r="Q22" s="8">
        <v>4</v>
      </c>
      <c r="R22" s="8"/>
      <c r="S22" s="21">
        <f>Q22/14</f>
        <v>0.2857142857142857</v>
      </c>
    </row>
    <row r="23" spans="1:19" ht="14.45" customHeight="1" x14ac:dyDescent="0.25">
      <c r="C23" s="59" t="s">
        <v>22</v>
      </c>
      <c r="D23" s="59"/>
      <c r="E23" s="10">
        <v>24.760869565217394</v>
      </c>
      <c r="F23" s="11" t="s">
        <v>7</v>
      </c>
      <c r="G23" s="10">
        <v>15.151361922808853</v>
      </c>
      <c r="H23" s="11" t="s">
        <v>7</v>
      </c>
      <c r="I23" s="10">
        <v>34.186666666666675</v>
      </c>
      <c r="J23" s="11" t="s">
        <v>7</v>
      </c>
      <c r="K23" s="10">
        <v>24.364736000218855</v>
      </c>
      <c r="L23" s="11"/>
      <c r="M23" s="10">
        <v>33.714285714285708</v>
      </c>
      <c r="N23" s="11" t="s">
        <v>7</v>
      </c>
      <c r="O23" s="10">
        <v>19.292998217482427</v>
      </c>
      <c r="P23" s="11"/>
      <c r="Q23" s="10">
        <v>56.666666666666671</v>
      </c>
      <c r="R23" s="11" t="s">
        <v>7</v>
      </c>
      <c r="S23" s="12">
        <v>35.602300621221232</v>
      </c>
    </row>
    <row r="24" spans="1:19" ht="14.45" customHeight="1" x14ac:dyDescent="0.25">
      <c r="C24" s="43" t="s">
        <v>23</v>
      </c>
      <c r="D24" s="43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</row>
    <row r="25" spans="1:19" ht="14.45" customHeight="1" x14ac:dyDescent="0.25">
      <c r="A25" s="28"/>
      <c r="C25" s="34" t="s">
        <v>24</v>
      </c>
      <c r="D25" s="30" t="s">
        <v>25</v>
      </c>
      <c r="E25" s="13">
        <v>0</v>
      </c>
      <c r="F25" s="13"/>
      <c r="G25" s="26">
        <f t="shared" ref="G25:G33" si="4">E25/46</f>
        <v>0</v>
      </c>
      <c r="H25" s="26"/>
      <c r="I25" s="13">
        <v>7</v>
      </c>
      <c r="J25" s="13"/>
      <c r="K25" s="26">
        <f t="shared" ref="K25:K33" si="5">I25/75</f>
        <v>9.3333333333333338E-2</v>
      </c>
      <c r="L25" s="26"/>
      <c r="M25" s="13">
        <v>1</v>
      </c>
      <c r="N25" s="13"/>
      <c r="O25" s="26">
        <f t="shared" ref="O25:O33" si="6">M25/15</f>
        <v>6.6666666666666666E-2</v>
      </c>
      <c r="P25" s="26"/>
      <c r="Q25" s="13">
        <v>0</v>
      </c>
      <c r="R25" s="13"/>
      <c r="S25" s="26">
        <f t="shared" ref="S25:S33" si="7">Q25/14</f>
        <v>0</v>
      </c>
    </row>
    <row r="26" spans="1:19" ht="14.45" customHeight="1" x14ac:dyDescent="0.25">
      <c r="A26" s="28"/>
      <c r="C26" s="32"/>
      <c r="D26" s="29" t="s">
        <v>26</v>
      </c>
      <c r="E26" s="8">
        <v>9</v>
      </c>
      <c r="F26" s="8"/>
      <c r="G26" s="21">
        <f t="shared" si="4"/>
        <v>0.19565217391304349</v>
      </c>
      <c r="H26" s="21"/>
      <c r="I26" s="8">
        <v>6</v>
      </c>
      <c r="J26" s="8"/>
      <c r="K26" s="21">
        <f t="shared" si="5"/>
        <v>0.08</v>
      </c>
      <c r="L26" s="21"/>
      <c r="M26" s="8">
        <v>1</v>
      </c>
      <c r="N26" s="8"/>
      <c r="O26" s="21">
        <f t="shared" si="6"/>
        <v>6.6666666666666666E-2</v>
      </c>
      <c r="P26" s="21"/>
      <c r="Q26" s="8">
        <v>4</v>
      </c>
      <c r="R26" s="8"/>
      <c r="S26" s="21">
        <f t="shared" si="7"/>
        <v>0.2857142857142857</v>
      </c>
    </row>
    <row r="27" spans="1:19" ht="14.45" customHeight="1" x14ac:dyDescent="0.25">
      <c r="A27" s="28"/>
      <c r="C27" s="35"/>
      <c r="D27" s="27" t="s">
        <v>27</v>
      </c>
      <c r="E27" s="9">
        <v>25</v>
      </c>
      <c r="F27" s="9"/>
      <c r="G27" s="19">
        <f t="shared" si="4"/>
        <v>0.54347826086956519</v>
      </c>
      <c r="H27" s="19"/>
      <c r="I27" s="9">
        <v>45</v>
      </c>
      <c r="J27" s="9"/>
      <c r="K27" s="19">
        <f t="shared" si="5"/>
        <v>0.6</v>
      </c>
      <c r="L27" s="19"/>
      <c r="M27" s="9">
        <v>7</v>
      </c>
      <c r="N27" s="9"/>
      <c r="O27" s="19">
        <f t="shared" si="6"/>
        <v>0.46666666666666667</v>
      </c>
      <c r="P27" s="19"/>
      <c r="Q27" s="9">
        <v>9</v>
      </c>
      <c r="R27" s="9"/>
      <c r="S27" s="19">
        <f t="shared" si="7"/>
        <v>0.6428571428571429</v>
      </c>
    </row>
    <row r="28" spans="1:19" ht="15" customHeight="1" x14ac:dyDescent="0.25">
      <c r="A28" s="28"/>
      <c r="C28" s="52" t="s">
        <v>28</v>
      </c>
      <c r="D28" s="29" t="s">
        <v>29</v>
      </c>
      <c r="E28" s="8">
        <v>1</v>
      </c>
      <c r="F28" s="8"/>
      <c r="G28" s="21">
        <f t="shared" si="4"/>
        <v>2.1739130434782608E-2</v>
      </c>
      <c r="H28" s="21"/>
      <c r="I28" s="8">
        <v>2</v>
      </c>
      <c r="J28" s="8"/>
      <c r="K28" s="21">
        <f t="shared" si="5"/>
        <v>2.6666666666666668E-2</v>
      </c>
      <c r="L28" s="21"/>
      <c r="M28" s="8">
        <v>0</v>
      </c>
      <c r="N28" s="8"/>
      <c r="O28" s="21">
        <f t="shared" si="6"/>
        <v>0</v>
      </c>
      <c r="P28" s="21"/>
      <c r="Q28" s="8">
        <v>0</v>
      </c>
      <c r="R28" s="8"/>
      <c r="S28" s="21">
        <f t="shared" si="7"/>
        <v>0</v>
      </c>
    </row>
    <row r="29" spans="1:19" ht="14.45" customHeight="1" x14ac:dyDescent="0.25">
      <c r="A29" s="28"/>
      <c r="C29" s="52"/>
      <c r="D29" s="29" t="s">
        <v>27</v>
      </c>
      <c r="E29" s="8">
        <v>13</v>
      </c>
      <c r="F29" s="8"/>
      <c r="G29" s="21">
        <f t="shared" si="4"/>
        <v>0.28260869565217389</v>
      </c>
      <c r="H29" s="21"/>
      <c r="I29" s="8">
        <v>26</v>
      </c>
      <c r="J29" s="8"/>
      <c r="K29" s="21">
        <f t="shared" si="5"/>
        <v>0.34666666666666668</v>
      </c>
      <c r="L29" s="21"/>
      <c r="M29" s="8">
        <v>4</v>
      </c>
      <c r="N29" s="8"/>
      <c r="O29" s="21">
        <f t="shared" si="6"/>
        <v>0.26666666666666666</v>
      </c>
      <c r="P29" s="21"/>
      <c r="Q29" s="8">
        <v>8</v>
      </c>
      <c r="R29" s="8"/>
      <c r="S29" s="21">
        <f t="shared" si="7"/>
        <v>0.5714285714285714</v>
      </c>
    </row>
    <row r="30" spans="1:19" ht="14.45" customHeight="1" x14ac:dyDescent="0.25">
      <c r="A30" s="28"/>
      <c r="C30" s="52"/>
      <c r="D30" s="29" t="s">
        <v>30</v>
      </c>
      <c r="E30" s="8">
        <v>20</v>
      </c>
      <c r="F30" s="8"/>
      <c r="G30" s="21">
        <f t="shared" si="4"/>
        <v>0.43478260869565216</v>
      </c>
      <c r="H30" s="21"/>
      <c r="I30" s="8">
        <v>30</v>
      </c>
      <c r="J30" s="8"/>
      <c r="K30" s="21">
        <f t="shared" si="5"/>
        <v>0.4</v>
      </c>
      <c r="L30" s="21"/>
      <c r="M30" s="8">
        <v>5</v>
      </c>
      <c r="N30" s="8"/>
      <c r="O30" s="21">
        <f t="shared" si="6"/>
        <v>0.33333333333333331</v>
      </c>
      <c r="P30" s="21"/>
      <c r="Q30" s="8">
        <v>5</v>
      </c>
      <c r="R30" s="8"/>
      <c r="S30" s="21">
        <f t="shared" si="7"/>
        <v>0.35714285714285715</v>
      </c>
    </row>
    <row r="31" spans="1:19" ht="15" customHeight="1" x14ac:dyDescent="0.25">
      <c r="A31" s="28"/>
      <c r="C31" s="51" t="s">
        <v>31</v>
      </c>
      <c r="D31" s="30" t="s">
        <v>32</v>
      </c>
      <c r="E31" s="13">
        <v>11</v>
      </c>
      <c r="F31" s="13"/>
      <c r="G31" s="26">
        <f t="shared" si="4"/>
        <v>0.2391304347826087</v>
      </c>
      <c r="H31" s="26"/>
      <c r="I31" s="13">
        <v>9</v>
      </c>
      <c r="J31" s="13"/>
      <c r="K31" s="26">
        <f t="shared" si="5"/>
        <v>0.12</v>
      </c>
      <c r="L31" s="26"/>
      <c r="M31" s="13">
        <v>3</v>
      </c>
      <c r="N31" s="13"/>
      <c r="O31" s="26">
        <f t="shared" si="6"/>
        <v>0.2</v>
      </c>
      <c r="P31" s="26"/>
      <c r="Q31" s="13">
        <v>2</v>
      </c>
      <c r="R31" s="13"/>
      <c r="S31" s="26">
        <f t="shared" si="7"/>
        <v>0.14285714285714285</v>
      </c>
    </row>
    <row r="32" spans="1:19" ht="14.45" customHeight="1" x14ac:dyDescent="0.25">
      <c r="A32" s="28"/>
      <c r="C32" s="52"/>
      <c r="D32" s="29" t="s">
        <v>33</v>
      </c>
      <c r="E32" s="8">
        <v>15</v>
      </c>
      <c r="F32" s="8"/>
      <c r="G32" s="21">
        <f t="shared" si="4"/>
        <v>0.32608695652173914</v>
      </c>
      <c r="H32" s="21"/>
      <c r="I32" s="8">
        <v>38</v>
      </c>
      <c r="J32" s="8"/>
      <c r="K32" s="21">
        <f t="shared" si="5"/>
        <v>0.50666666666666671</v>
      </c>
      <c r="L32" s="21"/>
      <c r="M32" s="8">
        <v>4</v>
      </c>
      <c r="N32" s="8"/>
      <c r="O32" s="21">
        <f t="shared" si="6"/>
        <v>0.26666666666666666</v>
      </c>
      <c r="P32" s="21"/>
      <c r="Q32" s="8">
        <v>7</v>
      </c>
      <c r="R32" s="8"/>
      <c r="S32" s="21">
        <f t="shared" si="7"/>
        <v>0.5</v>
      </c>
    </row>
    <row r="33" spans="1:19" ht="14.45" customHeight="1" x14ac:dyDescent="0.25">
      <c r="A33" s="28"/>
      <c r="C33" s="55"/>
      <c r="D33" s="27" t="s">
        <v>34</v>
      </c>
      <c r="E33" s="9">
        <v>8</v>
      </c>
      <c r="F33" s="9"/>
      <c r="G33" s="19">
        <f t="shared" si="4"/>
        <v>0.17391304347826086</v>
      </c>
      <c r="H33" s="19"/>
      <c r="I33" s="9">
        <v>11</v>
      </c>
      <c r="J33" s="9"/>
      <c r="K33" s="19">
        <f t="shared" si="5"/>
        <v>0.14666666666666667</v>
      </c>
      <c r="L33" s="19"/>
      <c r="M33" s="9">
        <v>2</v>
      </c>
      <c r="N33" s="9"/>
      <c r="O33" s="19">
        <f t="shared" si="6"/>
        <v>0.13333333333333333</v>
      </c>
      <c r="P33" s="19"/>
      <c r="Q33" s="9">
        <v>4</v>
      </c>
      <c r="R33" s="9"/>
      <c r="S33" s="19">
        <f t="shared" si="7"/>
        <v>0.2857142857142857</v>
      </c>
    </row>
    <row r="34" spans="1:19" ht="14.45" customHeight="1" x14ac:dyDescent="0.25">
      <c r="C34" s="56" t="s">
        <v>35</v>
      </c>
      <c r="D34" s="56"/>
      <c r="E34" s="11">
        <v>837.05882352941182</v>
      </c>
      <c r="F34" s="11" t="s">
        <v>7</v>
      </c>
      <c r="G34" s="14">
        <v>262.61689358945284</v>
      </c>
      <c r="H34" s="11"/>
      <c r="I34" s="11">
        <v>903.65517241379325</v>
      </c>
      <c r="J34" s="11" t="s">
        <v>7</v>
      </c>
      <c r="K34" s="14">
        <v>212.33832253832753</v>
      </c>
      <c r="L34" s="11"/>
      <c r="M34" s="11">
        <v>1007.0769230769231</v>
      </c>
      <c r="N34" s="11" t="s">
        <v>7</v>
      </c>
      <c r="O34" s="14">
        <v>222.70438610351522</v>
      </c>
      <c r="P34" s="11"/>
      <c r="Q34" s="11">
        <v>751.33333333333337</v>
      </c>
      <c r="R34" s="11" t="s">
        <v>7</v>
      </c>
      <c r="S34" s="14">
        <v>410.24870505584784</v>
      </c>
    </row>
    <row r="35" spans="1:19" ht="15" customHeight="1" x14ac:dyDescent="0.25">
      <c r="A35" s="28"/>
      <c r="C35" s="51" t="s">
        <v>36</v>
      </c>
      <c r="D35" s="33" t="s">
        <v>37</v>
      </c>
      <c r="E35" s="13">
        <v>10</v>
      </c>
      <c r="F35" s="13"/>
      <c r="G35" s="26">
        <f>E35/46</f>
        <v>0.21739130434782608</v>
      </c>
      <c r="H35" s="26"/>
      <c r="I35" s="13">
        <v>10</v>
      </c>
      <c r="J35" s="13"/>
      <c r="K35" s="26">
        <f>I35/75</f>
        <v>0.13333333333333333</v>
      </c>
      <c r="L35" s="26"/>
      <c r="M35" s="13">
        <v>3</v>
      </c>
      <c r="N35" s="13"/>
      <c r="O35" s="26">
        <f>M35/15</f>
        <v>0.2</v>
      </c>
      <c r="P35" s="26"/>
      <c r="Q35" s="13">
        <v>1</v>
      </c>
      <c r="R35" s="13"/>
      <c r="S35" s="26">
        <f>Q35/14</f>
        <v>7.1428571428571425E-2</v>
      </c>
    </row>
    <row r="36" spans="1:19" ht="14.45" customHeight="1" x14ac:dyDescent="0.25">
      <c r="A36" s="28"/>
      <c r="C36" s="52"/>
      <c r="D36" s="28" t="s">
        <v>38</v>
      </c>
      <c r="E36" s="8">
        <v>15</v>
      </c>
      <c r="F36" s="8"/>
      <c r="G36" s="21">
        <f>E36/46</f>
        <v>0.32608695652173914</v>
      </c>
      <c r="H36" s="21"/>
      <c r="I36" s="8">
        <v>35</v>
      </c>
      <c r="J36" s="8"/>
      <c r="K36" s="21">
        <f>I36/75</f>
        <v>0.46666666666666667</v>
      </c>
      <c r="L36" s="21"/>
      <c r="M36" s="8">
        <v>5</v>
      </c>
      <c r="N36" s="8"/>
      <c r="O36" s="21">
        <f>M36/15</f>
        <v>0.33333333333333331</v>
      </c>
      <c r="P36" s="21"/>
      <c r="Q36" s="8">
        <v>4</v>
      </c>
      <c r="R36" s="8"/>
      <c r="S36" s="21">
        <f>Q36/14</f>
        <v>0.2857142857142857</v>
      </c>
    </row>
    <row r="37" spans="1:19" ht="14.45" customHeight="1" thickBot="1" x14ac:dyDescent="0.3">
      <c r="A37" s="28"/>
      <c r="C37" s="53"/>
      <c r="D37" s="31" t="s">
        <v>39</v>
      </c>
      <c r="E37" s="15">
        <v>9</v>
      </c>
      <c r="F37" s="15"/>
      <c r="G37" s="24">
        <f>E37/46</f>
        <v>0.19565217391304349</v>
      </c>
      <c r="H37" s="24"/>
      <c r="I37" s="15">
        <v>13</v>
      </c>
      <c r="J37" s="15"/>
      <c r="K37" s="24">
        <f>I37/75</f>
        <v>0.17333333333333334</v>
      </c>
      <c r="L37" s="24"/>
      <c r="M37" s="15">
        <v>1</v>
      </c>
      <c r="N37" s="15"/>
      <c r="O37" s="24">
        <f>M37/15</f>
        <v>6.6666666666666666E-2</v>
      </c>
      <c r="P37" s="24"/>
      <c r="Q37" s="15">
        <v>8</v>
      </c>
      <c r="R37" s="15"/>
      <c r="S37" s="24">
        <f>Q37/14</f>
        <v>0.5714285714285714</v>
      </c>
    </row>
    <row r="38" spans="1:19" ht="14.45" customHeight="1" thickBot="1" x14ac:dyDescent="0.3">
      <c r="C38" s="57" t="s">
        <v>40</v>
      </c>
      <c r="D38" s="57"/>
      <c r="E38" s="8"/>
      <c r="F38" s="8"/>
      <c r="G38" s="21"/>
      <c r="H38" s="21"/>
      <c r="I38" s="8"/>
      <c r="J38" s="8"/>
      <c r="K38" s="21"/>
      <c r="L38" s="21"/>
      <c r="M38" s="8"/>
      <c r="N38" s="8"/>
      <c r="O38" s="21"/>
      <c r="P38" s="21"/>
      <c r="Q38" s="8"/>
      <c r="R38" s="8"/>
      <c r="S38" s="21"/>
    </row>
    <row r="39" spans="1:19" ht="14.45" customHeight="1" x14ac:dyDescent="0.25">
      <c r="C39" s="41" t="s">
        <v>41</v>
      </c>
      <c r="D39" s="41"/>
      <c r="E39" s="8"/>
      <c r="F39" s="8"/>
      <c r="G39" s="21"/>
      <c r="H39" s="21"/>
      <c r="I39" s="8"/>
      <c r="J39" s="8"/>
      <c r="K39" s="21"/>
      <c r="L39" s="21"/>
      <c r="M39" s="8"/>
      <c r="N39" s="8"/>
      <c r="O39" s="21"/>
      <c r="P39" s="21"/>
      <c r="Q39" s="8"/>
      <c r="R39" s="8"/>
      <c r="S39" s="21"/>
    </row>
    <row r="40" spans="1:19" ht="15" customHeight="1" x14ac:dyDescent="0.25">
      <c r="A40" s="28"/>
      <c r="C40" s="40" t="s">
        <v>42</v>
      </c>
      <c r="D40" s="40"/>
      <c r="E40" s="8">
        <v>2</v>
      </c>
      <c r="F40" s="8"/>
      <c r="G40" s="21">
        <f t="shared" ref="G40:G45" si="8">E40/46</f>
        <v>4.3478260869565216E-2</v>
      </c>
      <c r="H40" s="21"/>
      <c r="I40" s="8">
        <v>0</v>
      </c>
      <c r="J40" s="8"/>
      <c r="K40" s="21">
        <f t="shared" ref="K40:K45" si="9">I40/75</f>
        <v>0</v>
      </c>
      <c r="L40" s="21"/>
      <c r="M40" s="8">
        <v>0</v>
      </c>
      <c r="N40" s="8"/>
      <c r="O40" s="21">
        <f t="shared" ref="O40:O45" si="10">M40/15</f>
        <v>0</v>
      </c>
      <c r="P40" s="21"/>
      <c r="Q40" s="8">
        <v>0</v>
      </c>
      <c r="R40" s="8"/>
      <c r="S40" s="21">
        <f t="shared" ref="S40:S45" si="11">Q40/14</f>
        <v>0</v>
      </c>
    </row>
    <row r="41" spans="1:19" x14ac:dyDescent="0.25">
      <c r="A41" s="28"/>
      <c r="C41" s="29" t="s">
        <v>43</v>
      </c>
      <c r="D41" s="29"/>
      <c r="E41" s="8">
        <v>3</v>
      </c>
      <c r="F41" s="8"/>
      <c r="G41" s="21">
        <f t="shared" si="8"/>
        <v>6.5217391304347824E-2</v>
      </c>
      <c r="H41" s="21"/>
      <c r="I41" s="8">
        <v>1</v>
      </c>
      <c r="J41" s="8"/>
      <c r="K41" s="21">
        <f t="shared" si="9"/>
        <v>1.3333333333333334E-2</v>
      </c>
      <c r="L41" s="21"/>
      <c r="M41" s="8">
        <v>0</v>
      </c>
      <c r="N41" s="8"/>
      <c r="O41" s="21">
        <f t="shared" si="10"/>
        <v>0</v>
      </c>
      <c r="P41" s="21"/>
      <c r="Q41" s="8">
        <v>0</v>
      </c>
      <c r="R41" s="8"/>
      <c r="S41" s="21">
        <f t="shared" si="11"/>
        <v>0</v>
      </c>
    </row>
    <row r="42" spans="1:19" x14ac:dyDescent="0.25">
      <c r="A42" s="28"/>
      <c r="C42" s="29" t="s">
        <v>44</v>
      </c>
      <c r="D42" s="29"/>
      <c r="E42" s="8">
        <v>1</v>
      </c>
      <c r="F42" s="8"/>
      <c r="G42" s="21">
        <f t="shared" si="8"/>
        <v>2.1739130434782608E-2</v>
      </c>
      <c r="H42" s="21"/>
      <c r="I42" s="8">
        <v>7</v>
      </c>
      <c r="J42" s="8"/>
      <c r="K42" s="21">
        <f t="shared" si="9"/>
        <v>9.3333333333333338E-2</v>
      </c>
      <c r="L42" s="21"/>
      <c r="M42" s="8">
        <v>1</v>
      </c>
      <c r="N42" s="8"/>
      <c r="O42" s="21">
        <f t="shared" si="10"/>
        <v>6.6666666666666666E-2</v>
      </c>
      <c r="P42" s="21"/>
      <c r="Q42" s="8">
        <v>0</v>
      </c>
      <c r="R42" s="8"/>
      <c r="S42" s="21">
        <f t="shared" si="11"/>
        <v>0</v>
      </c>
    </row>
    <row r="43" spans="1:19" x14ac:dyDescent="0.25">
      <c r="A43" s="28"/>
      <c r="C43" s="29" t="s">
        <v>45</v>
      </c>
      <c r="D43" s="29"/>
      <c r="E43" s="8">
        <v>4</v>
      </c>
      <c r="F43" s="8"/>
      <c r="G43" s="21">
        <f t="shared" si="8"/>
        <v>8.6956521739130432E-2</v>
      </c>
      <c r="H43" s="21"/>
      <c r="I43" s="8">
        <v>3</v>
      </c>
      <c r="J43" s="8"/>
      <c r="K43" s="21">
        <f t="shared" si="9"/>
        <v>0.04</v>
      </c>
      <c r="L43" s="21"/>
      <c r="M43" s="8">
        <v>4</v>
      </c>
      <c r="N43" s="8"/>
      <c r="O43" s="21">
        <f t="shared" si="10"/>
        <v>0.26666666666666666</v>
      </c>
      <c r="P43" s="21"/>
      <c r="Q43" s="8">
        <v>0</v>
      </c>
      <c r="R43" s="8"/>
      <c r="S43" s="21">
        <f t="shared" si="11"/>
        <v>0</v>
      </c>
    </row>
    <row r="44" spans="1:19" x14ac:dyDescent="0.25">
      <c r="A44" s="28"/>
      <c r="C44" s="29" t="s">
        <v>46</v>
      </c>
      <c r="D44" s="29"/>
      <c r="E44" s="8">
        <v>2</v>
      </c>
      <c r="F44" s="8"/>
      <c r="G44" s="21">
        <f t="shared" si="8"/>
        <v>4.3478260869565216E-2</v>
      </c>
      <c r="H44" s="21"/>
      <c r="I44" s="8">
        <v>3</v>
      </c>
      <c r="J44" s="8"/>
      <c r="K44" s="21">
        <f t="shared" si="9"/>
        <v>0.04</v>
      </c>
      <c r="L44" s="21"/>
      <c r="M44" s="8">
        <v>0</v>
      </c>
      <c r="N44" s="8"/>
      <c r="O44" s="21">
        <f t="shared" si="10"/>
        <v>0</v>
      </c>
      <c r="P44" s="21"/>
      <c r="Q44" s="8">
        <v>0</v>
      </c>
      <c r="R44" s="8"/>
      <c r="S44" s="21">
        <f t="shared" si="11"/>
        <v>0</v>
      </c>
    </row>
    <row r="45" spans="1:19" x14ac:dyDescent="0.25">
      <c r="A45" s="28"/>
      <c r="C45" s="29" t="s">
        <v>47</v>
      </c>
      <c r="D45" s="29"/>
      <c r="E45" s="8">
        <v>0</v>
      </c>
      <c r="F45" s="8"/>
      <c r="G45" s="21">
        <f t="shared" si="8"/>
        <v>0</v>
      </c>
      <c r="H45" s="21"/>
      <c r="I45" s="8">
        <v>3</v>
      </c>
      <c r="J45" s="8"/>
      <c r="K45" s="21">
        <f t="shared" si="9"/>
        <v>0.04</v>
      </c>
      <c r="L45" s="21"/>
      <c r="M45" s="8">
        <v>1</v>
      </c>
      <c r="N45" s="8"/>
      <c r="O45" s="21">
        <f t="shared" si="10"/>
        <v>6.6666666666666666E-2</v>
      </c>
      <c r="P45" s="21"/>
      <c r="Q45" s="8">
        <v>1</v>
      </c>
      <c r="R45" s="8"/>
      <c r="S45" s="21">
        <f t="shared" si="11"/>
        <v>7.1428571428571425E-2</v>
      </c>
    </row>
    <row r="46" spans="1:19" x14ac:dyDescent="0.25">
      <c r="A46" s="28"/>
      <c r="C46" s="58" t="s">
        <v>31</v>
      </c>
      <c r="D46" s="58"/>
      <c r="E46" s="13"/>
      <c r="F46" s="13"/>
      <c r="G46" s="26"/>
      <c r="H46" s="26"/>
      <c r="I46" s="13"/>
      <c r="J46" s="13"/>
      <c r="K46" s="26"/>
      <c r="L46" s="26"/>
      <c r="M46" s="13"/>
      <c r="N46" s="13"/>
      <c r="O46" s="26"/>
      <c r="P46" s="26"/>
      <c r="Q46" s="13"/>
      <c r="R46" s="13"/>
      <c r="S46" s="26"/>
    </row>
    <row r="47" spans="1:19" ht="15" customHeight="1" x14ac:dyDescent="0.25">
      <c r="A47" s="28"/>
      <c r="C47" s="30" t="s">
        <v>32</v>
      </c>
      <c r="D47" s="30"/>
      <c r="E47" s="8">
        <v>2</v>
      </c>
      <c r="F47" s="8"/>
      <c r="G47" s="21">
        <f t="shared" ref="G47:G70" si="12">E47/46</f>
        <v>4.3478260869565216E-2</v>
      </c>
      <c r="H47" s="21"/>
      <c r="I47" s="8">
        <v>1</v>
      </c>
      <c r="J47" s="8"/>
      <c r="K47" s="21">
        <f t="shared" ref="K47:K70" si="13">I47/75</f>
        <v>1.3333333333333334E-2</v>
      </c>
      <c r="L47" s="21"/>
      <c r="M47" s="8">
        <v>0</v>
      </c>
      <c r="N47" s="8"/>
      <c r="O47" s="21">
        <f t="shared" ref="O47:O70" si="14">M47/15</f>
        <v>0</v>
      </c>
      <c r="P47" s="21"/>
      <c r="Q47" s="8">
        <v>0</v>
      </c>
      <c r="R47" s="8"/>
      <c r="S47" s="21">
        <f t="shared" ref="S47:S70" si="15">Q47/14</f>
        <v>0</v>
      </c>
    </row>
    <row r="48" spans="1:19" x14ac:dyDescent="0.25">
      <c r="A48" s="28"/>
      <c r="C48" s="29" t="s">
        <v>33</v>
      </c>
      <c r="D48" s="29"/>
      <c r="E48" s="8">
        <v>5</v>
      </c>
      <c r="F48" s="8"/>
      <c r="G48" s="21">
        <f t="shared" si="12"/>
        <v>0.10869565217391304</v>
      </c>
      <c r="H48" s="21"/>
      <c r="I48" s="8">
        <v>10</v>
      </c>
      <c r="J48" s="8"/>
      <c r="K48" s="21">
        <f t="shared" si="13"/>
        <v>0.13333333333333333</v>
      </c>
      <c r="L48" s="21"/>
      <c r="M48" s="8">
        <v>2</v>
      </c>
      <c r="N48" s="8"/>
      <c r="O48" s="21">
        <f t="shared" si="14"/>
        <v>0.13333333333333333</v>
      </c>
      <c r="P48" s="21"/>
      <c r="Q48" s="8">
        <v>1</v>
      </c>
      <c r="R48" s="8"/>
      <c r="S48" s="21">
        <f t="shared" si="15"/>
        <v>7.1428571428571425E-2</v>
      </c>
    </row>
    <row r="49" spans="1:19" x14ac:dyDescent="0.25">
      <c r="A49" s="28"/>
      <c r="C49" s="29" t="s">
        <v>48</v>
      </c>
      <c r="D49" s="29"/>
      <c r="E49" s="8">
        <v>4</v>
      </c>
      <c r="F49" s="8"/>
      <c r="G49" s="21">
        <f t="shared" si="12"/>
        <v>8.6956521739130432E-2</v>
      </c>
      <c r="H49" s="21"/>
      <c r="I49" s="8">
        <v>6</v>
      </c>
      <c r="J49" s="8"/>
      <c r="K49" s="21">
        <f t="shared" si="13"/>
        <v>0.08</v>
      </c>
      <c r="L49" s="21"/>
      <c r="M49" s="8">
        <v>2</v>
      </c>
      <c r="N49" s="8"/>
      <c r="O49" s="21">
        <f t="shared" si="14"/>
        <v>0.13333333333333333</v>
      </c>
      <c r="P49" s="21"/>
      <c r="Q49" s="8">
        <v>0</v>
      </c>
      <c r="R49" s="8"/>
      <c r="S49" s="21">
        <f t="shared" si="15"/>
        <v>0</v>
      </c>
    </row>
    <row r="50" spans="1:19" x14ac:dyDescent="0.25">
      <c r="A50" s="28"/>
      <c r="C50" s="27" t="s">
        <v>49</v>
      </c>
      <c r="D50" s="27"/>
      <c r="E50" s="9">
        <v>1</v>
      </c>
      <c r="F50" s="9"/>
      <c r="G50" s="19">
        <f t="shared" si="12"/>
        <v>2.1739130434782608E-2</v>
      </c>
      <c r="H50" s="19"/>
      <c r="I50" s="9">
        <v>0</v>
      </c>
      <c r="J50" s="9"/>
      <c r="K50" s="19">
        <f t="shared" si="13"/>
        <v>0</v>
      </c>
      <c r="L50" s="19"/>
      <c r="M50" s="9">
        <v>2</v>
      </c>
      <c r="N50" s="9"/>
      <c r="O50" s="19">
        <f t="shared" si="14"/>
        <v>0.13333333333333333</v>
      </c>
      <c r="P50" s="19"/>
      <c r="Q50" s="9">
        <v>0</v>
      </c>
      <c r="R50" s="9"/>
      <c r="S50" s="19">
        <f t="shared" si="15"/>
        <v>0</v>
      </c>
    </row>
    <row r="51" spans="1:19" ht="15" customHeight="1" x14ac:dyDescent="0.25">
      <c r="C51" s="50" t="s">
        <v>50</v>
      </c>
      <c r="D51" s="22" t="s">
        <v>51</v>
      </c>
      <c r="E51" s="8">
        <v>41</v>
      </c>
      <c r="F51" s="8"/>
      <c r="G51" s="21">
        <f t="shared" si="12"/>
        <v>0.89130434782608692</v>
      </c>
      <c r="H51" s="21"/>
      <c r="I51" s="8">
        <v>68</v>
      </c>
      <c r="J51" s="8"/>
      <c r="K51" s="21">
        <f t="shared" si="13"/>
        <v>0.90666666666666662</v>
      </c>
      <c r="L51" s="21"/>
      <c r="M51" s="8">
        <v>11</v>
      </c>
      <c r="N51" s="8"/>
      <c r="O51" s="21">
        <f t="shared" si="14"/>
        <v>0.73333333333333328</v>
      </c>
      <c r="P51" s="21"/>
      <c r="Q51" s="8">
        <v>12</v>
      </c>
      <c r="R51" s="8"/>
      <c r="S51" s="21">
        <f t="shared" si="15"/>
        <v>0.8571428571428571</v>
      </c>
    </row>
    <row r="52" spans="1:19" ht="14.45" customHeight="1" x14ac:dyDescent="0.25">
      <c r="C52" s="50"/>
      <c r="D52" s="22" t="s">
        <v>52</v>
      </c>
      <c r="E52" s="8">
        <v>5</v>
      </c>
      <c r="F52" s="8"/>
      <c r="G52" s="21">
        <f t="shared" si="12"/>
        <v>0.10869565217391304</v>
      </c>
      <c r="H52" s="21"/>
      <c r="I52" s="8">
        <v>7</v>
      </c>
      <c r="J52" s="8"/>
      <c r="K52" s="21">
        <f t="shared" si="13"/>
        <v>9.3333333333333338E-2</v>
      </c>
      <c r="L52" s="21"/>
      <c r="M52" s="8">
        <v>4</v>
      </c>
      <c r="N52" s="8"/>
      <c r="O52" s="21">
        <f t="shared" si="14"/>
        <v>0.26666666666666666</v>
      </c>
      <c r="P52" s="21"/>
      <c r="Q52" s="8">
        <v>2</v>
      </c>
      <c r="R52" s="8"/>
      <c r="S52" s="21">
        <f t="shared" si="15"/>
        <v>0.14285714285714285</v>
      </c>
    </row>
    <row r="53" spans="1:19" ht="15" customHeight="1" x14ac:dyDescent="0.25">
      <c r="C53" s="48" t="s">
        <v>53</v>
      </c>
      <c r="D53" s="23" t="s">
        <v>51</v>
      </c>
      <c r="E53" s="13">
        <v>30</v>
      </c>
      <c r="F53" s="13"/>
      <c r="G53" s="26">
        <f t="shared" si="12"/>
        <v>0.65217391304347827</v>
      </c>
      <c r="H53" s="26"/>
      <c r="I53" s="13">
        <v>43</v>
      </c>
      <c r="J53" s="13"/>
      <c r="K53" s="26">
        <f t="shared" si="13"/>
        <v>0.57333333333333336</v>
      </c>
      <c r="L53" s="26"/>
      <c r="M53" s="13">
        <v>6</v>
      </c>
      <c r="N53" s="13"/>
      <c r="O53" s="26">
        <f t="shared" si="14"/>
        <v>0.4</v>
      </c>
      <c r="P53" s="26"/>
      <c r="Q53" s="13">
        <v>6</v>
      </c>
      <c r="R53" s="13"/>
      <c r="S53" s="26">
        <f t="shared" si="15"/>
        <v>0.42857142857142855</v>
      </c>
    </row>
    <row r="54" spans="1:19" ht="14.45" customHeight="1" x14ac:dyDescent="0.25">
      <c r="C54" s="49"/>
      <c r="D54" s="20" t="s">
        <v>52</v>
      </c>
      <c r="E54" s="9">
        <v>16</v>
      </c>
      <c r="F54" s="9"/>
      <c r="G54" s="19">
        <f t="shared" si="12"/>
        <v>0.34782608695652173</v>
      </c>
      <c r="H54" s="19"/>
      <c r="I54" s="9">
        <v>32</v>
      </c>
      <c r="J54" s="9"/>
      <c r="K54" s="19">
        <f t="shared" si="13"/>
        <v>0.42666666666666669</v>
      </c>
      <c r="L54" s="19"/>
      <c r="M54" s="9">
        <v>9</v>
      </c>
      <c r="N54" s="9"/>
      <c r="O54" s="19">
        <f t="shared" si="14"/>
        <v>0.6</v>
      </c>
      <c r="P54" s="19"/>
      <c r="Q54" s="9">
        <v>8</v>
      </c>
      <c r="R54" s="9"/>
      <c r="S54" s="19">
        <f t="shared" si="15"/>
        <v>0.5714285714285714</v>
      </c>
    </row>
    <row r="55" spans="1:19" ht="15" customHeight="1" x14ac:dyDescent="0.25">
      <c r="C55" s="48" t="s">
        <v>54</v>
      </c>
      <c r="D55" s="23" t="s">
        <v>51</v>
      </c>
      <c r="E55" s="13">
        <v>43</v>
      </c>
      <c r="F55" s="13"/>
      <c r="G55" s="26">
        <f t="shared" si="12"/>
        <v>0.93478260869565222</v>
      </c>
      <c r="H55" s="26"/>
      <c r="I55" s="13">
        <v>70</v>
      </c>
      <c r="J55" s="13"/>
      <c r="K55" s="26">
        <f t="shared" si="13"/>
        <v>0.93333333333333335</v>
      </c>
      <c r="L55" s="26"/>
      <c r="M55" s="13">
        <v>12</v>
      </c>
      <c r="N55" s="13"/>
      <c r="O55" s="26">
        <f t="shared" si="14"/>
        <v>0.8</v>
      </c>
      <c r="P55" s="26"/>
      <c r="Q55" s="13">
        <v>14</v>
      </c>
      <c r="R55" s="13"/>
      <c r="S55" s="26">
        <f t="shared" si="15"/>
        <v>1</v>
      </c>
    </row>
    <row r="56" spans="1:19" ht="14.45" customHeight="1" x14ac:dyDescent="0.25">
      <c r="C56" s="49"/>
      <c r="D56" s="20" t="s">
        <v>52</v>
      </c>
      <c r="E56" s="9">
        <v>3</v>
      </c>
      <c r="F56" s="9"/>
      <c r="G56" s="19">
        <f t="shared" si="12"/>
        <v>6.5217391304347824E-2</v>
      </c>
      <c r="H56" s="19"/>
      <c r="I56" s="9">
        <v>5</v>
      </c>
      <c r="J56" s="9"/>
      <c r="K56" s="19">
        <f t="shared" si="13"/>
        <v>6.6666666666666666E-2</v>
      </c>
      <c r="L56" s="19"/>
      <c r="M56" s="9">
        <v>3</v>
      </c>
      <c r="N56" s="9"/>
      <c r="O56" s="19">
        <f t="shared" si="14"/>
        <v>0.2</v>
      </c>
      <c r="P56" s="19"/>
      <c r="Q56" s="9">
        <v>0</v>
      </c>
      <c r="R56" s="9"/>
      <c r="S56" s="19">
        <f t="shared" si="15"/>
        <v>0</v>
      </c>
    </row>
    <row r="57" spans="1:19" ht="15" customHeight="1" x14ac:dyDescent="0.25">
      <c r="C57" s="48" t="s">
        <v>55</v>
      </c>
      <c r="D57" s="23" t="s">
        <v>51</v>
      </c>
      <c r="E57" s="13">
        <v>42</v>
      </c>
      <c r="F57" s="13"/>
      <c r="G57" s="26">
        <f t="shared" si="12"/>
        <v>0.91304347826086951</v>
      </c>
      <c r="H57" s="26"/>
      <c r="I57" s="13">
        <v>67</v>
      </c>
      <c r="J57" s="13"/>
      <c r="K57" s="26">
        <f t="shared" si="13"/>
        <v>0.89333333333333331</v>
      </c>
      <c r="L57" s="26"/>
      <c r="M57" s="13">
        <v>13</v>
      </c>
      <c r="N57" s="13"/>
      <c r="O57" s="26">
        <f t="shared" si="14"/>
        <v>0.8666666666666667</v>
      </c>
      <c r="P57" s="26"/>
      <c r="Q57" s="13">
        <v>11</v>
      </c>
      <c r="R57" s="13"/>
      <c r="S57" s="26">
        <f t="shared" si="15"/>
        <v>0.7857142857142857</v>
      </c>
    </row>
    <row r="58" spans="1:19" ht="14.45" customHeight="1" x14ac:dyDescent="0.25">
      <c r="C58" s="49"/>
      <c r="D58" s="20" t="s">
        <v>52</v>
      </c>
      <c r="E58" s="9">
        <v>4</v>
      </c>
      <c r="F58" s="9"/>
      <c r="G58" s="19">
        <f t="shared" si="12"/>
        <v>8.6956521739130432E-2</v>
      </c>
      <c r="H58" s="19"/>
      <c r="I58" s="9">
        <v>8</v>
      </c>
      <c r="J58" s="9"/>
      <c r="K58" s="19">
        <f t="shared" si="13"/>
        <v>0.10666666666666667</v>
      </c>
      <c r="L58" s="19"/>
      <c r="M58" s="9">
        <v>2</v>
      </c>
      <c r="N58" s="9"/>
      <c r="O58" s="19">
        <f t="shared" si="14"/>
        <v>0.13333333333333333</v>
      </c>
      <c r="P58" s="19"/>
      <c r="Q58" s="9">
        <v>3</v>
      </c>
      <c r="R58" s="9"/>
      <c r="S58" s="19">
        <f t="shared" si="15"/>
        <v>0.21428571428571427</v>
      </c>
    </row>
    <row r="59" spans="1:19" ht="15" customHeight="1" x14ac:dyDescent="0.25">
      <c r="C59" s="48" t="s">
        <v>56</v>
      </c>
      <c r="D59" s="23" t="s">
        <v>51</v>
      </c>
      <c r="E59" s="13">
        <v>45</v>
      </c>
      <c r="F59" s="13"/>
      <c r="G59" s="26">
        <f t="shared" si="12"/>
        <v>0.97826086956521741</v>
      </c>
      <c r="H59" s="26"/>
      <c r="I59" s="13">
        <v>73</v>
      </c>
      <c r="J59" s="13"/>
      <c r="K59" s="26">
        <f t="shared" si="13"/>
        <v>0.97333333333333338</v>
      </c>
      <c r="L59" s="26"/>
      <c r="M59" s="13">
        <v>14</v>
      </c>
      <c r="N59" s="13"/>
      <c r="O59" s="26">
        <f t="shared" si="14"/>
        <v>0.93333333333333335</v>
      </c>
      <c r="P59" s="26"/>
      <c r="Q59" s="13">
        <v>11</v>
      </c>
      <c r="R59" s="13"/>
      <c r="S59" s="26">
        <f t="shared" si="15"/>
        <v>0.7857142857142857</v>
      </c>
    </row>
    <row r="60" spans="1:19" ht="14.45" customHeight="1" x14ac:dyDescent="0.25">
      <c r="C60" s="49"/>
      <c r="D60" s="20" t="s">
        <v>52</v>
      </c>
      <c r="E60" s="9">
        <v>1</v>
      </c>
      <c r="F60" s="9"/>
      <c r="G60" s="19">
        <f t="shared" si="12"/>
        <v>2.1739130434782608E-2</v>
      </c>
      <c r="H60" s="19"/>
      <c r="I60" s="9">
        <v>2</v>
      </c>
      <c r="J60" s="9"/>
      <c r="K60" s="19">
        <f t="shared" si="13"/>
        <v>2.6666666666666668E-2</v>
      </c>
      <c r="L60" s="19"/>
      <c r="M60" s="9">
        <v>1</v>
      </c>
      <c r="N60" s="9"/>
      <c r="O60" s="19">
        <f t="shared" si="14"/>
        <v>6.6666666666666666E-2</v>
      </c>
      <c r="P60" s="19"/>
      <c r="Q60" s="9">
        <v>3</v>
      </c>
      <c r="R60" s="9"/>
      <c r="S60" s="19">
        <f t="shared" si="15"/>
        <v>0.21428571428571427</v>
      </c>
    </row>
    <row r="61" spans="1:19" ht="25.5" customHeight="1" x14ac:dyDescent="0.25">
      <c r="C61" s="48" t="s">
        <v>57</v>
      </c>
      <c r="D61" s="23" t="s">
        <v>51</v>
      </c>
      <c r="E61" s="13">
        <v>37</v>
      </c>
      <c r="F61" s="13"/>
      <c r="G61" s="26">
        <f t="shared" si="12"/>
        <v>0.80434782608695654</v>
      </c>
      <c r="H61" s="26"/>
      <c r="I61" s="13">
        <v>59</v>
      </c>
      <c r="J61" s="13"/>
      <c r="K61" s="26">
        <f t="shared" si="13"/>
        <v>0.78666666666666663</v>
      </c>
      <c r="L61" s="26"/>
      <c r="M61" s="13">
        <v>9</v>
      </c>
      <c r="N61" s="13"/>
      <c r="O61" s="26">
        <f t="shared" si="14"/>
        <v>0.6</v>
      </c>
      <c r="P61" s="26"/>
      <c r="Q61" s="13">
        <v>9</v>
      </c>
      <c r="R61" s="13"/>
      <c r="S61" s="26">
        <f t="shared" si="15"/>
        <v>0.6428571428571429</v>
      </c>
    </row>
    <row r="62" spans="1:19" ht="32.25" customHeight="1" x14ac:dyDescent="0.25">
      <c r="C62" s="49"/>
      <c r="D62" s="20" t="s">
        <v>52</v>
      </c>
      <c r="E62" s="9">
        <v>9</v>
      </c>
      <c r="F62" s="9"/>
      <c r="G62" s="19">
        <f t="shared" si="12"/>
        <v>0.19565217391304349</v>
      </c>
      <c r="H62" s="19"/>
      <c r="I62" s="9">
        <v>16</v>
      </c>
      <c r="J62" s="9"/>
      <c r="K62" s="19">
        <f t="shared" si="13"/>
        <v>0.21333333333333335</v>
      </c>
      <c r="L62" s="19"/>
      <c r="M62" s="9">
        <v>6</v>
      </c>
      <c r="N62" s="9"/>
      <c r="O62" s="19">
        <f t="shared" si="14"/>
        <v>0.4</v>
      </c>
      <c r="P62" s="19"/>
      <c r="Q62" s="9">
        <v>5</v>
      </c>
      <c r="R62" s="9"/>
      <c r="S62" s="19">
        <f t="shared" si="15"/>
        <v>0.35714285714285715</v>
      </c>
    </row>
    <row r="63" spans="1:19" ht="15" customHeight="1" x14ac:dyDescent="0.25">
      <c r="C63" s="48" t="s">
        <v>58</v>
      </c>
      <c r="D63" s="23" t="s">
        <v>51</v>
      </c>
      <c r="E63" s="13">
        <v>36</v>
      </c>
      <c r="F63" s="13"/>
      <c r="G63" s="26">
        <f t="shared" si="12"/>
        <v>0.78260869565217395</v>
      </c>
      <c r="H63" s="26"/>
      <c r="I63" s="13">
        <v>59</v>
      </c>
      <c r="J63" s="13"/>
      <c r="K63" s="26">
        <f t="shared" si="13"/>
        <v>0.78666666666666663</v>
      </c>
      <c r="L63" s="26"/>
      <c r="M63" s="13">
        <v>12</v>
      </c>
      <c r="N63" s="13"/>
      <c r="O63" s="26">
        <f t="shared" si="14"/>
        <v>0.8</v>
      </c>
      <c r="P63" s="26"/>
      <c r="Q63" s="13">
        <v>11</v>
      </c>
      <c r="R63" s="13"/>
      <c r="S63" s="26">
        <f t="shared" si="15"/>
        <v>0.7857142857142857</v>
      </c>
    </row>
    <row r="64" spans="1:19" ht="14.45" customHeight="1" x14ac:dyDescent="0.25">
      <c r="C64" s="49"/>
      <c r="D64" s="20" t="s">
        <v>52</v>
      </c>
      <c r="E64" s="9">
        <v>10</v>
      </c>
      <c r="F64" s="9"/>
      <c r="G64" s="19">
        <f t="shared" si="12"/>
        <v>0.21739130434782608</v>
      </c>
      <c r="H64" s="19"/>
      <c r="I64" s="9">
        <v>16</v>
      </c>
      <c r="J64" s="9"/>
      <c r="K64" s="19">
        <f t="shared" si="13"/>
        <v>0.21333333333333335</v>
      </c>
      <c r="L64" s="19"/>
      <c r="M64" s="9">
        <v>3</v>
      </c>
      <c r="N64" s="9"/>
      <c r="O64" s="19">
        <f t="shared" si="14"/>
        <v>0.2</v>
      </c>
      <c r="P64" s="19"/>
      <c r="Q64" s="9">
        <v>3</v>
      </c>
      <c r="R64" s="9"/>
      <c r="S64" s="19">
        <f t="shared" si="15"/>
        <v>0.21428571428571427</v>
      </c>
    </row>
    <row r="65" spans="3:19" ht="15" customHeight="1" x14ac:dyDescent="0.25">
      <c r="C65" s="48" t="s">
        <v>59</v>
      </c>
      <c r="D65" s="23" t="s">
        <v>51</v>
      </c>
      <c r="E65" s="13">
        <v>44</v>
      </c>
      <c r="F65" s="13"/>
      <c r="G65" s="26">
        <f t="shared" si="12"/>
        <v>0.95652173913043481</v>
      </c>
      <c r="H65" s="26"/>
      <c r="I65" s="13">
        <v>65</v>
      </c>
      <c r="J65" s="13"/>
      <c r="K65" s="26">
        <f t="shared" si="13"/>
        <v>0.8666666666666667</v>
      </c>
      <c r="L65" s="26"/>
      <c r="M65" s="13">
        <v>12</v>
      </c>
      <c r="N65" s="13"/>
      <c r="O65" s="26">
        <f t="shared" si="14"/>
        <v>0.8</v>
      </c>
      <c r="P65" s="26"/>
      <c r="Q65" s="13">
        <v>13</v>
      </c>
      <c r="R65" s="13"/>
      <c r="S65" s="26">
        <f t="shared" si="15"/>
        <v>0.9285714285714286</v>
      </c>
    </row>
    <row r="66" spans="3:19" ht="14.45" customHeight="1" x14ac:dyDescent="0.25">
      <c r="C66" s="49"/>
      <c r="D66" s="20" t="s">
        <v>52</v>
      </c>
      <c r="E66" s="9">
        <v>2</v>
      </c>
      <c r="F66" s="9"/>
      <c r="G66" s="19">
        <f t="shared" si="12"/>
        <v>4.3478260869565216E-2</v>
      </c>
      <c r="H66" s="19"/>
      <c r="I66" s="9">
        <v>10</v>
      </c>
      <c r="J66" s="9"/>
      <c r="K66" s="19">
        <f t="shared" si="13"/>
        <v>0.13333333333333333</v>
      </c>
      <c r="L66" s="19"/>
      <c r="M66" s="9">
        <v>3</v>
      </c>
      <c r="N66" s="9"/>
      <c r="O66" s="19">
        <f t="shared" si="14"/>
        <v>0.2</v>
      </c>
      <c r="P66" s="19"/>
      <c r="Q66" s="9">
        <v>1</v>
      </c>
      <c r="R66" s="9"/>
      <c r="S66" s="19">
        <f t="shared" si="15"/>
        <v>7.1428571428571425E-2</v>
      </c>
    </row>
    <row r="67" spans="3:19" ht="15" customHeight="1" x14ac:dyDescent="0.25">
      <c r="C67" s="48" t="s">
        <v>60</v>
      </c>
      <c r="D67" s="23" t="s">
        <v>51</v>
      </c>
      <c r="E67" s="13">
        <v>46</v>
      </c>
      <c r="F67" s="13"/>
      <c r="G67" s="26">
        <f t="shared" si="12"/>
        <v>1</v>
      </c>
      <c r="H67" s="26"/>
      <c r="I67" s="13">
        <v>72</v>
      </c>
      <c r="J67" s="13"/>
      <c r="K67" s="26">
        <f t="shared" si="13"/>
        <v>0.96</v>
      </c>
      <c r="L67" s="26"/>
      <c r="M67" s="13">
        <v>14</v>
      </c>
      <c r="N67" s="13"/>
      <c r="O67" s="26">
        <f t="shared" si="14"/>
        <v>0.93333333333333335</v>
      </c>
      <c r="P67" s="26"/>
      <c r="Q67" s="13">
        <v>14</v>
      </c>
      <c r="R67" s="13"/>
      <c r="S67" s="26">
        <f t="shared" si="15"/>
        <v>1</v>
      </c>
    </row>
    <row r="68" spans="3:19" ht="14.45" customHeight="1" x14ac:dyDescent="0.25">
      <c r="C68" s="49"/>
      <c r="D68" s="20" t="s">
        <v>52</v>
      </c>
      <c r="E68" s="9">
        <v>0</v>
      </c>
      <c r="F68" s="9"/>
      <c r="G68" s="19">
        <f t="shared" si="12"/>
        <v>0</v>
      </c>
      <c r="H68" s="19"/>
      <c r="I68" s="9">
        <v>3</v>
      </c>
      <c r="J68" s="9"/>
      <c r="K68" s="19">
        <f t="shared" si="13"/>
        <v>0.04</v>
      </c>
      <c r="L68" s="19"/>
      <c r="M68" s="9">
        <v>1</v>
      </c>
      <c r="N68" s="9"/>
      <c r="O68" s="19">
        <f t="shared" si="14"/>
        <v>6.6666666666666666E-2</v>
      </c>
      <c r="P68" s="19"/>
      <c r="Q68" s="9">
        <v>0</v>
      </c>
      <c r="R68" s="9"/>
      <c r="S68" s="19">
        <f t="shared" si="15"/>
        <v>0</v>
      </c>
    </row>
    <row r="69" spans="3:19" ht="15" customHeight="1" x14ac:dyDescent="0.25">
      <c r="C69" s="48" t="s">
        <v>61</v>
      </c>
      <c r="D69" s="23" t="s">
        <v>51</v>
      </c>
      <c r="E69" s="13">
        <v>35</v>
      </c>
      <c r="F69" s="13"/>
      <c r="G69" s="26">
        <f t="shared" si="12"/>
        <v>0.76086956521739135</v>
      </c>
      <c r="H69" s="26"/>
      <c r="I69" s="13">
        <v>53</v>
      </c>
      <c r="J69" s="13"/>
      <c r="K69" s="26">
        <f t="shared" si="13"/>
        <v>0.70666666666666667</v>
      </c>
      <c r="L69" s="26"/>
      <c r="M69" s="13">
        <v>10</v>
      </c>
      <c r="N69" s="13"/>
      <c r="O69" s="26">
        <f t="shared" si="14"/>
        <v>0.66666666666666663</v>
      </c>
      <c r="P69" s="26"/>
      <c r="Q69" s="13">
        <v>11</v>
      </c>
      <c r="R69" s="13"/>
      <c r="S69" s="26">
        <f t="shared" si="15"/>
        <v>0.7857142857142857</v>
      </c>
    </row>
    <row r="70" spans="3:19" ht="24" customHeight="1" thickBot="1" x14ac:dyDescent="0.3">
      <c r="C70" s="49"/>
      <c r="D70" s="25" t="s">
        <v>52</v>
      </c>
      <c r="E70" s="15">
        <v>11</v>
      </c>
      <c r="F70" s="15"/>
      <c r="G70" s="24">
        <f t="shared" si="12"/>
        <v>0.2391304347826087</v>
      </c>
      <c r="H70" s="24"/>
      <c r="I70" s="15">
        <v>22</v>
      </c>
      <c r="J70" s="15"/>
      <c r="K70" s="24">
        <f t="shared" si="13"/>
        <v>0.29333333333333333</v>
      </c>
      <c r="L70" s="24"/>
      <c r="M70" s="15">
        <v>5</v>
      </c>
      <c r="N70" s="15"/>
      <c r="O70" s="24">
        <f t="shared" si="14"/>
        <v>0.33333333333333331</v>
      </c>
      <c r="P70" s="24"/>
      <c r="Q70" s="15">
        <v>3</v>
      </c>
      <c r="R70" s="15"/>
      <c r="S70" s="24">
        <f t="shared" si="15"/>
        <v>0.21428571428571427</v>
      </c>
    </row>
    <row r="71" spans="3:19" ht="14.45" customHeight="1" x14ac:dyDescent="0.25">
      <c r="C71" s="43" t="s">
        <v>62</v>
      </c>
      <c r="D71" s="43"/>
      <c r="E71" s="8"/>
      <c r="F71" s="8"/>
      <c r="G71" s="21"/>
      <c r="H71" s="21"/>
      <c r="I71" s="8"/>
      <c r="J71" s="8"/>
      <c r="K71" s="21"/>
      <c r="L71" s="21"/>
      <c r="M71" s="8"/>
      <c r="N71" s="8"/>
      <c r="O71" s="21"/>
      <c r="P71" s="21"/>
      <c r="Q71" s="8"/>
      <c r="R71" s="8"/>
      <c r="S71" s="21"/>
    </row>
    <row r="72" spans="3:19" x14ac:dyDescent="0.25">
      <c r="C72" s="23" t="s">
        <v>63</v>
      </c>
      <c r="D72" s="23"/>
      <c r="E72" s="8">
        <v>0</v>
      </c>
      <c r="F72" s="8"/>
      <c r="G72" s="21">
        <f t="shared" ref="G72:G81" si="16">E72/46</f>
        <v>0</v>
      </c>
      <c r="H72" s="21"/>
      <c r="I72" s="8">
        <v>0</v>
      </c>
      <c r="J72" s="8"/>
      <c r="K72" s="21">
        <f t="shared" ref="K72:K81" si="17">I72/75</f>
        <v>0</v>
      </c>
      <c r="L72" s="21"/>
      <c r="M72" s="8">
        <v>0</v>
      </c>
      <c r="N72" s="8"/>
      <c r="O72" s="21">
        <f t="shared" ref="O72:O81" si="18">M72/15</f>
        <v>0</v>
      </c>
      <c r="P72" s="21"/>
      <c r="Q72" s="8">
        <v>1</v>
      </c>
      <c r="R72" s="8"/>
      <c r="S72" s="21">
        <f t="shared" ref="S72:S81" si="19">Q72/14</f>
        <v>7.1428571428571425E-2</v>
      </c>
    </row>
    <row r="73" spans="3:19" x14ac:dyDescent="0.25">
      <c r="C73" s="22" t="s">
        <v>64</v>
      </c>
      <c r="D73" s="22"/>
      <c r="E73" s="8">
        <v>5</v>
      </c>
      <c r="F73" s="8"/>
      <c r="G73" s="21">
        <f t="shared" si="16"/>
        <v>0.10869565217391304</v>
      </c>
      <c r="H73" s="21"/>
      <c r="I73" s="8">
        <v>3</v>
      </c>
      <c r="J73" s="8"/>
      <c r="K73" s="21">
        <f t="shared" si="17"/>
        <v>0.04</v>
      </c>
      <c r="L73" s="21"/>
      <c r="M73" s="8">
        <v>1</v>
      </c>
      <c r="N73" s="8"/>
      <c r="O73" s="21">
        <f t="shared" si="18"/>
        <v>6.6666666666666666E-2</v>
      </c>
      <c r="P73" s="21"/>
      <c r="Q73" s="8">
        <v>0</v>
      </c>
      <c r="R73" s="8"/>
      <c r="S73" s="21">
        <f t="shared" si="19"/>
        <v>0</v>
      </c>
    </row>
    <row r="74" spans="3:19" ht="20.25" customHeight="1" x14ac:dyDescent="0.25">
      <c r="C74" s="22" t="s">
        <v>65</v>
      </c>
      <c r="D74" s="22"/>
      <c r="E74" s="8">
        <v>31</v>
      </c>
      <c r="F74" s="8"/>
      <c r="G74" s="21">
        <f t="shared" si="16"/>
        <v>0.67391304347826086</v>
      </c>
      <c r="H74" s="21"/>
      <c r="I74" s="8">
        <v>57</v>
      </c>
      <c r="J74" s="8"/>
      <c r="K74" s="21">
        <f t="shared" si="17"/>
        <v>0.76</v>
      </c>
      <c r="L74" s="21"/>
      <c r="M74" s="8">
        <v>13</v>
      </c>
      <c r="N74" s="8"/>
      <c r="O74" s="21">
        <f t="shared" si="18"/>
        <v>0.8666666666666667</v>
      </c>
      <c r="P74" s="21"/>
      <c r="Q74" s="8">
        <v>11</v>
      </c>
      <c r="R74" s="8"/>
      <c r="S74" s="21">
        <f t="shared" si="19"/>
        <v>0.7857142857142857</v>
      </c>
    </row>
    <row r="75" spans="3:19" ht="19.5" customHeight="1" x14ac:dyDescent="0.25">
      <c r="C75" s="22" t="s">
        <v>66</v>
      </c>
      <c r="D75" s="22"/>
      <c r="E75" s="8">
        <v>3</v>
      </c>
      <c r="F75" s="8"/>
      <c r="G75" s="21">
        <f t="shared" si="16"/>
        <v>6.5217391304347824E-2</v>
      </c>
      <c r="H75" s="21"/>
      <c r="I75" s="8">
        <v>9</v>
      </c>
      <c r="J75" s="8"/>
      <c r="K75" s="21">
        <f t="shared" si="17"/>
        <v>0.12</v>
      </c>
      <c r="L75" s="21"/>
      <c r="M75" s="8">
        <v>0</v>
      </c>
      <c r="N75" s="8"/>
      <c r="O75" s="21">
        <f t="shared" si="18"/>
        <v>0</v>
      </c>
      <c r="P75" s="21"/>
      <c r="Q75" s="8">
        <v>0</v>
      </c>
      <c r="R75" s="8"/>
      <c r="S75" s="21">
        <f t="shared" si="19"/>
        <v>0</v>
      </c>
    </row>
    <row r="76" spans="3:19" ht="21.75" customHeight="1" x14ac:dyDescent="0.25">
      <c r="C76" s="22" t="s">
        <v>67</v>
      </c>
      <c r="D76" s="22"/>
      <c r="E76" s="8">
        <v>1</v>
      </c>
      <c r="F76" s="8"/>
      <c r="G76" s="21">
        <f t="shared" si="16"/>
        <v>2.1739130434782608E-2</v>
      </c>
      <c r="H76" s="21"/>
      <c r="I76" s="8">
        <v>0</v>
      </c>
      <c r="J76" s="8"/>
      <c r="K76" s="21">
        <f t="shared" si="17"/>
        <v>0</v>
      </c>
      <c r="L76" s="21"/>
      <c r="M76" s="8">
        <v>0</v>
      </c>
      <c r="N76" s="8"/>
      <c r="O76" s="21">
        <f t="shared" si="18"/>
        <v>0</v>
      </c>
      <c r="P76" s="21"/>
      <c r="Q76" s="8">
        <v>1</v>
      </c>
      <c r="R76" s="8"/>
      <c r="S76" s="21">
        <f t="shared" si="19"/>
        <v>7.1428571428571425E-2</v>
      </c>
    </row>
    <row r="77" spans="3:19" ht="15" customHeight="1" x14ac:dyDescent="0.25">
      <c r="C77" s="22" t="s">
        <v>68</v>
      </c>
      <c r="D77" s="22"/>
      <c r="E77" s="8">
        <v>1</v>
      </c>
      <c r="F77" s="8"/>
      <c r="G77" s="21">
        <f t="shared" si="16"/>
        <v>2.1739130434782608E-2</v>
      </c>
      <c r="H77" s="21"/>
      <c r="I77" s="8">
        <v>1</v>
      </c>
      <c r="J77" s="8"/>
      <c r="K77" s="21">
        <f t="shared" si="17"/>
        <v>1.3333333333333334E-2</v>
      </c>
      <c r="L77" s="21"/>
      <c r="M77" s="8">
        <v>1</v>
      </c>
      <c r="N77" s="8"/>
      <c r="O77" s="21">
        <f t="shared" si="18"/>
        <v>6.6666666666666666E-2</v>
      </c>
      <c r="P77" s="21"/>
      <c r="Q77" s="8">
        <v>0</v>
      </c>
      <c r="R77" s="8"/>
      <c r="S77" s="21">
        <f t="shared" si="19"/>
        <v>0</v>
      </c>
    </row>
    <row r="78" spans="3:19" x14ac:dyDescent="0.25">
      <c r="C78" s="22" t="s">
        <v>69</v>
      </c>
      <c r="D78" s="22"/>
      <c r="E78" s="8">
        <v>2</v>
      </c>
      <c r="F78" s="8"/>
      <c r="G78" s="21">
        <f t="shared" si="16"/>
        <v>4.3478260869565216E-2</v>
      </c>
      <c r="H78" s="21"/>
      <c r="I78" s="8">
        <v>0</v>
      </c>
      <c r="J78" s="8"/>
      <c r="K78" s="21">
        <f t="shared" si="17"/>
        <v>0</v>
      </c>
      <c r="L78" s="21"/>
      <c r="M78" s="8">
        <v>0</v>
      </c>
      <c r="N78" s="8"/>
      <c r="O78" s="21">
        <f t="shared" si="18"/>
        <v>0</v>
      </c>
      <c r="P78" s="21"/>
      <c r="Q78" s="8">
        <v>0</v>
      </c>
      <c r="R78" s="8"/>
      <c r="S78" s="21">
        <f t="shared" si="19"/>
        <v>0</v>
      </c>
    </row>
    <row r="79" spans="3:19" x14ac:dyDescent="0.25">
      <c r="C79" s="22" t="s">
        <v>70</v>
      </c>
      <c r="D79" s="22"/>
      <c r="E79" s="8">
        <v>0</v>
      </c>
      <c r="F79" s="8"/>
      <c r="G79" s="21">
        <f t="shared" si="16"/>
        <v>0</v>
      </c>
      <c r="H79" s="21"/>
      <c r="I79" s="8">
        <v>0</v>
      </c>
      <c r="J79" s="8"/>
      <c r="K79" s="21">
        <f t="shared" si="17"/>
        <v>0</v>
      </c>
      <c r="L79" s="21"/>
      <c r="M79" s="8">
        <v>0</v>
      </c>
      <c r="N79" s="8"/>
      <c r="O79" s="21">
        <f t="shared" si="18"/>
        <v>0</v>
      </c>
      <c r="P79" s="21"/>
      <c r="Q79" s="8">
        <v>1</v>
      </c>
      <c r="R79" s="8"/>
      <c r="S79" s="21">
        <f t="shared" si="19"/>
        <v>7.1428571428571425E-2</v>
      </c>
    </row>
    <row r="80" spans="3:19" ht="30" x14ac:dyDescent="0.25">
      <c r="C80" s="22" t="s">
        <v>71</v>
      </c>
      <c r="D80" s="22"/>
      <c r="E80" s="8">
        <v>3</v>
      </c>
      <c r="F80" s="8"/>
      <c r="G80" s="21">
        <f t="shared" si="16"/>
        <v>6.5217391304347824E-2</v>
      </c>
      <c r="H80" s="21"/>
      <c r="I80" s="8">
        <v>2</v>
      </c>
      <c r="J80" s="8"/>
      <c r="K80" s="21">
        <f t="shared" si="17"/>
        <v>2.6666666666666668E-2</v>
      </c>
      <c r="L80" s="21"/>
      <c r="M80" s="8">
        <v>0</v>
      </c>
      <c r="N80" s="8"/>
      <c r="O80" s="21">
        <f t="shared" si="18"/>
        <v>0</v>
      </c>
      <c r="P80" s="21"/>
      <c r="Q80" s="8">
        <v>0</v>
      </c>
      <c r="R80" s="8"/>
      <c r="S80" s="21">
        <f t="shared" si="19"/>
        <v>0</v>
      </c>
    </row>
    <row r="81" spans="3:19" x14ac:dyDescent="0.25">
      <c r="C81" s="20" t="s">
        <v>72</v>
      </c>
      <c r="D81" s="20"/>
      <c r="E81" s="9">
        <v>0</v>
      </c>
      <c r="F81" s="9"/>
      <c r="G81" s="19">
        <f t="shared" si="16"/>
        <v>0</v>
      </c>
      <c r="H81" s="19"/>
      <c r="I81" s="9">
        <v>3</v>
      </c>
      <c r="J81" s="9"/>
      <c r="K81" s="19">
        <f t="shared" si="17"/>
        <v>0.04</v>
      </c>
      <c r="L81" s="19"/>
      <c r="M81" s="9">
        <v>0</v>
      </c>
      <c r="N81" s="9"/>
      <c r="O81" s="19">
        <f t="shared" si="18"/>
        <v>0</v>
      </c>
      <c r="P81" s="19"/>
      <c r="Q81" s="9">
        <v>0</v>
      </c>
      <c r="R81" s="9"/>
      <c r="S81" s="19">
        <f t="shared" si="19"/>
        <v>0</v>
      </c>
    </row>
    <row r="82" spans="3:19" ht="14.45" customHeight="1" x14ac:dyDescent="0.25">
      <c r="C82" s="16" t="s">
        <v>73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</row>
    <row r="83" spans="3:19" ht="14.45" customHeight="1" x14ac:dyDescent="0.25"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</row>
    <row r="84" spans="3:19" ht="14.45" customHeight="1" x14ac:dyDescent="0.25"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</row>
    <row r="85" spans="3:19" ht="14.45" customHeight="1" x14ac:dyDescent="0.25"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</row>
    <row r="86" spans="3:19" ht="14.45" customHeight="1" x14ac:dyDescent="0.25"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</row>
    <row r="87" spans="3:19" ht="14.45" customHeight="1" x14ac:dyDescent="0.25"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</row>
    <row r="88" spans="3:19" x14ac:dyDescent="0.25"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</row>
  </sheetData>
  <mergeCells count="39">
    <mergeCell ref="M7:O7"/>
    <mergeCell ref="Q7:S7"/>
    <mergeCell ref="C9:D9"/>
    <mergeCell ref="C7:D7"/>
    <mergeCell ref="E7:G7"/>
    <mergeCell ref="E8:G8"/>
    <mergeCell ref="C46:D46"/>
    <mergeCell ref="Q8:S8"/>
    <mergeCell ref="C28:C30"/>
    <mergeCell ref="C23:D23"/>
    <mergeCell ref="C24:D24"/>
    <mergeCell ref="C15:C18"/>
    <mergeCell ref="C69:C70"/>
    <mergeCell ref="C71:D71"/>
    <mergeCell ref="C53:C54"/>
    <mergeCell ref="C55:C56"/>
    <mergeCell ref="C51:C52"/>
    <mergeCell ref="C65:C66"/>
    <mergeCell ref="C67:C68"/>
    <mergeCell ref="C61:C62"/>
    <mergeCell ref="C63:C64"/>
    <mergeCell ref="C57:C58"/>
    <mergeCell ref="C59:C60"/>
    <mergeCell ref="C40:D40"/>
    <mergeCell ref="C39:D39"/>
    <mergeCell ref="C4:M4"/>
    <mergeCell ref="C10:D10"/>
    <mergeCell ref="C11:D11"/>
    <mergeCell ref="C12:D12"/>
    <mergeCell ref="C13:D13"/>
    <mergeCell ref="C14:D14"/>
    <mergeCell ref="I8:K8"/>
    <mergeCell ref="M8:O8"/>
    <mergeCell ref="C35:C37"/>
    <mergeCell ref="C19:D19"/>
    <mergeCell ref="C31:C33"/>
    <mergeCell ref="C34:D34"/>
    <mergeCell ref="C38:D38"/>
    <mergeCell ref="I7:K7"/>
  </mergeCells>
  <pageMargins left="0.7" right="0.7" top="0.75" bottom="0.75" header="0.3" footer="0.3"/>
  <pageSetup paperSize="9" orientation="portrait" r:id="rId1"/>
  <headerFooter>
    <oddFooter>&amp;L_x000D_&amp;1#&amp;"Calibri"&amp;10&amp;K008000 Veri Sınıflandırma Tipi: Genel /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opLeftCell="A115" workbookViewId="0">
      <selection activeCell="F127" sqref="F127"/>
    </sheetView>
  </sheetViews>
  <sheetFormatPr defaultRowHeight="15" x14ac:dyDescent="0.25"/>
  <sheetData/>
  <pageMargins left="0.7" right="0.7" top="0.75" bottom="0.75" header="0.3" footer="0.3"/>
  <headerFooter>
    <oddFooter>&amp;L_x000D_&amp;1#&amp;"Calibri"&amp;10&amp;K008000 Veri Sınıflandırma Tipi: Genel / General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 groups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Ezgi Kartal</dc:creator>
  <cp:lastModifiedBy>Ezgi Kartal</cp:lastModifiedBy>
  <dcterms:created xsi:type="dcterms:W3CDTF">2015-06-05T18:19:34Z</dcterms:created>
  <dcterms:modified xsi:type="dcterms:W3CDTF">2023-08-15T14:46:46Z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dbc7bc-7315-4afd-b3fc-08b705c65f8b_Enabled">
    <vt:lpwstr>true</vt:lpwstr>
  </property>
  <property fmtid="{D5CDD505-2E9C-101B-9397-08002B2CF9AE}" pid="3" name="MSIP_Label_8cdbc7bc-7315-4afd-b3fc-08b705c65f8b_SetDate">
    <vt:lpwstr>2023-08-15T14:35:39Z</vt:lpwstr>
  </property>
  <property fmtid="{D5CDD505-2E9C-101B-9397-08002B2CF9AE}" pid="4" name="MSIP_Label_8cdbc7bc-7315-4afd-b3fc-08b705c65f8b_Method">
    <vt:lpwstr>Privileged</vt:lpwstr>
  </property>
  <property fmtid="{D5CDD505-2E9C-101B-9397-08002B2CF9AE}" pid="5" name="MSIP_Label_8cdbc7bc-7315-4afd-b3fc-08b705c65f8b_Name">
    <vt:lpwstr>8cdbc7bc-7315-4afd-b3fc-08b705c65f8b</vt:lpwstr>
  </property>
  <property fmtid="{D5CDD505-2E9C-101B-9397-08002B2CF9AE}" pid="6" name="MSIP_Label_8cdbc7bc-7315-4afd-b3fc-08b705c65f8b_SiteId">
    <vt:lpwstr>4c716f8e-6734-42c4-abdf-e0b3608538e1</vt:lpwstr>
  </property>
  <property fmtid="{D5CDD505-2E9C-101B-9397-08002B2CF9AE}" pid="7" name="MSIP_Label_8cdbc7bc-7315-4afd-b3fc-08b705c65f8b_ActionId">
    <vt:lpwstr>d99e21cf-13fe-4614-a5a6-5e6a362d335a</vt:lpwstr>
  </property>
  <property fmtid="{D5CDD505-2E9C-101B-9397-08002B2CF9AE}" pid="8" name="MSIP_Label_8cdbc7bc-7315-4afd-b3fc-08b705c65f8b_ContentBits">
    <vt:lpwstr>2</vt:lpwstr>
  </property>
</Properties>
</file>