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fb\research and review\begomovirus TSFA\MS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 s="1"/>
  <c r="E9" i="1"/>
  <c r="F9" i="1" s="1"/>
  <c r="F8" i="1"/>
  <c r="E8" i="1"/>
  <c r="E7" i="1"/>
  <c r="F7" i="1" s="1"/>
  <c r="E6" i="1"/>
  <c r="F6" i="1" s="1"/>
  <c r="E5" i="1"/>
  <c r="E4" i="1"/>
  <c r="F4" i="1" s="1"/>
  <c r="E3" i="1"/>
  <c r="F3" i="1" s="1"/>
</calcChain>
</file>

<file path=xl/sharedStrings.xml><?xml version="1.0" encoding="utf-8"?>
<sst xmlns="http://schemas.openxmlformats.org/spreadsheetml/2006/main" count="135" uniqueCount="111">
  <si>
    <t>Event number</t>
  </si>
  <si>
    <t>Major parental sequence</t>
  </si>
  <si>
    <t>Minor parental sequence</t>
  </si>
  <si>
    <t>In alignment</t>
  </si>
  <si>
    <t>Begin</t>
  </si>
  <si>
    <t>End</t>
  </si>
  <si>
    <t>In recombinant sequence</t>
  </si>
  <si>
    <t>Detection methods</t>
  </si>
  <si>
    <t>RDP</t>
  </si>
  <si>
    <t>GENECONV</t>
  </si>
  <si>
    <t>Bootscan</t>
  </si>
  <si>
    <t>Maxchi</t>
  </si>
  <si>
    <t>Chimaera</t>
  </si>
  <si>
    <t>Siscan</t>
  </si>
  <si>
    <t>3Seq</t>
  </si>
  <si>
    <t>KF551575.1 Tomato leaf curl Kerala virus isolate T</t>
  </si>
  <si>
    <t>Only events detected by more than five algorithms were considered</t>
  </si>
  <si>
    <t xml:space="preserve">Papaya leaf crumple virus </t>
  </si>
  <si>
    <t>PaLCrV</t>
  </si>
  <si>
    <t>RoLCuV</t>
  </si>
  <si>
    <t xml:space="preserve">Rose leaf curl virus </t>
  </si>
  <si>
    <t xml:space="preserve">Catharanthus yellow mosaic virus </t>
  </si>
  <si>
    <t>CYMV</t>
  </si>
  <si>
    <t xml:space="preserve">Duranta leaf curl virus </t>
  </si>
  <si>
    <t>DLCV</t>
  </si>
  <si>
    <t>PeLCV</t>
  </si>
  <si>
    <t>Pedilathus leaf curl virus</t>
  </si>
  <si>
    <t>ChiLCINV</t>
  </si>
  <si>
    <t xml:space="preserve">Chilli leaf curl India virus </t>
  </si>
  <si>
    <t>hollyhock vein yellowing virus</t>
  </si>
  <si>
    <t>HoVYV</t>
  </si>
  <si>
    <t xml:space="preserve">Euphorbia leaf curl virus </t>
  </si>
  <si>
    <t>EuLCV</t>
  </si>
  <si>
    <t xml:space="preserve">Papaya yellow leaf curl virus </t>
  </si>
  <si>
    <t>PaYLCV</t>
  </si>
  <si>
    <t>ToLCKeV</t>
  </si>
  <si>
    <t>Tomato leaf curl Kerala virus</t>
  </si>
  <si>
    <t>CLCuKoV</t>
  </si>
  <si>
    <t>Cotton leaf curl Kokhran virus</t>
  </si>
  <si>
    <t xml:space="preserve">Cotton leaf crumple virus </t>
  </si>
  <si>
    <t>CLCrV</t>
  </si>
  <si>
    <t>CroELCuV</t>
  </si>
  <si>
    <t>Garden croton enation leaf curl virus</t>
  </si>
  <si>
    <t>Start (nt)</t>
  </si>
  <si>
    <t>Stop (nt)</t>
  </si>
  <si>
    <t xml:space="preserve">nt length </t>
  </si>
  <si>
    <t>aa length</t>
  </si>
  <si>
    <t>Maximum Query coverage (%)</t>
  </si>
  <si>
    <t xml:space="preserve">E-value </t>
  </si>
  <si>
    <t xml:space="preserve">Greatest % identity at maximum query coverge </t>
  </si>
  <si>
    <t>Subject description</t>
  </si>
  <si>
    <t xml:space="preserve">Subject accession </t>
  </si>
  <si>
    <t>Nil</t>
  </si>
  <si>
    <t>Gene</t>
  </si>
  <si>
    <t>V1</t>
  </si>
  <si>
    <t>V2</t>
  </si>
  <si>
    <t>C5</t>
  </si>
  <si>
    <t>C6</t>
  </si>
  <si>
    <t>C3</t>
  </si>
  <si>
    <t>C2</t>
  </si>
  <si>
    <t>C1</t>
  </si>
  <si>
    <t>C4</t>
  </si>
  <si>
    <t xml:space="preserve">Encoded Protein </t>
  </si>
  <si>
    <t>Pre-coat protein</t>
  </si>
  <si>
    <t>coat protein</t>
  </si>
  <si>
    <t>replication enhancer protein</t>
  </si>
  <si>
    <t>transcriptional activator protein</t>
  </si>
  <si>
    <t>replication associated protein</t>
  </si>
  <si>
    <t>movement associated protein</t>
  </si>
  <si>
    <t>Molecular weight of protein (kDa)</t>
  </si>
  <si>
    <t>PF01524, Geminivirus V2 protein</t>
  </si>
  <si>
    <t>CCD22073.1</t>
  </si>
  <si>
    <t>AV2 protein [Catharanthus yellow mosaic virus]</t>
  </si>
  <si>
    <t>PF00844, Geminivirus coat protein/nuclear export factor BR1 family</t>
  </si>
  <si>
    <t>QNN89091.1</t>
  </si>
  <si>
    <t>C5 [Rose leaf curl virus]</t>
  </si>
  <si>
    <t>QJX74439.1</t>
  </si>
  <si>
    <t>coat protein [Duranta leaf curl virus]</t>
  </si>
  <si>
    <t>PF04807, Geminivirus AC4/5 conserved region</t>
  </si>
  <si>
    <t>QNN89092.1</t>
  </si>
  <si>
    <t>C6 [Rose leaf curl virus]</t>
  </si>
  <si>
    <t>PF01407, Geminivirus AL3 protein</t>
  </si>
  <si>
    <t>AKQ21207.1</t>
  </si>
  <si>
    <t>replication enhancer protein [Papaya leaf crumple virus]</t>
  </si>
  <si>
    <t>PF01440, Geminivirus AL2 protein</t>
  </si>
  <si>
    <t>AKQ21208.1</t>
  </si>
  <si>
    <t>transcription activator protein [Papaya leaf crumple virus]</t>
  </si>
  <si>
    <t>ALS35296.1</t>
  </si>
  <si>
    <t>Replication associated protein [Papaya leaf crumple virus]</t>
  </si>
  <si>
    <t>PF00799, Geminivirus Rep catalytic domain, PF08283, Geminivirus rep protein central domain</t>
  </si>
  <si>
    <t>PF01492, Geminivirus C4 protein</t>
  </si>
  <si>
    <t>YP_004021923.1</t>
  </si>
  <si>
    <t>AC4 protein [Papaya leaf crumple virus-Panipat 8 [India:Panipat:Papaya:2008]]</t>
  </si>
  <si>
    <t>Yes (30-52)</t>
  </si>
  <si>
    <t>Yes (bipartite NLS; score: 9.2)</t>
  </si>
  <si>
    <t>Yes (monopartite; score: 7)</t>
  </si>
  <si>
    <t>Yes (bipartite NLS; score: 8.2)</t>
  </si>
  <si>
    <t xml:space="preserve">Predicted viral motifs against Pfam database </t>
  </si>
  <si>
    <t>Nuclear localization signal</t>
  </si>
  <si>
    <t>Transmembrane domain</t>
  </si>
  <si>
    <t>Signal Peptide</t>
  </si>
  <si>
    <t>Nuclear localization signal was determined using https://nls-mapper.iab.keio.ac.jp/cgi-bin/NLS_Mapper_form.cgi</t>
  </si>
  <si>
    <t>Transmembrane domain and signal peptide were determined using https://phobius.sbc.su.se/</t>
  </si>
  <si>
    <t>Viral motifs were prediced using the Motif Search tool (https://www.genome.jp/tools/motif/)</t>
  </si>
  <si>
    <t>Protein molecular weights were estimated using the expasy tool (https://web.expasy.org/compute_pi/)</t>
  </si>
  <si>
    <t>MN423112.1 Chenopodium leaf distortion virus isolate Pakistan</t>
  </si>
  <si>
    <t>Supplementary Table 2. Potential recombination event detected in Citharexylum leaf curl virus genome</t>
  </si>
  <si>
    <t>Supplementary Table 3. Expansions of virus names for the abbreviations used in Fig. 2</t>
  </si>
  <si>
    <t>Supplementary Table 1. Annotation and BLASTp analysis of ORFs of Citharexylum leaf curl virus</t>
  </si>
  <si>
    <t>Virus abbreviation</t>
  </si>
  <si>
    <t>Virus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</si>
</sst>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333333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wrapText="1"/>
    </xf>
    <xf numFmtId="9" fontId="5" fillId="0" borderId="3" xfId="0" applyNumberFormat="1" applyFont="1" applyBorder="1" applyAlignment="1">
      <alignment vertical="center" wrapText="1"/>
    </xf>
    <xf numFmtId="11" fontId="5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/>
    <xf numFmtId="11" fontId="2" fillId="0" borderId="3" xfId="0" applyNumberFormat="1" applyFont="1" applyBorder="1"/>
    <xf numFmtId="0" fontId="7" fillId="0" borderId="3" xfId="0" applyFont="1" applyBorder="1"/>
    <xf numFmtId="0" fontId="8" fillId="0" borderId="3" xfId="0" applyFont="1" applyBorder="1"/>
    <xf numFmtId="0" fontId="6" fillId="0" borderId="3" xfId="0" applyFont="1" applyBorder="1"/>
    <xf numFmtId="0" fontId="1" fillId="0" borderId="3" xfId="0" applyFont="1" applyBorder="1"/>
    <xf numFmtId="0" fontId="1" fillId="0" borderId="0" xfId="0" applyFont="1"/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19" workbookViewId="0">
      <selection activeCell="N10" sqref="N10"/>
    </sheetView>
  </sheetViews>
  <sheetFormatPr defaultRowHeight="15.75" x14ac:dyDescent="0.25"/>
  <cols>
    <col min="1" max="1" width="9.140625" style="3"/>
    <col min="2" max="2" width="16.5703125" style="3" customWidth="1"/>
    <col min="3" max="3" width="9.42578125" style="3" bestFit="1" customWidth="1"/>
    <col min="4" max="16384" width="9.140625" style="3"/>
  </cols>
  <sheetData>
    <row r="1" spans="1:16" customFormat="1" x14ac:dyDescent="0.25">
      <c r="A1" s="29" t="s">
        <v>108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4"/>
    </row>
    <row r="2" spans="1:16" s="8" customFormat="1" ht="110.25" x14ac:dyDescent="0.25">
      <c r="A2" s="7" t="s">
        <v>53</v>
      </c>
      <c r="B2" s="6" t="s">
        <v>62</v>
      </c>
      <c r="C2" s="6" t="s">
        <v>43</v>
      </c>
      <c r="D2" s="6" t="s">
        <v>44</v>
      </c>
      <c r="E2" s="6" t="s">
        <v>45</v>
      </c>
      <c r="F2" s="6" t="s">
        <v>46</v>
      </c>
      <c r="G2" s="6" t="s">
        <v>69</v>
      </c>
      <c r="H2" s="6" t="s">
        <v>97</v>
      </c>
      <c r="I2" s="6" t="s">
        <v>47</v>
      </c>
      <c r="J2" s="6" t="s">
        <v>48</v>
      </c>
      <c r="K2" s="6" t="s">
        <v>49</v>
      </c>
      <c r="L2" s="6" t="s">
        <v>50</v>
      </c>
      <c r="M2" s="6" t="s">
        <v>51</v>
      </c>
      <c r="N2" s="17" t="s">
        <v>98</v>
      </c>
      <c r="O2" s="17" t="s">
        <v>99</v>
      </c>
      <c r="P2" s="17" t="s">
        <v>100</v>
      </c>
    </row>
    <row r="3" spans="1:16" s="8" customFormat="1" ht="110.25" x14ac:dyDescent="0.25">
      <c r="A3" s="5" t="s">
        <v>55</v>
      </c>
      <c r="B3" s="5" t="s">
        <v>63</v>
      </c>
      <c r="C3" s="5">
        <v>146</v>
      </c>
      <c r="D3" s="5">
        <v>484</v>
      </c>
      <c r="E3" s="5">
        <f>D3-C3+1</f>
        <v>339</v>
      </c>
      <c r="F3" s="5">
        <f>(E3/3)-1</f>
        <v>112</v>
      </c>
      <c r="G3" s="5">
        <v>12.89767</v>
      </c>
      <c r="H3" s="5" t="s">
        <v>70</v>
      </c>
      <c r="I3" s="10">
        <v>1</v>
      </c>
      <c r="J3" s="11">
        <v>2.9999999999999999E-78</v>
      </c>
      <c r="K3" s="12">
        <v>0.97319999999999995</v>
      </c>
      <c r="L3" s="13" t="s">
        <v>72</v>
      </c>
      <c r="M3" s="5" t="s">
        <v>71</v>
      </c>
      <c r="N3" s="16" t="s">
        <v>52</v>
      </c>
      <c r="O3" s="16" t="s">
        <v>52</v>
      </c>
      <c r="P3" s="16" t="s">
        <v>52</v>
      </c>
    </row>
    <row r="4" spans="1:16" s="8" customFormat="1" ht="63" x14ac:dyDescent="0.25">
      <c r="A4" s="5" t="s">
        <v>56</v>
      </c>
      <c r="B4" s="5" t="s">
        <v>56</v>
      </c>
      <c r="C4" s="5">
        <v>574</v>
      </c>
      <c r="D4" s="5">
        <v>284</v>
      </c>
      <c r="E4" s="5">
        <f>C4-D4+1</f>
        <v>291</v>
      </c>
      <c r="F4" s="5">
        <f t="shared" ref="F4:F10" si="0">(E4/3)-1</f>
        <v>96</v>
      </c>
      <c r="G4" s="5">
        <v>10.795730000000001</v>
      </c>
      <c r="H4" s="5" t="s">
        <v>52</v>
      </c>
      <c r="I4" s="10">
        <v>1</v>
      </c>
      <c r="J4" s="11">
        <v>6.0000000000000002E-62</v>
      </c>
      <c r="K4" s="12">
        <v>0.97919999999999996</v>
      </c>
      <c r="L4" s="14" t="s">
        <v>75</v>
      </c>
      <c r="M4" s="14" t="s">
        <v>74</v>
      </c>
      <c r="N4" s="16" t="s">
        <v>52</v>
      </c>
      <c r="O4" s="16" t="s">
        <v>93</v>
      </c>
      <c r="P4" s="16" t="s">
        <v>52</v>
      </c>
    </row>
    <row r="5" spans="1:16" s="8" customFormat="1" ht="157.5" x14ac:dyDescent="0.25">
      <c r="A5" s="5" t="s">
        <v>54</v>
      </c>
      <c r="B5" s="5" t="s">
        <v>64</v>
      </c>
      <c r="C5" s="5">
        <v>306</v>
      </c>
      <c r="D5" s="5">
        <v>1076</v>
      </c>
      <c r="E5" s="5">
        <f t="shared" ref="E5" si="1">D5-C5+1</f>
        <v>771</v>
      </c>
      <c r="F5" s="5">
        <v>1243</v>
      </c>
      <c r="G5" s="5">
        <v>29.670249999999999</v>
      </c>
      <c r="H5" s="5" t="s">
        <v>73</v>
      </c>
      <c r="I5" s="10">
        <v>1</v>
      </c>
      <c r="J5" s="5">
        <v>0</v>
      </c>
      <c r="K5" s="12">
        <v>0.98440000000000005</v>
      </c>
      <c r="L5" s="14" t="s">
        <v>77</v>
      </c>
      <c r="M5" s="14" t="s">
        <v>76</v>
      </c>
      <c r="N5" s="16" t="s">
        <v>94</v>
      </c>
      <c r="O5" s="16" t="s">
        <v>52</v>
      </c>
      <c r="P5" s="16" t="s">
        <v>52</v>
      </c>
    </row>
    <row r="6" spans="1:16" s="8" customFormat="1" ht="110.25" x14ac:dyDescent="0.25">
      <c r="A6" s="5" t="s">
        <v>57</v>
      </c>
      <c r="B6" s="5" t="s">
        <v>57</v>
      </c>
      <c r="C6" s="5">
        <v>821</v>
      </c>
      <c r="D6" s="5">
        <v>531</v>
      </c>
      <c r="E6" s="5">
        <f>C6-D6+1</f>
        <v>291</v>
      </c>
      <c r="F6" s="5">
        <f t="shared" si="0"/>
        <v>96</v>
      </c>
      <c r="G6" s="5">
        <v>10.57028</v>
      </c>
      <c r="H6" s="5" t="s">
        <v>78</v>
      </c>
      <c r="I6" s="10">
        <v>1</v>
      </c>
      <c r="J6" s="11">
        <v>4.0000000000000001E-54</v>
      </c>
      <c r="K6" s="12">
        <v>0.92710000000000004</v>
      </c>
      <c r="L6" s="14" t="s">
        <v>80</v>
      </c>
      <c r="M6" s="14" t="s">
        <v>79</v>
      </c>
      <c r="N6" s="16" t="s">
        <v>52</v>
      </c>
      <c r="O6" s="16" t="s">
        <v>52</v>
      </c>
      <c r="P6" s="16" t="s">
        <v>52</v>
      </c>
    </row>
    <row r="7" spans="1:16" s="8" customFormat="1" ht="126" x14ac:dyDescent="0.25">
      <c r="A7" s="5" t="s">
        <v>58</v>
      </c>
      <c r="B7" s="5" t="s">
        <v>65</v>
      </c>
      <c r="C7" s="5">
        <v>1477</v>
      </c>
      <c r="D7" s="5">
        <v>1073</v>
      </c>
      <c r="E7" s="5">
        <f>C7-D7+1</f>
        <v>405</v>
      </c>
      <c r="F7" s="5">
        <f t="shared" si="0"/>
        <v>134</v>
      </c>
      <c r="G7" s="5">
        <v>15.96856</v>
      </c>
      <c r="H7" s="5" t="s">
        <v>81</v>
      </c>
      <c r="I7" s="10">
        <v>1</v>
      </c>
      <c r="J7" s="11">
        <v>3.0000000000000002E-85</v>
      </c>
      <c r="K7" s="12">
        <v>0.90300000000000002</v>
      </c>
      <c r="L7" s="13" t="s">
        <v>83</v>
      </c>
      <c r="M7" s="14" t="s">
        <v>82</v>
      </c>
      <c r="N7" s="16" t="s">
        <v>52</v>
      </c>
      <c r="O7" s="16" t="s">
        <v>52</v>
      </c>
      <c r="P7" s="16" t="s">
        <v>52</v>
      </c>
    </row>
    <row r="8" spans="1:16" s="8" customFormat="1" ht="126" x14ac:dyDescent="0.25">
      <c r="A8" s="5" t="s">
        <v>59</v>
      </c>
      <c r="B8" s="5" t="s">
        <v>66</v>
      </c>
      <c r="C8" s="5">
        <v>1625</v>
      </c>
      <c r="D8" s="5">
        <v>1218</v>
      </c>
      <c r="E8" s="5">
        <f>C8-D8+1</f>
        <v>408</v>
      </c>
      <c r="F8" s="5">
        <f t="shared" si="0"/>
        <v>135</v>
      </c>
      <c r="G8" s="5">
        <v>15.3101</v>
      </c>
      <c r="H8" s="9" t="s">
        <v>84</v>
      </c>
      <c r="I8" s="10">
        <v>1</v>
      </c>
      <c r="J8" s="11">
        <v>1.9999999999999999E-74</v>
      </c>
      <c r="K8" s="12">
        <v>0.81479999999999997</v>
      </c>
      <c r="L8" s="13" t="s">
        <v>86</v>
      </c>
      <c r="M8" s="14" t="s">
        <v>85</v>
      </c>
      <c r="N8" s="16" t="s">
        <v>95</v>
      </c>
      <c r="O8" s="16" t="s">
        <v>52</v>
      </c>
      <c r="P8" s="16" t="s">
        <v>52</v>
      </c>
    </row>
    <row r="9" spans="1:16" s="8" customFormat="1" ht="204.75" x14ac:dyDescent="0.25">
      <c r="A9" s="5" t="s">
        <v>60</v>
      </c>
      <c r="B9" s="5" t="s">
        <v>67</v>
      </c>
      <c r="C9" s="5">
        <v>2610</v>
      </c>
      <c r="D9" s="5">
        <v>1555</v>
      </c>
      <c r="E9" s="5">
        <f>C9-D9+1</f>
        <v>1056</v>
      </c>
      <c r="F9" s="5">
        <f t="shared" si="0"/>
        <v>351</v>
      </c>
      <c r="G9" s="5">
        <v>39.694780000000002</v>
      </c>
      <c r="H9" s="9" t="s">
        <v>89</v>
      </c>
      <c r="I9" s="10">
        <v>0.99</v>
      </c>
      <c r="J9" s="11">
        <v>0</v>
      </c>
      <c r="K9" s="12">
        <v>0.9456</v>
      </c>
      <c r="L9" s="13" t="s">
        <v>88</v>
      </c>
      <c r="M9" s="14" t="s">
        <v>87</v>
      </c>
      <c r="N9" s="16" t="s">
        <v>96</v>
      </c>
      <c r="O9" s="16" t="s">
        <v>52</v>
      </c>
      <c r="P9" s="16" t="s">
        <v>52</v>
      </c>
    </row>
    <row r="10" spans="1:16" s="8" customFormat="1" ht="173.25" x14ac:dyDescent="0.25">
      <c r="A10" s="5" t="s">
        <v>61</v>
      </c>
      <c r="B10" s="5" t="s">
        <v>68</v>
      </c>
      <c r="C10" s="5">
        <v>2456</v>
      </c>
      <c r="D10" s="5">
        <v>2154</v>
      </c>
      <c r="E10" s="5">
        <f>C10-D10+1</f>
        <v>303</v>
      </c>
      <c r="F10" s="5">
        <f t="shared" si="0"/>
        <v>100</v>
      </c>
      <c r="G10" s="5">
        <v>11.36251</v>
      </c>
      <c r="H10" s="5" t="s">
        <v>90</v>
      </c>
      <c r="I10" s="10">
        <v>1</v>
      </c>
      <c r="J10" s="11">
        <v>7.9999999999999996E-57</v>
      </c>
      <c r="K10" s="12">
        <v>0.88</v>
      </c>
      <c r="L10" s="15" t="s">
        <v>92</v>
      </c>
      <c r="M10" s="5" t="s">
        <v>91</v>
      </c>
      <c r="N10" s="16" t="s">
        <v>52</v>
      </c>
      <c r="O10" s="16" t="s">
        <v>52</v>
      </c>
      <c r="P10" s="16" t="s">
        <v>52</v>
      </c>
    </row>
    <row r="11" spans="1:16" s="8" customFormat="1" x14ac:dyDescent="0.25">
      <c r="A11" s="30" t="s">
        <v>104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</row>
    <row r="12" spans="1:16" s="8" customFormat="1" x14ac:dyDescent="0.25">
      <c r="A12" s="32" t="s">
        <v>103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3"/>
    </row>
    <row r="13" spans="1:16" customFormat="1" ht="15.75" customHeight="1" x14ac:dyDescent="0.25">
      <c r="A13" s="34" t="s">
        <v>101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5"/>
    </row>
    <row r="14" spans="1:16" customFormat="1" ht="16.5" customHeight="1" x14ac:dyDescent="0.25">
      <c r="A14" s="36" t="s">
        <v>102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6" customFormat="1" ht="16.5" customHeight="1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ht="15.75" customHeight="1" x14ac:dyDescent="0.25">
      <c r="A16" s="27" t="s">
        <v>106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3" x14ac:dyDescent="0.25">
      <c r="A17" s="37" t="s">
        <v>0</v>
      </c>
      <c r="B17" s="38"/>
      <c r="C17" s="1">
        <v>1</v>
      </c>
    </row>
    <row r="18" spans="1:3" x14ac:dyDescent="0.25">
      <c r="A18" s="37" t="s">
        <v>1</v>
      </c>
      <c r="B18" s="38"/>
      <c r="C18" s="20" t="s">
        <v>15</v>
      </c>
    </row>
    <row r="19" spans="1:3" x14ac:dyDescent="0.25">
      <c r="A19" s="37" t="s">
        <v>2</v>
      </c>
      <c r="B19" s="38"/>
      <c r="C19" s="20" t="s">
        <v>105</v>
      </c>
    </row>
    <row r="20" spans="1:3" x14ac:dyDescent="0.25">
      <c r="A20" s="39" t="s">
        <v>3</v>
      </c>
      <c r="B20" s="2" t="s">
        <v>4</v>
      </c>
      <c r="C20" s="1">
        <v>82</v>
      </c>
    </row>
    <row r="21" spans="1:3" x14ac:dyDescent="0.25">
      <c r="A21" s="39"/>
      <c r="B21" s="2" t="s">
        <v>5</v>
      </c>
      <c r="C21" s="1">
        <v>2138</v>
      </c>
    </row>
    <row r="22" spans="1:3" x14ac:dyDescent="0.25">
      <c r="A22" s="39" t="s">
        <v>6</v>
      </c>
      <c r="B22" s="2" t="s">
        <v>4</v>
      </c>
      <c r="C22" s="1">
        <v>70</v>
      </c>
    </row>
    <row r="23" spans="1:3" x14ac:dyDescent="0.25">
      <c r="A23" s="39"/>
      <c r="B23" s="2" t="s">
        <v>5</v>
      </c>
      <c r="C23" s="1">
        <v>2106</v>
      </c>
    </row>
    <row r="24" spans="1:3" x14ac:dyDescent="0.25">
      <c r="A24" s="39" t="s">
        <v>7</v>
      </c>
      <c r="B24" s="2" t="s">
        <v>8</v>
      </c>
      <c r="C24" s="21">
        <v>1.6958595272922501E-6</v>
      </c>
    </row>
    <row r="25" spans="1:3" x14ac:dyDescent="0.25">
      <c r="A25" s="39"/>
      <c r="B25" s="2" t="s">
        <v>9</v>
      </c>
      <c r="C25" s="21">
        <v>6.8383811363103399E-8</v>
      </c>
    </row>
    <row r="26" spans="1:3" x14ac:dyDescent="0.25">
      <c r="A26" s="39"/>
      <c r="B26" s="2" t="s">
        <v>10</v>
      </c>
      <c r="C26" s="21">
        <v>1.42924123347828E-8</v>
      </c>
    </row>
    <row r="27" spans="1:3" x14ac:dyDescent="0.25">
      <c r="A27" s="39"/>
      <c r="B27" s="2" t="s">
        <v>11</v>
      </c>
      <c r="C27" s="21">
        <v>4.4612632566897001E-17</v>
      </c>
    </row>
    <row r="28" spans="1:3" x14ac:dyDescent="0.25">
      <c r="A28" s="39"/>
      <c r="B28" s="2" t="s">
        <v>12</v>
      </c>
      <c r="C28" s="21">
        <v>8.6710149290900295E-8</v>
      </c>
    </row>
    <row r="29" spans="1:3" x14ac:dyDescent="0.25">
      <c r="A29" s="39"/>
      <c r="B29" s="2" t="s">
        <v>13</v>
      </c>
      <c r="C29" s="21">
        <v>3.0894587490958302E-26</v>
      </c>
    </row>
    <row r="30" spans="1:3" x14ac:dyDescent="0.25">
      <c r="A30" s="39"/>
      <c r="B30" s="2" t="s">
        <v>14</v>
      </c>
      <c r="C30" s="21">
        <v>2.7512069119912801E-34</v>
      </c>
    </row>
    <row r="31" spans="1:3" x14ac:dyDescent="0.25">
      <c r="A31" s="3" t="s">
        <v>16</v>
      </c>
    </row>
    <row r="33" spans="1:14" ht="15.75" customHeight="1" x14ac:dyDescent="0.25">
      <c r="A33" s="27" t="s">
        <v>107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s="26" customFormat="1" x14ac:dyDescent="0.25">
      <c r="A34" s="25" t="s">
        <v>109</v>
      </c>
      <c r="B34" s="25" t="s">
        <v>110</v>
      </c>
    </row>
    <row r="35" spans="1:14" x14ac:dyDescent="0.25">
      <c r="A35" s="22" t="s">
        <v>18</v>
      </c>
      <c r="B35" s="23" t="s">
        <v>17</v>
      </c>
    </row>
    <row r="36" spans="1:14" x14ac:dyDescent="0.25">
      <c r="A36" s="20" t="s">
        <v>19</v>
      </c>
      <c r="B36" s="20" t="s">
        <v>20</v>
      </c>
    </row>
    <row r="37" spans="1:14" x14ac:dyDescent="0.25">
      <c r="A37" s="22" t="s">
        <v>22</v>
      </c>
      <c r="B37" s="23" t="s">
        <v>21</v>
      </c>
    </row>
    <row r="38" spans="1:14" x14ac:dyDescent="0.25">
      <c r="A38" s="22" t="s">
        <v>24</v>
      </c>
      <c r="B38" s="23" t="s">
        <v>23</v>
      </c>
    </row>
    <row r="39" spans="1:14" x14ac:dyDescent="0.25">
      <c r="A39" s="24" t="s">
        <v>25</v>
      </c>
      <c r="B39" s="23" t="s">
        <v>26</v>
      </c>
    </row>
    <row r="40" spans="1:14" x14ac:dyDescent="0.25">
      <c r="A40" s="20" t="s">
        <v>27</v>
      </c>
      <c r="B40" s="20" t="s">
        <v>28</v>
      </c>
    </row>
    <row r="41" spans="1:14" x14ac:dyDescent="0.25">
      <c r="A41" s="20" t="s">
        <v>30</v>
      </c>
      <c r="B41" s="20" t="s">
        <v>29</v>
      </c>
    </row>
    <row r="42" spans="1:14" x14ac:dyDescent="0.25">
      <c r="A42" s="22" t="s">
        <v>32</v>
      </c>
      <c r="B42" s="23" t="s">
        <v>31</v>
      </c>
    </row>
    <row r="43" spans="1:14" x14ac:dyDescent="0.25">
      <c r="A43" s="20" t="s">
        <v>34</v>
      </c>
      <c r="B43" s="23" t="s">
        <v>33</v>
      </c>
    </row>
    <row r="44" spans="1:14" x14ac:dyDescent="0.25">
      <c r="A44" s="20" t="s">
        <v>35</v>
      </c>
      <c r="B44" s="20" t="s">
        <v>36</v>
      </c>
    </row>
    <row r="45" spans="1:14" x14ac:dyDescent="0.25">
      <c r="A45" s="22" t="s">
        <v>37</v>
      </c>
      <c r="B45" s="20" t="s">
        <v>38</v>
      </c>
    </row>
    <row r="46" spans="1:14" x14ac:dyDescent="0.25">
      <c r="A46" s="20" t="s">
        <v>41</v>
      </c>
      <c r="B46" s="20" t="s">
        <v>42</v>
      </c>
    </row>
    <row r="47" spans="1:14" x14ac:dyDescent="0.25">
      <c r="A47" s="22" t="s">
        <v>40</v>
      </c>
      <c r="B47" s="23" t="s">
        <v>39</v>
      </c>
    </row>
  </sheetData>
  <mergeCells count="13">
    <mergeCell ref="A33:N33"/>
    <mergeCell ref="A1:L1"/>
    <mergeCell ref="A11:P11"/>
    <mergeCell ref="A12:P12"/>
    <mergeCell ref="A13:P13"/>
    <mergeCell ref="A14:P14"/>
    <mergeCell ref="A19:B19"/>
    <mergeCell ref="A20:A21"/>
    <mergeCell ref="A22:A23"/>
    <mergeCell ref="A24:A30"/>
    <mergeCell ref="A17:B17"/>
    <mergeCell ref="A18:B18"/>
    <mergeCell ref="A16:N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2023-08-11T07:54:14Z</dcterms:created>
  <dcterms:modified xsi:type="dcterms:W3CDTF">2023-08-15T06:27:06Z</dcterms:modified>
</cp:coreProperties>
</file>