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29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https://fhooe-my.sharepoint.com/personal/p20063_fhooe_at/Documents/Dissertation/IFM/Paper/"/>
    </mc:Choice>
  </mc:AlternateContent>
  <xr:revisionPtr revIDLastSave="0" documentId="8_{ADAEE743-8023-4DC1-8929-4C3439A178CA}" xr6:coauthVersionLast="47" xr6:coauthVersionMax="47" xr10:uidLastSave="{00000000-0000-0000-0000-000000000000}"/>
  <bookViews>
    <workbookView xWindow="-108" yWindow="-108" windowWidth="23256" windowHeight="12576" activeTab="7" xr2:uid="{17D8A301-9B75-436B-BB4B-0DDC2618DE94}"/>
  </bookViews>
  <sheets>
    <sheet name="Tab 1" sheetId="2" r:id="rId1"/>
    <sheet name="Tab 2" sheetId="1" r:id="rId2"/>
    <sheet name="Tab 3" sheetId="3" r:id="rId3"/>
    <sheet name="Tab 4" sheetId="4" r:id="rId4"/>
    <sheet name="Tab 5" sheetId="5" r:id="rId5"/>
    <sheet name="Tab 6" sheetId="6" r:id="rId6"/>
    <sheet name="Tab 7" sheetId="8" r:id="rId7"/>
    <sheet name="Tab 8" sheetId="9" r:id="rId8"/>
  </sheets>
  <externalReferences>
    <externalReference r:id="rId9"/>
  </externalReferenc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L22" i="9" l="1"/>
  <c r="K22" i="9"/>
  <c r="J22" i="9"/>
  <c r="I22" i="9"/>
  <c r="H22" i="9"/>
  <c r="G22" i="9"/>
  <c r="F22" i="9"/>
  <c r="E22" i="9"/>
  <c r="D22" i="9"/>
  <c r="L21" i="9"/>
  <c r="K21" i="9"/>
  <c r="J21" i="9"/>
  <c r="I21" i="9"/>
  <c r="H21" i="9"/>
  <c r="G21" i="9"/>
  <c r="F21" i="9"/>
  <c r="E21" i="9"/>
  <c r="D21" i="9"/>
  <c r="C21" i="9"/>
  <c r="L20" i="9"/>
  <c r="K20" i="9"/>
  <c r="J20" i="9"/>
  <c r="I20" i="9"/>
  <c r="H20" i="9"/>
  <c r="G20" i="9"/>
  <c r="F20" i="9"/>
  <c r="E20" i="9"/>
  <c r="D20" i="9"/>
  <c r="C20" i="9"/>
  <c r="L19" i="9"/>
  <c r="J19" i="9"/>
  <c r="I19" i="9"/>
  <c r="H19" i="9"/>
  <c r="G19" i="9"/>
  <c r="F19" i="9"/>
  <c r="E19" i="9"/>
  <c r="D19" i="9"/>
  <c r="C19" i="9"/>
  <c r="L18" i="9"/>
  <c r="K18" i="9"/>
  <c r="J18" i="9"/>
  <c r="I18" i="9"/>
  <c r="H18" i="9"/>
  <c r="G18" i="9"/>
  <c r="F18" i="9"/>
  <c r="E18" i="9"/>
  <c r="D18" i="9"/>
  <c r="C18" i="9"/>
  <c r="L17" i="9"/>
  <c r="K17" i="9"/>
  <c r="J17" i="9"/>
  <c r="I17" i="9"/>
  <c r="H17" i="9"/>
  <c r="G17" i="9"/>
  <c r="E17" i="9"/>
  <c r="D17" i="9"/>
  <c r="C17" i="9"/>
  <c r="L16" i="9"/>
  <c r="K16" i="9"/>
  <c r="J16" i="9"/>
  <c r="I16" i="9"/>
  <c r="H16" i="9"/>
  <c r="G16" i="9"/>
  <c r="F16" i="9"/>
  <c r="E16" i="9"/>
  <c r="D16" i="9"/>
  <c r="C16" i="9"/>
  <c r="L15" i="9"/>
  <c r="K15" i="9"/>
  <c r="J15" i="9"/>
  <c r="I15" i="9"/>
  <c r="H15" i="9"/>
  <c r="G15" i="9"/>
  <c r="F15" i="9"/>
  <c r="E15" i="9"/>
  <c r="D15" i="9"/>
  <c r="C15" i="9"/>
  <c r="L14" i="9"/>
  <c r="K14" i="9"/>
  <c r="J14" i="9"/>
  <c r="I14" i="9"/>
  <c r="H14" i="9"/>
  <c r="G14" i="9"/>
  <c r="F14" i="9"/>
  <c r="E14" i="9"/>
  <c r="D14" i="9"/>
  <c r="C14" i="9"/>
  <c r="L13" i="9"/>
  <c r="K13" i="9"/>
  <c r="J13" i="9"/>
  <c r="I13" i="9"/>
  <c r="H13" i="9"/>
  <c r="G13" i="9"/>
  <c r="F13" i="9"/>
  <c r="E13" i="9"/>
  <c r="D13" i="9"/>
  <c r="C13" i="9"/>
  <c r="L12" i="9"/>
  <c r="K12" i="9"/>
  <c r="J12" i="9"/>
  <c r="I12" i="9"/>
  <c r="H12" i="9"/>
  <c r="G12" i="9"/>
  <c r="F12" i="9"/>
  <c r="E12" i="9"/>
  <c r="D12" i="9"/>
  <c r="C12" i="9"/>
  <c r="L11" i="9"/>
  <c r="K11" i="9"/>
  <c r="J11" i="9"/>
  <c r="I11" i="9"/>
  <c r="H11" i="9"/>
  <c r="G11" i="9"/>
  <c r="F11" i="9"/>
  <c r="E11" i="9"/>
  <c r="D11" i="9"/>
  <c r="C11" i="9"/>
  <c r="L10" i="9"/>
  <c r="I10" i="9"/>
  <c r="E10" i="9"/>
  <c r="D10" i="9"/>
  <c r="C10" i="9"/>
  <c r="L9" i="9"/>
  <c r="K9" i="9"/>
  <c r="J9" i="9"/>
  <c r="I9" i="9"/>
  <c r="H9" i="9"/>
  <c r="G9" i="9"/>
  <c r="F9" i="9"/>
  <c r="E9" i="9"/>
  <c r="D9" i="9"/>
  <c r="C9" i="9"/>
  <c r="L8" i="9"/>
  <c r="K8" i="9"/>
  <c r="J8" i="9"/>
  <c r="I8" i="9"/>
  <c r="H8" i="9"/>
  <c r="G8" i="9"/>
  <c r="F8" i="9"/>
  <c r="E8" i="9"/>
  <c r="D8" i="9"/>
  <c r="C8" i="9"/>
  <c r="L7" i="9"/>
  <c r="K7" i="9"/>
  <c r="J7" i="9"/>
  <c r="I7" i="9"/>
  <c r="H7" i="9"/>
  <c r="G7" i="9"/>
  <c r="F7" i="9"/>
  <c r="E7" i="9"/>
  <c r="D7" i="9"/>
  <c r="J6" i="9"/>
  <c r="I6" i="9"/>
  <c r="H6" i="9"/>
  <c r="G6" i="9"/>
  <c r="F6" i="9"/>
  <c r="E6" i="9"/>
  <c r="D6" i="9"/>
  <c r="C6" i="9"/>
  <c r="L5" i="9"/>
  <c r="K5" i="9"/>
  <c r="J5" i="9"/>
  <c r="I5" i="9"/>
  <c r="H5" i="9"/>
  <c r="G5" i="9"/>
  <c r="E5" i="9"/>
  <c r="D5" i="9"/>
  <c r="C5" i="9"/>
  <c r="L4" i="9"/>
  <c r="K4" i="9"/>
  <c r="J4" i="9"/>
  <c r="I4" i="9"/>
  <c r="H4" i="9"/>
  <c r="G4" i="9"/>
  <c r="F4" i="9"/>
  <c r="E4" i="9"/>
  <c r="D4" i="9"/>
  <c r="C4" i="9"/>
  <c r="D2" i="9"/>
  <c r="E2" i="9" s="1"/>
  <c r="F2" i="9" s="1"/>
  <c r="G2" i="9" s="1"/>
  <c r="H2" i="9" s="1"/>
  <c r="I2" i="9" s="1"/>
  <c r="J2" i="9" s="1"/>
  <c r="K2" i="9" s="1"/>
  <c r="L2" i="9" s="1"/>
</calcChain>
</file>

<file path=xl/sharedStrings.xml><?xml version="1.0" encoding="utf-8"?>
<sst xmlns="http://schemas.openxmlformats.org/spreadsheetml/2006/main" count="524" uniqueCount="367">
  <si>
    <t>Bawag Group AG</t>
  </si>
  <si>
    <t>Lenzing AG</t>
  </si>
  <si>
    <t>Andritz AG</t>
  </si>
  <si>
    <t>AT &amp; S Austria Technologie &amp; Systemtechnik AG</t>
  </si>
  <si>
    <t>DO &amp; CO AG</t>
  </si>
  <si>
    <t>Verbund AG</t>
  </si>
  <si>
    <t>Vienna Stock Exchange sector classification</t>
  </si>
  <si>
    <t>Number of companies</t>
  </si>
  <si>
    <t>Finance Industry</t>
  </si>
  <si>
    <t>Basic Industry</t>
  </si>
  <si>
    <t>Industrial Goods and Services</t>
  </si>
  <si>
    <t>Technology and Telecommunication</t>
  </si>
  <si>
    <t>Consumer Goods</t>
  </si>
  <si>
    <t>Utilities sector</t>
  </si>
  <si>
    <t>CA Immobilien Anlagen AG</t>
  </si>
  <si>
    <t>Erste Group Bank AG</t>
  </si>
  <si>
    <t>Immofinanz AG</t>
  </si>
  <si>
    <t>Mayr-Melnhof Karton AG</t>
  </si>
  <si>
    <t>OMV AG</t>
  </si>
  <si>
    <t>Österreichische Post AG</t>
  </si>
  <si>
    <t>Transport</t>
  </si>
  <si>
    <t>Raiffeisen Bank International</t>
  </si>
  <si>
    <t>S Immo AG</t>
  </si>
  <si>
    <t>Schoeller-Beckmann Oilfield Equipment AG</t>
  </si>
  <si>
    <t>Telekom Austria Group</t>
  </si>
  <si>
    <t>Uniqa Insurance Group AG</t>
  </si>
  <si>
    <t>Vienna Insurance Group AG</t>
  </si>
  <si>
    <t>Voestalpine AG</t>
  </si>
  <si>
    <t>VOEST Alpine AG</t>
  </si>
  <si>
    <t>Wienerberger AG</t>
  </si>
  <si>
    <t>Company</t>
  </si>
  <si>
    <t>Sector</t>
  </si>
  <si>
    <t>Sector classification of the Vienna Stock Exchange</t>
  </si>
  <si>
    <t>Production technology and machinery</t>
  </si>
  <si>
    <t>Industrial Goods &amp; Services</t>
  </si>
  <si>
    <t>Hardware and equipment</t>
  </si>
  <si>
    <t>Technology &amp; Telecom</t>
  </si>
  <si>
    <t>Banks</t>
  </si>
  <si>
    <t>Finance</t>
  </si>
  <si>
    <t>Real Estate</t>
  </si>
  <si>
    <t>Chemicals</t>
  </si>
  <si>
    <t>Packaging</t>
  </si>
  <si>
    <t>Industry &amp; Services</t>
  </si>
  <si>
    <t>Oil and gas</t>
  </si>
  <si>
    <t>Telecommunications</t>
  </si>
  <si>
    <t>Insurance</t>
  </si>
  <si>
    <t>Electricity suppliers</t>
  </si>
  <si>
    <t>Utilities</t>
  </si>
  <si>
    <t>Mining and metals</t>
  </si>
  <si>
    <t>Building Materials</t>
  </si>
  <si>
    <t>Parameter Estimators</t>
  </si>
  <si>
    <t>Variable</t>
  </si>
  <si>
    <t>DF</t>
  </si>
  <si>
    <t>Estimated value</t>
  </si>
  <si>
    <t>Standard error</t>
  </si>
  <si>
    <t>t-value</t>
  </si>
  <si>
    <t>Pr &gt; |t|</t>
  </si>
  <si>
    <t>Label</t>
  </si>
  <si>
    <t>CS1</t>
  </si>
  <si>
    <t>-125.769</t>
  </si>
  <si>
    <t>147.4</t>
  </si>
  <si>
    <t>-0.85</t>
  </si>
  <si>
    <t>0.3947</t>
  </si>
  <si>
    <t>Cross Sectional Effect 1</t>
  </si>
  <si>
    <t>CS2</t>
  </si>
  <si>
    <t>154.3641</t>
  </si>
  <si>
    <t>140.5</t>
  </si>
  <si>
    <t>1.10</t>
  </si>
  <si>
    <t>0.2735</t>
  </si>
  <si>
    <t>Cross Sectional Effect 2</t>
  </si>
  <si>
    <t>CS3</t>
  </si>
  <si>
    <t>287.7391</t>
  </si>
  <si>
    <t>159.1</t>
  </si>
  <si>
    <t>1.81</t>
  </si>
  <si>
    <t>0.0724</t>
  </si>
  <si>
    <t>Cross Sectional Effect 3</t>
  </si>
  <si>
    <t>CS4</t>
  </si>
  <si>
    <t>-172.122</t>
  </si>
  <si>
    <t>140.6</t>
  </si>
  <si>
    <t>-1.22</t>
  </si>
  <si>
    <t>0.2228</t>
  </si>
  <si>
    <t>Cross Sectional Effect 4</t>
  </si>
  <si>
    <t>CS5</t>
  </si>
  <si>
    <t>-150.641</t>
  </si>
  <si>
    <t>-1.07</t>
  </si>
  <si>
    <t>0.2856</t>
  </si>
  <si>
    <t>Cross Sectional Effect 5</t>
  </si>
  <si>
    <t>CS6</t>
  </si>
  <si>
    <t>1540.494</t>
  </si>
  <si>
    <t>243.5</t>
  </si>
  <si>
    <t>6.33</t>
  </si>
  <si>
    <t>&lt;.0001</t>
  </si>
  <si>
    <t>Cross Sectional Effect 6</t>
  </si>
  <si>
    <t>CS7</t>
  </si>
  <si>
    <t>-202.042</t>
  </si>
  <si>
    <t>-1.44</t>
  </si>
  <si>
    <t>0.1527</t>
  </si>
  <si>
    <t>Cross Sectional Effect 7</t>
  </si>
  <si>
    <t>CS8</t>
  </si>
  <si>
    <t>25.55754</t>
  </si>
  <si>
    <t>0.18</t>
  </si>
  <si>
    <t>0.8559</t>
  </si>
  <si>
    <t>Cross Sectional Effect 8</t>
  </si>
  <si>
    <t>CS9</t>
  </si>
  <si>
    <t>-7.23489</t>
  </si>
  <si>
    <t>-0.05</t>
  </si>
  <si>
    <t>0.9590</t>
  </si>
  <si>
    <t>Cross Sectional Effect 9</t>
  </si>
  <si>
    <t>CS10</t>
  </si>
  <si>
    <t>2395.275</t>
  </si>
  <si>
    <t>162.4</t>
  </si>
  <si>
    <t>14.75</t>
  </si>
  <si>
    <t>Cross Sectional Effect 10</t>
  </si>
  <si>
    <t>CS11</t>
  </si>
  <si>
    <t>1052.018</t>
  </si>
  <si>
    <t>231.3</t>
  </si>
  <si>
    <t>4.55</t>
  </si>
  <si>
    <t>Cross Sectional Effect 11</t>
  </si>
  <si>
    <t>CS12</t>
  </si>
  <si>
    <t>-164.788</t>
  </si>
  <si>
    <t>140.7</t>
  </si>
  <si>
    <t>-1.19</t>
  </si>
  <si>
    <t>0.2347</t>
  </si>
  <si>
    <t>Cross Sectional Effect 12</t>
  </si>
  <si>
    <t>CS13</t>
  </si>
  <si>
    <t>-144.794</t>
  </si>
  <si>
    <t>-1.03</t>
  </si>
  <si>
    <t>0.3048</t>
  </si>
  <si>
    <t>Cross Sectional Effect 13</t>
  </si>
  <si>
    <t>CS14</t>
  </si>
  <si>
    <t>186.263</t>
  </si>
  <si>
    <t>177.9</t>
  </si>
  <si>
    <t>1.05</t>
  </si>
  <si>
    <t>0.2968</t>
  </si>
  <si>
    <t>Cross Sectional Effect 14</t>
  </si>
  <si>
    <t>CS15</t>
  </si>
  <si>
    <t>42.5982</t>
  </si>
  <si>
    <t>143.6</t>
  </si>
  <si>
    <t>0.30</t>
  </si>
  <si>
    <t>0.7671</t>
  </si>
  <si>
    <t>Cross Sectional Effect 15</t>
  </si>
  <si>
    <t>CS16</t>
  </si>
  <si>
    <t>370.7036</t>
  </si>
  <si>
    <t>141.5</t>
  </si>
  <si>
    <t>2.62</t>
  </si>
  <si>
    <t>0.0097</t>
  </si>
  <si>
    <t>Cross Sectional Effect 16</t>
  </si>
  <si>
    <t>CS17</t>
  </si>
  <si>
    <t>353.8705</t>
  </si>
  <si>
    <t>158.8</t>
  </si>
  <si>
    <t>2.23</t>
  </si>
  <si>
    <t>0.0273</t>
  </si>
  <si>
    <t>Cross Sectional Effect 17</t>
  </si>
  <si>
    <t>CS18</t>
  </si>
  <si>
    <t>371.6934</t>
  </si>
  <si>
    <t>141.6</t>
  </si>
  <si>
    <t>0.0095</t>
  </si>
  <si>
    <t>Cross Sectional Effect 18</t>
  </si>
  <si>
    <t>TS1</t>
  </si>
  <si>
    <t>-157.071</t>
  </si>
  <si>
    <t>107.0</t>
  </si>
  <si>
    <t>-1.47</t>
  </si>
  <si>
    <t>0.1439</t>
  </si>
  <si>
    <t>Times Series Effect 1</t>
  </si>
  <si>
    <t>TS2</t>
  </si>
  <si>
    <t>-217.23</t>
  </si>
  <si>
    <t>105.2</t>
  </si>
  <si>
    <t>-2.06</t>
  </si>
  <si>
    <t>0.0406</t>
  </si>
  <si>
    <t>Times Series Effect 2</t>
  </si>
  <si>
    <t>TS3</t>
  </si>
  <si>
    <t>-132.798</t>
  </si>
  <si>
    <t>105.3</t>
  </si>
  <si>
    <t>-1.26</t>
  </si>
  <si>
    <t>0.2089</t>
  </si>
  <si>
    <t>Times Series Effect 3</t>
  </si>
  <si>
    <t>TS4</t>
  </si>
  <si>
    <t>-225.41</t>
  </si>
  <si>
    <t>102.8</t>
  </si>
  <si>
    <t>-2.19</t>
  </si>
  <si>
    <t>0.0298</t>
  </si>
  <si>
    <t>Times Series Effect 4</t>
  </si>
  <si>
    <t>TS5</t>
  </si>
  <si>
    <t>-297.601</t>
  </si>
  <si>
    <t>102.5</t>
  </si>
  <si>
    <t>-2.90</t>
  </si>
  <si>
    <t>0.0042</t>
  </si>
  <si>
    <t>Times Series Effect 5</t>
  </si>
  <si>
    <t>TS6</t>
  </si>
  <si>
    <t>-250.844</t>
  </si>
  <si>
    <t>102.6</t>
  </si>
  <si>
    <t>-2.44</t>
  </si>
  <si>
    <t>0.0156</t>
  </si>
  <si>
    <t>Times Series Effect 6</t>
  </si>
  <si>
    <t>TS7</t>
  </si>
  <si>
    <t>-214.728</t>
  </si>
  <si>
    <t>104.4</t>
  </si>
  <si>
    <t>0.0414</t>
  </si>
  <si>
    <t>Times Series Effect 7</t>
  </si>
  <si>
    <t>TS8</t>
  </si>
  <si>
    <t>-14.1154</t>
  </si>
  <si>
    <t>103.1</t>
  </si>
  <si>
    <t>-0.14</t>
  </si>
  <si>
    <t>0.8913</t>
  </si>
  <si>
    <t>Times Series Effect 8</t>
  </si>
  <si>
    <t>TS9</t>
  </si>
  <si>
    <t>23.3761</t>
  </si>
  <si>
    <t>103.2</t>
  </si>
  <si>
    <t>0.23</t>
  </si>
  <si>
    <t>0.8211</t>
  </si>
  <si>
    <t>Times Series Effect 9</t>
  </si>
  <si>
    <t>Intercept</t>
  </si>
  <si>
    <t>344.2832</t>
  </si>
  <si>
    <t>122.8</t>
  </si>
  <si>
    <t>2.80</t>
  </si>
  <si>
    <t>0.0057</t>
  </si>
  <si>
    <t>Investments in Software</t>
  </si>
  <si>
    <t>-0.2475</t>
  </si>
  <si>
    <t>0.9931</t>
  </si>
  <si>
    <t>-0.25</t>
  </si>
  <si>
    <t>0.8035</t>
  </si>
  <si>
    <t>11.59324</t>
  </si>
  <si>
    <t>58.7636</t>
  </si>
  <si>
    <t>0.20</t>
  </si>
  <si>
    <t>0.8441</t>
  </si>
  <si>
    <t>7.110355</t>
  </si>
  <si>
    <t>0.4369</t>
  </si>
  <si>
    <t>16.27</t>
  </si>
  <si>
    <t>24.66184</t>
  </si>
  <si>
    <t>136.4</t>
  </si>
  <si>
    <t>0.8569</t>
  </si>
  <si>
    <t>148.8385</t>
  </si>
  <si>
    <t>126.4</t>
  </si>
  <si>
    <t>1.18</t>
  </si>
  <si>
    <t>0.2422</t>
  </si>
  <si>
    <t>-171.404</t>
  </si>
  <si>
    <t>126.6</t>
  </si>
  <si>
    <t>-1.35</t>
  </si>
  <si>
    <t>0.1792</t>
  </si>
  <si>
    <t>9.9853</t>
  </si>
  <si>
    <t>126.5</t>
  </si>
  <si>
    <t>0.08</t>
  </si>
  <si>
    <t>0.9373</t>
  </si>
  <si>
    <t>-23.142</t>
  </si>
  <si>
    <t>-0.18</t>
  </si>
  <si>
    <t>0.8553</t>
  </si>
  <si>
    <t>2669.815</t>
  </si>
  <si>
    <t>157.1</t>
  </si>
  <si>
    <t>16.99</t>
  </si>
  <si>
    <t>-167.801</t>
  </si>
  <si>
    <t>126.7</t>
  </si>
  <si>
    <t>-1.32</t>
  </si>
  <si>
    <t>0.1886</t>
  </si>
  <si>
    <t>554.6385</t>
  </si>
  <si>
    <t>3.12</t>
  </si>
  <si>
    <t>0.0025</t>
  </si>
  <si>
    <t>429.5432</t>
  </si>
  <si>
    <t>128.0</t>
  </si>
  <si>
    <t>3.36</t>
  </si>
  <si>
    <t>0.0012</t>
  </si>
  <si>
    <t>433.2121</t>
  </si>
  <si>
    <t>128.1</t>
  </si>
  <si>
    <t>3.38</t>
  </si>
  <si>
    <t>0.0011</t>
  </si>
  <si>
    <t>-189.125</t>
  </si>
  <si>
    <t>123.1</t>
  </si>
  <si>
    <t>-1.54</t>
  </si>
  <si>
    <t>0.1281</t>
  </si>
  <si>
    <t>-187.804</t>
  </si>
  <si>
    <t>122,4</t>
  </si>
  <si>
    <t>-1.53</t>
  </si>
  <si>
    <t>0.1284</t>
  </si>
  <si>
    <t>-80.0465</t>
  </si>
  <si>
    <t>122.2</t>
  </si>
  <si>
    <t>-0.66</t>
  </si>
  <si>
    <t>0.5141</t>
  </si>
  <si>
    <t>-132.679</t>
  </si>
  <si>
    <t>120.8</t>
  </si>
  <si>
    <t>-1.10</t>
  </si>
  <si>
    <t>0.2751</t>
  </si>
  <si>
    <t>-189.851</t>
  </si>
  <si>
    <t>120.6</t>
  </si>
  <si>
    <t>-1.57</t>
  </si>
  <si>
    <t>0.1191</t>
  </si>
  <si>
    <t>-220.693</t>
  </si>
  <si>
    <t>-1.83</t>
  </si>
  <si>
    <t>0.0705</t>
  </si>
  <si>
    <t>-264.273</t>
  </si>
  <si>
    <t>121.8</t>
  </si>
  <si>
    <t>-2.17</t>
  </si>
  <si>
    <t>0.0327</t>
  </si>
  <si>
    <t>-84.8042</t>
  </si>
  <si>
    <t>-0.69</t>
  </si>
  <si>
    <t>0.4926</t>
  </si>
  <si>
    <t>-75.9349</t>
  </si>
  <si>
    <t>122.5</t>
  </si>
  <si>
    <t>-0.62</t>
  </si>
  <si>
    <t>0.5370</t>
  </si>
  <si>
    <t>363.3457</t>
  </si>
  <si>
    <t>122.7</t>
  </si>
  <si>
    <t>2.96</t>
  </si>
  <si>
    <t>0.0039</t>
  </si>
  <si>
    <t>-3.59637</t>
  </si>
  <si>
    <t>1.1382</t>
  </si>
  <si>
    <t>-3.16</t>
  </si>
  <si>
    <t>0.0022</t>
  </si>
  <si>
    <t>Model</t>
  </si>
  <si>
    <t>fixed effects (one way estimates)</t>
  </si>
  <si>
    <t>random effects (one way estimates)</t>
  </si>
  <si>
    <t>fixed effects (two way estimates)</t>
  </si>
  <si>
    <t>random effects (two way estimates)</t>
  </si>
  <si>
    <t>Company/Statistical size</t>
  </si>
  <si>
    <t>p-value</t>
  </si>
  <si>
    <t>all companies</t>
  </si>
  <si>
    <t>0.8157</t>
  </si>
  <si>
    <t>0.9589</t>
  </si>
  <si>
    <t>0.0070</t>
  </si>
  <si>
    <t>0.2541</t>
  </si>
  <si>
    <t>0.8387</t>
  </si>
  <si>
    <t>0.0047</t>
  </si>
  <si>
    <t>0.3535</t>
  </si>
  <si>
    <t>Finance companies</t>
  </si>
  <si>
    <t>0.7918</t>
  </si>
  <si>
    <t>0.0002</t>
  </si>
  <si>
    <t>0.7645</t>
  </si>
  <si>
    <t>0.8372</t>
  </si>
  <si>
    <t>0.0019</t>
  </si>
  <si>
    <t>0.7793</t>
  </si>
  <si>
    <t>Not Finance companies</t>
  </si>
  <si>
    <t>0.8719</t>
  </si>
  <si>
    <t>0.0755</t>
  </si>
  <si>
    <t>0.0037</t>
  </si>
  <si>
    <t>0.8827</t>
  </si>
  <si>
    <t>0.0737</t>
  </si>
  <si>
    <t>0.0041</t>
  </si>
  <si>
    <t>Finance companies with the investment of the previous year</t>
  </si>
  <si>
    <t>0.7932</t>
  </si>
  <si>
    <t>0.1076</t>
  </si>
  <si>
    <t>0.7608</t>
  </si>
  <si>
    <t>0.1977</t>
  </si>
  <si>
    <t>0.8366</t>
  </si>
  <si>
    <t>0.1339</t>
  </si>
  <si>
    <t>0.7767</t>
  </si>
  <si>
    <t>0.1663</t>
  </si>
  <si>
    <t>Not Finance companies with the investment of the previous year</t>
  </si>
  <si>
    <t>0.8776</t>
  </si>
  <si>
    <t>0.0071</t>
  </si>
  <si>
    <t>0.1554</t>
  </si>
  <si>
    <t>0.0137</t>
  </si>
  <si>
    <t>0.8847</t>
  </si>
  <si>
    <t>0.0356</t>
  </si>
  <si>
    <t>0.1530</t>
  </si>
  <si>
    <t>0.0146</t>
  </si>
  <si>
    <r>
      <t>R</t>
    </r>
    <r>
      <rPr>
        <b/>
        <vertAlign val="superscript"/>
        <sz val="11"/>
        <color theme="1"/>
        <rFont val="Times New Roman"/>
        <family val="1"/>
      </rPr>
      <t>2</t>
    </r>
  </si>
  <si>
    <t>p-value liS_act</t>
  </si>
  <si>
    <t>p-value liS_ly</t>
  </si>
  <si>
    <t>0.0026</t>
  </si>
  <si>
    <t>0.0197</t>
  </si>
  <si>
    <t>0.0033</t>
  </si>
  <si>
    <t>0.0069</t>
  </si>
  <si>
    <t>0.0135</t>
  </si>
  <si>
    <t>0.0093</t>
  </si>
  <si>
    <t>0.0145</t>
  </si>
  <si>
    <t>Company / Year</t>
  </si>
  <si>
    <t>AT &amp; S</t>
  </si>
  <si>
    <t>Schoeller-Bleckmann</t>
  </si>
  <si>
    <t>Food, beverages, and tobacco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</si>
</sst>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##0"/>
    <numFmt numFmtId="165" formatCode="###0.0"/>
    <numFmt numFmtId="166" formatCode="0.0%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color theme="1"/>
      <name val="Times New Roman"/>
      <family val="1"/>
    </font>
    <font>
      <sz val="11"/>
      <color theme="1"/>
      <name val="Times New Roman"/>
      <family val="1"/>
    </font>
    <font>
      <b/>
      <sz val="10"/>
      <color theme="1"/>
      <name val="Times New Roman"/>
      <family val="1"/>
    </font>
    <font>
      <sz val="10"/>
      <color theme="1"/>
      <name val="Times New Roman"/>
      <family val="1"/>
    </font>
    <font>
      <b/>
      <sz val="11"/>
      <name val="Times New Roman"/>
      <family val="1"/>
    </font>
    <font>
      <b/>
      <sz val="10"/>
      <name val="Times New Roman"/>
      <family val="1"/>
    </font>
    <font>
      <sz val="10"/>
      <name val="Times New Roman"/>
      <family val="1"/>
    </font>
    <font>
      <b/>
      <vertAlign val="superscript"/>
      <sz val="11"/>
      <color theme="1"/>
      <name val="Times New Roman"/>
      <family val="1"/>
    </font>
    <font>
      <b/>
      <sz val="11"/>
      <color rgb="FFFF0000"/>
      <name val="Times New Roman"/>
      <family val="1"/>
    </font>
  </fonts>
  <fills count="7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thin">
        <color indexed="22"/>
      </bottom>
      <diagonal/>
    </border>
    <border>
      <left/>
      <right/>
      <top style="thin">
        <color indexed="22"/>
      </top>
      <bottom style="thin">
        <color indexed="22"/>
      </bottom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0" fontId="2" fillId="0" borderId="0"/>
  </cellStyleXfs>
  <cellXfs count="68">
    <xf numFmtId="0" fontId="0" fillId="0" borderId="0" xfId="0"/>
    <xf numFmtId="0" fontId="3" fillId="4" borderId="0" xfId="0" applyFont="1" applyFill="1" applyAlignment="1">
      <alignment horizontal="center" vertical="center"/>
    </xf>
    <xf numFmtId="0" fontId="4" fillId="0" borderId="0" xfId="0" applyFont="1"/>
    <xf numFmtId="49" fontId="4" fillId="0" borderId="0" xfId="0" applyNumberFormat="1" applyFont="1" applyAlignment="1">
      <alignment horizontal="right"/>
    </xf>
    <xf numFmtId="0" fontId="4" fillId="0" borderId="0" xfId="0" applyFont="1" applyAlignment="1">
      <alignment horizontal="right"/>
    </xf>
    <xf numFmtId="49" fontId="4" fillId="0" borderId="0" xfId="0" applyNumberFormat="1" applyFont="1" applyAlignment="1">
      <alignment horizontal="left"/>
    </xf>
    <xf numFmtId="0" fontId="3" fillId="4" borderId="0" xfId="0" applyFont="1" applyFill="1" applyAlignment="1">
      <alignment vertical="center"/>
    </xf>
    <xf numFmtId="49" fontId="3" fillId="0" borderId="0" xfId="0" applyNumberFormat="1" applyFont="1" applyAlignment="1">
      <alignment horizontal="center" vertical="center"/>
    </xf>
    <xf numFmtId="0" fontId="3" fillId="4" borderId="0" xfId="0" applyFont="1" applyFill="1" applyAlignment="1">
      <alignment horizontal="center" vertical="center" wrapText="1"/>
    </xf>
    <xf numFmtId="49" fontId="3" fillId="4" borderId="0" xfId="0" applyNumberFormat="1" applyFont="1" applyFill="1" applyAlignment="1">
      <alignment horizontal="center" vertical="center"/>
    </xf>
    <xf numFmtId="0" fontId="4" fillId="4" borderId="0" xfId="0" applyFont="1" applyFill="1"/>
    <xf numFmtId="0" fontId="3" fillId="0" borderId="1" xfId="0" applyFont="1" applyBorder="1"/>
    <xf numFmtId="0" fontId="6" fillId="0" borderId="0" xfId="0" applyFont="1"/>
    <xf numFmtId="0" fontId="3" fillId="0" borderId="0" xfId="0" applyFont="1"/>
    <xf numFmtId="0" fontId="4" fillId="0" borderId="0" xfId="0" applyFont="1" applyAlignment="1">
      <alignment horizontal="center"/>
    </xf>
    <xf numFmtId="0" fontId="3" fillId="0" borderId="0" xfId="0" applyFont="1" applyAlignment="1">
      <alignment horizontal="center" vertical="center" wrapText="1"/>
    </xf>
    <xf numFmtId="0" fontId="4" fillId="0" borderId="2" xfId="0" applyFont="1" applyBorder="1"/>
    <xf numFmtId="0" fontId="4" fillId="0" borderId="2" xfId="0" applyFont="1" applyBorder="1" applyAlignment="1">
      <alignment horizontal="center"/>
    </xf>
    <xf numFmtId="0" fontId="7" fillId="2" borderId="0" xfId="0" applyFont="1" applyFill="1" applyAlignment="1">
      <alignment horizontal="left" vertical="center"/>
    </xf>
    <xf numFmtId="0" fontId="7" fillId="0" borderId="0" xfId="0" applyFont="1" applyAlignment="1">
      <alignment horizontal="left" vertical="center"/>
    </xf>
    <xf numFmtId="0" fontId="7" fillId="2" borderId="0" xfId="0" applyFont="1" applyFill="1" applyAlignment="1">
      <alignment horizontal="center" vertical="center"/>
    </xf>
    <xf numFmtId="0" fontId="7" fillId="2" borderId="0" xfId="0" applyFont="1" applyFill="1" applyAlignment="1">
      <alignment horizontal="center" vertical="center" wrapText="1"/>
    </xf>
    <xf numFmtId="0" fontId="8" fillId="4" borderId="3" xfId="2" applyFont="1" applyFill="1" applyBorder="1" applyAlignment="1">
      <alignment horizontal="left" vertical="top" wrapText="1"/>
    </xf>
    <xf numFmtId="164" fontId="9" fillId="0" borderId="0" xfId="2" applyNumberFormat="1" applyFont="1" applyAlignment="1">
      <alignment horizontal="center" vertical="top"/>
    </xf>
    <xf numFmtId="164" fontId="9" fillId="5" borderId="3" xfId="2" applyNumberFormat="1" applyFont="1" applyFill="1" applyBorder="1" applyAlignment="1">
      <alignment horizontal="center" vertical="top"/>
    </xf>
    <xf numFmtId="165" fontId="9" fillId="5" borderId="3" xfId="2" applyNumberFormat="1" applyFont="1" applyFill="1" applyBorder="1" applyAlignment="1">
      <alignment horizontal="center" vertical="top"/>
    </xf>
    <xf numFmtId="0" fontId="8" fillId="4" borderId="4" xfId="2" applyFont="1" applyFill="1" applyBorder="1" applyAlignment="1">
      <alignment horizontal="left" vertical="top" wrapText="1"/>
    </xf>
    <xf numFmtId="164" fontId="9" fillId="5" borderId="4" xfId="2" applyNumberFormat="1" applyFont="1" applyFill="1" applyBorder="1" applyAlignment="1">
      <alignment horizontal="center" vertical="top"/>
    </xf>
    <xf numFmtId="165" fontId="9" fillId="5" borderId="4" xfId="2" applyNumberFormat="1" applyFont="1" applyFill="1" applyBorder="1" applyAlignment="1">
      <alignment horizontal="center" vertical="top"/>
    </xf>
    <xf numFmtId="0" fontId="8" fillId="4" borderId="0" xfId="2" applyFont="1" applyFill="1" applyAlignment="1">
      <alignment horizontal="left" vertical="top" wrapText="1"/>
    </xf>
    <xf numFmtId="0" fontId="4" fillId="3" borderId="0" xfId="0" applyFont="1" applyFill="1"/>
    <xf numFmtId="0" fontId="4" fillId="4" borderId="0" xfId="0" applyFont="1" applyFill="1" applyAlignment="1">
      <alignment horizontal="left" vertical="top"/>
    </xf>
    <xf numFmtId="49" fontId="4" fillId="0" borderId="0" xfId="0" applyNumberFormat="1" applyFont="1" applyAlignment="1">
      <alignment horizontal="left" vertical="top"/>
    </xf>
    <xf numFmtId="0" fontId="4" fillId="0" borderId="0" xfId="0" applyFont="1" applyAlignment="1">
      <alignment horizontal="left" vertical="top"/>
    </xf>
    <xf numFmtId="0" fontId="3" fillId="6" borderId="0" xfId="0" applyFont="1" applyFill="1" applyAlignment="1">
      <alignment vertical="center"/>
    </xf>
    <xf numFmtId="0" fontId="3" fillId="4" borderId="0" xfId="0" applyFont="1" applyFill="1" applyAlignment="1">
      <alignment horizontal="center" wrapText="1"/>
    </xf>
    <xf numFmtId="0" fontId="3" fillId="6" borderId="0" xfId="0" applyFont="1" applyFill="1"/>
    <xf numFmtId="0" fontId="3" fillId="6" borderId="0" xfId="0" applyFont="1" applyFill="1" applyAlignment="1">
      <alignment wrapText="1"/>
    </xf>
    <xf numFmtId="0" fontId="3" fillId="4" borderId="0" xfId="0" applyFont="1" applyFill="1" applyAlignment="1">
      <alignment horizontal="center"/>
    </xf>
    <xf numFmtId="0" fontId="4" fillId="6" borderId="0" xfId="0" applyFont="1" applyFill="1" applyAlignment="1">
      <alignment wrapText="1"/>
    </xf>
    <xf numFmtId="0" fontId="4" fillId="0" borderId="0" xfId="0" applyFont="1" applyAlignment="1">
      <alignment horizontal="center" vertical="center" wrapText="1"/>
    </xf>
    <xf numFmtId="0" fontId="4" fillId="4" borderId="0" xfId="0" applyFont="1" applyFill="1" applyAlignment="1">
      <alignment horizontal="center" vertical="center" wrapText="1"/>
    </xf>
    <xf numFmtId="49" fontId="4" fillId="4" borderId="0" xfId="0" applyNumberFormat="1" applyFont="1" applyFill="1" applyAlignment="1">
      <alignment horizontal="center"/>
    </xf>
    <xf numFmtId="49" fontId="4" fillId="0" borderId="0" xfId="0" applyNumberFormat="1" applyFont="1" applyAlignment="1">
      <alignment horizontal="center"/>
    </xf>
    <xf numFmtId="49" fontId="11" fillId="4" borderId="0" xfId="0" applyNumberFormat="1" applyFont="1" applyFill="1" applyAlignment="1">
      <alignment horizontal="center"/>
    </xf>
    <xf numFmtId="49" fontId="4" fillId="4" borderId="0" xfId="0" applyNumberFormat="1" applyFont="1" applyFill="1" applyAlignment="1">
      <alignment horizontal="center" vertical="center"/>
    </xf>
    <xf numFmtId="49" fontId="4" fillId="0" borderId="0" xfId="0" applyNumberFormat="1" applyFont="1" applyAlignment="1">
      <alignment horizontal="center" vertical="center"/>
    </xf>
    <xf numFmtId="49" fontId="11" fillId="4" borderId="0" xfId="0" applyNumberFormat="1" applyFont="1" applyFill="1" applyAlignment="1">
      <alignment horizontal="center" vertical="center"/>
    </xf>
    <xf numFmtId="0" fontId="3" fillId="6" borderId="0" xfId="0" applyFont="1" applyFill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center" wrapText="1"/>
    </xf>
    <xf numFmtId="0" fontId="3" fillId="6" borderId="0" xfId="0" applyFont="1" applyFill="1" applyAlignment="1">
      <alignment horizontal="left" vertical="center" wrapText="1"/>
    </xf>
    <xf numFmtId="0" fontId="4" fillId="0" borderId="0" xfId="0" applyFont="1" applyAlignment="1">
      <alignment wrapText="1"/>
    </xf>
    <xf numFmtId="0" fontId="3" fillId="6" borderId="0" xfId="0" applyFont="1" applyFill="1" applyAlignment="1">
      <alignment vertical="center" wrapText="1"/>
    </xf>
    <xf numFmtId="0" fontId="5" fillId="4" borderId="0" xfId="0" applyFont="1" applyFill="1" applyAlignment="1">
      <alignment vertical="center"/>
    </xf>
    <xf numFmtId="0" fontId="5" fillId="0" borderId="0" xfId="0" applyFont="1" applyAlignment="1">
      <alignment vertical="center"/>
    </xf>
    <xf numFmtId="0" fontId="5" fillId="4" borderId="0" xfId="0" applyFont="1" applyFill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6" fillId="3" borderId="0" xfId="0" applyFont="1" applyFill="1"/>
    <xf numFmtId="0" fontId="8" fillId="4" borderId="0" xfId="0" applyFont="1" applyFill="1"/>
    <xf numFmtId="0" fontId="8" fillId="0" borderId="0" xfId="0" applyFont="1"/>
    <xf numFmtId="166" fontId="6" fillId="4" borderId="0" xfId="0" applyNumberFormat="1" applyFont="1" applyFill="1"/>
    <xf numFmtId="166" fontId="6" fillId="0" borderId="0" xfId="0" applyNumberFormat="1" applyFont="1"/>
    <xf numFmtId="166" fontId="6" fillId="4" borderId="0" xfId="1" applyNumberFormat="1" applyFont="1" applyFill="1"/>
    <xf numFmtId="166" fontId="6" fillId="0" borderId="0" xfId="1" applyNumberFormat="1" applyFont="1"/>
    <xf numFmtId="0" fontId="3" fillId="4" borderId="0" xfId="0" applyFont="1" applyFill="1" applyAlignment="1">
      <alignment horizontal="center" vertical="center"/>
    </xf>
    <xf numFmtId="0" fontId="3" fillId="4" borderId="0" xfId="0" applyFont="1" applyFill="1" applyAlignment="1">
      <alignment horizontal="center" wrapText="1"/>
    </xf>
    <xf numFmtId="0" fontId="3" fillId="4" borderId="0" xfId="0" applyFont="1" applyFill="1" applyAlignment="1">
      <alignment horizontal="center" vertical="center" wrapText="1"/>
    </xf>
  </cellXfs>
  <cellStyles count="3">
    <cellStyle name="Normal" xfId="0" builtinId="0"/>
    <cellStyle name="Normal_Sheet2" xfId="2" xr:uid="{A4F3F491-AA69-48BB-9164-CFC0862B1875}"/>
    <cellStyle name="Percent" xfId="1" builtinId="5"/>
  </cellStyles>
  <dxfs count="4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microsoft.com/office/2017/10/relationships/person" Target="persons/perso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1.xml"/><Relationship Id="rId14" Type="http://schemas.openxmlformats.org/officeDocument/2006/relationships/calcChain" Target="calcChain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p20063/Nextcloud/Dissertation/IFM/Literatur%20Empirie/Auswertungen%20ATX%20Unternehmen%20nach%20Unternehmen%20und%20Jahren_19112022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TX Unternehmen"/>
      <sheetName val="ATX U nach Erlösen und MA"/>
      <sheetName val="ATX U Erlösen und MA ohne WB "/>
      <sheetName val="ATX U nach Erlösen &lt; 5 &gt; 5 Mrd"/>
      <sheetName val="ATX U nach Erlösen ohne WB"/>
      <sheetName val="Branche"/>
      <sheetName val="Branche ohne WB"/>
      <sheetName val="Sektoren"/>
      <sheetName val="Sektoren ohne WB"/>
      <sheetName val="Branche (4)"/>
      <sheetName val="Gegenüberstellung"/>
      <sheetName val="OMV"/>
      <sheetName val="Umsatzrentabilität"/>
      <sheetName val="Wienerberger AG"/>
      <sheetName val="Andritz AG"/>
      <sheetName val="AT &amp; S "/>
      <sheetName val="BAWAG AG"/>
      <sheetName val="CA Immobilien Anlagen AG"/>
      <sheetName val="DO &amp; CO AG"/>
      <sheetName val="Erste Group Bank AG"/>
      <sheetName val="Immofinanz AG"/>
      <sheetName val="Lenzing AG"/>
      <sheetName val="Mayr-Melnhof Karton AG"/>
      <sheetName val="Post AG"/>
      <sheetName val="Raiffeisenbank International"/>
      <sheetName val="S Immo AG"/>
      <sheetName val="Schöller - Bleckmann"/>
      <sheetName val="Telekom Austria Group"/>
      <sheetName val="Uniqa"/>
      <sheetName val="Verbund AG"/>
      <sheetName val="Vienna Insurance"/>
      <sheetName val="VOEST"/>
      <sheetName val="2019"/>
      <sheetName val="Erste Group Survey"/>
      <sheetName val="ATX Unternehmen Summary"/>
      <sheetName val="Summary nur mit Software"/>
      <sheetName val="Berechnung Mittelwert Umsatz_IV"/>
      <sheetName val="Mittelwert IV alle U"/>
      <sheetName val="Mittelwert IV Finanzunternehmen"/>
      <sheetName val="Mittelwert IV nicht Finance"/>
      <sheetName val="Vergleich Mittelwerte"/>
      <sheetName val="Mean Value IV Finance"/>
      <sheetName val="Mean alle U o. Fin u. OMV,Telek"/>
      <sheetName val="Graph Mean U o. Fin u. o. Outli"/>
      <sheetName val="Suggestion1"/>
      <sheetName val="Sheet1"/>
      <sheetName val="Sheet1 (2)"/>
      <sheetName val="Daten SPS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>
        <row r="105">
          <cell r="D105">
            <v>0.1581841432225064</v>
          </cell>
          <cell r="E105">
            <v>0.15608373310074139</v>
          </cell>
          <cell r="F105">
            <v>0.14949065374344772</v>
          </cell>
          <cell r="G105">
            <v>6.9730010384215987E-2</v>
          </cell>
          <cell r="H105">
            <v>4.6877080836329736E-2</v>
          </cell>
          <cell r="I105">
            <v>5.6943168212068053E-2</v>
          </cell>
          <cell r="J105">
            <v>6.8043570519168206E-2</v>
          </cell>
          <cell r="K105">
            <v>7.5649992376181419E-2</v>
          </cell>
          <cell r="L105">
            <v>7.2910460995537191E-2</v>
          </cell>
          <cell r="M105">
            <v>0.10013098840183902</v>
          </cell>
        </row>
      </sheetData>
      <sheetData sheetId="12"/>
      <sheetData sheetId="13"/>
      <sheetData sheetId="14">
        <row r="117">
          <cell r="C117">
            <v>0.10135968555698202</v>
          </cell>
          <cell r="D117">
            <v>5.3667149966301661E-2</v>
          </cell>
          <cell r="E117">
            <v>6.0978457125575675E-2</v>
          </cell>
          <cell r="F117">
            <v>6.839539299225332E-2</v>
          </cell>
          <cell r="G117">
            <v>6.3917192757972904E-2</v>
          </cell>
          <cell r="H117">
            <v>5.3516402814071176E-2</v>
          </cell>
          <cell r="I117">
            <v>1.6040035210644864E-2</v>
          </cell>
          <cell r="J117">
            <v>6.3970383706015974E-2</v>
          </cell>
          <cell r="K117">
            <v>7.0317992216263156E-2</v>
          </cell>
          <cell r="L117">
            <v>6.9249226247943399E-2</v>
          </cell>
        </row>
      </sheetData>
      <sheetData sheetId="15">
        <row r="112">
          <cell r="C112">
            <v>5.5490981703557048E-2</v>
          </cell>
          <cell r="D112">
            <v>0.12899045995896818</v>
          </cell>
          <cell r="E112">
            <v>7.6566553375887109E-2</v>
          </cell>
          <cell r="G112">
            <v>0.10011941605418422</v>
          </cell>
          <cell r="H112">
            <v>0.13638776030344371</v>
          </cell>
          <cell r="I112">
            <v>8.7533839965147173E-2</v>
          </cell>
          <cell r="J112">
            <v>3.1904857727817336E-2</v>
          </cell>
          <cell r="K112">
            <v>6.4137072620483113E-2</v>
          </cell>
          <cell r="L112">
            <v>9.5196619311893896E-2</v>
          </cell>
        </row>
      </sheetData>
      <sheetData sheetId="16">
        <row r="104">
          <cell r="C104">
            <v>0.36409777725920311</v>
          </cell>
          <cell r="D104">
            <v>0.37018362900715845</v>
          </cell>
          <cell r="E104">
            <v>0.37917601227718095</v>
          </cell>
          <cell r="F104">
            <v>0.44293028158409875</v>
          </cell>
          <cell r="G104">
            <v>0.29500916396447202</v>
          </cell>
          <cell r="H104">
            <v>0.218934505011671</v>
          </cell>
          <cell r="I104">
            <v>0.11217139690943791</v>
          </cell>
          <cell r="J104" t="str">
            <v xml:space="preserve"> </v>
          </cell>
        </row>
      </sheetData>
      <sheetData sheetId="17">
        <row r="101">
          <cell r="D101">
            <v>0.36405007916687071</v>
          </cell>
          <cell r="E101">
            <v>0.66825327027199399</v>
          </cell>
          <cell r="F101">
            <v>0.30451901109340285</v>
          </cell>
          <cell r="G101">
            <v>0.29968650343224695</v>
          </cell>
          <cell r="H101">
            <v>0.27051678387206951</v>
          </cell>
          <cell r="I101">
            <v>0.13994997319992852</v>
          </cell>
          <cell r="J101">
            <v>8.4898395721925132E-2</v>
          </cell>
          <cell r="K101">
            <v>5.2939447461729322E-2</v>
          </cell>
          <cell r="L101">
            <v>8.8381061994570465E-2</v>
          </cell>
        </row>
      </sheetData>
      <sheetData sheetId="18">
        <row r="101">
          <cell r="C101">
            <v>2.7892705560366486E-2</v>
          </cell>
          <cell r="D101">
            <v>5.8870016513328613E-2</v>
          </cell>
          <cell r="E101">
            <v>5.5606505612890496E-2</v>
          </cell>
          <cell r="F101">
            <v>5.7080924855491329E-2</v>
          </cell>
          <cell r="G101">
            <v>5.4873591061354976E-2</v>
          </cell>
          <cell r="H101">
            <v>7.8531016872778261E-2</v>
          </cell>
          <cell r="I101">
            <v>7.2138208570440468E-2</v>
          </cell>
          <cell r="J101">
            <v>7.2857911452819377E-2</v>
          </cell>
          <cell r="K101">
            <v>8.3069764449828998E-2</v>
          </cell>
          <cell r="L101">
            <v>7.2878038247415899E-2</v>
          </cell>
        </row>
      </sheetData>
      <sheetData sheetId="19">
        <row r="110">
          <cell r="C110">
            <v>0.2634779074733376</v>
          </cell>
          <cell r="D110">
            <v>0.27699087719067728</v>
          </cell>
          <cell r="E110">
            <v>0.26239335053490348</v>
          </cell>
          <cell r="F110">
            <v>0.25113335560740707</v>
          </cell>
          <cell r="G110">
            <v>0.21561857158324013</v>
          </cell>
          <cell r="H110">
            <v>9.4111636241940036E-2</v>
          </cell>
          <cell r="I110">
            <v>8.6629027676053585E-2</v>
          </cell>
          <cell r="J110">
            <v>0.10092825827662005</v>
          </cell>
          <cell r="K110">
            <v>7.1815490622700567E-2</v>
          </cell>
          <cell r="L110">
            <v>0.12752186845182778</v>
          </cell>
        </row>
      </sheetData>
      <sheetData sheetId="20">
        <row r="104">
          <cell r="C104">
            <v>0.3401214568596887</v>
          </cell>
          <cell r="D104">
            <v>0.26965356237503718</v>
          </cell>
          <cell r="E104">
            <v>0.31741474264955855</v>
          </cell>
          <cell r="I104">
            <v>0.17255441696786011</v>
          </cell>
          <cell r="L104">
            <v>0.26453327144966021</v>
          </cell>
        </row>
      </sheetData>
      <sheetData sheetId="21">
        <row r="107">
          <cell r="C107">
            <v>8.3492975355198534E-2</v>
          </cell>
          <cell r="D107">
            <v>9.7092710383623632E-2</v>
          </cell>
          <cell r="E107">
            <v>0.15701793132506978</v>
          </cell>
          <cell r="F107">
            <v>0.13763761817180747</v>
          </cell>
          <cell r="G107">
            <v>8.4115993172825254E-2</v>
          </cell>
          <cell r="H107">
            <v>5.5750334455874892E-2</v>
          </cell>
          <cell r="I107">
            <v>2.1100382953795408E-2</v>
          </cell>
          <cell r="J107">
            <v>0.14075720205383715</v>
          </cell>
          <cell r="K107">
            <v>0.1726605022728632</v>
          </cell>
          <cell r="L107">
            <v>0.12000466505842929</v>
          </cell>
        </row>
      </sheetData>
      <sheetData sheetId="22">
        <row r="110">
          <cell r="C110">
            <v>0.10064341070952035</v>
          </cell>
          <cell r="D110">
            <v>9.328011197531888E-2</v>
          </cell>
          <cell r="E110">
            <v>8.8244456959163026E-2</v>
          </cell>
          <cell r="F110">
            <v>9.2385646538486244E-2</v>
          </cell>
          <cell r="G110">
            <v>8.7894885698189693E-2</v>
          </cell>
          <cell r="H110">
            <v>7.9902173314202365E-2</v>
          </cell>
          <cell r="I110">
            <v>7.1934080224067207E-2</v>
          </cell>
          <cell r="J110">
            <v>7.9445023576509038E-2</v>
          </cell>
          <cell r="K110">
            <v>8.5741463591377118E-2</v>
          </cell>
          <cell r="L110">
            <v>9.0748326624089534E-2</v>
          </cell>
        </row>
      </sheetData>
      <sheetData sheetId="23">
        <row r="106">
          <cell r="C106">
            <v>0.10457063711911357</v>
          </cell>
          <cell r="D106">
            <v>9.5481235639520046E-2</v>
          </cell>
          <cell r="E106">
            <v>0.11852081076899273</v>
          </cell>
          <cell r="F106">
            <v>9.3770007387343021E-2</v>
          </cell>
          <cell r="G106">
            <v>9.121945126774636E-2</v>
          </cell>
          <cell r="H106">
            <v>8.1235455891686056E-2</v>
          </cell>
          <cell r="I106">
            <v>8.5093797532533377E-2</v>
          </cell>
          <cell r="J106">
            <v>8.4485017539410845E-2</v>
          </cell>
          <cell r="K106">
            <v>8.5877293822114356E-2</v>
          </cell>
          <cell r="L106">
            <v>4.4702479690357705E-2</v>
          </cell>
        </row>
      </sheetData>
      <sheetData sheetId="24">
        <row r="107">
          <cell r="C107">
            <v>0.23092921099431477</v>
          </cell>
          <cell r="D107">
            <v>0.26068483216842037</v>
          </cell>
          <cell r="E107">
            <v>0.22778923347630045</v>
          </cell>
          <cell r="F107">
            <v>0.13074806594424249</v>
          </cell>
          <cell r="G107">
            <v>0.10069630139373396</v>
          </cell>
          <cell r="H107">
            <v>4.2843786714697081E-2</v>
          </cell>
          <cell r="I107">
            <v>0.10975621182026009</v>
          </cell>
          <cell r="J107">
            <v>0.1299043403227344</v>
          </cell>
          <cell r="K107">
            <v>0.17339809771131862</v>
          </cell>
          <cell r="L107">
            <v>0.15408569149706638</v>
          </cell>
        </row>
      </sheetData>
      <sheetData sheetId="25">
        <row r="105">
          <cell r="C105">
            <v>0.27595017566272761</v>
          </cell>
          <cell r="D105">
            <v>0.35062683588063109</v>
          </cell>
          <cell r="E105">
            <v>0.11742936995269884</v>
          </cell>
          <cell r="F105">
            <v>8.5591044672757591E-2</v>
          </cell>
          <cell r="G105">
            <v>0.14214002914055945</v>
          </cell>
          <cell r="H105">
            <v>1.5373386959019828E-2</v>
          </cell>
          <cell r="I105">
            <v>0.12869083287898722</v>
          </cell>
          <cell r="J105">
            <v>7.6217475041270341E-2</v>
          </cell>
          <cell r="K105">
            <v>0.13684591438605606</v>
          </cell>
          <cell r="L105">
            <v>5.5336935014117697E-2</v>
          </cell>
        </row>
      </sheetData>
      <sheetData sheetId="26">
        <row r="104">
          <cell r="C104">
            <v>0.10623551395152452</v>
          </cell>
          <cell r="D104">
            <v>0.13725994145784251</v>
          </cell>
          <cell r="E104">
            <v>5.6541679903522601E-2</v>
          </cell>
          <cell r="G104">
            <v>3.6432136778289893E-3</v>
          </cell>
          <cell r="H104">
            <v>0.21005419433006148</v>
          </cell>
          <cell r="I104">
            <v>0.19579434462997169</v>
          </cell>
          <cell r="J104">
            <v>0.22145052387405156</v>
          </cell>
          <cell r="K104">
            <v>0.19236557534705823</v>
          </cell>
          <cell r="L104">
            <v>0.14879567404557331</v>
          </cell>
        </row>
      </sheetData>
      <sheetData sheetId="27">
        <row r="110">
          <cell r="C110">
            <v>0.12060588364018227</v>
          </cell>
          <cell r="D110">
            <v>8.2420958105028155E-2</v>
          </cell>
          <cell r="E110">
            <v>7.8003497104267142E-2</v>
          </cell>
          <cell r="F110">
            <v>8.4953850953932153E-2</v>
          </cell>
          <cell r="G110">
            <v>9.6929082991238258E-2</v>
          </cell>
          <cell r="H110">
            <v>6.0975907200761383E-2</v>
          </cell>
          <cell r="I110">
            <v>6.3503928943684548E-2</v>
          </cell>
          <cell r="J110">
            <v>7.3001774024684829E-2</v>
          </cell>
          <cell r="K110">
            <v>5.9781449666032563E-2</v>
          </cell>
          <cell r="L110">
            <v>9.0189778498220657E-2</v>
          </cell>
        </row>
      </sheetData>
      <sheetData sheetId="28">
        <row r="105">
          <cell r="C105">
            <v>5.3037047962802043E-2</v>
          </cell>
          <cell r="D105">
            <v>5.5461649267822551E-2</v>
          </cell>
          <cell r="E105">
            <v>5.0630329801396659E-2</v>
          </cell>
          <cell r="F105">
            <v>5.0354214209308669E-2</v>
          </cell>
          <cell r="G105">
            <v>7.6598687703422222E-2</v>
          </cell>
          <cell r="H105">
            <v>6.3953105415520115E-2</v>
          </cell>
          <cell r="I105">
            <v>4.9828875623361912E-2</v>
          </cell>
          <cell r="J105">
            <v>4.102066358458277E-2</v>
          </cell>
          <cell r="L105">
            <v>2.4287336879693412E-2</v>
          </cell>
        </row>
      </sheetData>
      <sheetData sheetId="29">
        <row r="101">
          <cell r="C101">
            <v>0.19143871331150378</v>
          </cell>
          <cell r="D101">
            <v>0.17746996891877626</v>
          </cell>
          <cell r="E101">
            <v>0.18321446825483731</v>
          </cell>
          <cell r="F101">
            <v>0.18748146810188657</v>
          </cell>
          <cell r="G101">
            <v>0.13995622379741721</v>
          </cell>
          <cell r="H101">
            <v>0.1260086357716832</v>
          </cell>
          <cell r="I101">
            <v>0.19416920353982303</v>
          </cell>
          <cell r="J101">
            <v>0.24147897461928614</v>
          </cell>
          <cell r="K101">
            <v>0.16048742948489295</v>
          </cell>
          <cell r="L101">
            <v>0.20565315049774932</v>
          </cell>
        </row>
      </sheetData>
      <sheetData sheetId="30">
        <row r="103">
          <cell r="C103">
            <v>5.9431988081286254E-2</v>
          </cell>
          <cell r="D103">
            <v>5.5381857849041149E-2</v>
          </cell>
          <cell r="E103">
            <v>5.1133022828540639E-2</v>
          </cell>
          <cell r="F103">
            <v>4.5215095098935114E-2</v>
          </cell>
          <cell r="G103">
            <v>4.5367512331430791E-2</v>
          </cell>
          <cell r="H103">
            <v>5.9668982567788749E-2</v>
          </cell>
          <cell r="I103">
            <v>4.9458845014236759E-2</v>
          </cell>
          <cell r="J103">
            <v>5.7914514375328227E-2</v>
          </cell>
          <cell r="K103">
            <v>6.4236741370778533E-2</v>
          </cell>
          <cell r="L103">
            <v>5.5767916021596788E-2</v>
          </cell>
        </row>
      </sheetData>
      <sheetData sheetId="31">
        <row r="107">
          <cell r="D107">
            <v>4.0639495011319471E-2</v>
          </cell>
          <cell r="E107">
            <v>7.4477817922436393E-2</v>
          </cell>
          <cell r="F107">
            <v>5.3486210102262163E-2</v>
          </cell>
          <cell r="G107">
            <v>6.5319323859170456E-2</v>
          </cell>
          <cell r="H107">
            <v>5.5900621118012424E-2</v>
          </cell>
          <cell r="I107">
            <v>5.5737475234113071E-2</v>
          </cell>
          <cell r="J107">
            <v>5.1658997287581374E-2</v>
          </cell>
          <cell r="K107">
            <v>3.6394919361841006E-2</v>
          </cell>
          <cell r="L107">
            <v>6.6649107903771279E-2</v>
          </cell>
        </row>
      </sheetData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</sheetDataSet>
  </externalBook>
</externalLink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7F41FB-4F18-40D7-A746-7E15ED19165D}">
  <sheetPr codeName="Sheet1"/>
  <dimension ref="A1:E22"/>
  <sheetViews>
    <sheetView showGridLines="0" workbookViewId="0">
      <selection sqref="A1:E22"/>
    </sheetView>
  </sheetViews>
  <sheetFormatPr defaultColWidth="8.88671875" defaultRowHeight="13.8" x14ac:dyDescent="0.25"/>
  <cols>
    <col min="1" max="1" width="44.109375" style="2" customWidth="1"/>
    <col min="2" max="2" width="1.88671875" style="30" customWidth="1"/>
    <col min="3" max="3" width="32" style="2" customWidth="1"/>
    <col min="4" max="4" width="1.88671875" style="30" customWidth="1"/>
    <col min="5" max="5" width="32.6640625" style="2" customWidth="1"/>
    <col min="6" max="16384" width="8.88671875" style="2"/>
  </cols>
  <sheetData>
    <row r="1" spans="1:5" ht="34.200000000000003" customHeight="1" x14ac:dyDescent="0.25">
      <c r="A1" s="18" t="s">
        <v>30</v>
      </c>
      <c r="B1" s="19"/>
      <c r="C1" s="20" t="s">
        <v>31</v>
      </c>
      <c r="D1" s="19"/>
      <c r="E1" s="21" t="s">
        <v>32</v>
      </c>
    </row>
    <row r="3" spans="1:5" ht="17.399999999999999" customHeight="1" x14ac:dyDescent="0.25">
      <c r="A3" s="22" t="s">
        <v>2</v>
      </c>
      <c r="B3" s="23"/>
      <c r="C3" s="24" t="s">
        <v>33</v>
      </c>
      <c r="D3" s="23"/>
      <c r="E3" s="25" t="s">
        <v>34</v>
      </c>
    </row>
    <row r="4" spans="1:5" ht="17.399999999999999" customHeight="1" x14ac:dyDescent="0.25">
      <c r="A4" s="26" t="s">
        <v>3</v>
      </c>
      <c r="B4" s="23"/>
      <c r="C4" s="27" t="s">
        <v>35</v>
      </c>
      <c r="D4" s="23"/>
      <c r="E4" s="28" t="s">
        <v>36</v>
      </c>
    </row>
    <row r="5" spans="1:5" ht="17.399999999999999" customHeight="1" x14ac:dyDescent="0.25">
      <c r="A5" s="26" t="s">
        <v>0</v>
      </c>
      <c r="B5" s="23"/>
      <c r="C5" s="27" t="s">
        <v>37</v>
      </c>
      <c r="D5" s="23"/>
      <c r="E5" s="28" t="s">
        <v>38</v>
      </c>
    </row>
    <row r="6" spans="1:5" ht="17.399999999999999" customHeight="1" x14ac:dyDescent="0.25">
      <c r="A6" s="26" t="s">
        <v>14</v>
      </c>
      <c r="B6" s="23"/>
      <c r="C6" s="27" t="s">
        <v>39</v>
      </c>
      <c r="D6" s="23"/>
      <c r="E6" s="28" t="s">
        <v>38</v>
      </c>
    </row>
    <row r="7" spans="1:5" ht="17.399999999999999" customHeight="1" x14ac:dyDescent="0.25">
      <c r="A7" s="26" t="s">
        <v>4</v>
      </c>
      <c r="B7" s="23"/>
      <c r="C7" s="27" t="s">
        <v>366</v>
      </c>
      <c r="D7" s="23"/>
      <c r="E7" s="28" t="s">
        <v>12</v>
      </c>
    </row>
    <row r="8" spans="1:5" ht="17.399999999999999" customHeight="1" x14ac:dyDescent="0.25">
      <c r="A8" s="26" t="s">
        <v>15</v>
      </c>
      <c r="B8" s="23"/>
      <c r="C8" s="27" t="s">
        <v>37</v>
      </c>
      <c r="D8" s="23"/>
      <c r="E8" s="28" t="s">
        <v>38</v>
      </c>
    </row>
    <row r="9" spans="1:5" ht="17.399999999999999" customHeight="1" x14ac:dyDescent="0.25">
      <c r="A9" s="29" t="s">
        <v>16</v>
      </c>
      <c r="B9" s="23"/>
      <c r="C9" s="27" t="s">
        <v>39</v>
      </c>
      <c r="D9" s="23"/>
      <c r="E9" s="28" t="s">
        <v>38</v>
      </c>
    </row>
    <row r="10" spans="1:5" ht="17.399999999999999" customHeight="1" x14ac:dyDescent="0.25">
      <c r="A10" s="26" t="s">
        <v>1</v>
      </c>
      <c r="B10" s="23"/>
      <c r="C10" s="24" t="s">
        <v>40</v>
      </c>
      <c r="D10" s="23"/>
      <c r="E10" s="25" t="s">
        <v>9</v>
      </c>
    </row>
    <row r="11" spans="1:5" ht="17.399999999999999" customHeight="1" x14ac:dyDescent="0.25">
      <c r="A11" s="26" t="s">
        <v>17</v>
      </c>
      <c r="B11" s="23"/>
      <c r="C11" s="27" t="s">
        <v>41</v>
      </c>
      <c r="D11" s="23"/>
      <c r="E11" s="28" t="s">
        <v>42</v>
      </c>
    </row>
    <row r="12" spans="1:5" ht="17.399999999999999" customHeight="1" x14ac:dyDescent="0.25">
      <c r="A12" s="26" t="s">
        <v>18</v>
      </c>
      <c r="B12" s="23"/>
      <c r="C12" s="27" t="s">
        <v>43</v>
      </c>
      <c r="D12" s="23"/>
      <c r="E12" s="28" t="s">
        <v>9</v>
      </c>
    </row>
    <row r="13" spans="1:5" ht="17.399999999999999" customHeight="1" x14ac:dyDescent="0.25">
      <c r="A13" s="26" t="s">
        <v>19</v>
      </c>
      <c r="B13" s="23"/>
      <c r="C13" s="27" t="s">
        <v>20</v>
      </c>
      <c r="D13" s="23"/>
      <c r="E13" s="28" t="s">
        <v>42</v>
      </c>
    </row>
    <row r="14" spans="1:5" ht="17.399999999999999" customHeight="1" x14ac:dyDescent="0.25">
      <c r="A14" s="26" t="s">
        <v>21</v>
      </c>
      <c r="B14" s="23"/>
      <c r="C14" s="27" t="s">
        <v>37</v>
      </c>
      <c r="D14" s="23"/>
      <c r="E14" s="28" t="s">
        <v>38</v>
      </c>
    </row>
    <row r="15" spans="1:5" ht="17.399999999999999" customHeight="1" x14ac:dyDescent="0.25">
      <c r="A15" s="26" t="s">
        <v>22</v>
      </c>
      <c r="B15" s="23"/>
      <c r="C15" s="27" t="s">
        <v>39</v>
      </c>
      <c r="D15" s="23"/>
      <c r="E15" s="28" t="s">
        <v>38</v>
      </c>
    </row>
    <row r="16" spans="1:5" ht="17.399999999999999" customHeight="1" x14ac:dyDescent="0.25">
      <c r="A16" s="29" t="s">
        <v>23</v>
      </c>
      <c r="B16" s="23"/>
      <c r="C16" s="27" t="s">
        <v>43</v>
      </c>
      <c r="D16" s="23"/>
      <c r="E16" s="28" t="s">
        <v>9</v>
      </c>
    </row>
    <row r="17" spans="1:5" ht="17.399999999999999" customHeight="1" x14ac:dyDescent="0.25">
      <c r="A17" s="22" t="s">
        <v>24</v>
      </c>
      <c r="B17" s="23"/>
      <c r="C17" s="24" t="s">
        <v>44</v>
      </c>
      <c r="D17" s="23"/>
      <c r="E17" s="25" t="s">
        <v>36</v>
      </c>
    </row>
    <row r="18" spans="1:5" ht="17.399999999999999" customHeight="1" x14ac:dyDescent="0.25">
      <c r="A18" s="26" t="s">
        <v>25</v>
      </c>
      <c r="B18" s="23"/>
      <c r="C18" s="27" t="s">
        <v>45</v>
      </c>
      <c r="D18" s="23"/>
      <c r="E18" s="28" t="s">
        <v>38</v>
      </c>
    </row>
    <row r="19" spans="1:5" ht="17.399999999999999" customHeight="1" x14ac:dyDescent="0.25">
      <c r="A19" s="26" t="s">
        <v>5</v>
      </c>
      <c r="B19" s="23"/>
      <c r="C19" s="27" t="s">
        <v>46</v>
      </c>
      <c r="D19" s="23"/>
      <c r="E19" s="28" t="s">
        <v>47</v>
      </c>
    </row>
    <row r="20" spans="1:5" ht="17.399999999999999" customHeight="1" x14ac:dyDescent="0.25">
      <c r="A20" s="26" t="s">
        <v>26</v>
      </c>
      <c r="B20" s="23"/>
      <c r="C20" s="27" t="s">
        <v>45</v>
      </c>
      <c r="D20" s="23"/>
      <c r="E20" s="28" t="s">
        <v>38</v>
      </c>
    </row>
    <row r="21" spans="1:5" ht="17.399999999999999" customHeight="1" x14ac:dyDescent="0.25">
      <c r="A21" s="26" t="s">
        <v>28</v>
      </c>
      <c r="B21" s="23"/>
      <c r="C21" s="27" t="s">
        <v>48</v>
      </c>
      <c r="D21" s="23"/>
      <c r="E21" s="28" t="s">
        <v>9</v>
      </c>
    </row>
    <row r="22" spans="1:5" ht="17.399999999999999" customHeight="1" x14ac:dyDescent="0.25">
      <c r="A22" s="26" t="s">
        <v>29</v>
      </c>
      <c r="B22" s="23"/>
      <c r="C22" s="27" t="s">
        <v>49</v>
      </c>
      <c r="D22" s="23"/>
      <c r="E22" s="28" t="s">
        <v>9</v>
      </c>
    </row>
  </sheetData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BC5547-3DFE-444D-9C98-F7E03553FDE7}">
  <sheetPr codeName="Sheet2"/>
  <dimension ref="A1:F7"/>
  <sheetViews>
    <sheetView showGridLines="0" topLeftCell="D1" workbookViewId="0">
      <selection activeCell="D1" sqref="D1:F7"/>
    </sheetView>
  </sheetViews>
  <sheetFormatPr defaultColWidth="8.88671875" defaultRowHeight="13.8" x14ac:dyDescent="0.25"/>
  <cols>
    <col min="1" max="1" width="40.6640625" style="2" hidden="1" customWidth="1"/>
    <col min="2" max="2" width="32" style="2" hidden="1" customWidth="1"/>
    <col min="3" max="3" width="8.88671875" style="2" hidden="1" customWidth="1"/>
    <col min="4" max="4" width="34.44140625" style="2" customWidth="1"/>
    <col min="5" max="5" width="1.6640625" style="2" customWidth="1"/>
    <col min="6" max="6" width="11.88671875" style="14" customWidth="1"/>
    <col min="7" max="16384" width="8.88671875" style="2"/>
  </cols>
  <sheetData>
    <row r="1" spans="1:6" ht="27.6" x14ac:dyDescent="0.25">
      <c r="A1" s="11"/>
      <c r="D1" s="15" t="s">
        <v>6</v>
      </c>
      <c r="E1" s="13"/>
      <c r="F1" s="15" t="s">
        <v>7</v>
      </c>
    </row>
    <row r="2" spans="1:6" x14ac:dyDescent="0.25">
      <c r="A2" s="11"/>
      <c r="D2" s="16" t="s">
        <v>8</v>
      </c>
      <c r="F2" s="17">
        <v>8</v>
      </c>
    </row>
    <row r="3" spans="1:6" x14ac:dyDescent="0.25">
      <c r="A3" s="13"/>
      <c r="D3" s="16" t="s">
        <v>9</v>
      </c>
      <c r="F3" s="17">
        <v>4</v>
      </c>
    </row>
    <row r="4" spans="1:6" x14ac:dyDescent="0.25">
      <c r="D4" s="16" t="s">
        <v>10</v>
      </c>
      <c r="F4" s="17">
        <v>3</v>
      </c>
    </row>
    <row r="5" spans="1:6" x14ac:dyDescent="0.25">
      <c r="D5" s="16" t="s">
        <v>11</v>
      </c>
      <c r="F5" s="17">
        <v>2</v>
      </c>
    </row>
    <row r="6" spans="1:6" x14ac:dyDescent="0.25">
      <c r="D6" s="16" t="s">
        <v>12</v>
      </c>
      <c r="F6" s="17">
        <v>1</v>
      </c>
    </row>
    <row r="7" spans="1:6" x14ac:dyDescent="0.25">
      <c r="D7" s="16" t="s">
        <v>13</v>
      </c>
      <c r="F7" s="17">
        <v>1</v>
      </c>
    </row>
  </sheetData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511C44-5059-417D-BBD9-8BDB3F957D8F}">
  <sheetPr codeName="Sheet3"/>
  <dimension ref="A1:M33"/>
  <sheetViews>
    <sheetView showGridLines="0" workbookViewId="0">
      <selection sqref="A1:M33"/>
    </sheetView>
  </sheetViews>
  <sheetFormatPr defaultColWidth="8.88671875" defaultRowHeight="13.8" x14ac:dyDescent="0.25"/>
  <cols>
    <col min="1" max="1" width="22.44140625" style="2" customWidth="1"/>
    <col min="2" max="2" width="0.88671875" style="3" customWidth="1"/>
    <col min="3" max="3" width="4.6640625" style="2" customWidth="1"/>
    <col min="4" max="4" width="0.88671875" style="3" customWidth="1"/>
    <col min="5" max="5" width="11.33203125" style="4" customWidth="1"/>
    <col min="6" max="6" width="0.88671875" style="3" customWidth="1"/>
    <col min="7" max="7" width="11.33203125" style="4" customWidth="1"/>
    <col min="8" max="8" width="0.88671875" style="3" customWidth="1"/>
    <col min="9" max="9" width="8.88671875" style="3"/>
    <col min="10" max="10" width="0.88671875" style="3" customWidth="1"/>
    <col min="11" max="11" width="8.88671875" style="3"/>
    <col min="12" max="12" width="0.88671875" style="3" customWidth="1"/>
    <col min="13" max="13" width="23.88671875" style="5" customWidth="1"/>
    <col min="14" max="16384" width="8.88671875" style="2"/>
  </cols>
  <sheetData>
    <row r="1" spans="1:13" ht="20.399999999999999" customHeight="1" x14ac:dyDescent="0.25">
      <c r="A1" s="65" t="s">
        <v>50</v>
      </c>
      <c r="B1" s="65"/>
      <c r="C1" s="65"/>
      <c r="D1" s="65"/>
      <c r="E1" s="65"/>
      <c r="F1" s="65"/>
      <c r="G1" s="65"/>
      <c r="H1" s="65"/>
      <c r="I1" s="65"/>
      <c r="J1" s="65"/>
      <c r="K1" s="65"/>
      <c r="L1" s="65"/>
      <c r="M1" s="65"/>
    </row>
    <row r="2" spans="1:13" ht="8.4" customHeight="1" x14ac:dyDescent="0.25"/>
    <row r="3" spans="1:13" ht="27.6" x14ac:dyDescent="0.25">
      <c r="A3" s="6" t="s">
        <v>51</v>
      </c>
      <c r="B3" s="7"/>
      <c r="C3" s="6" t="s">
        <v>52</v>
      </c>
      <c r="D3" s="7"/>
      <c r="E3" s="8" t="s">
        <v>53</v>
      </c>
      <c r="F3" s="7"/>
      <c r="G3" s="8" t="s">
        <v>54</v>
      </c>
      <c r="H3" s="7"/>
      <c r="I3" s="9" t="s">
        <v>55</v>
      </c>
      <c r="J3" s="7"/>
      <c r="K3" s="9" t="s">
        <v>56</v>
      </c>
      <c r="L3" s="7"/>
      <c r="M3" s="9" t="s">
        <v>57</v>
      </c>
    </row>
    <row r="4" spans="1:13" ht="6" customHeight="1" x14ac:dyDescent="0.25"/>
    <row r="5" spans="1:13" x14ac:dyDescent="0.25">
      <c r="A5" s="10" t="s">
        <v>58</v>
      </c>
      <c r="C5" s="2">
        <v>1</v>
      </c>
      <c r="E5" s="3" t="s">
        <v>59</v>
      </c>
      <c r="G5" s="3" t="s">
        <v>60</v>
      </c>
      <c r="I5" s="3" t="s">
        <v>61</v>
      </c>
      <c r="K5" s="3" t="s">
        <v>62</v>
      </c>
      <c r="M5" s="5" t="s">
        <v>63</v>
      </c>
    </row>
    <row r="6" spans="1:13" x14ac:dyDescent="0.25">
      <c r="A6" s="10" t="s">
        <v>64</v>
      </c>
      <c r="C6" s="2">
        <v>1</v>
      </c>
      <c r="E6" s="3" t="s">
        <v>65</v>
      </c>
      <c r="G6" s="3" t="s">
        <v>66</v>
      </c>
      <c r="I6" s="3" t="s">
        <v>67</v>
      </c>
      <c r="K6" s="3" t="s">
        <v>68</v>
      </c>
      <c r="M6" s="5" t="s">
        <v>69</v>
      </c>
    </row>
    <row r="7" spans="1:13" x14ac:dyDescent="0.25">
      <c r="A7" s="10" t="s">
        <v>70</v>
      </c>
      <c r="C7" s="2">
        <v>1</v>
      </c>
      <c r="E7" s="3" t="s">
        <v>71</v>
      </c>
      <c r="G7" s="3" t="s">
        <v>72</v>
      </c>
      <c r="I7" s="3" t="s">
        <v>73</v>
      </c>
      <c r="K7" s="3" t="s">
        <v>74</v>
      </c>
      <c r="M7" s="5" t="s">
        <v>75</v>
      </c>
    </row>
    <row r="8" spans="1:13" x14ac:dyDescent="0.25">
      <c r="A8" s="10" t="s">
        <v>76</v>
      </c>
      <c r="C8" s="2">
        <v>1</v>
      </c>
      <c r="E8" s="3" t="s">
        <v>77</v>
      </c>
      <c r="G8" s="3" t="s">
        <v>78</v>
      </c>
      <c r="I8" s="3" t="s">
        <v>79</v>
      </c>
      <c r="K8" s="3" t="s">
        <v>80</v>
      </c>
      <c r="M8" s="5" t="s">
        <v>81</v>
      </c>
    </row>
    <row r="9" spans="1:13" x14ac:dyDescent="0.25">
      <c r="A9" s="10" t="s">
        <v>82</v>
      </c>
      <c r="C9" s="2">
        <v>1</v>
      </c>
      <c r="E9" s="3" t="s">
        <v>83</v>
      </c>
      <c r="G9" s="3" t="s">
        <v>78</v>
      </c>
      <c r="I9" s="3" t="s">
        <v>84</v>
      </c>
      <c r="K9" s="3" t="s">
        <v>85</v>
      </c>
      <c r="M9" s="5" t="s">
        <v>86</v>
      </c>
    </row>
    <row r="10" spans="1:13" x14ac:dyDescent="0.25">
      <c r="A10" s="10" t="s">
        <v>87</v>
      </c>
      <c r="C10" s="2">
        <v>1</v>
      </c>
      <c r="E10" s="3" t="s">
        <v>88</v>
      </c>
      <c r="G10" s="3" t="s">
        <v>89</v>
      </c>
      <c r="I10" s="3" t="s">
        <v>90</v>
      </c>
      <c r="K10" s="3" t="s">
        <v>91</v>
      </c>
      <c r="M10" s="5" t="s">
        <v>92</v>
      </c>
    </row>
    <row r="11" spans="1:13" x14ac:dyDescent="0.25">
      <c r="A11" s="10" t="s">
        <v>93</v>
      </c>
      <c r="C11" s="2">
        <v>1</v>
      </c>
      <c r="E11" s="3" t="s">
        <v>94</v>
      </c>
      <c r="G11" s="3" t="s">
        <v>78</v>
      </c>
      <c r="I11" s="3" t="s">
        <v>95</v>
      </c>
      <c r="K11" s="3" t="s">
        <v>96</v>
      </c>
      <c r="M11" s="5" t="s">
        <v>97</v>
      </c>
    </row>
    <row r="12" spans="1:13" x14ac:dyDescent="0.25">
      <c r="A12" s="10" t="s">
        <v>98</v>
      </c>
      <c r="C12" s="2">
        <v>1</v>
      </c>
      <c r="E12" s="3" t="s">
        <v>99</v>
      </c>
      <c r="G12" s="3" t="s">
        <v>66</v>
      </c>
      <c r="I12" s="3" t="s">
        <v>100</v>
      </c>
      <c r="K12" s="3" t="s">
        <v>101</v>
      </c>
      <c r="M12" s="5" t="s">
        <v>102</v>
      </c>
    </row>
    <row r="13" spans="1:13" x14ac:dyDescent="0.25">
      <c r="A13" s="10" t="s">
        <v>103</v>
      </c>
      <c r="C13" s="2">
        <v>1</v>
      </c>
      <c r="E13" s="3" t="s">
        <v>104</v>
      </c>
      <c r="G13" s="3" t="s">
        <v>66</v>
      </c>
      <c r="I13" s="3" t="s">
        <v>105</v>
      </c>
      <c r="K13" s="3" t="s">
        <v>106</v>
      </c>
      <c r="M13" s="5" t="s">
        <v>107</v>
      </c>
    </row>
    <row r="14" spans="1:13" x14ac:dyDescent="0.25">
      <c r="A14" s="10" t="s">
        <v>108</v>
      </c>
      <c r="C14" s="2">
        <v>1</v>
      </c>
      <c r="E14" s="3" t="s">
        <v>109</v>
      </c>
      <c r="G14" s="3" t="s">
        <v>110</v>
      </c>
      <c r="I14" s="3" t="s">
        <v>111</v>
      </c>
      <c r="K14" s="3" t="s">
        <v>91</v>
      </c>
      <c r="M14" s="5" t="s">
        <v>112</v>
      </c>
    </row>
    <row r="15" spans="1:13" x14ac:dyDescent="0.25">
      <c r="A15" s="10" t="s">
        <v>113</v>
      </c>
      <c r="C15" s="2">
        <v>1</v>
      </c>
      <c r="E15" s="3" t="s">
        <v>114</v>
      </c>
      <c r="G15" s="3" t="s">
        <v>115</v>
      </c>
      <c r="I15" s="3" t="s">
        <v>116</v>
      </c>
      <c r="K15" s="3" t="s">
        <v>91</v>
      </c>
      <c r="M15" s="5" t="s">
        <v>117</v>
      </c>
    </row>
    <row r="16" spans="1:13" x14ac:dyDescent="0.25">
      <c r="A16" s="10" t="s">
        <v>118</v>
      </c>
      <c r="C16" s="2">
        <v>1</v>
      </c>
      <c r="E16" s="3" t="s">
        <v>119</v>
      </c>
      <c r="G16" s="3" t="s">
        <v>120</v>
      </c>
      <c r="I16" s="3" t="s">
        <v>121</v>
      </c>
      <c r="K16" s="3" t="s">
        <v>122</v>
      </c>
      <c r="M16" s="5" t="s">
        <v>123</v>
      </c>
    </row>
    <row r="17" spans="1:13" x14ac:dyDescent="0.25">
      <c r="A17" s="10" t="s">
        <v>124</v>
      </c>
      <c r="C17" s="2">
        <v>1</v>
      </c>
      <c r="E17" s="3" t="s">
        <v>125</v>
      </c>
      <c r="G17" s="3" t="s">
        <v>78</v>
      </c>
      <c r="I17" s="3" t="s">
        <v>126</v>
      </c>
      <c r="K17" s="3" t="s">
        <v>127</v>
      </c>
      <c r="M17" s="5" t="s">
        <v>128</v>
      </c>
    </row>
    <row r="18" spans="1:13" x14ac:dyDescent="0.25">
      <c r="A18" s="10" t="s">
        <v>129</v>
      </c>
      <c r="C18" s="2">
        <v>1</v>
      </c>
      <c r="E18" s="3" t="s">
        <v>130</v>
      </c>
      <c r="G18" s="3" t="s">
        <v>131</v>
      </c>
      <c r="I18" s="3" t="s">
        <v>132</v>
      </c>
      <c r="K18" s="3" t="s">
        <v>133</v>
      </c>
      <c r="M18" s="5" t="s">
        <v>134</v>
      </c>
    </row>
    <row r="19" spans="1:13" x14ac:dyDescent="0.25">
      <c r="A19" s="10" t="s">
        <v>135</v>
      </c>
      <c r="C19" s="2">
        <v>1</v>
      </c>
      <c r="E19" s="3" t="s">
        <v>136</v>
      </c>
      <c r="G19" s="3" t="s">
        <v>137</v>
      </c>
      <c r="I19" s="3" t="s">
        <v>138</v>
      </c>
      <c r="K19" s="3" t="s">
        <v>139</v>
      </c>
      <c r="M19" s="5" t="s">
        <v>140</v>
      </c>
    </row>
    <row r="20" spans="1:13" x14ac:dyDescent="0.25">
      <c r="A20" s="10" t="s">
        <v>141</v>
      </c>
      <c r="C20" s="2">
        <v>1</v>
      </c>
      <c r="E20" s="3" t="s">
        <v>142</v>
      </c>
      <c r="G20" s="3" t="s">
        <v>143</v>
      </c>
      <c r="I20" s="3" t="s">
        <v>144</v>
      </c>
      <c r="K20" s="3" t="s">
        <v>145</v>
      </c>
      <c r="M20" s="5" t="s">
        <v>146</v>
      </c>
    </row>
    <row r="21" spans="1:13" x14ac:dyDescent="0.25">
      <c r="A21" s="10" t="s">
        <v>147</v>
      </c>
      <c r="C21" s="2">
        <v>1</v>
      </c>
      <c r="E21" s="3" t="s">
        <v>148</v>
      </c>
      <c r="G21" s="3" t="s">
        <v>149</v>
      </c>
      <c r="I21" s="3" t="s">
        <v>150</v>
      </c>
      <c r="K21" s="3" t="s">
        <v>151</v>
      </c>
      <c r="M21" s="5" t="s">
        <v>152</v>
      </c>
    </row>
    <row r="22" spans="1:13" x14ac:dyDescent="0.25">
      <c r="A22" s="10" t="s">
        <v>153</v>
      </c>
      <c r="C22" s="2">
        <v>1</v>
      </c>
      <c r="E22" s="3" t="s">
        <v>154</v>
      </c>
      <c r="G22" s="3" t="s">
        <v>155</v>
      </c>
      <c r="I22" s="3" t="s">
        <v>144</v>
      </c>
      <c r="K22" s="3" t="s">
        <v>156</v>
      </c>
      <c r="M22" s="5" t="s">
        <v>157</v>
      </c>
    </row>
    <row r="23" spans="1:13" x14ac:dyDescent="0.25">
      <c r="A23" s="10" t="s">
        <v>158</v>
      </c>
      <c r="C23" s="2">
        <v>1</v>
      </c>
      <c r="E23" s="3" t="s">
        <v>159</v>
      </c>
      <c r="G23" s="3" t="s">
        <v>160</v>
      </c>
      <c r="I23" s="3" t="s">
        <v>161</v>
      </c>
      <c r="K23" s="3" t="s">
        <v>162</v>
      </c>
      <c r="M23" s="5" t="s">
        <v>163</v>
      </c>
    </row>
    <row r="24" spans="1:13" x14ac:dyDescent="0.25">
      <c r="A24" s="10" t="s">
        <v>164</v>
      </c>
      <c r="C24" s="2">
        <v>1</v>
      </c>
      <c r="E24" s="3" t="s">
        <v>165</v>
      </c>
      <c r="G24" s="3" t="s">
        <v>166</v>
      </c>
      <c r="I24" s="3" t="s">
        <v>167</v>
      </c>
      <c r="K24" s="3" t="s">
        <v>168</v>
      </c>
      <c r="M24" s="5" t="s">
        <v>169</v>
      </c>
    </row>
    <row r="25" spans="1:13" x14ac:dyDescent="0.25">
      <c r="A25" s="10" t="s">
        <v>170</v>
      </c>
      <c r="C25" s="2">
        <v>1</v>
      </c>
      <c r="E25" s="3" t="s">
        <v>171</v>
      </c>
      <c r="G25" s="3" t="s">
        <v>172</v>
      </c>
      <c r="I25" s="3" t="s">
        <v>173</v>
      </c>
      <c r="K25" s="3" t="s">
        <v>174</v>
      </c>
      <c r="M25" s="5" t="s">
        <v>175</v>
      </c>
    </row>
    <row r="26" spans="1:13" x14ac:dyDescent="0.25">
      <c r="A26" s="10" t="s">
        <v>176</v>
      </c>
      <c r="C26" s="2">
        <v>1</v>
      </c>
      <c r="E26" s="3" t="s">
        <v>177</v>
      </c>
      <c r="G26" s="3" t="s">
        <v>178</v>
      </c>
      <c r="I26" s="3" t="s">
        <v>179</v>
      </c>
      <c r="K26" s="3" t="s">
        <v>180</v>
      </c>
      <c r="M26" s="5" t="s">
        <v>181</v>
      </c>
    </row>
    <row r="27" spans="1:13" x14ac:dyDescent="0.25">
      <c r="A27" s="10" t="s">
        <v>182</v>
      </c>
      <c r="C27" s="2">
        <v>1</v>
      </c>
      <c r="E27" s="3" t="s">
        <v>183</v>
      </c>
      <c r="G27" s="3" t="s">
        <v>184</v>
      </c>
      <c r="I27" s="3" t="s">
        <v>185</v>
      </c>
      <c r="K27" s="3" t="s">
        <v>186</v>
      </c>
      <c r="M27" s="5" t="s">
        <v>187</v>
      </c>
    </row>
    <row r="28" spans="1:13" x14ac:dyDescent="0.25">
      <c r="A28" s="10" t="s">
        <v>188</v>
      </c>
      <c r="C28" s="2">
        <v>1</v>
      </c>
      <c r="E28" s="3" t="s">
        <v>189</v>
      </c>
      <c r="G28" s="3" t="s">
        <v>190</v>
      </c>
      <c r="I28" s="3" t="s">
        <v>191</v>
      </c>
      <c r="K28" s="3" t="s">
        <v>192</v>
      </c>
      <c r="M28" s="5" t="s">
        <v>193</v>
      </c>
    </row>
    <row r="29" spans="1:13" x14ac:dyDescent="0.25">
      <c r="A29" s="10" t="s">
        <v>194</v>
      </c>
      <c r="C29" s="2">
        <v>1</v>
      </c>
      <c r="E29" s="3" t="s">
        <v>195</v>
      </c>
      <c r="G29" s="3" t="s">
        <v>196</v>
      </c>
      <c r="I29" s="3" t="s">
        <v>167</v>
      </c>
      <c r="K29" s="3" t="s">
        <v>197</v>
      </c>
      <c r="M29" s="5" t="s">
        <v>198</v>
      </c>
    </row>
    <row r="30" spans="1:13" x14ac:dyDescent="0.25">
      <c r="A30" s="10" t="s">
        <v>199</v>
      </c>
      <c r="C30" s="2">
        <v>1</v>
      </c>
      <c r="E30" s="3" t="s">
        <v>200</v>
      </c>
      <c r="G30" s="3" t="s">
        <v>201</v>
      </c>
      <c r="I30" s="3" t="s">
        <v>202</v>
      </c>
      <c r="K30" s="3" t="s">
        <v>203</v>
      </c>
      <c r="M30" s="5" t="s">
        <v>204</v>
      </c>
    </row>
    <row r="31" spans="1:13" x14ac:dyDescent="0.25">
      <c r="A31" s="10" t="s">
        <v>205</v>
      </c>
      <c r="C31" s="2">
        <v>1</v>
      </c>
      <c r="E31" s="3" t="s">
        <v>206</v>
      </c>
      <c r="G31" s="3" t="s">
        <v>207</v>
      </c>
      <c r="I31" s="3" t="s">
        <v>208</v>
      </c>
      <c r="K31" s="3" t="s">
        <v>209</v>
      </c>
      <c r="M31" s="5" t="s">
        <v>210</v>
      </c>
    </row>
    <row r="32" spans="1:13" x14ac:dyDescent="0.25">
      <c r="A32" s="10" t="s">
        <v>211</v>
      </c>
      <c r="C32" s="2">
        <v>1</v>
      </c>
      <c r="E32" s="3" t="s">
        <v>212</v>
      </c>
      <c r="G32" s="4" t="s">
        <v>213</v>
      </c>
      <c r="I32" s="3" t="s">
        <v>214</v>
      </c>
      <c r="K32" s="3" t="s">
        <v>215</v>
      </c>
      <c r="M32" s="5" t="s">
        <v>211</v>
      </c>
    </row>
    <row r="33" spans="1:13" s="3" customFormat="1" x14ac:dyDescent="0.25">
      <c r="A33" s="10" t="s">
        <v>216</v>
      </c>
      <c r="C33" s="2">
        <v>1</v>
      </c>
      <c r="E33" s="3" t="s">
        <v>217</v>
      </c>
      <c r="G33" s="4" t="s">
        <v>218</v>
      </c>
      <c r="I33" s="3" t="s">
        <v>219</v>
      </c>
      <c r="K33" s="3" t="s">
        <v>220</v>
      </c>
      <c r="M33" s="5"/>
    </row>
  </sheetData>
  <mergeCells count="1">
    <mergeCell ref="A1:M1"/>
  </mergeCells>
  <pageMargins left="0.7" right="0.7" top="0.75" bottom="0.75" header="0.3" footer="0.3"/>
  <pageSetup paperSize="9" orientation="landscape" r:id="rId1"/>
  <ignoredErrors>
    <ignoredError sqref="I7:I33" twoDigitTextYear="1"/>
  </ignoredError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2126AD-3718-468C-B051-66BA64648C65}">
  <sheetPr codeName="Sheet4"/>
  <dimension ref="A1:L6"/>
  <sheetViews>
    <sheetView showGridLines="0" workbookViewId="0">
      <selection sqref="A1:XFD1048576"/>
    </sheetView>
  </sheetViews>
  <sheetFormatPr defaultColWidth="8.88671875" defaultRowHeight="13.8" x14ac:dyDescent="0.25"/>
  <cols>
    <col min="1" max="1" width="23.109375" style="2" customWidth="1"/>
    <col min="2" max="2" width="0.88671875" style="3" customWidth="1"/>
    <col min="3" max="3" width="4.6640625" style="2" customWidth="1"/>
    <col min="4" max="4" width="0.88671875" style="3" customWidth="1"/>
    <col min="5" max="5" width="11.33203125" style="4" customWidth="1"/>
    <col min="6" max="6" width="0.88671875" style="3" customWidth="1"/>
    <col min="7" max="7" width="11.33203125" style="4" customWidth="1"/>
    <col min="8" max="8" width="0.88671875" style="3" customWidth="1"/>
    <col min="9" max="9" width="8.88671875" style="3"/>
    <col min="10" max="10" width="0.88671875" style="3" customWidth="1"/>
    <col min="11" max="11" width="8.88671875" style="3"/>
    <col min="12" max="12" width="0.88671875" style="3" customWidth="1"/>
    <col min="13" max="16384" width="8.88671875" style="2"/>
  </cols>
  <sheetData>
    <row r="1" spans="1:12" ht="20.399999999999999" customHeight="1" x14ac:dyDescent="0.25">
      <c r="A1" s="65"/>
      <c r="B1" s="65"/>
      <c r="C1" s="65"/>
      <c r="D1" s="65"/>
      <c r="E1" s="65"/>
      <c r="F1" s="65"/>
      <c r="G1" s="65"/>
      <c r="H1" s="65"/>
      <c r="I1" s="65"/>
      <c r="J1" s="65"/>
      <c r="K1" s="65"/>
      <c r="L1" s="65"/>
    </row>
    <row r="2" spans="1:12" ht="8.4" customHeight="1" x14ac:dyDescent="0.25"/>
    <row r="3" spans="1:12" ht="27.6" x14ac:dyDescent="0.25">
      <c r="A3" s="6" t="s">
        <v>51</v>
      </c>
      <c r="B3" s="7"/>
      <c r="C3" s="6" t="s">
        <v>52</v>
      </c>
      <c r="D3" s="7"/>
      <c r="E3" s="8" t="s">
        <v>53</v>
      </c>
      <c r="F3" s="7"/>
      <c r="G3" s="8" t="s">
        <v>54</v>
      </c>
      <c r="H3" s="7"/>
      <c r="I3" s="9" t="s">
        <v>55</v>
      </c>
      <c r="J3" s="7"/>
      <c r="K3" s="9" t="s">
        <v>56</v>
      </c>
      <c r="L3" s="7"/>
    </row>
    <row r="4" spans="1:12" ht="6" customHeight="1" x14ac:dyDescent="0.25"/>
    <row r="5" spans="1:12" ht="18.75" customHeight="1" x14ac:dyDescent="0.25">
      <c r="A5" s="31" t="s">
        <v>211</v>
      </c>
      <c r="B5" s="32"/>
      <c r="C5" s="33">
        <v>1</v>
      </c>
      <c r="D5" s="32"/>
      <c r="E5" s="32" t="s">
        <v>221</v>
      </c>
      <c r="F5" s="32"/>
      <c r="G5" s="33" t="s">
        <v>222</v>
      </c>
      <c r="H5" s="32"/>
      <c r="I5" s="32" t="s">
        <v>223</v>
      </c>
      <c r="J5" s="32"/>
      <c r="K5" s="32" t="s">
        <v>224</v>
      </c>
    </row>
    <row r="6" spans="1:12" s="3" customFormat="1" ht="18.75" customHeight="1" x14ac:dyDescent="0.25">
      <c r="A6" s="31" t="s">
        <v>216</v>
      </c>
      <c r="B6" s="32"/>
      <c r="C6" s="33">
        <v>1</v>
      </c>
      <c r="D6" s="32"/>
      <c r="E6" s="32" t="s">
        <v>225</v>
      </c>
      <c r="F6" s="32"/>
      <c r="G6" s="32" t="s">
        <v>226</v>
      </c>
      <c r="H6" s="32"/>
      <c r="I6" s="32" t="s">
        <v>227</v>
      </c>
      <c r="J6" s="32"/>
      <c r="K6" s="32" t="s">
        <v>91</v>
      </c>
    </row>
  </sheetData>
  <mergeCells count="1">
    <mergeCell ref="A1:L1"/>
  </mergeCells>
  <pageMargins left="0.7" right="0.7" top="0.75" bottom="0.75" header="0.3" footer="0.3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D28DE7-1D74-4ABB-B652-5320F13B5F0B}">
  <sheetPr codeName="Sheet5"/>
  <dimension ref="A1:M25"/>
  <sheetViews>
    <sheetView showGridLines="0" workbookViewId="0">
      <selection activeCell="I27" sqref="I27"/>
    </sheetView>
  </sheetViews>
  <sheetFormatPr defaultColWidth="8.88671875" defaultRowHeight="13.8" x14ac:dyDescent="0.25"/>
  <cols>
    <col min="1" max="1" width="22.44140625" style="2" customWidth="1"/>
    <col min="2" max="2" width="0.88671875" style="3" customWidth="1"/>
    <col min="3" max="3" width="4.6640625" style="2" customWidth="1"/>
    <col min="4" max="4" width="0.88671875" style="3" customWidth="1"/>
    <col min="5" max="5" width="11.33203125" style="4" customWidth="1"/>
    <col min="6" max="6" width="0.88671875" style="3" customWidth="1"/>
    <col min="7" max="7" width="11.33203125" style="4" customWidth="1"/>
    <col min="8" max="8" width="0.88671875" style="3" customWidth="1"/>
    <col min="9" max="9" width="8.88671875" style="3"/>
    <col min="10" max="10" width="0.88671875" style="3" customWidth="1"/>
    <col min="11" max="11" width="8.88671875" style="3"/>
    <col min="12" max="12" width="0.88671875" style="3" customWidth="1"/>
    <col min="13" max="13" width="23.88671875" style="5" customWidth="1"/>
    <col min="14" max="16384" width="8.88671875" style="2"/>
  </cols>
  <sheetData>
    <row r="1" spans="1:13" ht="20.399999999999999" customHeight="1" x14ac:dyDescent="0.25">
      <c r="A1" s="65" t="s">
        <v>50</v>
      </c>
      <c r="B1" s="65"/>
      <c r="C1" s="65"/>
      <c r="D1" s="65"/>
      <c r="E1" s="65"/>
      <c r="F1" s="65"/>
      <c r="G1" s="65"/>
      <c r="H1" s="65"/>
      <c r="I1" s="65"/>
      <c r="J1" s="65"/>
      <c r="K1" s="65"/>
      <c r="L1" s="65"/>
      <c r="M1" s="65"/>
    </row>
    <row r="2" spans="1:13" ht="8.4" customHeight="1" x14ac:dyDescent="0.25"/>
    <row r="3" spans="1:13" ht="27.6" x14ac:dyDescent="0.25">
      <c r="A3" s="6" t="s">
        <v>51</v>
      </c>
      <c r="B3" s="7"/>
      <c r="C3" s="6" t="s">
        <v>52</v>
      </c>
      <c r="D3" s="7"/>
      <c r="E3" s="8" t="s">
        <v>53</v>
      </c>
      <c r="F3" s="7"/>
      <c r="G3" s="8" t="s">
        <v>54</v>
      </c>
      <c r="H3" s="7"/>
      <c r="I3" s="9" t="s">
        <v>55</v>
      </c>
      <c r="J3" s="7"/>
      <c r="K3" s="9" t="s">
        <v>56</v>
      </c>
      <c r="L3" s="7"/>
      <c r="M3" s="9" t="s">
        <v>57</v>
      </c>
    </row>
    <row r="4" spans="1:13" ht="6" customHeight="1" x14ac:dyDescent="0.25"/>
    <row r="5" spans="1:13" x14ac:dyDescent="0.25">
      <c r="A5" s="10" t="s">
        <v>58</v>
      </c>
      <c r="C5" s="2">
        <v>1</v>
      </c>
      <c r="E5" s="3" t="s">
        <v>228</v>
      </c>
      <c r="G5" s="3" t="s">
        <v>229</v>
      </c>
      <c r="I5" s="3" t="s">
        <v>100</v>
      </c>
      <c r="K5" s="3" t="s">
        <v>230</v>
      </c>
      <c r="M5" s="5" t="s">
        <v>63</v>
      </c>
    </row>
    <row r="6" spans="1:13" x14ac:dyDescent="0.25">
      <c r="A6" s="10" t="s">
        <v>64</v>
      </c>
      <c r="C6" s="2">
        <v>1</v>
      </c>
      <c r="E6" s="3" t="s">
        <v>231</v>
      </c>
      <c r="G6" s="3" t="s">
        <v>232</v>
      </c>
      <c r="I6" s="3" t="s">
        <v>233</v>
      </c>
      <c r="K6" s="3" t="s">
        <v>234</v>
      </c>
      <c r="M6" s="5" t="s">
        <v>69</v>
      </c>
    </row>
    <row r="7" spans="1:13" x14ac:dyDescent="0.25">
      <c r="A7" s="10" t="s">
        <v>70</v>
      </c>
      <c r="C7" s="2">
        <v>1</v>
      </c>
      <c r="E7" s="3" t="s">
        <v>235</v>
      </c>
      <c r="G7" s="3" t="s">
        <v>236</v>
      </c>
      <c r="I7" s="3" t="s">
        <v>237</v>
      </c>
      <c r="K7" s="3" t="s">
        <v>238</v>
      </c>
      <c r="M7" s="5" t="s">
        <v>75</v>
      </c>
    </row>
    <row r="8" spans="1:13" x14ac:dyDescent="0.25">
      <c r="A8" s="10" t="s">
        <v>76</v>
      </c>
      <c r="C8" s="2">
        <v>1</v>
      </c>
      <c r="E8" s="3" t="s">
        <v>239</v>
      </c>
      <c r="G8" s="3" t="s">
        <v>240</v>
      </c>
      <c r="I8" s="3" t="s">
        <v>241</v>
      </c>
      <c r="K8" s="3" t="s">
        <v>242</v>
      </c>
      <c r="M8" s="5" t="s">
        <v>81</v>
      </c>
    </row>
    <row r="9" spans="1:13" x14ac:dyDescent="0.25">
      <c r="A9" s="10" t="s">
        <v>82</v>
      </c>
      <c r="C9" s="2">
        <v>1</v>
      </c>
      <c r="E9" s="3" t="s">
        <v>243</v>
      </c>
      <c r="G9" s="3" t="s">
        <v>240</v>
      </c>
      <c r="I9" s="3" t="s">
        <v>244</v>
      </c>
      <c r="K9" s="3" t="s">
        <v>245</v>
      </c>
      <c r="M9" s="5" t="s">
        <v>86</v>
      </c>
    </row>
    <row r="10" spans="1:13" x14ac:dyDescent="0.25">
      <c r="A10" s="10" t="s">
        <v>87</v>
      </c>
      <c r="C10" s="2">
        <v>1</v>
      </c>
      <c r="E10" s="3" t="s">
        <v>246</v>
      </c>
      <c r="G10" s="3" t="s">
        <v>247</v>
      </c>
      <c r="I10" s="3" t="s">
        <v>248</v>
      </c>
      <c r="K10" s="3" t="s">
        <v>91</v>
      </c>
      <c r="M10" s="5" t="s">
        <v>92</v>
      </c>
    </row>
    <row r="11" spans="1:13" x14ac:dyDescent="0.25">
      <c r="A11" s="10" t="s">
        <v>93</v>
      </c>
      <c r="C11" s="2">
        <v>1</v>
      </c>
      <c r="E11" s="3" t="s">
        <v>249</v>
      </c>
      <c r="G11" s="3" t="s">
        <v>250</v>
      </c>
      <c r="I11" s="3" t="s">
        <v>251</v>
      </c>
      <c r="K11" s="3" t="s">
        <v>252</v>
      </c>
      <c r="M11" s="5" t="s">
        <v>97</v>
      </c>
    </row>
    <row r="12" spans="1:13" x14ac:dyDescent="0.25">
      <c r="A12" s="10" t="s">
        <v>98</v>
      </c>
      <c r="C12" s="2">
        <v>1</v>
      </c>
      <c r="E12" s="3" t="s">
        <v>253</v>
      </c>
      <c r="G12" s="3" t="s">
        <v>131</v>
      </c>
      <c r="I12" s="3" t="s">
        <v>254</v>
      </c>
      <c r="K12" s="3" t="s">
        <v>255</v>
      </c>
      <c r="M12" s="5" t="s">
        <v>102</v>
      </c>
    </row>
    <row r="13" spans="1:13" x14ac:dyDescent="0.25">
      <c r="A13" s="10" t="s">
        <v>103</v>
      </c>
      <c r="C13" s="2">
        <v>1</v>
      </c>
      <c r="E13" s="3" t="s">
        <v>256</v>
      </c>
      <c r="G13" s="3" t="s">
        <v>257</v>
      </c>
      <c r="I13" s="3" t="s">
        <v>258</v>
      </c>
      <c r="K13" s="3" t="s">
        <v>259</v>
      </c>
      <c r="M13" s="5" t="s">
        <v>107</v>
      </c>
    </row>
    <row r="14" spans="1:13" x14ac:dyDescent="0.25">
      <c r="A14" s="10" t="s">
        <v>108</v>
      </c>
      <c r="C14" s="2">
        <v>1</v>
      </c>
      <c r="E14" s="3" t="s">
        <v>260</v>
      </c>
      <c r="G14" s="3" t="s">
        <v>261</v>
      </c>
      <c r="I14" s="3" t="s">
        <v>262</v>
      </c>
      <c r="K14" s="3" t="s">
        <v>263</v>
      </c>
      <c r="M14" s="5" t="s">
        <v>112</v>
      </c>
    </row>
    <row r="15" spans="1:13" x14ac:dyDescent="0.25">
      <c r="A15" s="10" t="s">
        <v>158</v>
      </c>
      <c r="C15" s="2">
        <v>1</v>
      </c>
      <c r="E15" s="3" t="s">
        <v>264</v>
      </c>
      <c r="G15" s="3" t="s">
        <v>265</v>
      </c>
      <c r="I15" s="3" t="s">
        <v>266</v>
      </c>
      <c r="K15" s="3" t="s">
        <v>267</v>
      </c>
      <c r="M15" s="5" t="s">
        <v>163</v>
      </c>
    </row>
    <row r="16" spans="1:13" x14ac:dyDescent="0.25">
      <c r="A16" s="10" t="s">
        <v>164</v>
      </c>
      <c r="C16" s="2">
        <v>1</v>
      </c>
      <c r="E16" s="3" t="s">
        <v>268</v>
      </c>
      <c r="G16" s="3" t="s">
        <v>269</v>
      </c>
      <c r="I16" s="3" t="s">
        <v>270</v>
      </c>
      <c r="K16" s="3" t="s">
        <v>271</v>
      </c>
      <c r="M16" s="5" t="s">
        <v>169</v>
      </c>
    </row>
    <row r="17" spans="1:13" x14ac:dyDescent="0.25">
      <c r="A17" s="10" t="s">
        <v>170</v>
      </c>
      <c r="C17" s="2">
        <v>1</v>
      </c>
      <c r="E17" s="3" t="s">
        <v>272</v>
      </c>
      <c r="G17" s="3" t="s">
        <v>273</v>
      </c>
      <c r="I17" s="3" t="s">
        <v>274</v>
      </c>
      <c r="K17" s="3" t="s">
        <v>275</v>
      </c>
      <c r="M17" s="5" t="s">
        <v>175</v>
      </c>
    </row>
    <row r="18" spans="1:13" x14ac:dyDescent="0.25">
      <c r="A18" s="10" t="s">
        <v>176</v>
      </c>
      <c r="C18" s="2">
        <v>1</v>
      </c>
      <c r="E18" s="3" t="s">
        <v>276</v>
      </c>
      <c r="G18" s="3" t="s">
        <v>277</v>
      </c>
      <c r="I18" s="3" t="s">
        <v>278</v>
      </c>
      <c r="K18" s="3" t="s">
        <v>279</v>
      </c>
      <c r="M18" s="5" t="s">
        <v>181</v>
      </c>
    </row>
    <row r="19" spans="1:13" x14ac:dyDescent="0.25">
      <c r="A19" s="10" t="s">
        <v>182</v>
      </c>
      <c r="C19" s="2">
        <v>1</v>
      </c>
      <c r="E19" s="3" t="s">
        <v>280</v>
      </c>
      <c r="G19" s="3" t="s">
        <v>281</v>
      </c>
      <c r="I19" s="3" t="s">
        <v>282</v>
      </c>
      <c r="K19" s="3" t="s">
        <v>283</v>
      </c>
      <c r="M19" s="5" t="s">
        <v>187</v>
      </c>
    </row>
    <row r="20" spans="1:13" x14ac:dyDescent="0.25">
      <c r="A20" s="10" t="s">
        <v>188</v>
      </c>
      <c r="C20" s="2">
        <v>1</v>
      </c>
      <c r="E20" s="3" t="s">
        <v>284</v>
      </c>
      <c r="G20" s="3" t="s">
        <v>281</v>
      </c>
      <c r="I20" s="3" t="s">
        <v>285</v>
      </c>
      <c r="K20" s="3" t="s">
        <v>286</v>
      </c>
      <c r="M20" s="5" t="s">
        <v>193</v>
      </c>
    </row>
    <row r="21" spans="1:13" x14ac:dyDescent="0.25">
      <c r="A21" s="10" t="s">
        <v>194</v>
      </c>
      <c r="C21" s="2">
        <v>1</v>
      </c>
      <c r="E21" s="3" t="s">
        <v>287</v>
      </c>
      <c r="G21" s="3" t="s">
        <v>288</v>
      </c>
      <c r="I21" s="3" t="s">
        <v>289</v>
      </c>
      <c r="K21" s="3" t="s">
        <v>290</v>
      </c>
      <c r="M21" s="5" t="s">
        <v>198</v>
      </c>
    </row>
    <row r="22" spans="1:13" x14ac:dyDescent="0.25">
      <c r="A22" s="10" t="s">
        <v>199</v>
      </c>
      <c r="C22" s="2">
        <v>1</v>
      </c>
      <c r="E22" s="3" t="s">
        <v>291</v>
      </c>
      <c r="G22" s="3" t="s">
        <v>265</v>
      </c>
      <c r="I22" s="3" t="s">
        <v>292</v>
      </c>
      <c r="K22" s="3" t="s">
        <v>293</v>
      </c>
      <c r="M22" s="5" t="s">
        <v>204</v>
      </c>
    </row>
    <row r="23" spans="1:13" x14ac:dyDescent="0.25">
      <c r="A23" s="10" t="s">
        <v>205</v>
      </c>
      <c r="C23" s="2">
        <v>1</v>
      </c>
      <c r="E23" s="3" t="s">
        <v>294</v>
      </c>
      <c r="G23" s="3" t="s">
        <v>295</v>
      </c>
      <c r="I23" s="3" t="s">
        <v>296</v>
      </c>
      <c r="K23" s="3" t="s">
        <v>297</v>
      </c>
      <c r="M23" s="5" t="s">
        <v>210</v>
      </c>
    </row>
    <row r="24" spans="1:13" x14ac:dyDescent="0.25">
      <c r="A24" s="10" t="s">
        <v>211</v>
      </c>
      <c r="C24" s="2">
        <v>1</v>
      </c>
      <c r="E24" s="3" t="s">
        <v>298</v>
      </c>
      <c r="G24" s="4" t="s">
        <v>299</v>
      </c>
      <c r="I24" s="3" t="s">
        <v>300</v>
      </c>
      <c r="K24" s="3" t="s">
        <v>301</v>
      </c>
      <c r="M24" s="5" t="s">
        <v>211</v>
      </c>
    </row>
    <row r="25" spans="1:13" s="3" customFormat="1" x14ac:dyDescent="0.25">
      <c r="A25" s="10" t="s">
        <v>216</v>
      </c>
      <c r="C25" s="2">
        <v>1</v>
      </c>
      <c r="E25" s="3" t="s">
        <v>302</v>
      </c>
      <c r="G25" s="4" t="s">
        <v>303</v>
      </c>
      <c r="I25" s="3" t="s">
        <v>304</v>
      </c>
      <c r="K25" s="3" t="s">
        <v>305</v>
      </c>
      <c r="M25" s="5"/>
    </row>
  </sheetData>
  <mergeCells count="1">
    <mergeCell ref="A1:M1"/>
  </mergeCells>
  <pageMargins left="0.7" right="0.7" top="0.75" bottom="0.75" header="0.3" footer="0.3"/>
  <pageSetup paperSize="9" orientation="landscape" r:id="rId1"/>
  <ignoredErrors>
    <ignoredError sqref="G16" numberStoredAsText="1"/>
    <ignoredError sqref="I6:I25" twoDigitTextYear="1"/>
  </ignoredError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E22D21-2B8C-4F76-9A25-1A4A1E0D2A1D}">
  <sheetPr codeName="Sheet6"/>
  <dimension ref="A1:N9"/>
  <sheetViews>
    <sheetView showGridLines="0" workbookViewId="0">
      <selection activeCell="Q9" sqref="Q9"/>
    </sheetView>
  </sheetViews>
  <sheetFormatPr defaultColWidth="8.88671875" defaultRowHeight="13.8" x14ac:dyDescent="0.25"/>
  <cols>
    <col min="1" max="1" width="30" style="2" customWidth="1"/>
    <col min="2" max="2" width="0.6640625" style="2" customWidth="1"/>
    <col min="3" max="4" width="12" style="2" customWidth="1"/>
    <col min="5" max="5" width="0.6640625" style="2" customWidth="1"/>
    <col min="6" max="7" width="12" style="2" customWidth="1"/>
    <col min="8" max="8" width="0.6640625" style="2" customWidth="1"/>
    <col min="9" max="10" width="12" style="2" customWidth="1"/>
    <col min="11" max="11" width="0.6640625" style="2" customWidth="1"/>
    <col min="12" max="13" width="12" style="2" customWidth="1"/>
    <col min="14" max="14" width="0.6640625" style="2" customWidth="1"/>
    <col min="15" max="16384" width="8.88671875" style="2"/>
  </cols>
  <sheetData>
    <row r="1" spans="1:14" ht="30" customHeight="1" x14ac:dyDescent="0.25">
      <c r="A1" s="34" t="s">
        <v>306</v>
      </c>
      <c r="B1" s="13"/>
      <c r="C1" s="66" t="s">
        <v>307</v>
      </c>
      <c r="D1" s="66"/>
      <c r="E1" s="13"/>
      <c r="F1" s="66" t="s">
        <v>308</v>
      </c>
      <c r="G1" s="66"/>
      <c r="H1" s="13"/>
      <c r="I1" s="66" t="s">
        <v>309</v>
      </c>
      <c r="J1" s="66"/>
      <c r="K1" s="13"/>
      <c r="L1" s="66" t="s">
        <v>310</v>
      </c>
      <c r="M1" s="66"/>
    </row>
    <row r="2" spans="1:14" ht="3.6" customHeight="1" x14ac:dyDescent="0.25">
      <c r="A2" s="36"/>
      <c r="B2" s="13"/>
      <c r="C2" s="35"/>
      <c r="D2" s="35"/>
      <c r="E2" s="13"/>
      <c r="F2" s="35"/>
      <c r="G2" s="35"/>
      <c r="H2" s="13"/>
      <c r="I2" s="35"/>
      <c r="J2" s="35"/>
      <c r="K2" s="13"/>
      <c r="L2" s="35"/>
      <c r="M2" s="35"/>
    </row>
    <row r="3" spans="1:14" ht="16.8" x14ac:dyDescent="0.25">
      <c r="A3" s="37" t="s">
        <v>311</v>
      </c>
      <c r="B3" s="13"/>
      <c r="C3" s="38" t="s">
        <v>353</v>
      </c>
      <c r="D3" s="38" t="s">
        <v>312</v>
      </c>
      <c r="E3" s="13"/>
      <c r="F3" s="38" t="s">
        <v>353</v>
      </c>
      <c r="G3" s="38" t="s">
        <v>312</v>
      </c>
      <c r="H3" s="13"/>
      <c r="I3" s="38" t="s">
        <v>353</v>
      </c>
      <c r="J3" s="38" t="s">
        <v>312</v>
      </c>
      <c r="K3" s="13"/>
      <c r="L3" s="38" t="s">
        <v>353</v>
      </c>
      <c r="M3" s="38" t="s">
        <v>312</v>
      </c>
    </row>
    <row r="4" spans="1:14" ht="4.95" customHeight="1" x14ac:dyDescent="0.25">
      <c r="A4" s="39"/>
      <c r="B4" s="40"/>
      <c r="C4" s="41"/>
      <c r="D4" s="41"/>
      <c r="E4" s="40"/>
      <c r="F4" s="41"/>
      <c r="G4" s="41"/>
      <c r="H4" s="40"/>
      <c r="I4" s="41"/>
      <c r="J4" s="41"/>
      <c r="K4" s="40"/>
      <c r="L4" s="41"/>
      <c r="M4" s="41"/>
      <c r="N4" s="40"/>
    </row>
    <row r="5" spans="1:14" x14ac:dyDescent="0.25">
      <c r="A5" s="36" t="s">
        <v>313</v>
      </c>
      <c r="B5" s="14"/>
      <c r="C5" s="42" t="s">
        <v>314</v>
      </c>
      <c r="D5" s="42" t="s">
        <v>315</v>
      </c>
      <c r="E5" s="43"/>
      <c r="F5" s="42" t="s">
        <v>316</v>
      </c>
      <c r="G5" s="42" t="s">
        <v>317</v>
      </c>
      <c r="H5" s="43"/>
      <c r="I5" s="42" t="s">
        <v>318</v>
      </c>
      <c r="J5" s="42" t="s">
        <v>220</v>
      </c>
      <c r="K5" s="43"/>
      <c r="L5" s="42" t="s">
        <v>319</v>
      </c>
      <c r="M5" s="42" t="s">
        <v>320</v>
      </c>
      <c r="N5" s="14"/>
    </row>
    <row r="6" spans="1:14" x14ac:dyDescent="0.25">
      <c r="A6" s="36" t="s">
        <v>321</v>
      </c>
      <c r="B6" s="14"/>
      <c r="C6" s="44" t="s">
        <v>322</v>
      </c>
      <c r="D6" s="44" t="s">
        <v>323</v>
      </c>
      <c r="E6" s="43"/>
      <c r="F6" s="44" t="s">
        <v>324</v>
      </c>
      <c r="G6" s="44" t="s">
        <v>91</v>
      </c>
      <c r="H6" s="43"/>
      <c r="I6" s="44" t="s">
        <v>325</v>
      </c>
      <c r="J6" s="44" t="s">
        <v>326</v>
      </c>
      <c r="K6" s="43"/>
      <c r="L6" s="44" t="s">
        <v>327</v>
      </c>
      <c r="M6" s="44" t="s">
        <v>91</v>
      </c>
      <c r="N6" s="14"/>
    </row>
    <row r="7" spans="1:14" x14ac:dyDescent="0.25">
      <c r="A7" s="36" t="s">
        <v>328</v>
      </c>
      <c r="C7" s="44" t="s">
        <v>329</v>
      </c>
      <c r="D7" s="44" t="s">
        <v>263</v>
      </c>
      <c r="E7" s="43"/>
      <c r="F7" s="44" t="s">
        <v>330</v>
      </c>
      <c r="G7" s="44" t="s">
        <v>331</v>
      </c>
      <c r="H7" s="43"/>
      <c r="I7" s="44" t="s">
        <v>332</v>
      </c>
      <c r="J7" s="44" t="s">
        <v>305</v>
      </c>
      <c r="K7" s="43"/>
      <c r="L7" s="44" t="s">
        <v>333</v>
      </c>
      <c r="M7" s="44" t="s">
        <v>334</v>
      </c>
    </row>
    <row r="8" spans="1:14" ht="27.6" x14ac:dyDescent="0.25">
      <c r="A8" s="37" t="s">
        <v>335</v>
      </c>
      <c r="C8" s="45" t="s">
        <v>336</v>
      </c>
      <c r="D8" s="45" t="s">
        <v>337</v>
      </c>
      <c r="E8" s="46"/>
      <c r="F8" s="45" t="s">
        <v>338</v>
      </c>
      <c r="G8" s="45" t="s">
        <v>339</v>
      </c>
      <c r="H8" s="46"/>
      <c r="I8" s="45" t="s">
        <v>340</v>
      </c>
      <c r="J8" s="45" t="s">
        <v>341</v>
      </c>
      <c r="K8" s="46"/>
      <c r="L8" s="45" t="s">
        <v>342</v>
      </c>
      <c r="M8" s="45" t="s">
        <v>343</v>
      </c>
    </row>
    <row r="9" spans="1:14" ht="27.6" x14ac:dyDescent="0.25">
      <c r="A9" s="37" t="s">
        <v>344</v>
      </c>
      <c r="C9" s="47" t="s">
        <v>345</v>
      </c>
      <c r="D9" s="47" t="s">
        <v>346</v>
      </c>
      <c r="E9" s="46"/>
      <c r="F9" s="47" t="s">
        <v>347</v>
      </c>
      <c r="G9" s="47" t="s">
        <v>348</v>
      </c>
      <c r="H9" s="46"/>
      <c r="I9" s="47" t="s">
        <v>349</v>
      </c>
      <c r="J9" s="47" t="s">
        <v>350</v>
      </c>
      <c r="K9" s="46"/>
      <c r="L9" s="47" t="s">
        <v>351</v>
      </c>
      <c r="M9" s="47" t="s">
        <v>352</v>
      </c>
    </row>
  </sheetData>
  <mergeCells count="4">
    <mergeCell ref="C1:D1"/>
    <mergeCell ref="F1:G1"/>
    <mergeCell ref="I1:J1"/>
    <mergeCell ref="L1:M1"/>
  </mergeCells>
  <pageMargins left="0.7" right="0.7" top="0.75" bottom="0.75" header="0.3" footer="0.3"/>
  <pageSetup paperSize="9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451EDE-269D-42DF-B8D5-524D19BE5603}">
  <sheetPr codeName="Sheet8"/>
  <dimension ref="A1:R6"/>
  <sheetViews>
    <sheetView showGridLines="0" workbookViewId="0">
      <selection sqref="A1:Q6"/>
    </sheetView>
  </sheetViews>
  <sheetFormatPr defaultColWidth="8.88671875" defaultRowHeight="13.8" x14ac:dyDescent="0.25"/>
  <cols>
    <col min="1" max="1" width="33.33203125" style="2" customWidth="1"/>
    <col min="2" max="2" width="0.6640625" style="2" customWidth="1"/>
    <col min="3" max="5" width="10.109375" style="2" customWidth="1"/>
    <col min="6" max="6" width="0.6640625" style="2" customWidth="1"/>
    <col min="7" max="9" width="10.109375" style="2" customWidth="1"/>
    <col min="10" max="10" width="0.6640625" style="2" customWidth="1"/>
    <col min="11" max="13" width="10.109375" style="2" customWidth="1"/>
    <col min="14" max="14" width="0.6640625" style="2" customWidth="1"/>
    <col min="15" max="17" width="10.109375" style="2" customWidth="1"/>
    <col min="18" max="18" width="0.6640625" style="2" customWidth="1"/>
    <col min="19" max="16384" width="8.88671875" style="2"/>
  </cols>
  <sheetData>
    <row r="1" spans="1:18" ht="29.25" customHeight="1" x14ac:dyDescent="0.25">
      <c r="A1" s="48" t="s">
        <v>306</v>
      </c>
      <c r="B1" s="49"/>
      <c r="C1" s="67" t="s">
        <v>307</v>
      </c>
      <c r="D1" s="67"/>
      <c r="E1" s="67"/>
      <c r="F1" s="49"/>
      <c r="G1" s="67" t="s">
        <v>308</v>
      </c>
      <c r="H1" s="67"/>
      <c r="I1" s="67"/>
      <c r="J1" s="49"/>
      <c r="K1" s="67" t="s">
        <v>309</v>
      </c>
      <c r="L1" s="67"/>
      <c r="M1" s="67"/>
      <c r="N1" s="49"/>
      <c r="O1" s="67" t="s">
        <v>310</v>
      </c>
      <c r="P1" s="67"/>
      <c r="Q1" s="67"/>
    </row>
    <row r="2" spans="1:18" ht="3.6" customHeight="1" x14ac:dyDescent="0.25">
      <c r="A2" s="13"/>
      <c r="B2" s="13"/>
      <c r="C2" s="50"/>
      <c r="D2" s="50"/>
      <c r="E2" s="50"/>
      <c r="F2" s="13"/>
      <c r="G2" s="50"/>
      <c r="H2" s="50"/>
      <c r="I2" s="50"/>
      <c r="J2" s="13"/>
      <c r="K2" s="50"/>
      <c r="L2" s="50"/>
      <c r="M2" s="50"/>
      <c r="N2" s="13"/>
      <c r="O2" s="50"/>
      <c r="P2" s="50"/>
      <c r="Q2" s="50"/>
    </row>
    <row r="3" spans="1:18" ht="34.5" customHeight="1" x14ac:dyDescent="0.25">
      <c r="A3" s="51" t="s">
        <v>311</v>
      </c>
      <c r="B3" s="13"/>
      <c r="C3" s="1" t="s">
        <v>353</v>
      </c>
      <c r="D3" s="8" t="s">
        <v>354</v>
      </c>
      <c r="E3" s="8" t="s">
        <v>355</v>
      </c>
      <c r="F3" s="13"/>
      <c r="G3" s="1" t="s">
        <v>353</v>
      </c>
      <c r="H3" s="8" t="s">
        <v>354</v>
      </c>
      <c r="I3" s="8" t="s">
        <v>355</v>
      </c>
      <c r="J3" s="13"/>
      <c r="K3" s="1" t="s">
        <v>353</v>
      </c>
      <c r="L3" s="8" t="s">
        <v>354</v>
      </c>
      <c r="M3" s="8" t="s">
        <v>355</v>
      </c>
      <c r="N3" s="13"/>
      <c r="O3" s="1" t="s">
        <v>353</v>
      </c>
      <c r="P3" s="8" t="s">
        <v>354</v>
      </c>
      <c r="Q3" s="8" t="s">
        <v>355</v>
      </c>
    </row>
    <row r="4" spans="1:18" ht="4.95" customHeight="1" x14ac:dyDescent="0.25">
      <c r="A4" s="52"/>
      <c r="B4" s="40"/>
      <c r="C4" s="40"/>
      <c r="D4" s="40"/>
      <c r="E4" s="40"/>
      <c r="F4" s="40"/>
      <c r="G4" s="40"/>
      <c r="H4" s="40"/>
      <c r="I4" s="40"/>
      <c r="J4" s="40"/>
      <c r="K4" s="40"/>
      <c r="L4" s="40"/>
      <c r="M4" s="40"/>
      <c r="N4" s="40"/>
      <c r="O4" s="40"/>
      <c r="P4" s="40"/>
      <c r="Q4" s="40"/>
      <c r="R4" s="40"/>
    </row>
    <row r="5" spans="1:18" ht="27.6" x14ac:dyDescent="0.25">
      <c r="A5" s="37" t="s">
        <v>335</v>
      </c>
      <c r="C5" s="45" t="s">
        <v>336</v>
      </c>
      <c r="D5" s="45" t="s">
        <v>331</v>
      </c>
      <c r="E5" s="45" t="s">
        <v>337</v>
      </c>
      <c r="F5" s="46"/>
      <c r="G5" s="45" t="s">
        <v>338</v>
      </c>
      <c r="H5" s="45" t="s">
        <v>356</v>
      </c>
      <c r="I5" s="45" t="s">
        <v>339</v>
      </c>
      <c r="J5" s="46"/>
      <c r="K5" s="45" t="s">
        <v>340</v>
      </c>
      <c r="L5" s="45" t="s">
        <v>357</v>
      </c>
      <c r="M5" s="45" t="s">
        <v>341</v>
      </c>
      <c r="N5" s="46"/>
      <c r="O5" s="45" t="s">
        <v>342</v>
      </c>
      <c r="P5" s="45" t="s">
        <v>358</v>
      </c>
      <c r="Q5" s="45" t="s">
        <v>343</v>
      </c>
    </row>
    <row r="6" spans="1:18" ht="33" customHeight="1" x14ac:dyDescent="0.25">
      <c r="A6" s="53" t="s">
        <v>344</v>
      </c>
      <c r="C6" s="47" t="s">
        <v>345</v>
      </c>
      <c r="D6" s="47" t="s">
        <v>359</v>
      </c>
      <c r="E6" s="47" t="s">
        <v>346</v>
      </c>
      <c r="F6" s="46"/>
      <c r="G6" s="47" t="s">
        <v>347</v>
      </c>
      <c r="H6" s="47" t="s">
        <v>360</v>
      </c>
      <c r="I6" s="47" t="s">
        <v>348</v>
      </c>
      <c r="J6" s="46"/>
      <c r="K6" s="47" t="s">
        <v>349</v>
      </c>
      <c r="L6" s="47" t="s">
        <v>361</v>
      </c>
      <c r="M6" s="47" t="s">
        <v>350</v>
      </c>
      <c r="N6" s="46"/>
      <c r="O6" s="47" t="s">
        <v>351</v>
      </c>
      <c r="P6" s="47" t="s">
        <v>362</v>
      </c>
      <c r="Q6" s="47" t="s">
        <v>352</v>
      </c>
    </row>
  </sheetData>
  <mergeCells count="4">
    <mergeCell ref="C1:E1"/>
    <mergeCell ref="G1:I1"/>
    <mergeCell ref="K1:M1"/>
    <mergeCell ref="O1:Q1"/>
  </mergeCells>
  <pageMargins left="0.7" right="0.7" top="0.75" bottom="0.75" header="0.3" footer="0.3"/>
  <pageSetup paperSize="9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C33BCE-622A-4E9C-9210-CC4ECFA958C7}">
  <dimension ref="A2:L22"/>
  <sheetViews>
    <sheetView showGridLines="0" tabSelected="1" workbookViewId="0">
      <selection activeCell="H29" sqref="H29"/>
    </sheetView>
  </sheetViews>
  <sheetFormatPr defaultColWidth="8.88671875" defaultRowHeight="13.2" x14ac:dyDescent="0.25"/>
  <cols>
    <col min="1" max="1" width="30.6640625" style="12" customWidth="1"/>
    <col min="2" max="2" width="1" style="12" customWidth="1"/>
    <col min="3" max="16384" width="8.88671875" style="12"/>
  </cols>
  <sheetData>
    <row r="2" spans="1:12" ht="18" customHeight="1" x14ac:dyDescent="0.25">
      <c r="A2" s="54" t="s">
        <v>363</v>
      </c>
      <c r="B2" s="55"/>
      <c r="C2" s="56">
        <v>2019</v>
      </c>
      <c r="D2" s="57">
        <f>C2-1</f>
        <v>2018</v>
      </c>
      <c r="E2" s="56">
        <f t="shared" ref="E2:L2" si="0">D2-1</f>
        <v>2017</v>
      </c>
      <c r="F2" s="57">
        <f t="shared" si="0"/>
        <v>2016</v>
      </c>
      <c r="G2" s="56">
        <f t="shared" si="0"/>
        <v>2015</v>
      </c>
      <c r="H2" s="57">
        <f t="shared" si="0"/>
        <v>2014</v>
      </c>
      <c r="I2" s="56">
        <f t="shared" si="0"/>
        <v>2013</v>
      </c>
      <c r="J2" s="57">
        <f t="shared" si="0"/>
        <v>2012</v>
      </c>
      <c r="K2" s="56">
        <f t="shared" si="0"/>
        <v>2011</v>
      </c>
      <c r="L2" s="57">
        <f t="shared" si="0"/>
        <v>2010</v>
      </c>
    </row>
    <row r="3" spans="1:12" ht="6" customHeight="1" x14ac:dyDescent="0.25">
      <c r="A3" s="58"/>
      <c r="B3" s="58"/>
      <c r="C3" s="58"/>
      <c r="D3" s="58"/>
      <c r="E3" s="58"/>
      <c r="F3" s="58"/>
      <c r="G3" s="58"/>
      <c r="H3" s="58"/>
      <c r="I3" s="58"/>
      <c r="J3" s="58"/>
      <c r="K3" s="58"/>
      <c r="L3" s="58"/>
    </row>
    <row r="4" spans="1:12" x14ac:dyDescent="0.25">
      <c r="A4" s="59" t="s">
        <v>2</v>
      </c>
      <c r="B4" s="60"/>
      <c r="C4" s="61">
        <f>'[1]Andritz AG'!C117</f>
        <v>0.10135968555698202</v>
      </c>
      <c r="D4" s="62">
        <f>'[1]Andritz AG'!D117</f>
        <v>5.3667149966301661E-2</v>
      </c>
      <c r="E4" s="61">
        <f>'[1]Andritz AG'!E117</f>
        <v>6.0978457125575675E-2</v>
      </c>
      <c r="F4" s="62">
        <f>'[1]Andritz AG'!F117</f>
        <v>6.839539299225332E-2</v>
      </c>
      <c r="G4" s="61">
        <f>'[1]Andritz AG'!G117</f>
        <v>6.3917192757972904E-2</v>
      </c>
      <c r="H4" s="62">
        <f>'[1]Andritz AG'!H117</f>
        <v>5.3516402814071176E-2</v>
      </c>
      <c r="I4" s="61">
        <f>'[1]Andritz AG'!I117</f>
        <v>1.6040035210644864E-2</v>
      </c>
      <c r="J4" s="62">
        <f>'[1]Andritz AG'!J117</f>
        <v>6.3970383706015974E-2</v>
      </c>
      <c r="K4" s="61">
        <f>'[1]Andritz AG'!K117</f>
        <v>7.0317992216263156E-2</v>
      </c>
      <c r="L4" s="62">
        <f>'[1]Andritz AG'!L117</f>
        <v>6.9249226247943399E-2</v>
      </c>
    </row>
    <row r="5" spans="1:12" x14ac:dyDescent="0.25">
      <c r="A5" s="59" t="s">
        <v>364</v>
      </c>
      <c r="B5" s="60"/>
      <c r="C5" s="61">
        <f>'[1]AT &amp; S '!C112</f>
        <v>5.5490981703557048E-2</v>
      </c>
      <c r="D5" s="62">
        <f>'[1]AT &amp; S '!D112</f>
        <v>0.12899045995896818</v>
      </c>
      <c r="E5" s="61">
        <f>'[1]AT &amp; S '!E112</f>
        <v>7.6566553375887109E-2</v>
      </c>
      <c r="F5" s="62"/>
      <c r="G5" s="61">
        <f>'[1]AT &amp; S '!G112</f>
        <v>0.10011941605418422</v>
      </c>
      <c r="H5" s="62">
        <f>'[1]AT &amp; S '!H112</f>
        <v>0.13638776030344371</v>
      </c>
      <c r="I5" s="61">
        <f>'[1]AT &amp; S '!I112</f>
        <v>8.7533839965147173E-2</v>
      </c>
      <c r="J5" s="62">
        <f>'[1]AT &amp; S '!J112</f>
        <v>3.1904857727817336E-2</v>
      </c>
      <c r="K5" s="61">
        <f>'[1]AT &amp; S '!K112</f>
        <v>6.4137072620483113E-2</v>
      </c>
      <c r="L5" s="62">
        <f>'[1]AT &amp; S '!L112</f>
        <v>9.5196619311893896E-2</v>
      </c>
    </row>
    <row r="6" spans="1:12" x14ac:dyDescent="0.25">
      <c r="A6" s="59" t="s">
        <v>0</v>
      </c>
      <c r="B6" s="60"/>
      <c r="C6" s="61">
        <f>'[1]BAWAG AG'!C104</f>
        <v>0.36409777725920311</v>
      </c>
      <c r="D6" s="62">
        <f>'[1]BAWAG AG'!D104</f>
        <v>0.37018362900715845</v>
      </c>
      <c r="E6" s="61">
        <f>'[1]BAWAG AG'!E104</f>
        <v>0.37917601227718095</v>
      </c>
      <c r="F6" s="62">
        <f>'[1]BAWAG AG'!F104</f>
        <v>0.44293028158409875</v>
      </c>
      <c r="G6" s="61">
        <f>'[1]BAWAG AG'!G104</f>
        <v>0.29500916396447202</v>
      </c>
      <c r="H6" s="62">
        <f>'[1]BAWAG AG'!H104</f>
        <v>0.218934505011671</v>
      </c>
      <c r="I6" s="61">
        <f>'[1]BAWAG AG'!I104</f>
        <v>0.11217139690943791</v>
      </c>
      <c r="J6" s="62" t="str">
        <f>'[1]BAWAG AG'!J104</f>
        <v xml:space="preserve"> </v>
      </c>
      <c r="K6" s="61"/>
      <c r="L6" s="62"/>
    </row>
    <row r="7" spans="1:12" x14ac:dyDescent="0.25">
      <c r="A7" s="59" t="s">
        <v>14</v>
      </c>
      <c r="B7" s="60"/>
      <c r="C7" s="61"/>
      <c r="D7" s="62">
        <f>'[1]CA Immobilien Anlagen AG'!D101</f>
        <v>0.36405007916687071</v>
      </c>
      <c r="E7" s="61">
        <f>'[1]CA Immobilien Anlagen AG'!E101</f>
        <v>0.66825327027199399</v>
      </c>
      <c r="F7" s="62">
        <f>'[1]CA Immobilien Anlagen AG'!F101</f>
        <v>0.30451901109340285</v>
      </c>
      <c r="G7" s="61">
        <f>'[1]CA Immobilien Anlagen AG'!G101</f>
        <v>0.29968650343224695</v>
      </c>
      <c r="H7" s="62">
        <f>'[1]CA Immobilien Anlagen AG'!H101</f>
        <v>0.27051678387206951</v>
      </c>
      <c r="I7" s="61">
        <f>'[1]CA Immobilien Anlagen AG'!I101</f>
        <v>0.13994997319992852</v>
      </c>
      <c r="J7" s="62">
        <f>'[1]CA Immobilien Anlagen AG'!J101</f>
        <v>8.4898395721925132E-2</v>
      </c>
      <c r="K7" s="61">
        <f>'[1]CA Immobilien Anlagen AG'!K101</f>
        <v>5.2939447461729322E-2</v>
      </c>
      <c r="L7" s="62">
        <f>'[1]CA Immobilien Anlagen AG'!L101</f>
        <v>8.8381061994570465E-2</v>
      </c>
    </row>
    <row r="8" spans="1:12" x14ac:dyDescent="0.25">
      <c r="A8" s="59" t="s">
        <v>4</v>
      </c>
      <c r="B8" s="60"/>
      <c r="C8" s="61">
        <f>'[1]DO &amp; CO AG'!C101</f>
        <v>2.7892705560366486E-2</v>
      </c>
      <c r="D8" s="62">
        <f>'[1]DO &amp; CO AG'!D101</f>
        <v>5.8870016513328613E-2</v>
      </c>
      <c r="E8" s="61">
        <f>'[1]DO &amp; CO AG'!E101</f>
        <v>5.5606505612890496E-2</v>
      </c>
      <c r="F8" s="62">
        <f>'[1]DO &amp; CO AG'!F101</f>
        <v>5.7080924855491329E-2</v>
      </c>
      <c r="G8" s="61">
        <f>'[1]DO &amp; CO AG'!G101</f>
        <v>5.4873591061354976E-2</v>
      </c>
      <c r="H8" s="62">
        <f>'[1]DO &amp; CO AG'!H101</f>
        <v>7.8531016872778261E-2</v>
      </c>
      <c r="I8" s="61">
        <f>'[1]DO &amp; CO AG'!I101</f>
        <v>7.2138208570440468E-2</v>
      </c>
      <c r="J8" s="62">
        <f>'[1]DO &amp; CO AG'!J101</f>
        <v>7.2857911452819377E-2</v>
      </c>
      <c r="K8" s="61">
        <f>'[1]DO &amp; CO AG'!K101</f>
        <v>8.3069764449828998E-2</v>
      </c>
      <c r="L8" s="62">
        <f>'[1]DO &amp; CO AG'!L101</f>
        <v>7.2878038247415899E-2</v>
      </c>
    </row>
    <row r="9" spans="1:12" x14ac:dyDescent="0.25">
      <c r="A9" s="59" t="s">
        <v>15</v>
      </c>
      <c r="B9" s="60"/>
      <c r="C9" s="61">
        <f>'[1]Erste Group Bank AG'!C110</f>
        <v>0.2634779074733376</v>
      </c>
      <c r="D9" s="62">
        <f>'[1]Erste Group Bank AG'!D110</f>
        <v>0.27699087719067728</v>
      </c>
      <c r="E9" s="61">
        <f>'[1]Erste Group Bank AG'!E110</f>
        <v>0.26239335053490348</v>
      </c>
      <c r="F9" s="62">
        <f>'[1]Erste Group Bank AG'!F110</f>
        <v>0.25113335560740707</v>
      </c>
      <c r="G9" s="61">
        <f>'[1]Erste Group Bank AG'!G110</f>
        <v>0.21561857158324013</v>
      </c>
      <c r="H9" s="62">
        <f>'[1]Erste Group Bank AG'!H110</f>
        <v>9.4111636241940036E-2</v>
      </c>
      <c r="I9" s="61">
        <f>'[1]Erste Group Bank AG'!I110</f>
        <v>8.6629027676053585E-2</v>
      </c>
      <c r="J9" s="62">
        <f>'[1]Erste Group Bank AG'!J110</f>
        <v>0.10092825827662005</v>
      </c>
      <c r="K9" s="61">
        <f>'[1]Erste Group Bank AG'!K110</f>
        <v>7.1815490622700567E-2</v>
      </c>
      <c r="L9" s="62">
        <f>'[1]Erste Group Bank AG'!L110</f>
        <v>0.12752186845182778</v>
      </c>
    </row>
    <row r="10" spans="1:12" x14ac:dyDescent="0.25">
      <c r="A10" s="59" t="s">
        <v>16</v>
      </c>
      <c r="B10" s="60"/>
      <c r="C10" s="61">
        <f>'[1]Immofinanz AG'!C104</f>
        <v>0.3401214568596887</v>
      </c>
      <c r="D10" s="62">
        <f>'[1]Immofinanz AG'!D104</f>
        <v>0.26965356237503718</v>
      </c>
      <c r="E10" s="61">
        <f>'[1]Immofinanz AG'!E104</f>
        <v>0.31741474264955855</v>
      </c>
      <c r="F10" s="62"/>
      <c r="G10" s="61"/>
      <c r="H10" s="62"/>
      <c r="I10" s="61">
        <f>'[1]Immofinanz AG'!I104</f>
        <v>0.17255441696786011</v>
      </c>
      <c r="J10" s="62"/>
      <c r="K10" s="61"/>
      <c r="L10" s="62">
        <f>'[1]Immofinanz AG'!L104</f>
        <v>0.26453327144966021</v>
      </c>
    </row>
    <row r="11" spans="1:12" x14ac:dyDescent="0.25">
      <c r="A11" s="59" t="s">
        <v>1</v>
      </c>
      <c r="B11" s="60"/>
      <c r="C11" s="61">
        <f>'[1]Lenzing AG'!C107</f>
        <v>8.3492975355198534E-2</v>
      </c>
      <c r="D11" s="62">
        <f>'[1]Lenzing AG'!D107</f>
        <v>9.7092710383623632E-2</v>
      </c>
      <c r="E11" s="61">
        <f>'[1]Lenzing AG'!E107</f>
        <v>0.15701793132506978</v>
      </c>
      <c r="F11" s="62">
        <f>'[1]Lenzing AG'!F107</f>
        <v>0.13763761817180747</v>
      </c>
      <c r="G11" s="61">
        <f>'[1]Lenzing AG'!G107</f>
        <v>8.4115993172825254E-2</v>
      </c>
      <c r="H11" s="62">
        <f>'[1]Lenzing AG'!H107</f>
        <v>5.5750334455874892E-2</v>
      </c>
      <c r="I11" s="61">
        <f>'[1]Lenzing AG'!I107</f>
        <v>2.1100382953795408E-2</v>
      </c>
      <c r="J11" s="62">
        <f>'[1]Lenzing AG'!J107</f>
        <v>0.14075720205383715</v>
      </c>
      <c r="K11" s="61">
        <f>'[1]Lenzing AG'!K107</f>
        <v>0.1726605022728632</v>
      </c>
      <c r="L11" s="62">
        <f>'[1]Lenzing AG'!L107</f>
        <v>0.12000466505842929</v>
      </c>
    </row>
    <row r="12" spans="1:12" x14ac:dyDescent="0.25">
      <c r="A12" s="59" t="s">
        <v>17</v>
      </c>
      <c r="B12" s="60"/>
      <c r="C12" s="61">
        <f>'[1]Mayr-Melnhof Karton AG'!C110</f>
        <v>0.10064341070952035</v>
      </c>
      <c r="D12" s="62">
        <f>'[1]Mayr-Melnhof Karton AG'!D110</f>
        <v>9.328011197531888E-2</v>
      </c>
      <c r="E12" s="61">
        <f>'[1]Mayr-Melnhof Karton AG'!E110</f>
        <v>8.8244456959163026E-2</v>
      </c>
      <c r="F12" s="62">
        <f>'[1]Mayr-Melnhof Karton AG'!F110</f>
        <v>9.2385646538486244E-2</v>
      </c>
      <c r="G12" s="61">
        <f>'[1]Mayr-Melnhof Karton AG'!G110</f>
        <v>8.7894885698189693E-2</v>
      </c>
      <c r="H12" s="62">
        <f>'[1]Mayr-Melnhof Karton AG'!H110</f>
        <v>7.9902173314202365E-2</v>
      </c>
      <c r="I12" s="61">
        <f>'[1]Mayr-Melnhof Karton AG'!I110</f>
        <v>7.1934080224067207E-2</v>
      </c>
      <c r="J12" s="62">
        <f>'[1]Mayr-Melnhof Karton AG'!J110</f>
        <v>7.9445023576509038E-2</v>
      </c>
      <c r="K12" s="61">
        <f>'[1]Mayr-Melnhof Karton AG'!K110</f>
        <v>8.5741463591377118E-2</v>
      </c>
      <c r="L12" s="62">
        <f>'[1]Mayr-Melnhof Karton AG'!L110</f>
        <v>9.0748326624089534E-2</v>
      </c>
    </row>
    <row r="13" spans="1:12" x14ac:dyDescent="0.25">
      <c r="A13" s="59" t="s">
        <v>18</v>
      </c>
      <c r="B13" s="60"/>
      <c r="C13" s="63">
        <f>[1]OMV!D105</f>
        <v>0.1581841432225064</v>
      </c>
      <c r="D13" s="64">
        <f>[1]OMV!E105</f>
        <v>0.15608373310074139</v>
      </c>
      <c r="E13" s="63">
        <f>[1]OMV!F105</f>
        <v>0.14949065374344772</v>
      </c>
      <c r="F13" s="64">
        <f>[1]OMV!G105</f>
        <v>6.9730010384215987E-2</v>
      </c>
      <c r="G13" s="63">
        <f>[1]OMV!H105</f>
        <v>4.6877080836329736E-2</v>
      </c>
      <c r="H13" s="64">
        <f>[1]OMV!I105</f>
        <v>5.6943168212068053E-2</v>
      </c>
      <c r="I13" s="63">
        <f>[1]OMV!J105</f>
        <v>6.8043570519168206E-2</v>
      </c>
      <c r="J13" s="64">
        <f>[1]OMV!K105</f>
        <v>7.5649992376181419E-2</v>
      </c>
      <c r="K13" s="63">
        <f>[1]OMV!L105</f>
        <v>7.2910460995537191E-2</v>
      </c>
      <c r="L13" s="64">
        <f>[1]OMV!M105</f>
        <v>0.10013098840183902</v>
      </c>
    </row>
    <row r="14" spans="1:12" x14ac:dyDescent="0.25">
      <c r="A14" s="59" t="s">
        <v>19</v>
      </c>
      <c r="B14" s="60"/>
      <c r="C14" s="63">
        <f>'[1]Post AG'!C106</f>
        <v>0.10457063711911357</v>
      </c>
      <c r="D14" s="64">
        <f>'[1]Post AG'!D106</f>
        <v>9.5481235639520046E-2</v>
      </c>
      <c r="E14" s="63">
        <f>'[1]Post AG'!E106</f>
        <v>0.11852081076899273</v>
      </c>
      <c r="F14" s="64">
        <f>'[1]Post AG'!F106</f>
        <v>9.3770007387343021E-2</v>
      </c>
      <c r="G14" s="63">
        <f>'[1]Post AG'!G106</f>
        <v>9.121945126774636E-2</v>
      </c>
      <c r="H14" s="64">
        <f>'[1]Post AG'!H106</f>
        <v>8.1235455891686056E-2</v>
      </c>
      <c r="I14" s="63">
        <f>'[1]Post AG'!I106</f>
        <v>8.5093797532533377E-2</v>
      </c>
      <c r="J14" s="64">
        <f>'[1]Post AG'!J106</f>
        <v>8.4485017539410845E-2</v>
      </c>
      <c r="K14" s="63">
        <f>'[1]Post AG'!K106</f>
        <v>8.5877293822114356E-2</v>
      </c>
      <c r="L14" s="64">
        <f>'[1]Post AG'!L106</f>
        <v>4.4702479690357705E-2</v>
      </c>
    </row>
    <row r="15" spans="1:12" x14ac:dyDescent="0.25">
      <c r="A15" s="59" t="s">
        <v>21</v>
      </c>
      <c r="B15" s="60"/>
      <c r="C15" s="63">
        <f>'[1]Raiffeisenbank International'!C107</f>
        <v>0.23092921099431477</v>
      </c>
      <c r="D15" s="64">
        <f>'[1]Raiffeisenbank International'!D107</f>
        <v>0.26068483216842037</v>
      </c>
      <c r="E15" s="63">
        <f>'[1]Raiffeisenbank International'!E107</f>
        <v>0.22778923347630045</v>
      </c>
      <c r="F15" s="64">
        <f>'[1]Raiffeisenbank International'!F107</f>
        <v>0.13074806594424249</v>
      </c>
      <c r="G15" s="63">
        <f>'[1]Raiffeisenbank International'!G107</f>
        <v>0.10069630139373396</v>
      </c>
      <c r="H15" s="64">
        <f>'[1]Raiffeisenbank International'!H107</f>
        <v>4.2843786714697081E-2</v>
      </c>
      <c r="I15" s="63">
        <f>'[1]Raiffeisenbank International'!I107</f>
        <v>0.10975621182026009</v>
      </c>
      <c r="J15" s="64">
        <f>'[1]Raiffeisenbank International'!J107</f>
        <v>0.1299043403227344</v>
      </c>
      <c r="K15" s="63">
        <f>'[1]Raiffeisenbank International'!K107</f>
        <v>0.17339809771131862</v>
      </c>
      <c r="L15" s="64">
        <f>'[1]Raiffeisenbank International'!L107</f>
        <v>0.15408569149706638</v>
      </c>
    </row>
    <row r="16" spans="1:12" x14ac:dyDescent="0.25">
      <c r="A16" s="59" t="s">
        <v>22</v>
      </c>
      <c r="B16" s="60"/>
      <c r="C16" s="61">
        <f>'[1]S Immo AG'!C105</f>
        <v>0.27595017566272761</v>
      </c>
      <c r="D16" s="62">
        <f>'[1]S Immo AG'!D105</f>
        <v>0.35062683588063109</v>
      </c>
      <c r="E16" s="61">
        <f>'[1]S Immo AG'!E105</f>
        <v>0.11742936995269884</v>
      </c>
      <c r="F16" s="62">
        <f>'[1]S Immo AG'!F105</f>
        <v>8.5591044672757591E-2</v>
      </c>
      <c r="G16" s="61">
        <f>'[1]S Immo AG'!G105</f>
        <v>0.14214002914055945</v>
      </c>
      <c r="H16" s="62">
        <f>'[1]S Immo AG'!H105</f>
        <v>1.5373386959019828E-2</v>
      </c>
      <c r="I16" s="61">
        <f>'[1]S Immo AG'!I105</f>
        <v>0.12869083287898722</v>
      </c>
      <c r="J16" s="62">
        <f>'[1]S Immo AG'!J105</f>
        <v>7.6217475041270341E-2</v>
      </c>
      <c r="K16" s="61">
        <f>'[1]S Immo AG'!K105</f>
        <v>0.13684591438605606</v>
      </c>
      <c r="L16" s="62">
        <f>'[1]S Immo AG'!L105</f>
        <v>5.5336935014117697E-2</v>
      </c>
    </row>
    <row r="17" spans="1:12" x14ac:dyDescent="0.25">
      <c r="A17" s="59" t="s">
        <v>365</v>
      </c>
      <c r="B17" s="60"/>
      <c r="C17" s="61">
        <f>'[1]Schöller - Bleckmann'!C104</f>
        <v>0.10623551395152452</v>
      </c>
      <c r="D17" s="62">
        <f>'[1]Schöller - Bleckmann'!D104</f>
        <v>0.13725994145784251</v>
      </c>
      <c r="E17" s="61">
        <f>'[1]Schöller - Bleckmann'!E104</f>
        <v>5.6541679903522601E-2</v>
      </c>
      <c r="F17" s="62"/>
      <c r="G17" s="61">
        <f>'[1]Schöller - Bleckmann'!G104</f>
        <v>3.6432136778289893E-3</v>
      </c>
      <c r="H17" s="62">
        <f>'[1]Schöller - Bleckmann'!H104</f>
        <v>0.21005419433006148</v>
      </c>
      <c r="I17" s="61">
        <f>'[1]Schöller - Bleckmann'!I104</f>
        <v>0.19579434462997169</v>
      </c>
      <c r="J17" s="62">
        <f>'[1]Schöller - Bleckmann'!J104</f>
        <v>0.22145052387405156</v>
      </c>
      <c r="K17" s="61">
        <f>'[1]Schöller - Bleckmann'!K104</f>
        <v>0.19236557534705823</v>
      </c>
      <c r="L17" s="62">
        <f>'[1]Schöller - Bleckmann'!L104</f>
        <v>0.14879567404557331</v>
      </c>
    </row>
    <row r="18" spans="1:12" x14ac:dyDescent="0.25">
      <c r="A18" s="59" t="s">
        <v>24</v>
      </c>
      <c r="B18" s="60"/>
      <c r="C18" s="63">
        <f>'[1]Telekom Austria Group'!C110</f>
        <v>0.12060588364018227</v>
      </c>
      <c r="D18" s="64">
        <f>'[1]Telekom Austria Group'!D110</f>
        <v>8.2420958105028155E-2</v>
      </c>
      <c r="E18" s="63">
        <f>'[1]Telekom Austria Group'!E110</f>
        <v>7.8003497104267142E-2</v>
      </c>
      <c r="F18" s="64">
        <f>'[1]Telekom Austria Group'!F110</f>
        <v>8.4953850953932153E-2</v>
      </c>
      <c r="G18" s="63">
        <f>'[1]Telekom Austria Group'!G110</f>
        <v>9.6929082991238258E-2</v>
      </c>
      <c r="H18" s="64">
        <f>'[1]Telekom Austria Group'!H110</f>
        <v>6.0975907200761383E-2</v>
      </c>
      <c r="I18" s="63">
        <f>'[1]Telekom Austria Group'!I110</f>
        <v>6.3503928943684548E-2</v>
      </c>
      <c r="J18" s="64">
        <f>'[1]Telekom Austria Group'!J110</f>
        <v>7.3001774024684829E-2</v>
      </c>
      <c r="K18" s="63">
        <f>'[1]Telekom Austria Group'!K110</f>
        <v>5.9781449666032563E-2</v>
      </c>
      <c r="L18" s="64">
        <f>'[1]Telekom Austria Group'!L110</f>
        <v>9.0189778498220657E-2</v>
      </c>
    </row>
    <row r="19" spans="1:12" x14ac:dyDescent="0.25">
      <c r="A19" s="59" t="s">
        <v>25</v>
      </c>
      <c r="B19" s="60"/>
      <c r="C19" s="63">
        <f>[1]Uniqa!C105</f>
        <v>5.3037047962802043E-2</v>
      </c>
      <c r="D19" s="64">
        <f>[1]Uniqa!D105</f>
        <v>5.5461649267822551E-2</v>
      </c>
      <c r="E19" s="63">
        <f>[1]Uniqa!E105</f>
        <v>5.0630329801396659E-2</v>
      </c>
      <c r="F19" s="64">
        <f>[1]Uniqa!F105</f>
        <v>5.0354214209308669E-2</v>
      </c>
      <c r="G19" s="63">
        <f>[1]Uniqa!G105</f>
        <v>7.6598687703422222E-2</v>
      </c>
      <c r="H19" s="64">
        <f>[1]Uniqa!H105</f>
        <v>6.3953105415520115E-2</v>
      </c>
      <c r="I19" s="63">
        <f>[1]Uniqa!I105</f>
        <v>4.9828875623361912E-2</v>
      </c>
      <c r="J19" s="64">
        <f>[1]Uniqa!J105</f>
        <v>4.102066358458277E-2</v>
      </c>
      <c r="K19" s="63"/>
      <c r="L19" s="64">
        <f>[1]Uniqa!L105</f>
        <v>2.4287336879693412E-2</v>
      </c>
    </row>
    <row r="20" spans="1:12" x14ac:dyDescent="0.25">
      <c r="A20" s="59" t="s">
        <v>5</v>
      </c>
      <c r="B20" s="60"/>
      <c r="C20" s="63">
        <f>'[1]Verbund AG'!C101</f>
        <v>0.19143871331150378</v>
      </c>
      <c r="D20" s="64">
        <f>'[1]Verbund AG'!D101</f>
        <v>0.17746996891877626</v>
      </c>
      <c r="E20" s="63">
        <f>'[1]Verbund AG'!E101</f>
        <v>0.18321446825483731</v>
      </c>
      <c r="F20" s="64">
        <f>'[1]Verbund AG'!F101</f>
        <v>0.18748146810188657</v>
      </c>
      <c r="G20" s="63">
        <f>'[1]Verbund AG'!G101</f>
        <v>0.13995622379741721</v>
      </c>
      <c r="H20" s="64">
        <f>'[1]Verbund AG'!H101</f>
        <v>0.1260086357716832</v>
      </c>
      <c r="I20" s="63">
        <f>'[1]Verbund AG'!I101</f>
        <v>0.19416920353982303</v>
      </c>
      <c r="J20" s="64">
        <f>'[1]Verbund AG'!J101</f>
        <v>0.24147897461928614</v>
      </c>
      <c r="K20" s="63">
        <f>'[1]Verbund AG'!K101</f>
        <v>0.16048742948489295</v>
      </c>
      <c r="L20" s="64">
        <f>'[1]Verbund AG'!L101</f>
        <v>0.20565315049774932</v>
      </c>
    </row>
    <row r="21" spans="1:12" x14ac:dyDescent="0.25">
      <c r="A21" s="59" t="s">
        <v>26</v>
      </c>
      <c r="B21" s="60"/>
      <c r="C21" s="61">
        <f>'[1]Vienna Insurance'!C103</f>
        <v>5.9431988081286254E-2</v>
      </c>
      <c r="D21" s="62">
        <f>'[1]Vienna Insurance'!D103</f>
        <v>5.5381857849041149E-2</v>
      </c>
      <c r="E21" s="61">
        <f>'[1]Vienna Insurance'!E103</f>
        <v>5.1133022828540639E-2</v>
      </c>
      <c r="F21" s="62">
        <f>'[1]Vienna Insurance'!F103</f>
        <v>4.5215095098935114E-2</v>
      </c>
      <c r="G21" s="61">
        <f>'[1]Vienna Insurance'!G103</f>
        <v>4.5367512331430791E-2</v>
      </c>
      <c r="H21" s="62">
        <f>'[1]Vienna Insurance'!H103</f>
        <v>5.9668982567788749E-2</v>
      </c>
      <c r="I21" s="61">
        <f>'[1]Vienna Insurance'!I103</f>
        <v>4.9458845014236759E-2</v>
      </c>
      <c r="J21" s="62">
        <f>'[1]Vienna Insurance'!J103</f>
        <v>5.7914514375328227E-2</v>
      </c>
      <c r="K21" s="61">
        <f>'[1]Vienna Insurance'!K103</f>
        <v>6.4236741370778533E-2</v>
      </c>
      <c r="L21" s="62">
        <f>'[1]Vienna Insurance'!L103</f>
        <v>5.5767916021596788E-2</v>
      </c>
    </row>
    <row r="22" spans="1:12" x14ac:dyDescent="0.25">
      <c r="A22" s="59" t="s">
        <v>27</v>
      </c>
      <c r="B22" s="60"/>
      <c r="C22" s="61"/>
      <c r="D22" s="62">
        <f>[1]VOEST!D107</f>
        <v>4.0639495011319471E-2</v>
      </c>
      <c r="E22" s="61">
        <f>[1]VOEST!E107</f>
        <v>7.4477817922436393E-2</v>
      </c>
      <c r="F22" s="62">
        <f>[1]VOEST!F107</f>
        <v>5.3486210102262163E-2</v>
      </c>
      <c r="G22" s="61">
        <f>[1]VOEST!G107</f>
        <v>6.5319323859170456E-2</v>
      </c>
      <c r="H22" s="62">
        <f>[1]VOEST!H107</f>
        <v>5.5900621118012424E-2</v>
      </c>
      <c r="I22" s="61">
        <f>[1]VOEST!I107</f>
        <v>5.5737475234113071E-2</v>
      </c>
      <c r="J22" s="62">
        <f>[1]VOEST!J107</f>
        <v>5.1658997287581374E-2</v>
      </c>
      <c r="K22" s="61">
        <f>[1]VOEST!K107</f>
        <v>3.6394919361841006E-2</v>
      </c>
      <c r="L22" s="62">
        <f>[1]VOEST!L107</f>
        <v>6.6649107903771279E-2</v>
      </c>
    </row>
  </sheetData>
  <conditionalFormatting sqref="C4:L22">
    <cfRule type="top10" dxfId="3" priority="1" bottom="1" rank="20"/>
    <cfRule type="top10" dxfId="2" priority="2" bottom="1" rank="10"/>
    <cfRule type="top10" dxfId="1" priority="3" rank="20"/>
    <cfRule type="cellIs" dxfId="0" priority="4" operator="lessThan">
      <formula>0</formula>
    </cfRule>
  </conditionalFormatting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Tab 1</vt:lpstr>
      <vt:lpstr>Tab 2</vt:lpstr>
      <vt:lpstr>Tab 3</vt:lpstr>
      <vt:lpstr>Tab 4</vt:lpstr>
      <vt:lpstr>Tab 5</vt:lpstr>
      <vt:lpstr>Tab 6</vt:lpstr>
      <vt:lpstr>Tab 7</vt:lpstr>
      <vt:lpstr>Tab 8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Hangl Christa</dc:creator>
  <cp:lastModifiedBy>Hangl Christa</cp:lastModifiedBy>
  <cp:lastPrinted>2023-07-27T14:34:12Z</cp:lastPrinted>
  <dcterms:created xsi:type="dcterms:W3CDTF">2023-07-18T17:31:05Z</dcterms:created>
  <dcterms:modified xsi:type="dcterms:W3CDTF">2023-08-14T16:06:21Z</dcterms:modified>
</cp:coreProperties>
</file>