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Office Docs_07-04-23\01_2023_Active Manuscripts\01_In Review\05_Schuerger_VAC + HEAT + UV\Manuscript_Supplemental Data\"/>
    </mc:Choice>
  </mc:AlternateContent>
  <xr:revisionPtr revIDLastSave="0" documentId="13_ncr:1_{D5F555F6-A50A-4071-A690-6200137CA25A}" xr6:coauthVersionLast="47" xr6:coauthVersionMax="47" xr10:uidLastSave="{00000000-0000-0000-0000-000000000000}"/>
  <bookViews>
    <workbookView xWindow="320" yWindow="480" windowWidth="22450" windowHeight="19470" xr2:uid="{8E315284-1102-483F-9064-0A260C2F5685}"/>
  </bookViews>
  <sheets>
    <sheet name="B. atrophaeus 9372" sheetId="4" r:id="rId1"/>
    <sheet name="B. pumilus SAFR-032" sheetId="5" r:id="rId2"/>
    <sheet name="B. subtilis 168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1" i="5" l="1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G105" i="5"/>
  <c r="H105" i="5" s="1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I88" i="5"/>
  <c r="G88" i="5" s="1"/>
  <c r="H88" i="5" s="1"/>
  <c r="G87" i="5"/>
  <c r="H87" i="5" s="1"/>
  <c r="G86" i="5"/>
  <c r="H86" i="5" s="1"/>
  <c r="G85" i="5"/>
  <c r="H85" i="5" s="1"/>
  <c r="G84" i="5"/>
  <c r="H84" i="5" s="1"/>
  <c r="G83" i="5"/>
  <c r="H83" i="5" s="1"/>
  <c r="G82" i="5"/>
  <c r="H82" i="5" s="1"/>
  <c r="G81" i="5"/>
  <c r="H81" i="5" s="1"/>
  <c r="G80" i="5"/>
  <c r="H80" i="5" s="1"/>
  <c r="G79" i="5"/>
  <c r="H79" i="5" s="1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G65" i="5"/>
  <c r="H65" i="5" s="1"/>
  <c r="I64" i="5"/>
  <c r="G64" i="5" s="1"/>
  <c r="H64" i="5" s="1"/>
  <c r="G63" i="5"/>
  <c r="H63" i="5" s="1"/>
  <c r="G62" i="5"/>
  <c r="H62" i="5" s="1"/>
  <c r="G61" i="5"/>
  <c r="H61" i="5" s="1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G41" i="5"/>
  <c r="H41" i="5" s="1"/>
  <c r="I40" i="5"/>
  <c r="G40" i="5" s="1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I16" i="5"/>
  <c r="G16" i="5" s="1"/>
  <c r="H16" i="5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 s="1"/>
  <c r="G86" i="4"/>
  <c r="H86" i="4" s="1"/>
  <c r="G85" i="4"/>
  <c r="H85" i="4" s="1"/>
  <c r="G84" i="4"/>
  <c r="H84" i="4" s="1"/>
  <c r="G83" i="4"/>
  <c r="H83" i="4" s="1"/>
  <c r="G82" i="4"/>
  <c r="H82" i="4" s="1"/>
  <c r="G81" i="4"/>
  <c r="H81" i="4" s="1"/>
  <c r="G80" i="4"/>
  <c r="H80" i="4" s="1"/>
  <c r="G79" i="4"/>
  <c r="H79" i="4" s="1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11" i="3"/>
  <c r="H111" i="3" s="1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G95" i="3"/>
  <c r="H95" i="3" s="1"/>
  <c r="G94" i="3"/>
  <c r="H94" i="3" s="1"/>
  <c r="G93" i="3"/>
  <c r="H93" i="3" s="1"/>
  <c r="G92" i="3"/>
  <c r="H92" i="3" s="1"/>
  <c r="G91" i="3"/>
  <c r="H91" i="3" s="1"/>
  <c r="G90" i="3"/>
  <c r="H90" i="3" s="1"/>
  <c r="G89" i="3"/>
  <c r="H89" i="3" s="1"/>
  <c r="I88" i="3"/>
  <c r="G88" i="3" s="1"/>
  <c r="H88" i="3" s="1"/>
  <c r="G87" i="3"/>
  <c r="H87" i="3" s="1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I64" i="3"/>
  <c r="G64" i="3" s="1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I40" i="3"/>
  <c r="G40" i="3" s="1"/>
  <c r="H40" i="3" s="1"/>
  <c r="H22" i="3"/>
  <c r="H21" i="3"/>
  <c r="H20" i="3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G21" i="3"/>
  <c r="G20" i="3"/>
  <c r="G19" i="3"/>
  <c r="H19" i="3" s="1"/>
  <c r="G18" i="3"/>
  <c r="H18" i="3" s="1"/>
  <c r="G17" i="3"/>
  <c r="H17" i="3" s="1"/>
  <c r="I16" i="3"/>
  <c r="G16" i="3" s="1"/>
  <c r="H16" i="3" s="1"/>
</calcChain>
</file>

<file path=xl/sharedStrings.xml><?xml version="1.0" encoding="utf-8"?>
<sst xmlns="http://schemas.openxmlformats.org/spreadsheetml/2006/main" count="65" uniqueCount="24">
  <si>
    <t>Temp</t>
  </si>
  <si>
    <t>Pressure</t>
  </si>
  <si>
    <t>Rep</t>
  </si>
  <si>
    <t>MPN*20</t>
  </si>
  <si>
    <t>N/No</t>
  </si>
  <si>
    <t>Log10(N/No)</t>
  </si>
  <si>
    <t>No</t>
  </si>
  <si>
    <t>.</t>
  </si>
  <si>
    <t>p</t>
  </si>
  <si>
    <t>Notebooks</t>
  </si>
  <si>
    <t>Exp #</t>
  </si>
  <si>
    <t>Legend:</t>
  </si>
  <si>
    <t>2) MPN*20 = the Most Probable Number assays multiplied by the dilution factor (i.e., 20x).</t>
  </si>
  <si>
    <t>3) N = result of the assays after exposure to diverse temperatures and presures.</t>
  </si>
  <si>
    <t>4) No = T=0 controls prior to the assays.</t>
  </si>
  <si>
    <t>6) 0.01 values in cells are place-holders for zeroes to accommodate ANOVA and linear regression analyses.</t>
  </si>
  <si>
    <t>1) Decimal points in cells = missing data.</t>
  </si>
  <si>
    <t>5) Log10(N/No) are the data plotted in Figure 1 in the text.</t>
  </si>
  <si>
    <t>End date: 01-14-2020</t>
  </si>
  <si>
    <t>Time (hrs)</t>
  </si>
  <si>
    <t>Start: date: 10-01-2019</t>
  </si>
  <si>
    <r>
      <rPr>
        <b/>
        <sz val="11"/>
        <color theme="1"/>
        <rFont val="Calibri"/>
        <family val="2"/>
        <scheme val="minor"/>
      </rPr>
      <t xml:space="preserve">Table S2: </t>
    </r>
    <r>
      <rPr>
        <i/>
        <sz val="11"/>
        <color theme="1"/>
        <rFont val="Calibri"/>
        <family val="2"/>
        <scheme val="minor"/>
      </rPr>
      <t>Bacillus atrophaeus</t>
    </r>
    <r>
      <rPr>
        <sz val="11"/>
        <color theme="1"/>
        <rFont val="Calibri"/>
        <family val="2"/>
        <scheme val="minor"/>
      </rPr>
      <t xml:space="preserve"> ATCC 9372 spores exposed to VAC + HEAT (see Fig. 3A in main text).</t>
    </r>
  </si>
  <si>
    <r>
      <rPr>
        <b/>
        <sz val="11"/>
        <color theme="1"/>
        <rFont val="Calibri"/>
        <family val="2"/>
        <scheme val="minor"/>
      </rPr>
      <t xml:space="preserve">Table S2: </t>
    </r>
    <r>
      <rPr>
        <i/>
        <sz val="11"/>
        <color theme="1"/>
        <rFont val="Calibri"/>
        <family val="2"/>
        <scheme val="minor"/>
      </rPr>
      <t>Bacillus pumilus</t>
    </r>
    <r>
      <rPr>
        <sz val="11"/>
        <color theme="1"/>
        <rFont val="Calibri"/>
        <family val="2"/>
        <scheme val="minor"/>
      </rPr>
      <t xml:space="preserve"> SAFR032 spores exposed to VAC + HEAT (see Fig. 3B in main text).</t>
    </r>
  </si>
  <si>
    <r>
      <rPr>
        <b/>
        <sz val="11"/>
        <color theme="1"/>
        <rFont val="Calibri"/>
        <family val="2"/>
        <scheme val="minor"/>
      </rPr>
      <t>Table S2</t>
    </r>
    <r>
      <rPr>
        <i/>
        <sz val="11"/>
        <color theme="1"/>
        <rFont val="Calibri"/>
        <family val="2"/>
        <scheme val="minor"/>
      </rPr>
      <t>: Bacillus subtilis</t>
    </r>
    <r>
      <rPr>
        <sz val="11"/>
        <color theme="1"/>
        <rFont val="Calibri"/>
        <family val="2"/>
        <scheme val="minor"/>
      </rPr>
      <t xml:space="preserve"> 168 spore exposed to VAC + HEAT (see Fig. 3C in main text).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</si>
</sst>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1" fontId="0" fillId="0" borderId="0" xfId="0" applyNumberFormat="1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052B-BE40-4C82-81FC-2E06E2D506C8}">
  <dimension ref="A1:J111"/>
  <sheetViews>
    <sheetView tabSelected="1" topLeftCell="A66" workbookViewId="0">
      <selection activeCell="K93" sqref="K93"/>
    </sheetView>
  </sheetViews>
  <sheetFormatPr defaultRowHeight="14.5" x14ac:dyDescent="0.35"/>
  <cols>
    <col min="1" max="1" width="13" customWidth="1"/>
    <col min="2" max="2" width="9.81640625" customWidth="1"/>
    <col min="3" max="3" width="12.81640625" customWidth="1"/>
    <col min="4" max="4" width="13.08984375" customWidth="1"/>
    <col min="5" max="5" width="10.1796875" customWidth="1"/>
    <col min="6" max="6" width="13.36328125" customWidth="1"/>
    <col min="7" max="7" width="14.36328125" customWidth="1"/>
    <col min="8" max="8" width="18.26953125" customWidth="1"/>
    <col min="9" max="9" width="17.1796875" customWidth="1"/>
    <col min="10" max="10" width="14.453125" customWidth="1"/>
  </cols>
  <sheetData>
    <row r="1" spans="1:10" x14ac:dyDescent="0.35">
      <c r="A1" s="2" t="s">
        <v>21</v>
      </c>
    </row>
    <row r="2" spans="1:10" x14ac:dyDescent="0.35">
      <c r="A2" s="4" t="s">
        <v>20</v>
      </c>
      <c r="D2" s="1"/>
      <c r="E2" s="1"/>
      <c r="F2" s="1"/>
      <c r="G2" s="1"/>
      <c r="H2" s="1"/>
    </row>
    <row r="3" spans="1:10" x14ac:dyDescent="0.35">
      <c r="A3" t="s">
        <v>18</v>
      </c>
      <c r="D3" s="1"/>
      <c r="E3" s="1"/>
      <c r="F3" s="1"/>
      <c r="G3" s="1"/>
      <c r="H3" s="1"/>
    </row>
    <row r="4" spans="1:10" x14ac:dyDescent="0.35">
      <c r="D4" s="1"/>
      <c r="E4" s="1"/>
      <c r="F4" s="1"/>
      <c r="G4" s="1"/>
      <c r="H4" s="1"/>
    </row>
    <row r="5" spans="1:10" x14ac:dyDescent="0.35">
      <c r="A5" s="3" t="s">
        <v>11</v>
      </c>
      <c r="D5" s="1"/>
      <c r="E5" s="1"/>
      <c r="F5" s="1"/>
      <c r="G5" s="1"/>
      <c r="H5" s="1"/>
    </row>
    <row r="6" spans="1:10" x14ac:dyDescent="0.35">
      <c r="A6" t="s">
        <v>16</v>
      </c>
      <c r="D6" s="1"/>
      <c r="E6" s="1"/>
      <c r="F6" s="1"/>
      <c r="G6" s="1"/>
      <c r="H6" s="1"/>
    </row>
    <row r="7" spans="1:10" x14ac:dyDescent="0.35">
      <c r="A7" t="s">
        <v>12</v>
      </c>
      <c r="D7" s="1"/>
      <c r="E7" s="1"/>
      <c r="F7" s="1"/>
      <c r="G7" s="1"/>
      <c r="H7" s="1"/>
    </row>
    <row r="8" spans="1:10" x14ac:dyDescent="0.35">
      <c r="A8" t="s">
        <v>13</v>
      </c>
      <c r="D8" s="1"/>
      <c r="E8" s="1"/>
      <c r="F8" s="1"/>
      <c r="G8" s="1"/>
      <c r="H8" s="1"/>
    </row>
    <row r="9" spans="1:10" x14ac:dyDescent="0.35">
      <c r="A9" t="s">
        <v>14</v>
      </c>
      <c r="D9" s="1"/>
      <c r="E9" s="1"/>
      <c r="F9" s="1"/>
      <c r="G9" s="1"/>
      <c r="H9" s="1"/>
    </row>
    <row r="10" spans="1:10" x14ac:dyDescent="0.35">
      <c r="A10" t="s">
        <v>17</v>
      </c>
      <c r="D10" s="1"/>
      <c r="E10" s="1"/>
      <c r="F10" s="1"/>
      <c r="G10" s="1"/>
      <c r="H10" s="1"/>
    </row>
    <row r="11" spans="1:10" x14ac:dyDescent="0.35">
      <c r="A11" t="s">
        <v>15</v>
      </c>
      <c r="D11" s="1"/>
      <c r="E11" s="1"/>
      <c r="F11" s="1"/>
      <c r="G11" s="1"/>
      <c r="H11" s="1"/>
    </row>
    <row r="12" spans="1:10" x14ac:dyDescent="0.35">
      <c r="A12" s="2"/>
      <c r="B12" s="1"/>
      <c r="C12" s="1"/>
      <c r="D12" s="1"/>
      <c r="E12" s="1"/>
      <c r="F12" s="1"/>
      <c r="G12" s="1"/>
      <c r="H12" s="1"/>
    </row>
    <row r="13" spans="1:10" ht="15" thickBot="1" x14ac:dyDescent="0.4">
      <c r="A13" s="2"/>
      <c r="B13" s="1"/>
      <c r="C13" s="1"/>
      <c r="D13" s="1"/>
      <c r="E13" s="1"/>
      <c r="F13" s="1"/>
      <c r="G13" s="1"/>
      <c r="H13" s="1"/>
    </row>
    <row r="14" spans="1:10" ht="15" thickTop="1" x14ac:dyDescent="0.35">
      <c r="A14" s="5"/>
      <c r="B14" s="6"/>
      <c r="C14" s="6"/>
      <c r="D14" s="7" t="s">
        <v>10</v>
      </c>
      <c r="E14" s="6"/>
      <c r="F14" s="6"/>
      <c r="G14" s="6"/>
      <c r="H14" s="6"/>
      <c r="I14" s="8"/>
      <c r="J14" s="1"/>
    </row>
    <row r="15" spans="1:10" ht="15" thickBot="1" x14ac:dyDescent="0.4">
      <c r="A15" s="9" t="s">
        <v>0</v>
      </c>
      <c r="B15" s="10" t="s">
        <v>1</v>
      </c>
      <c r="C15" s="10" t="s">
        <v>19</v>
      </c>
      <c r="D15" s="10" t="s">
        <v>9</v>
      </c>
      <c r="E15" s="10" t="s">
        <v>2</v>
      </c>
      <c r="F15" s="10" t="s">
        <v>3</v>
      </c>
      <c r="G15" s="10" t="s">
        <v>4</v>
      </c>
      <c r="H15" s="10" t="s">
        <v>5</v>
      </c>
      <c r="I15" s="11" t="s">
        <v>6</v>
      </c>
    </row>
    <row r="16" spans="1:10" ht="15" thickTop="1" x14ac:dyDescent="0.35">
      <c r="A16" s="1">
        <v>25</v>
      </c>
      <c r="B16" s="1">
        <v>1013</v>
      </c>
      <c r="C16" s="1">
        <v>0</v>
      </c>
      <c r="D16" s="1">
        <v>11</v>
      </c>
      <c r="E16" s="1">
        <v>1</v>
      </c>
      <c r="F16" s="1">
        <v>1480000</v>
      </c>
      <c r="G16" s="1">
        <f t="shared" ref="G16:G79" si="0">F16/I16</f>
        <v>0.60614334470989761</v>
      </c>
      <c r="H16">
        <f t="shared" ref="H16:H79" si="1">LOG10(G16)</f>
        <v>-0.21742465891152724</v>
      </c>
      <c r="I16" s="12">
        <v>2441666.6666666665</v>
      </c>
    </row>
    <row r="17" spans="1:9" x14ac:dyDescent="0.35">
      <c r="A17" s="1">
        <v>25</v>
      </c>
      <c r="B17" s="1">
        <v>1013</v>
      </c>
      <c r="C17" s="1">
        <v>0</v>
      </c>
      <c r="D17" s="1">
        <v>11</v>
      </c>
      <c r="E17" s="1">
        <v>2</v>
      </c>
      <c r="F17" s="1">
        <v>2180000</v>
      </c>
      <c r="G17" s="1">
        <f t="shared" si="0"/>
        <v>0.8928327645051195</v>
      </c>
      <c r="H17">
        <f t="shared" si="1"/>
        <v>-4.9229880701879773E-2</v>
      </c>
      <c r="I17" s="12">
        <v>2441666.6666666665</v>
      </c>
    </row>
    <row r="18" spans="1:9" x14ac:dyDescent="0.35">
      <c r="A18" s="1">
        <v>25</v>
      </c>
      <c r="B18" s="1">
        <v>1013</v>
      </c>
      <c r="C18" s="1">
        <v>0</v>
      </c>
      <c r="D18" s="1">
        <v>11</v>
      </c>
      <c r="E18" s="1">
        <v>3</v>
      </c>
      <c r="F18" s="1">
        <v>1240000</v>
      </c>
      <c r="G18" s="1">
        <f t="shared" si="0"/>
        <v>0.50784982935153589</v>
      </c>
      <c r="H18">
        <f t="shared" si="1"/>
        <v>-0.29426468914424952</v>
      </c>
      <c r="I18" s="12">
        <v>2441666.6666666665</v>
      </c>
    </row>
    <row r="19" spans="1:9" x14ac:dyDescent="0.35">
      <c r="A19" s="1">
        <v>25</v>
      </c>
      <c r="B19" s="1">
        <v>1013</v>
      </c>
      <c r="C19" s="1">
        <v>0</v>
      </c>
      <c r="D19" s="1">
        <v>11</v>
      </c>
      <c r="E19" s="1">
        <v>4</v>
      </c>
      <c r="F19" s="1">
        <v>3940000</v>
      </c>
      <c r="G19" s="1">
        <f t="shared" si="0"/>
        <v>1.6136518771331059</v>
      </c>
      <c r="H19">
        <f t="shared" si="1"/>
        <v>0.20780984751908951</v>
      </c>
      <c r="I19" s="12">
        <v>2441666.6666666665</v>
      </c>
    </row>
    <row r="20" spans="1:9" x14ac:dyDescent="0.35">
      <c r="A20" s="1">
        <v>25</v>
      </c>
      <c r="B20" s="1">
        <v>1013</v>
      </c>
      <c r="C20" s="1">
        <v>0</v>
      </c>
      <c r="D20" s="1">
        <v>11</v>
      </c>
      <c r="E20" s="1">
        <v>5</v>
      </c>
      <c r="F20" s="1">
        <v>3940000</v>
      </c>
      <c r="G20" s="1">
        <f t="shared" si="0"/>
        <v>1.6136518771331059</v>
      </c>
      <c r="H20">
        <f t="shared" si="1"/>
        <v>0.20780984751908951</v>
      </c>
      <c r="I20" s="12">
        <v>2441666.6666666665</v>
      </c>
    </row>
    <row r="21" spans="1:9" x14ac:dyDescent="0.35">
      <c r="A21" s="1">
        <v>25</v>
      </c>
      <c r="B21" s="1">
        <v>1013</v>
      </c>
      <c r="C21" s="1">
        <v>0</v>
      </c>
      <c r="D21" s="1">
        <v>11</v>
      </c>
      <c r="E21" s="1">
        <v>6</v>
      </c>
      <c r="F21" s="1">
        <v>1870000</v>
      </c>
      <c r="G21" s="1">
        <f t="shared" si="0"/>
        <v>0.76587030716723559</v>
      </c>
      <c r="H21">
        <f t="shared" si="1"/>
        <v>-0.1158447677699856</v>
      </c>
      <c r="I21" s="12">
        <v>2441666.6666666665</v>
      </c>
    </row>
    <row r="22" spans="1:9" x14ac:dyDescent="0.35">
      <c r="A22" s="1">
        <v>25</v>
      </c>
      <c r="B22" s="1">
        <v>1013</v>
      </c>
      <c r="C22" s="1">
        <v>12</v>
      </c>
      <c r="D22" s="1">
        <v>7</v>
      </c>
      <c r="E22" s="1">
        <v>1</v>
      </c>
      <c r="F22" s="1">
        <v>1480000</v>
      </c>
      <c r="G22" s="1">
        <f t="shared" si="0"/>
        <v>0.60614334470989761</v>
      </c>
      <c r="H22">
        <f t="shared" si="1"/>
        <v>-0.21742465891152724</v>
      </c>
      <c r="I22" s="12">
        <v>2441666.6666666665</v>
      </c>
    </row>
    <row r="23" spans="1:9" x14ac:dyDescent="0.35">
      <c r="A23" s="1">
        <v>25</v>
      </c>
      <c r="B23" s="1">
        <v>1013</v>
      </c>
      <c r="C23" s="1">
        <v>12</v>
      </c>
      <c r="D23" s="1">
        <v>7</v>
      </c>
      <c r="E23" s="1">
        <v>2</v>
      </c>
      <c r="F23" s="1">
        <v>1480000</v>
      </c>
      <c r="G23" s="1">
        <f t="shared" si="0"/>
        <v>0.60614334470989761</v>
      </c>
      <c r="H23">
        <f t="shared" si="1"/>
        <v>-0.21742465891152724</v>
      </c>
      <c r="I23" s="12">
        <v>2441666.6666666665</v>
      </c>
    </row>
    <row r="24" spans="1:9" x14ac:dyDescent="0.35">
      <c r="A24" s="1">
        <v>25</v>
      </c>
      <c r="B24" s="1">
        <v>1013</v>
      </c>
      <c r="C24" s="1">
        <v>12</v>
      </c>
      <c r="D24" s="1">
        <v>7</v>
      </c>
      <c r="E24" s="1">
        <v>3</v>
      </c>
      <c r="F24" s="1" t="s">
        <v>7</v>
      </c>
      <c r="G24" s="1" t="s">
        <v>7</v>
      </c>
      <c r="H24" s="1" t="s">
        <v>7</v>
      </c>
      <c r="I24" s="12" t="s">
        <v>7</v>
      </c>
    </row>
    <row r="25" spans="1:9" x14ac:dyDescent="0.35">
      <c r="A25" s="1">
        <v>25</v>
      </c>
      <c r="B25" s="1">
        <v>1013</v>
      </c>
      <c r="C25" s="1">
        <v>12</v>
      </c>
      <c r="D25" s="1">
        <v>7</v>
      </c>
      <c r="E25" s="1">
        <v>4</v>
      </c>
      <c r="F25" s="1">
        <v>1870000</v>
      </c>
      <c r="G25" s="1">
        <f t="shared" si="0"/>
        <v>0.76587030716723559</v>
      </c>
      <c r="H25">
        <f t="shared" si="1"/>
        <v>-0.1158447677699856</v>
      </c>
      <c r="I25" s="12">
        <v>2441666.6666666665</v>
      </c>
    </row>
    <row r="26" spans="1:9" x14ac:dyDescent="0.35">
      <c r="A26" s="1">
        <v>25</v>
      </c>
      <c r="B26" s="1">
        <v>1013</v>
      </c>
      <c r="C26" s="1">
        <v>12</v>
      </c>
      <c r="D26" s="1">
        <v>7</v>
      </c>
      <c r="E26" s="1">
        <v>5</v>
      </c>
      <c r="F26" s="1">
        <v>1180000</v>
      </c>
      <c r="G26" s="1">
        <f t="shared" si="0"/>
        <v>0.4832764505119454</v>
      </c>
      <c r="H26">
        <f t="shared" si="1"/>
        <v>-0.31580436700035924</v>
      </c>
      <c r="I26" s="12">
        <v>2441666.6666666665</v>
      </c>
    </row>
    <row r="27" spans="1:9" x14ac:dyDescent="0.35">
      <c r="A27" s="1">
        <v>25</v>
      </c>
      <c r="B27" s="1">
        <v>1013</v>
      </c>
      <c r="C27" s="1">
        <v>12</v>
      </c>
      <c r="D27" s="1">
        <v>7</v>
      </c>
      <c r="E27" s="1">
        <v>6</v>
      </c>
      <c r="F27" s="1">
        <v>576000</v>
      </c>
      <c r="G27" s="1">
        <f t="shared" si="0"/>
        <v>0.23590443686006826</v>
      </c>
      <c r="H27">
        <f t="shared" si="1"/>
        <v>-0.62726389088327261</v>
      </c>
      <c r="I27" s="12">
        <v>2441666.6666666665</v>
      </c>
    </row>
    <row r="28" spans="1:9" x14ac:dyDescent="0.35">
      <c r="A28" s="1">
        <v>25</v>
      </c>
      <c r="B28" s="1">
        <v>1013</v>
      </c>
      <c r="C28" s="1">
        <v>24</v>
      </c>
      <c r="D28" s="1">
        <v>10</v>
      </c>
      <c r="E28" s="1">
        <v>1</v>
      </c>
      <c r="F28" s="1">
        <v>1870000</v>
      </c>
      <c r="G28" s="1">
        <f t="shared" si="0"/>
        <v>0.76587030716723559</v>
      </c>
      <c r="H28">
        <f t="shared" si="1"/>
        <v>-0.1158447677699856</v>
      </c>
      <c r="I28" s="12">
        <v>2441666.6666666665</v>
      </c>
    </row>
    <row r="29" spans="1:9" x14ac:dyDescent="0.35">
      <c r="A29" s="1">
        <v>25</v>
      </c>
      <c r="B29" s="1">
        <v>1013</v>
      </c>
      <c r="C29" s="1">
        <v>24</v>
      </c>
      <c r="D29" s="1">
        <v>10</v>
      </c>
      <c r="E29" s="1">
        <v>2</v>
      </c>
      <c r="F29" s="1">
        <v>1870000</v>
      </c>
      <c r="G29" s="1">
        <f t="shared" si="0"/>
        <v>0.76587030716723559</v>
      </c>
      <c r="H29">
        <f t="shared" si="1"/>
        <v>-0.1158447677699856</v>
      </c>
      <c r="I29" s="12">
        <v>2441666.6666666665</v>
      </c>
    </row>
    <row r="30" spans="1:9" x14ac:dyDescent="0.35">
      <c r="A30" s="1">
        <v>25</v>
      </c>
      <c r="B30" s="1">
        <v>1013</v>
      </c>
      <c r="C30" s="1">
        <v>24</v>
      </c>
      <c r="D30" s="1">
        <v>10</v>
      </c>
      <c r="E30" s="1">
        <v>3</v>
      </c>
      <c r="F30" s="1">
        <v>744000</v>
      </c>
      <c r="G30" s="1">
        <f t="shared" si="0"/>
        <v>0.30470989761092154</v>
      </c>
      <c r="H30">
        <f t="shared" si="1"/>
        <v>-0.51611343876060589</v>
      </c>
      <c r="I30" s="12">
        <v>2441666.6666666665</v>
      </c>
    </row>
    <row r="31" spans="1:9" x14ac:dyDescent="0.35">
      <c r="A31" s="1">
        <v>25</v>
      </c>
      <c r="B31" s="1">
        <v>1013</v>
      </c>
      <c r="C31" s="1">
        <v>24</v>
      </c>
      <c r="D31" s="1">
        <v>10</v>
      </c>
      <c r="E31" s="1">
        <v>4</v>
      </c>
      <c r="F31" s="1">
        <v>550000</v>
      </c>
      <c r="G31" s="1">
        <f t="shared" si="0"/>
        <v>0.22525597269624575</v>
      </c>
      <c r="H31">
        <f t="shared" si="1"/>
        <v>-0.64732368481224078</v>
      </c>
      <c r="I31" s="12">
        <v>2441666.6666666665</v>
      </c>
    </row>
    <row r="32" spans="1:9" x14ac:dyDescent="0.35">
      <c r="A32" s="1">
        <v>25</v>
      </c>
      <c r="B32" s="1">
        <v>1013</v>
      </c>
      <c r="C32" s="1">
        <v>24</v>
      </c>
      <c r="D32" s="1">
        <v>10</v>
      </c>
      <c r="E32" s="1">
        <v>5</v>
      </c>
      <c r="F32" s="1">
        <v>1870000</v>
      </c>
      <c r="G32" s="1">
        <f t="shared" si="0"/>
        <v>0.76587030716723559</v>
      </c>
      <c r="H32">
        <f t="shared" si="1"/>
        <v>-0.1158447677699856</v>
      </c>
      <c r="I32" s="12">
        <v>2441666.6666666665</v>
      </c>
    </row>
    <row r="33" spans="1:9" x14ac:dyDescent="0.35">
      <c r="A33" s="1">
        <v>25</v>
      </c>
      <c r="B33" s="1">
        <v>1013</v>
      </c>
      <c r="C33" s="1">
        <v>24</v>
      </c>
      <c r="D33" s="1">
        <v>10</v>
      </c>
      <c r="E33" s="1">
        <v>6</v>
      </c>
      <c r="F33" s="1">
        <v>3000000</v>
      </c>
      <c r="G33" s="1">
        <f t="shared" si="0"/>
        <v>1.2286689419795223</v>
      </c>
      <c r="H33">
        <f t="shared" si="1"/>
        <v>8.9434880413177834E-2</v>
      </c>
      <c r="I33" s="12">
        <v>2441666.6666666665</v>
      </c>
    </row>
    <row r="34" spans="1:9" x14ac:dyDescent="0.35">
      <c r="A34" s="1">
        <v>25</v>
      </c>
      <c r="B34" s="1">
        <v>1013</v>
      </c>
      <c r="C34" s="1">
        <v>48</v>
      </c>
      <c r="D34" s="1">
        <v>9</v>
      </c>
      <c r="E34" s="1">
        <v>1</v>
      </c>
      <c r="F34" s="1">
        <v>1180000</v>
      </c>
      <c r="G34" s="1">
        <f t="shared" si="0"/>
        <v>0.4832764505119454</v>
      </c>
      <c r="H34">
        <f t="shared" si="1"/>
        <v>-0.31580436700035924</v>
      </c>
      <c r="I34" s="12">
        <v>2441666.6666666665</v>
      </c>
    </row>
    <row r="35" spans="1:9" x14ac:dyDescent="0.35">
      <c r="A35" s="1">
        <v>25</v>
      </c>
      <c r="B35" s="1">
        <v>1013</v>
      </c>
      <c r="C35" s="1">
        <v>48</v>
      </c>
      <c r="D35" s="1">
        <v>9</v>
      </c>
      <c r="E35" s="1">
        <v>2</v>
      </c>
      <c r="F35" s="1">
        <v>1580000</v>
      </c>
      <c r="G35" s="1">
        <f t="shared" si="0"/>
        <v>0.64709897610921507</v>
      </c>
      <c r="H35">
        <f t="shared" si="1"/>
        <v>-0.18902928735206198</v>
      </c>
      <c r="I35" s="12">
        <v>2441666.6666666665</v>
      </c>
    </row>
    <row r="36" spans="1:9" x14ac:dyDescent="0.35">
      <c r="A36" s="1">
        <v>25</v>
      </c>
      <c r="B36" s="1">
        <v>1013</v>
      </c>
      <c r="C36" s="1">
        <v>48</v>
      </c>
      <c r="D36" s="1">
        <v>9</v>
      </c>
      <c r="E36" s="1">
        <v>3</v>
      </c>
      <c r="F36" s="1">
        <v>1870000</v>
      </c>
      <c r="G36" s="1">
        <f t="shared" si="0"/>
        <v>0.76587030716723559</v>
      </c>
      <c r="H36">
        <f t="shared" si="1"/>
        <v>-0.1158447677699856</v>
      </c>
      <c r="I36" s="12">
        <v>2441666.6666666665</v>
      </c>
    </row>
    <row r="37" spans="1:9" x14ac:dyDescent="0.35">
      <c r="A37" s="1">
        <v>25</v>
      </c>
      <c r="B37" s="1">
        <v>1013</v>
      </c>
      <c r="C37" s="1">
        <v>48</v>
      </c>
      <c r="D37" s="1">
        <v>9</v>
      </c>
      <c r="E37" s="1">
        <v>4</v>
      </c>
      <c r="F37" s="1">
        <v>2320000</v>
      </c>
      <c r="G37" s="1">
        <f t="shared" si="0"/>
        <v>0.95017064846416388</v>
      </c>
      <c r="H37">
        <f t="shared" si="1"/>
        <v>-2.219838941558493E-2</v>
      </c>
      <c r="I37" s="12">
        <v>2441666.6666666665</v>
      </c>
    </row>
    <row r="38" spans="1:9" x14ac:dyDescent="0.35">
      <c r="A38" s="1">
        <v>25</v>
      </c>
      <c r="B38" s="1">
        <v>1013</v>
      </c>
      <c r="C38" s="1">
        <v>48</v>
      </c>
      <c r="D38" s="1">
        <v>9</v>
      </c>
      <c r="E38" s="1">
        <v>5</v>
      </c>
      <c r="F38" s="1">
        <v>2180000</v>
      </c>
      <c r="G38" s="1">
        <f t="shared" si="0"/>
        <v>0.8928327645051195</v>
      </c>
      <c r="H38">
        <f t="shared" si="1"/>
        <v>-4.9229880701879773E-2</v>
      </c>
      <c r="I38" s="12">
        <v>2441666.6666666665</v>
      </c>
    </row>
    <row r="39" spans="1:9" x14ac:dyDescent="0.35">
      <c r="A39" s="1">
        <v>25</v>
      </c>
      <c r="B39" s="1">
        <v>1013</v>
      </c>
      <c r="C39" s="1">
        <v>48</v>
      </c>
      <c r="D39" s="1">
        <v>9</v>
      </c>
      <c r="E39" s="1">
        <v>6</v>
      </c>
      <c r="F39" s="1">
        <v>798000</v>
      </c>
      <c r="G39" s="1">
        <f t="shared" si="0"/>
        <v>0.3268259385665529</v>
      </c>
      <c r="H39">
        <f t="shared" si="1"/>
        <v>-0.4856834829557552</v>
      </c>
      <c r="I39" s="12">
        <v>2441666.6666666665</v>
      </c>
    </row>
    <row r="40" spans="1:9" x14ac:dyDescent="0.35">
      <c r="A40" s="1">
        <v>25</v>
      </c>
      <c r="B40" s="1">
        <v>0.05</v>
      </c>
      <c r="C40" s="1">
        <v>0</v>
      </c>
      <c r="D40" s="1">
        <v>12</v>
      </c>
      <c r="E40" s="1">
        <v>1</v>
      </c>
      <c r="F40" s="1">
        <v>986000</v>
      </c>
      <c r="G40" s="1">
        <f t="shared" si="0"/>
        <v>0.54255319148936176</v>
      </c>
      <c r="H40">
        <f t="shared" si="1"/>
        <v>-0.26555767750176223</v>
      </c>
      <c r="I40" s="12">
        <v>1817333.3333333333</v>
      </c>
    </row>
    <row r="41" spans="1:9" x14ac:dyDescent="0.35">
      <c r="A41" s="1">
        <v>25</v>
      </c>
      <c r="B41" s="1">
        <v>0.05</v>
      </c>
      <c r="C41" s="1">
        <v>0</v>
      </c>
      <c r="D41" s="1">
        <v>12</v>
      </c>
      <c r="E41" s="1">
        <v>2</v>
      </c>
      <c r="F41" s="1">
        <v>2320000</v>
      </c>
      <c r="G41" s="1">
        <f t="shared" si="0"/>
        <v>1.2765957446808511</v>
      </c>
      <c r="H41">
        <f t="shared" si="1"/>
        <v>0.10605339244792619</v>
      </c>
      <c r="I41" s="12">
        <v>1817333.3333333333</v>
      </c>
    </row>
    <row r="42" spans="1:9" x14ac:dyDescent="0.35">
      <c r="A42" s="1">
        <v>25</v>
      </c>
      <c r="B42" s="1">
        <v>0.05</v>
      </c>
      <c r="C42" s="1">
        <v>0</v>
      </c>
      <c r="D42" s="1">
        <v>12</v>
      </c>
      <c r="E42" s="1">
        <v>3</v>
      </c>
      <c r="F42" s="1">
        <v>2660000</v>
      </c>
      <c r="G42" s="1">
        <f t="shared" si="0"/>
        <v>1.4636830520909758</v>
      </c>
      <c r="H42">
        <f t="shared" si="1"/>
        <v>0.1654470441880935</v>
      </c>
      <c r="I42" s="12">
        <v>1817333.3333333333</v>
      </c>
    </row>
    <row r="43" spans="1:9" x14ac:dyDescent="0.35">
      <c r="A43" s="1">
        <v>25</v>
      </c>
      <c r="B43" s="1">
        <v>0.05</v>
      </c>
      <c r="C43" s="1">
        <v>0</v>
      </c>
      <c r="D43" s="1">
        <v>12</v>
      </c>
      <c r="E43" s="1">
        <v>4</v>
      </c>
      <c r="F43" s="1">
        <v>798000</v>
      </c>
      <c r="G43" s="1">
        <f t="shared" si="0"/>
        <v>0.43910491562729276</v>
      </c>
      <c r="H43">
        <f t="shared" si="1"/>
        <v>-0.35743170109224404</v>
      </c>
      <c r="I43" s="12">
        <v>1817333.3333333333</v>
      </c>
    </row>
    <row r="44" spans="1:9" x14ac:dyDescent="0.35">
      <c r="A44" s="1">
        <v>25</v>
      </c>
      <c r="B44" s="1">
        <v>0.05</v>
      </c>
      <c r="C44" s="1">
        <v>0</v>
      </c>
      <c r="D44" s="1">
        <v>12</v>
      </c>
      <c r="E44" s="1">
        <v>5</v>
      </c>
      <c r="F44" s="1">
        <v>2660000</v>
      </c>
      <c r="G44" s="1">
        <f t="shared" si="0"/>
        <v>1.4636830520909758</v>
      </c>
      <c r="H44">
        <f t="shared" si="1"/>
        <v>0.1654470441880935</v>
      </c>
      <c r="I44" s="12">
        <v>1817333.3333333333</v>
      </c>
    </row>
    <row r="45" spans="1:9" x14ac:dyDescent="0.35">
      <c r="A45" s="1">
        <v>25</v>
      </c>
      <c r="B45" s="1">
        <v>0.05</v>
      </c>
      <c r="C45" s="1">
        <v>0</v>
      </c>
      <c r="D45" s="1">
        <v>12</v>
      </c>
      <c r="E45" s="1">
        <v>6</v>
      </c>
      <c r="F45" s="1">
        <v>1480000</v>
      </c>
      <c r="G45" s="1">
        <f t="shared" si="0"/>
        <v>0.81438004402054298</v>
      </c>
      <c r="H45">
        <f t="shared" si="1"/>
        <v>-8.9172877048016089E-2</v>
      </c>
      <c r="I45" s="12">
        <v>1817333.3333333333</v>
      </c>
    </row>
    <row r="46" spans="1:9" x14ac:dyDescent="0.35">
      <c r="A46" s="1">
        <v>25</v>
      </c>
      <c r="B46" s="1">
        <v>0.05</v>
      </c>
      <c r="C46" s="1">
        <v>12</v>
      </c>
      <c r="D46" s="1">
        <v>11</v>
      </c>
      <c r="E46" s="1">
        <v>1</v>
      </c>
      <c r="F46" s="1">
        <v>2320000</v>
      </c>
      <c r="G46" s="1">
        <f t="shared" si="0"/>
        <v>1.2765957446808511</v>
      </c>
      <c r="H46">
        <f t="shared" si="1"/>
        <v>0.10605339244792619</v>
      </c>
      <c r="I46" s="12">
        <v>1817333.3333333333</v>
      </c>
    </row>
    <row r="47" spans="1:9" x14ac:dyDescent="0.35">
      <c r="A47" s="1">
        <v>25</v>
      </c>
      <c r="B47" s="1">
        <v>0.05</v>
      </c>
      <c r="C47" s="1">
        <v>12</v>
      </c>
      <c r="D47" s="1">
        <v>11</v>
      </c>
      <c r="E47" s="1">
        <v>2</v>
      </c>
      <c r="F47" s="1">
        <v>1740000</v>
      </c>
      <c r="G47" s="1">
        <f t="shared" si="0"/>
        <v>0.95744680851063835</v>
      </c>
      <c r="H47">
        <f t="shared" si="1"/>
        <v>-1.8885344160373761E-2</v>
      </c>
      <c r="I47" s="12">
        <v>1817333.3333333333</v>
      </c>
    </row>
    <row r="48" spans="1:9" x14ac:dyDescent="0.35">
      <c r="A48" s="1">
        <v>25</v>
      </c>
      <c r="B48" s="1">
        <v>0.05</v>
      </c>
      <c r="C48" s="1">
        <v>12</v>
      </c>
      <c r="D48" s="1">
        <v>11</v>
      </c>
      <c r="E48" s="1">
        <v>3</v>
      </c>
      <c r="F48" s="1">
        <v>1240000</v>
      </c>
      <c r="G48" s="1">
        <f t="shared" si="0"/>
        <v>0.68231841526045489</v>
      </c>
      <c r="H48">
        <f t="shared" si="1"/>
        <v>-0.16601290728073842</v>
      </c>
      <c r="I48" s="12">
        <v>1817333.3333333333</v>
      </c>
    </row>
    <row r="49" spans="1:9" x14ac:dyDescent="0.35">
      <c r="A49" s="1">
        <v>25</v>
      </c>
      <c r="B49" s="1">
        <v>0.05</v>
      </c>
      <c r="C49" s="1">
        <v>12</v>
      </c>
      <c r="D49" s="1">
        <v>11</v>
      </c>
      <c r="E49" s="1">
        <v>4</v>
      </c>
      <c r="F49" s="1">
        <v>576000</v>
      </c>
      <c r="G49" s="1">
        <f t="shared" si="0"/>
        <v>0.31694790902421133</v>
      </c>
      <c r="H49">
        <f t="shared" si="1"/>
        <v>-0.4990121090197614</v>
      </c>
      <c r="I49" s="12">
        <v>1817333.3333333333</v>
      </c>
    </row>
    <row r="50" spans="1:9" x14ac:dyDescent="0.35">
      <c r="A50" s="1">
        <v>25</v>
      </c>
      <c r="B50" s="1">
        <v>0.05</v>
      </c>
      <c r="C50" s="1">
        <v>12</v>
      </c>
      <c r="D50" s="1">
        <v>11</v>
      </c>
      <c r="E50" s="1">
        <v>5</v>
      </c>
      <c r="F50" s="1">
        <v>1860000</v>
      </c>
      <c r="G50" s="1">
        <f t="shared" si="0"/>
        <v>1.0234776228906823</v>
      </c>
      <c r="H50">
        <f t="shared" si="1"/>
        <v>1.0078351774942816E-2</v>
      </c>
      <c r="I50" s="12">
        <v>1817333.3333333333</v>
      </c>
    </row>
    <row r="51" spans="1:9" x14ac:dyDescent="0.35">
      <c r="A51" s="1">
        <v>25</v>
      </c>
      <c r="B51" s="1">
        <v>0.05</v>
      </c>
      <c r="C51" s="1">
        <v>12</v>
      </c>
      <c r="D51" s="1">
        <v>11</v>
      </c>
      <c r="E51" s="1">
        <v>6</v>
      </c>
      <c r="F51" s="1">
        <v>1480000</v>
      </c>
      <c r="G51" s="1">
        <f t="shared" si="0"/>
        <v>0.81438004402054298</v>
      </c>
      <c r="H51">
        <f t="shared" si="1"/>
        <v>-8.9172877048016089E-2</v>
      </c>
      <c r="I51" s="12">
        <v>1817333.3333333333</v>
      </c>
    </row>
    <row r="52" spans="1:9" x14ac:dyDescent="0.35">
      <c r="A52" s="1">
        <v>25</v>
      </c>
      <c r="B52" s="1">
        <v>0.05</v>
      </c>
      <c r="C52" s="1">
        <v>24</v>
      </c>
      <c r="D52" s="1">
        <v>10</v>
      </c>
      <c r="E52" s="1">
        <v>1</v>
      </c>
      <c r="F52" s="1">
        <v>648000</v>
      </c>
      <c r="G52" s="1">
        <f t="shared" si="0"/>
        <v>0.35656639765223774</v>
      </c>
      <c r="H52">
        <f t="shared" si="1"/>
        <v>-0.44785958657238012</v>
      </c>
      <c r="I52" s="12">
        <v>1817333.3333333333</v>
      </c>
    </row>
    <row r="53" spans="1:9" x14ac:dyDescent="0.35">
      <c r="A53" s="1">
        <v>25</v>
      </c>
      <c r="B53" s="1">
        <v>0.05</v>
      </c>
      <c r="C53" s="1">
        <v>24</v>
      </c>
      <c r="D53" s="1">
        <v>10</v>
      </c>
      <c r="E53" s="1">
        <v>2</v>
      </c>
      <c r="F53" s="1">
        <v>498000</v>
      </c>
      <c r="G53" s="1">
        <f t="shared" si="0"/>
        <v>0.27402787967718267</v>
      </c>
      <c r="H53">
        <f t="shared" si="1"/>
        <v>-0.56220524968325603</v>
      </c>
      <c r="I53" s="12">
        <v>1817333.3333333333</v>
      </c>
    </row>
    <row r="54" spans="1:9" x14ac:dyDescent="0.35">
      <c r="A54" s="1">
        <v>25</v>
      </c>
      <c r="B54" s="1">
        <v>0.05</v>
      </c>
      <c r="C54" s="1">
        <v>24</v>
      </c>
      <c r="D54" s="1">
        <v>10</v>
      </c>
      <c r="E54" s="1">
        <v>3</v>
      </c>
      <c r="F54" s="1">
        <v>798000</v>
      </c>
      <c r="G54" s="1">
        <f t="shared" si="0"/>
        <v>0.43910491562729276</v>
      </c>
      <c r="H54">
        <f t="shared" si="1"/>
        <v>-0.35743170109224404</v>
      </c>
      <c r="I54" s="12">
        <v>1817333.3333333333</v>
      </c>
    </row>
    <row r="55" spans="1:9" x14ac:dyDescent="0.35">
      <c r="A55" s="1">
        <v>25</v>
      </c>
      <c r="B55" s="1">
        <v>0.05</v>
      </c>
      <c r="C55" s="1">
        <v>24</v>
      </c>
      <c r="D55" s="1">
        <v>10</v>
      </c>
      <c r="E55" s="1">
        <v>4</v>
      </c>
      <c r="F55" s="1">
        <v>798000</v>
      </c>
      <c r="G55" s="1">
        <f t="shared" si="0"/>
        <v>0.43910491562729276</v>
      </c>
      <c r="H55">
        <f t="shared" si="1"/>
        <v>-0.35743170109224404</v>
      </c>
      <c r="I55" s="12">
        <v>1817333.3333333333</v>
      </c>
    </row>
    <row r="56" spans="1:9" x14ac:dyDescent="0.35">
      <c r="A56" s="1">
        <v>25</v>
      </c>
      <c r="B56" s="1">
        <v>0.05</v>
      </c>
      <c r="C56" s="1">
        <v>24</v>
      </c>
      <c r="D56" s="1">
        <v>10</v>
      </c>
      <c r="E56" s="1">
        <v>5</v>
      </c>
      <c r="F56" s="1">
        <v>596000</v>
      </c>
      <c r="G56" s="1">
        <f t="shared" si="0"/>
        <v>0.32795304475421866</v>
      </c>
      <c r="H56">
        <f t="shared" si="1"/>
        <v>-0.48418833270273703</v>
      </c>
      <c r="I56" s="12">
        <v>1817333.3333333333</v>
      </c>
    </row>
    <row r="57" spans="1:9" x14ac:dyDescent="0.35">
      <c r="A57" s="1">
        <v>25</v>
      </c>
      <c r="B57" s="1">
        <v>0.05</v>
      </c>
      <c r="C57" s="1">
        <v>24</v>
      </c>
      <c r="D57" s="1">
        <v>10</v>
      </c>
      <c r="E57" s="1">
        <v>6</v>
      </c>
      <c r="F57" s="1">
        <v>1120000</v>
      </c>
      <c r="G57" s="1">
        <f t="shared" si="0"/>
        <v>0.6162876008804109</v>
      </c>
      <c r="H57">
        <f t="shared" si="1"/>
        <v>-0.21021656977279185</v>
      </c>
      <c r="I57" s="12">
        <v>1817333.3333333333</v>
      </c>
    </row>
    <row r="58" spans="1:9" x14ac:dyDescent="0.35">
      <c r="A58" s="1">
        <v>25</v>
      </c>
      <c r="B58" s="1">
        <v>0.05</v>
      </c>
      <c r="C58" s="1">
        <v>48</v>
      </c>
      <c r="D58" s="1">
        <v>12</v>
      </c>
      <c r="E58" s="1">
        <v>1</v>
      </c>
      <c r="F58" s="1">
        <v>1870000</v>
      </c>
      <c r="G58" s="1">
        <f t="shared" si="0"/>
        <v>1.0289801907556861</v>
      </c>
      <c r="H58">
        <f t="shared" si="1"/>
        <v>1.240701409352553E-2</v>
      </c>
      <c r="I58" s="12">
        <v>1817333.3333333333</v>
      </c>
    </row>
    <row r="59" spans="1:9" x14ac:dyDescent="0.35">
      <c r="A59" s="1">
        <v>25</v>
      </c>
      <c r="B59" s="1">
        <v>0.05</v>
      </c>
      <c r="C59" s="1">
        <v>48</v>
      </c>
      <c r="D59" s="1">
        <v>12</v>
      </c>
      <c r="E59" s="1">
        <v>2</v>
      </c>
      <c r="F59" s="1">
        <v>3000000</v>
      </c>
      <c r="G59" s="1">
        <f t="shared" si="0"/>
        <v>1.6507703595011005</v>
      </c>
      <c r="H59">
        <f t="shared" si="1"/>
        <v>0.21768666227668892</v>
      </c>
      <c r="I59" s="12">
        <v>1817333.3333333333</v>
      </c>
    </row>
    <row r="60" spans="1:9" x14ac:dyDescent="0.35">
      <c r="A60" s="1">
        <v>25</v>
      </c>
      <c r="B60" s="1">
        <v>0.05</v>
      </c>
      <c r="C60" s="1">
        <v>48</v>
      </c>
      <c r="D60" s="1">
        <v>12</v>
      </c>
      <c r="E60" s="1">
        <v>3</v>
      </c>
      <c r="F60" s="1">
        <v>1870000</v>
      </c>
      <c r="G60" s="1">
        <f t="shared" si="0"/>
        <v>1.0289801907556861</v>
      </c>
      <c r="H60">
        <f t="shared" si="1"/>
        <v>1.240701409352553E-2</v>
      </c>
      <c r="I60" s="12">
        <v>1817333.3333333333</v>
      </c>
    </row>
    <row r="61" spans="1:9" x14ac:dyDescent="0.35">
      <c r="A61" s="1">
        <v>25</v>
      </c>
      <c r="B61" s="1">
        <v>0.05</v>
      </c>
      <c r="C61" s="1">
        <v>48</v>
      </c>
      <c r="D61" s="1">
        <v>12</v>
      </c>
      <c r="E61" s="1">
        <v>4</v>
      </c>
      <c r="F61" s="1">
        <v>1240000</v>
      </c>
      <c r="G61" s="1">
        <f t="shared" si="0"/>
        <v>0.68231841526045489</v>
      </c>
      <c r="H61">
        <f t="shared" si="1"/>
        <v>-0.16601290728073842</v>
      </c>
      <c r="I61" s="12">
        <v>1817333.3333333333</v>
      </c>
    </row>
    <row r="62" spans="1:9" x14ac:dyDescent="0.35">
      <c r="A62" s="1">
        <v>25</v>
      </c>
      <c r="B62" s="1">
        <v>0.05</v>
      </c>
      <c r="C62" s="1">
        <v>48</v>
      </c>
      <c r="D62" s="1">
        <v>12</v>
      </c>
      <c r="E62" s="1">
        <v>5</v>
      </c>
      <c r="F62" s="1">
        <v>510000</v>
      </c>
      <c r="G62" s="1">
        <f t="shared" si="0"/>
        <v>0.28063096111518709</v>
      </c>
      <c r="H62">
        <f t="shared" si="1"/>
        <v>-0.55186441634503713</v>
      </c>
      <c r="I62" s="12">
        <v>1817333.3333333333</v>
      </c>
    </row>
    <row r="63" spans="1:9" x14ac:dyDescent="0.35">
      <c r="A63" s="1">
        <v>25</v>
      </c>
      <c r="B63" s="1">
        <v>0.05</v>
      </c>
      <c r="C63" s="1">
        <v>48</v>
      </c>
      <c r="D63" s="1">
        <v>12</v>
      </c>
      <c r="E63" s="1">
        <v>6</v>
      </c>
      <c r="F63" s="1">
        <v>1870000</v>
      </c>
      <c r="G63" s="1">
        <f t="shared" si="0"/>
        <v>1.0289801907556861</v>
      </c>
      <c r="H63">
        <f t="shared" si="1"/>
        <v>1.240701409352553E-2</v>
      </c>
      <c r="I63" s="12">
        <v>1817333.3333333333</v>
      </c>
    </row>
    <row r="64" spans="1:9" x14ac:dyDescent="0.35">
      <c r="A64" s="1">
        <v>100</v>
      </c>
      <c r="B64" s="1">
        <v>1013</v>
      </c>
      <c r="C64" s="1">
        <v>0</v>
      </c>
      <c r="D64" s="1">
        <v>12</v>
      </c>
      <c r="E64" s="1">
        <v>1</v>
      </c>
      <c r="F64" s="1">
        <v>986000</v>
      </c>
      <c r="G64" s="1">
        <f t="shared" si="0"/>
        <v>0.54255319148936176</v>
      </c>
      <c r="H64">
        <f t="shared" si="1"/>
        <v>-0.26555767750176223</v>
      </c>
      <c r="I64" s="12">
        <v>1817333.3333333333</v>
      </c>
    </row>
    <row r="65" spans="1:9" x14ac:dyDescent="0.35">
      <c r="A65" s="1">
        <v>100</v>
      </c>
      <c r="B65" s="1">
        <v>1013</v>
      </c>
      <c r="C65" s="1">
        <v>0</v>
      </c>
      <c r="D65" s="1">
        <v>12</v>
      </c>
      <c r="E65" s="1">
        <v>2</v>
      </c>
      <c r="F65" s="1">
        <v>2320000</v>
      </c>
      <c r="G65" s="1">
        <f t="shared" si="0"/>
        <v>1.2765957446808511</v>
      </c>
      <c r="H65">
        <f t="shared" si="1"/>
        <v>0.10605339244792619</v>
      </c>
      <c r="I65" s="12">
        <v>1817333.3333333333</v>
      </c>
    </row>
    <row r="66" spans="1:9" x14ac:dyDescent="0.35">
      <c r="A66" s="1">
        <v>100</v>
      </c>
      <c r="B66" s="1">
        <v>1013</v>
      </c>
      <c r="C66" s="1">
        <v>0</v>
      </c>
      <c r="D66" s="1">
        <v>12</v>
      </c>
      <c r="E66" s="1">
        <v>3</v>
      </c>
      <c r="F66" s="1">
        <v>2660000</v>
      </c>
      <c r="G66" s="1">
        <f t="shared" si="0"/>
        <v>1.4636830520909758</v>
      </c>
      <c r="H66">
        <f t="shared" si="1"/>
        <v>0.1654470441880935</v>
      </c>
      <c r="I66" s="12">
        <v>1817333.3333333333</v>
      </c>
    </row>
    <row r="67" spans="1:9" x14ac:dyDescent="0.35">
      <c r="A67" s="1">
        <v>100</v>
      </c>
      <c r="B67" s="1">
        <v>1013</v>
      </c>
      <c r="C67" s="1">
        <v>0</v>
      </c>
      <c r="D67" s="1">
        <v>12</v>
      </c>
      <c r="E67" s="1">
        <v>4</v>
      </c>
      <c r="F67" s="1">
        <v>798000</v>
      </c>
      <c r="G67" s="1">
        <f t="shared" si="0"/>
        <v>0.43910491562729276</v>
      </c>
      <c r="H67">
        <f t="shared" si="1"/>
        <v>-0.35743170109224404</v>
      </c>
      <c r="I67" s="12">
        <v>1817333.3333333333</v>
      </c>
    </row>
    <row r="68" spans="1:9" x14ac:dyDescent="0.35">
      <c r="A68" s="1">
        <v>100</v>
      </c>
      <c r="B68" s="1">
        <v>1013</v>
      </c>
      <c r="C68" s="1">
        <v>0</v>
      </c>
      <c r="D68" s="1">
        <v>12</v>
      </c>
      <c r="E68" s="1">
        <v>5</v>
      </c>
      <c r="F68" s="1">
        <v>2660000</v>
      </c>
      <c r="G68" s="1">
        <f t="shared" si="0"/>
        <v>1.4636830520909758</v>
      </c>
      <c r="H68">
        <f t="shared" si="1"/>
        <v>0.1654470441880935</v>
      </c>
      <c r="I68" s="12">
        <v>1817333.3333333333</v>
      </c>
    </row>
    <row r="69" spans="1:9" x14ac:dyDescent="0.35">
      <c r="A69" s="1">
        <v>100</v>
      </c>
      <c r="B69" s="1">
        <v>1013</v>
      </c>
      <c r="C69" s="1">
        <v>0</v>
      </c>
      <c r="D69" s="1">
        <v>12</v>
      </c>
      <c r="E69" s="1">
        <v>6</v>
      </c>
      <c r="F69" s="1">
        <v>1480000</v>
      </c>
      <c r="G69" s="1">
        <f t="shared" si="0"/>
        <v>0.81438004402054298</v>
      </c>
      <c r="H69">
        <f t="shared" si="1"/>
        <v>-8.9172877048016089E-2</v>
      </c>
      <c r="I69" s="12">
        <v>1817333.3333333333</v>
      </c>
    </row>
    <row r="70" spans="1:9" x14ac:dyDescent="0.35">
      <c r="A70" s="1">
        <v>100</v>
      </c>
      <c r="B70" s="1">
        <v>1013</v>
      </c>
      <c r="C70" s="1">
        <v>12</v>
      </c>
      <c r="D70" s="1">
        <v>11</v>
      </c>
      <c r="E70" s="1">
        <v>1</v>
      </c>
      <c r="F70" s="1">
        <v>386000</v>
      </c>
      <c r="G70" s="1">
        <f t="shared" si="0"/>
        <v>0.21239911958914162</v>
      </c>
      <c r="H70">
        <f t="shared" si="1"/>
        <v>-0.67284728777121849</v>
      </c>
      <c r="I70" s="12">
        <v>1817333.3333333333</v>
      </c>
    </row>
    <row r="71" spans="1:9" x14ac:dyDescent="0.35">
      <c r="A71" s="1">
        <v>100</v>
      </c>
      <c r="B71" s="1">
        <v>1013</v>
      </c>
      <c r="C71" s="1">
        <v>12</v>
      </c>
      <c r="D71" s="1">
        <v>11</v>
      </c>
      <c r="E71" s="1">
        <v>2</v>
      </c>
      <c r="F71" s="1">
        <v>798000</v>
      </c>
      <c r="G71" s="1">
        <f t="shared" si="0"/>
        <v>0.43910491562729276</v>
      </c>
      <c r="H71">
        <f t="shared" si="1"/>
        <v>-0.35743170109224404</v>
      </c>
      <c r="I71" s="12">
        <v>1817333.3333333333</v>
      </c>
    </row>
    <row r="72" spans="1:9" x14ac:dyDescent="0.35">
      <c r="A72" s="1">
        <v>100</v>
      </c>
      <c r="B72" s="1">
        <v>1013</v>
      </c>
      <c r="C72" s="1">
        <v>12</v>
      </c>
      <c r="D72" s="1">
        <v>11</v>
      </c>
      <c r="E72" s="1">
        <v>3</v>
      </c>
      <c r="F72" s="1">
        <v>304000</v>
      </c>
      <c r="G72" s="1">
        <f t="shared" si="0"/>
        <v>0.16727806309611151</v>
      </c>
      <c r="H72">
        <f t="shared" si="1"/>
        <v>-0.77656100883421975</v>
      </c>
      <c r="I72" s="12">
        <v>1817333.3333333333</v>
      </c>
    </row>
    <row r="73" spans="1:9" x14ac:dyDescent="0.35">
      <c r="A73" s="1">
        <v>100</v>
      </c>
      <c r="B73" s="1">
        <v>1013</v>
      </c>
      <c r="C73" s="1">
        <v>12</v>
      </c>
      <c r="D73" s="1">
        <v>11</v>
      </c>
      <c r="E73" s="1">
        <v>4</v>
      </c>
      <c r="F73" s="1">
        <v>550000</v>
      </c>
      <c r="G73" s="1">
        <f t="shared" si="0"/>
        <v>0.30264123257520176</v>
      </c>
      <c r="H73">
        <f t="shared" si="1"/>
        <v>-0.51907190294872962</v>
      </c>
      <c r="I73" s="12">
        <v>1817333.3333333333</v>
      </c>
    </row>
    <row r="74" spans="1:9" x14ac:dyDescent="0.35">
      <c r="A74" s="1">
        <v>100</v>
      </c>
      <c r="B74" s="1">
        <v>1013</v>
      </c>
      <c r="C74" s="1">
        <v>12</v>
      </c>
      <c r="D74" s="1">
        <v>11</v>
      </c>
      <c r="E74" s="1">
        <v>5</v>
      </c>
      <c r="F74" s="1">
        <v>510000</v>
      </c>
      <c r="G74" s="1">
        <f t="shared" si="0"/>
        <v>0.28063096111518709</v>
      </c>
      <c r="H74">
        <f t="shared" si="1"/>
        <v>-0.55186441634503713</v>
      </c>
      <c r="I74" s="12">
        <v>1817333.3333333333</v>
      </c>
    </row>
    <row r="75" spans="1:9" x14ac:dyDescent="0.35">
      <c r="A75" s="1">
        <v>100</v>
      </c>
      <c r="B75" s="1">
        <v>1013</v>
      </c>
      <c r="C75" s="1">
        <v>12</v>
      </c>
      <c r="D75" s="1">
        <v>11</v>
      </c>
      <c r="E75" s="1">
        <v>6</v>
      </c>
      <c r="F75" s="1">
        <v>776000</v>
      </c>
      <c r="G75" s="1">
        <f t="shared" si="0"/>
        <v>0.4269992663242847</v>
      </c>
      <c r="H75">
        <f t="shared" si="1"/>
        <v>-0.36957287118478505</v>
      </c>
      <c r="I75" s="12">
        <v>1817333.3333333333</v>
      </c>
    </row>
    <row r="76" spans="1:9" x14ac:dyDescent="0.35">
      <c r="A76" s="1">
        <v>100</v>
      </c>
      <c r="B76" s="1">
        <v>1013</v>
      </c>
      <c r="C76" s="1">
        <v>24</v>
      </c>
      <c r="D76" s="1">
        <v>10</v>
      </c>
      <c r="E76" s="1">
        <v>1</v>
      </c>
      <c r="F76" s="1">
        <v>85000</v>
      </c>
      <c r="G76" s="1">
        <f t="shared" si="0"/>
        <v>4.677182685253118E-2</v>
      </c>
      <c r="H76">
        <f t="shared" si="1"/>
        <v>-1.3300156667286809</v>
      </c>
      <c r="I76" s="12">
        <v>1817333.3333333333</v>
      </c>
    </row>
    <row r="77" spans="1:9" x14ac:dyDescent="0.35">
      <c r="A77" s="1">
        <v>100</v>
      </c>
      <c r="B77" s="1">
        <v>1013</v>
      </c>
      <c r="C77" s="1">
        <v>24</v>
      </c>
      <c r="D77" s="1">
        <v>10</v>
      </c>
      <c r="E77" s="1">
        <v>2</v>
      </c>
      <c r="F77" s="1">
        <v>59600</v>
      </c>
      <c r="G77" s="1">
        <f t="shared" si="0"/>
        <v>3.2795304475421866E-2</v>
      </c>
      <c r="H77">
        <f t="shared" si="1"/>
        <v>-1.484188332702737</v>
      </c>
      <c r="I77" s="12">
        <v>1817333.3333333333</v>
      </c>
    </row>
    <row r="78" spans="1:9" x14ac:dyDescent="0.35">
      <c r="A78" s="1">
        <v>100</v>
      </c>
      <c r="B78" s="1">
        <v>1013</v>
      </c>
      <c r="C78" s="1">
        <v>24</v>
      </c>
      <c r="D78" s="1">
        <v>10</v>
      </c>
      <c r="E78" s="1">
        <v>3</v>
      </c>
      <c r="F78" s="1">
        <v>59600</v>
      </c>
      <c r="G78" s="1">
        <f t="shared" si="0"/>
        <v>3.2795304475421866E-2</v>
      </c>
      <c r="H78">
        <f t="shared" si="1"/>
        <v>-1.484188332702737</v>
      </c>
      <c r="I78" s="12">
        <v>1817333.3333333333</v>
      </c>
    </row>
    <row r="79" spans="1:9" x14ac:dyDescent="0.35">
      <c r="A79" s="1">
        <v>100</v>
      </c>
      <c r="B79" s="1">
        <v>1013</v>
      </c>
      <c r="C79" s="1">
        <v>24</v>
      </c>
      <c r="D79" s="1">
        <v>10</v>
      </c>
      <c r="E79" s="1">
        <v>4</v>
      </c>
      <c r="F79" s="1">
        <v>9860</v>
      </c>
      <c r="G79" s="1">
        <f t="shared" si="0"/>
        <v>5.4255319148936174E-3</v>
      </c>
      <c r="H79">
        <f t="shared" si="1"/>
        <v>-2.2655576775017621</v>
      </c>
      <c r="I79" s="12">
        <v>1817333.3333333333</v>
      </c>
    </row>
    <row r="80" spans="1:9" x14ac:dyDescent="0.35">
      <c r="A80" s="1">
        <v>100</v>
      </c>
      <c r="B80" s="1">
        <v>1013</v>
      </c>
      <c r="C80" s="1">
        <v>24</v>
      </c>
      <c r="D80" s="1">
        <v>10</v>
      </c>
      <c r="E80" s="1">
        <v>5</v>
      </c>
      <c r="F80" s="1">
        <v>5260</v>
      </c>
      <c r="G80" s="1">
        <f t="shared" ref="G80:G111" si="2">F80/I80</f>
        <v>2.8943506969919298E-3</v>
      </c>
      <c r="H80">
        <f t="shared" ref="H80:H111" si="3">LOG10(G80)</f>
        <v>-2.5384488482892342</v>
      </c>
      <c r="I80" s="12">
        <v>1817333.3333333333</v>
      </c>
    </row>
    <row r="81" spans="1:9" x14ac:dyDescent="0.35">
      <c r="A81" s="1">
        <v>100</v>
      </c>
      <c r="B81" s="1">
        <v>1013</v>
      </c>
      <c r="C81" s="1">
        <v>24</v>
      </c>
      <c r="D81" s="1">
        <v>10</v>
      </c>
      <c r="E81" s="1">
        <v>6</v>
      </c>
      <c r="F81" s="1">
        <v>15500</v>
      </c>
      <c r="G81" s="1">
        <f t="shared" si="2"/>
        <v>8.5289801907556858E-3</v>
      </c>
      <c r="H81">
        <f t="shared" si="3"/>
        <v>-2.0691028942726821</v>
      </c>
      <c r="I81" s="12">
        <v>1817333.3333333333</v>
      </c>
    </row>
    <row r="82" spans="1:9" x14ac:dyDescent="0.35">
      <c r="A82" s="1">
        <v>100</v>
      </c>
      <c r="B82" s="1">
        <v>1013</v>
      </c>
      <c r="C82" s="1">
        <v>48</v>
      </c>
      <c r="D82" s="1">
        <v>12</v>
      </c>
      <c r="E82" s="1">
        <v>1</v>
      </c>
      <c r="F82" s="1">
        <v>6</v>
      </c>
      <c r="G82" s="1">
        <f t="shared" si="2"/>
        <v>3.3015407190022011E-6</v>
      </c>
      <c r="H82">
        <f t="shared" si="3"/>
        <v>-5.4812833420593297</v>
      </c>
      <c r="I82" s="12">
        <v>1817333.3333333333</v>
      </c>
    </row>
    <row r="83" spans="1:9" x14ac:dyDescent="0.35">
      <c r="A83" s="1">
        <v>100</v>
      </c>
      <c r="B83" s="1">
        <v>1013</v>
      </c>
      <c r="C83" s="1">
        <v>48</v>
      </c>
      <c r="D83" s="1">
        <v>12</v>
      </c>
      <c r="E83" s="1">
        <v>2</v>
      </c>
      <c r="F83" s="1">
        <v>13</v>
      </c>
      <c r="G83" s="1">
        <f t="shared" si="2"/>
        <v>7.1533382245047693E-6</v>
      </c>
      <c r="H83">
        <f t="shared" si="3"/>
        <v>-5.1454912401361366</v>
      </c>
      <c r="I83" s="12">
        <v>1817333.3333333333</v>
      </c>
    </row>
    <row r="84" spans="1:9" x14ac:dyDescent="0.35">
      <c r="A84" s="1">
        <v>100</v>
      </c>
      <c r="B84" s="1">
        <v>1013</v>
      </c>
      <c r="C84" s="1">
        <v>48</v>
      </c>
      <c r="D84" s="1">
        <v>12</v>
      </c>
      <c r="E84" s="1">
        <v>3</v>
      </c>
      <c r="F84" s="1">
        <v>7</v>
      </c>
      <c r="G84" s="1">
        <f t="shared" si="2"/>
        <v>3.8517975055025682E-6</v>
      </c>
      <c r="H84">
        <f t="shared" si="3"/>
        <v>-5.4143365524287166</v>
      </c>
      <c r="I84" s="12">
        <v>1817333.3333333333</v>
      </c>
    </row>
    <row r="85" spans="1:9" x14ac:dyDescent="0.35">
      <c r="A85" s="1">
        <v>100</v>
      </c>
      <c r="B85" s="1">
        <v>1013</v>
      </c>
      <c r="C85" s="1">
        <v>48</v>
      </c>
      <c r="D85" s="1">
        <v>12</v>
      </c>
      <c r="E85" s="1">
        <v>4</v>
      </c>
      <c r="F85" s="1">
        <v>42</v>
      </c>
      <c r="G85" s="1">
        <f t="shared" si="2"/>
        <v>2.3110785033015408E-5</v>
      </c>
      <c r="H85">
        <f t="shared" si="3"/>
        <v>-4.6361853020450727</v>
      </c>
      <c r="I85" s="12">
        <v>1817333.3333333333</v>
      </c>
    </row>
    <row r="86" spans="1:9" x14ac:dyDescent="0.35">
      <c r="A86" s="1">
        <v>100</v>
      </c>
      <c r="B86" s="1">
        <v>1013</v>
      </c>
      <c r="C86" s="1">
        <v>48</v>
      </c>
      <c r="D86" s="1">
        <v>12</v>
      </c>
      <c r="E86" s="1">
        <v>5</v>
      </c>
      <c r="F86" s="1">
        <v>12</v>
      </c>
      <c r="G86" s="1">
        <f t="shared" si="2"/>
        <v>6.6030814380044022E-6</v>
      </c>
      <c r="H86">
        <f t="shared" si="3"/>
        <v>-5.1802533463953484</v>
      </c>
      <c r="I86" s="12">
        <v>1817333.3333333333</v>
      </c>
    </row>
    <row r="87" spans="1:9" x14ac:dyDescent="0.35">
      <c r="A87" s="1">
        <v>100</v>
      </c>
      <c r="B87" s="1">
        <v>1013</v>
      </c>
      <c r="C87" s="1">
        <v>48</v>
      </c>
      <c r="D87" s="1">
        <v>12</v>
      </c>
      <c r="E87" s="1">
        <v>6</v>
      </c>
      <c r="F87" s="1">
        <v>32</v>
      </c>
      <c r="G87" s="1">
        <f t="shared" si="2"/>
        <v>1.7608217168011738E-5</v>
      </c>
      <c r="H87">
        <f t="shared" si="3"/>
        <v>-4.7542846141230672</v>
      </c>
      <c r="I87" s="12">
        <v>1817333.3333333333</v>
      </c>
    </row>
    <row r="88" spans="1:9" x14ac:dyDescent="0.35">
      <c r="A88" s="1">
        <v>100</v>
      </c>
      <c r="B88" s="1">
        <v>0.05</v>
      </c>
      <c r="C88" s="1">
        <v>0</v>
      </c>
      <c r="D88" s="1">
        <v>11</v>
      </c>
      <c r="E88" s="1">
        <v>1</v>
      </c>
      <c r="F88" s="1">
        <v>1480000</v>
      </c>
      <c r="G88" s="1">
        <f t="shared" si="2"/>
        <v>0.60614334470989761</v>
      </c>
      <c r="H88">
        <f t="shared" si="3"/>
        <v>-0.21742465891152724</v>
      </c>
      <c r="I88" s="12">
        <v>2441666.6666666665</v>
      </c>
    </row>
    <row r="89" spans="1:9" x14ac:dyDescent="0.35">
      <c r="A89" s="1">
        <v>100</v>
      </c>
      <c r="B89" s="1">
        <v>0.05</v>
      </c>
      <c r="C89" s="1">
        <v>0</v>
      </c>
      <c r="D89" s="1">
        <v>11</v>
      </c>
      <c r="E89" s="1">
        <v>2</v>
      </c>
      <c r="F89" s="1">
        <v>2180000</v>
      </c>
      <c r="G89" s="1">
        <f t="shared" si="2"/>
        <v>0.8928327645051195</v>
      </c>
      <c r="H89">
        <f t="shared" si="3"/>
        <v>-4.9229880701879773E-2</v>
      </c>
      <c r="I89" s="12">
        <v>2441666.6666666665</v>
      </c>
    </row>
    <row r="90" spans="1:9" x14ac:dyDescent="0.35">
      <c r="A90" s="1">
        <v>100</v>
      </c>
      <c r="B90" s="1">
        <v>0.05</v>
      </c>
      <c r="C90" s="1">
        <v>0</v>
      </c>
      <c r="D90" s="1">
        <v>11</v>
      </c>
      <c r="E90" s="1">
        <v>3</v>
      </c>
      <c r="F90" s="1">
        <v>1240000</v>
      </c>
      <c r="G90" s="1">
        <f t="shared" si="2"/>
        <v>0.50784982935153589</v>
      </c>
      <c r="H90">
        <f t="shared" si="3"/>
        <v>-0.29426468914424952</v>
      </c>
      <c r="I90" s="12">
        <v>2441666.6666666665</v>
      </c>
    </row>
    <row r="91" spans="1:9" x14ac:dyDescent="0.35">
      <c r="A91" s="1">
        <v>100</v>
      </c>
      <c r="B91" s="1">
        <v>0.05</v>
      </c>
      <c r="C91" s="1">
        <v>0</v>
      </c>
      <c r="D91" s="1">
        <v>11</v>
      </c>
      <c r="E91" s="1">
        <v>4</v>
      </c>
      <c r="F91" s="1">
        <v>3940000</v>
      </c>
      <c r="G91" s="1">
        <f t="shared" si="2"/>
        <v>1.6136518771331059</v>
      </c>
      <c r="H91">
        <f t="shared" si="3"/>
        <v>0.20780984751908951</v>
      </c>
      <c r="I91" s="12">
        <v>2441666.6666666665</v>
      </c>
    </row>
    <row r="92" spans="1:9" x14ac:dyDescent="0.35">
      <c r="A92" s="1">
        <v>100</v>
      </c>
      <c r="B92" s="1">
        <v>0.05</v>
      </c>
      <c r="C92" s="1">
        <v>0</v>
      </c>
      <c r="D92" s="1">
        <v>11</v>
      </c>
      <c r="E92" s="1">
        <v>5</v>
      </c>
      <c r="F92" s="1">
        <v>3940000</v>
      </c>
      <c r="G92" s="1">
        <f t="shared" si="2"/>
        <v>1.6136518771331059</v>
      </c>
      <c r="H92">
        <f t="shared" si="3"/>
        <v>0.20780984751908951</v>
      </c>
      <c r="I92" s="12">
        <v>2441666.6666666665</v>
      </c>
    </row>
    <row r="93" spans="1:9" x14ac:dyDescent="0.35">
      <c r="A93" s="1">
        <v>100</v>
      </c>
      <c r="B93" s="1">
        <v>0.05</v>
      </c>
      <c r="C93" s="1">
        <v>0</v>
      </c>
      <c r="D93" s="1">
        <v>11</v>
      </c>
      <c r="E93" s="1">
        <v>6</v>
      </c>
      <c r="F93" s="1">
        <v>1870000</v>
      </c>
      <c r="G93" s="1">
        <f t="shared" si="2"/>
        <v>0.76587030716723559</v>
      </c>
      <c r="H93">
        <f t="shared" si="3"/>
        <v>-0.1158447677699856</v>
      </c>
      <c r="I93" s="12">
        <v>2441666.6666666665</v>
      </c>
    </row>
    <row r="94" spans="1:9" x14ac:dyDescent="0.35">
      <c r="A94" s="1">
        <v>100</v>
      </c>
      <c r="B94" s="1">
        <v>0.05</v>
      </c>
      <c r="C94" s="1">
        <v>12</v>
      </c>
      <c r="D94" s="1">
        <v>11</v>
      </c>
      <c r="E94" s="1">
        <v>1</v>
      </c>
      <c r="F94" s="1">
        <v>22</v>
      </c>
      <c r="G94" s="1">
        <f t="shared" si="2"/>
        <v>9.0102389078498294E-6</v>
      </c>
      <c r="H94">
        <f t="shared" si="3"/>
        <v>-5.0452636934842783</v>
      </c>
      <c r="I94" s="12">
        <v>2441666.6666666665</v>
      </c>
    </row>
    <row r="95" spans="1:9" x14ac:dyDescent="0.35">
      <c r="A95" s="1">
        <v>100</v>
      </c>
      <c r="B95" s="1">
        <v>0.05</v>
      </c>
      <c r="C95" s="1">
        <v>12</v>
      </c>
      <c r="D95" s="1">
        <v>11</v>
      </c>
      <c r="E95" s="1">
        <v>2</v>
      </c>
      <c r="F95" s="1">
        <v>0.01</v>
      </c>
      <c r="G95" s="1">
        <f t="shared" si="2"/>
        <v>4.0955631399317408E-9</v>
      </c>
      <c r="H95">
        <f t="shared" si="3"/>
        <v>-8.3876863743064849</v>
      </c>
      <c r="I95" s="12">
        <v>2441666.6666666665</v>
      </c>
    </row>
    <row r="96" spans="1:9" x14ac:dyDescent="0.35">
      <c r="A96" s="1">
        <v>100</v>
      </c>
      <c r="B96" s="1">
        <v>0.05</v>
      </c>
      <c r="C96" s="1">
        <v>12</v>
      </c>
      <c r="D96" s="1">
        <v>11</v>
      </c>
      <c r="E96" s="1">
        <v>3</v>
      </c>
      <c r="F96" s="1">
        <v>0.01</v>
      </c>
      <c r="G96" s="1">
        <f t="shared" si="2"/>
        <v>4.0955631399317408E-9</v>
      </c>
      <c r="H96">
        <f t="shared" si="3"/>
        <v>-8.3876863743064849</v>
      </c>
      <c r="I96" s="12">
        <v>2441666.6666666665</v>
      </c>
    </row>
    <row r="97" spans="1:9" x14ac:dyDescent="0.35">
      <c r="A97" s="1">
        <v>100</v>
      </c>
      <c r="B97" s="1">
        <v>0.05</v>
      </c>
      <c r="C97" s="1">
        <v>12</v>
      </c>
      <c r="D97" s="1">
        <v>11</v>
      </c>
      <c r="E97" s="1">
        <v>4</v>
      </c>
      <c r="F97" s="1">
        <v>34200</v>
      </c>
      <c r="G97" s="1">
        <f t="shared" si="2"/>
        <v>1.4006825938566553E-2</v>
      </c>
      <c r="H97">
        <f t="shared" si="3"/>
        <v>-1.8536602682503496</v>
      </c>
      <c r="I97" s="12">
        <v>2441666.6666666665</v>
      </c>
    </row>
    <row r="98" spans="1:9" x14ac:dyDescent="0.35">
      <c r="A98" s="1">
        <v>100</v>
      </c>
      <c r="B98" s="1">
        <v>0.05</v>
      </c>
      <c r="C98" s="1">
        <v>12</v>
      </c>
      <c r="D98" s="1">
        <v>11</v>
      </c>
      <c r="E98" s="1">
        <v>5</v>
      </c>
      <c r="F98" s="1">
        <v>14000</v>
      </c>
      <c r="G98" s="1">
        <f t="shared" si="2"/>
        <v>5.7337883959044369E-3</v>
      </c>
      <c r="H98">
        <f t="shared" si="3"/>
        <v>-2.2415583386282467</v>
      </c>
      <c r="I98" s="12">
        <v>2441666.6666666665</v>
      </c>
    </row>
    <row r="99" spans="1:9" x14ac:dyDescent="0.35">
      <c r="A99" s="1">
        <v>100</v>
      </c>
      <c r="B99" s="1">
        <v>0.05</v>
      </c>
      <c r="C99" s="1">
        <v>12</v>
      </c>
      <c r="D99" s="1">
        <v>11</v>
      </c>
      <c r="E99" s="1">
        <v>6</v>
      </c>
      <c r="F99" s="1">
        <v>11800</v>
      </c>
      <c r="G99" s="1">
        <f t="shared" si="2"/>
        <v>4.8327645051194539E-3</v>
      </c>
      <c r="H99">
        <f t="shared" si="3"/>
        <v>-2.3158043670003594</v>
      </c>
      <c r="I99" s="12">
        <v>2441666.6666666665</v>
      </c>
    </row>
    <row r="100" spans="1:9" x14ac:dyDescent="0.35">
      <c r="A100" s="1">
        <v>100</v>
      </c>
      <c r="B100" s="1">
        <v>0.05</v>
      </c>
      <c r="C100" s="1">
        <v>24</v>
      </c>
      <c r="D100" s="1">
        <v>10</v>
      </c>
      <c r="E100" s="1">
        <v>1</v>
      </c>
      <c r="F100" s="1">
        <v>38</v>
      </c>
      <c r="G100" s="1">
        <f t="shared" si="2"/>
        <v>1.5563139931740616E-5</v>
      </c>
      <c r="H100">
        <f t="shared" si="3"/>
        <v>-4.8079027776896748</v>
      </c>
      <c r="I100" s="12">
        <v>2441666.6666666665</v>
      </c>
    </row>
    <row r="101" spans="1:9" x14ac:dyDescent="0.35">
      <c r="A101" s="1">
        <v>100</v>
      </c>
      <c r="B101" s="1">
        <v>0.05</v>
      </c>
      <c r="C101" s="1">
        <v>24</v>
      </c>
      <c r="D101" s="1">
        <v>10</v>
      </c>
      <c r="E101" s="1">
        <v>2</v>
      </c>
      <c r="F101" s="1">
        <v>18</v>
      </c>
      <c r="G101" s="1">
        <f t="shared" si="2"/>
        <v>7.3720136518771335E-6</v>
      </c>
      <c r="H101">
        <f t="shared" si="3"/>
        <v>-5.1324138692031784</v>
      </c>
      <c r="I101" s="12">
        <v>2441666.6666666665</v>
      </c>
    </row>
    <row r="102" spans="1:9" x14ac:dyDescent="0.35">
      <c r="A102" s="1">
        <v>100</v>
      </c>
      <c r="B102" s="1">
        <v>0.05</v>
      </c>
      <c r="C102" s="1">
        <v>24</v>
      </c>
      <c r="D102" s="1">
        <v>10</v>
      </c>
      <c r="E102" s="1">
        <v>3</v>
      </c>
      <c r="F102" s="1">
        <v>0.01</v>
      </c>
      <c r="G102" s="1">
        <f t="shared" si="2"/>
        <v>4.0955631399317408E-9</v>
      </c>
      <c r="H102">
        <f t="shared" si="3"/>
        <v>-8.3876863743064849</v>
      </c>
      <c r="I102" s="12">
        <v>2441666.6666666665</v>
      </c>
    </row>
    <row r="103" spans="1:9" x14ac:dyDescent="0.35">
      <c r="A103" s="1">
        <v>100</v>
      </c>
      <c r="B103" s="1">
        <v>0.05</v>
      </c>
      <c r="C103" s="1">
        <v>24</v>
      </c>
      <c r="D103" s="1">
        <v>10</v>
      </c>
      <c r="E103" s="1">
        <v>4</v>
      </c>
      <c r="F103" s="1">
        <v>202</v>
      </c>
      <c r="G103" s="1">
        <f t="shared" si="2"/>
        <v>8.2730375426621163E-5</v>
      </c>
      <c r="H103">
        <f t="shared" si="3"/>
        <v>-4.0823350048598606</v>
      </c>
      <c r="I103" s="12">
        <v>2441666.6666666665</v>
      </c>
    </row>
    <row r="104" spans="1:9" x14ac:dyDescent="0.35">
      <c r="A104" s="1">
        <v>100</v>
      </c>
      <c r="B104" s="1">
        <v>0.05</v>
      </c>
      <c r="C104" s="1">
        <v>24</v>
      </c>
      <c r="D104" s="1">
        <v>10</v>
      </c>
      <c r="E104" s="1">
        <v>5</v>
      </c>
      <c r="F104" s="1">
        <v>38</v>
      </c>
      <c r="G104" s="1">
        <f t="shared" si="2"/>
        <v>1.5563139931740616E-5</v>
      </c>
      <c r="H104">
        <f t="shared" si="3"/>
        <v>-4.8079027776896748</v>
      </c>
      <c r="I104" s="12">
        <v>2441666.6666666665</v>
      </c>
    </row>
    <row r="105" spans="1:9" x14ac:dyDescent="0.35">
      <c r="A105" s="1">
        <v>100</v>
      </c>
      <c r="B105" s="1">
        <v>0.05</v>
      </c>
      <c r="C105" s="1">
        <v>24</v>
      </c>
      <c r="D105" s="1">
        <v>10</v>
      </c>
      <c r="E105" s="1">
        <v>6</v>
      </c>
      <c r="F105" s="1">
        <v>0.01</v>
      </c>
      <c r="G105" s="1">
        <f t="shared" si="2"/>
        <v>4.0955631399317408E-9</v>
      </c>
      <c r="H105">
        <f t="shared" si="3"/>
        <v>-8.3876863743064849</v>
      </c>
      <c r="I105" s="12">
        <v>2441666.6666666665</v>
      </c>
    </row>
    <row r="106" spans="1:9" x14ac:dyDescent="0.35">
      <c r="A106" s="1">
        <v>100</v>
      </c>
      <c r="B106" s="1">
        <v>0.05</v>
      </c>
      <c r="C106" s="1">
        <v>48</v>
      </c>
      <c r="D106" s="1">
        <v>12</v>
      </c>
      <c r="E106" s="1">
        <v>1</v>
      </c>
      <c r="F106" s="1">
        <v>0.01</v>
      </c>
      <c r="G106" s="1">
        <f t="shared" si="2"/>
        <v>4.0955631399317408E-9</v>
      </c>
      <c r="H106">
        <f t="shared" si="3"/>
        <v>-8.3876863743064849</v>
      </c>
      <c r="I106" s="12">
        <v>2441666.6666666665</v>
      </c>
    </row>
    <row r="107" spans="1:9" x14ac:dyDescent="0.35">
      <c r="A107" s="1">
        <v>100</v>
      </c>
      <c r="B107" s="1">
        <v>0.05</v>
      </c>
      <c r="C107" s="1">
        <v>48</v>
      </c>
      <c r="D107" s="1">
        <v>12</v>
      </c>
      <c r="E107" s="1">
        <v>2</v>
      </c>
      <c r="F107" s="1">
        <v>0.01</v>
      </c>
      <c r="G107" s="1">
        <f t="shared" si="2"/>
        <v>4.0955631399317408E-9</v>
      </c>
      <c r="H107">
        <f t="shared" si="3"/>
        <v>-8.3876863743064849</v>
      </c>
      <c r="I107" s="12">
        <v>2441666.6666666665</v>
      </c>
    </row>
    <row r="108" spans="1:9" x14ac:dyDescent="0.35">
      <c r="A108" s="1">
        <v>100</v>
      </c>
      <c r="B108" s="1">
        <v>0.05</v>
      </c>
      <c r="C108" s="1">
        <v>48</v>
      </c>
      <c r="D108" s="1">
        <v>12</v>
      </c>
      <c r="E108" s="1">
        <v>3</v>
      </c>
      <c r="F108" s="1">
        <v>0.01</v>
      </c>
      <c r="G108" s="1">
        <f t="shared" si="2"/>
        <v>4.0955631399317408E-9</v>
      </c>
      <c r="H108">
        <f t="shared" si="3"/>
        <v>-8.3876863743064849</v>
      </c>
      <c r="I108" s="12">
        <v>2441666.6666666665</v>
      </c>
    </row>
    <row r="109" spans="1:9" x14ac:dyDescent="0.35">
      <c r="A109" s="1">
        <v>100</v>
      </c>
      <c r="B109" s="1">
        <v>0.05</v>
      </c>
      <c r="C109" s="1">
        <v>48</v>
      </c>
      <c r="D109" s="1">
        <v>12</v>
      </c>
      <c r="E109" s="1">
        <v>4</v>
      </c>
      <c r="F109" s="1">
        <v>0.01</v>
      </c>
      <c r="G109" s="1">
        <f t="shared" si="2"/>
        <v>4.0955631399317408E-9</v>
      </c>
      <c r="H109">
        <f t="shared" si="3"/>
        <v>-8.3876863743064849</v>
      </c>
      <c r="I109" s="12">
        <v>2441666.6666666665</v>
      </c>
    </row>
    <row r="110" spans="1:9" x14ac:dyDescent="0.35">
      <c r="A110" s="1">
        <v>100</v>
      </c>
      <c r="B110" s="1">
        <v>0.05</v>
      </c>
      <c r="C110" s="1">
        <v>48</v>
      </c>
      <c r="D110" s="1">
        <v>12</v>
      </c>
      <c r="E110" s="1">
        <v>5</v>
      </c>
      <c r="F110" s="1">
        <v>0.01</v>
      </c>
      <c r="G110" s="1">
        <f t="shared" si="2"/>
        <v>4.0955631399317408E-9</v>
      </c>
      <c r="H110">
        <f t="shared" si="3"/>
        <v>-8.3876863743064849</v>
      </c>
      <c r="I110" s="12">
        <v>2441666.6666666665</v>
      </c>
    </row>
    <row r="111" spans="1:9" x14ac:dyDescent="0.35">
      <c r="A111" s="1">
        <v>100</v>
      </c>
      <c r="B111" s="1">
        <v>0.05</v>
      </c>
      <c r="C111" s="1">
        <v>48</v>
      </c>
      <c r="D111" s="1">
        <v>12</v>
      </c>
      <c r="E111" s="1">
        <v>6</v>
      </c>
      <c r="F111" s="1">
        <v>0.01</v>
      </c>
      <c r="G111" s="1">
        <f t="shared" si="2"/>
        <v>4.0955631399317408E-9</v>
      </c>
      <c r="H111">
        <f t="shared" si="3"/>
        <v>-8.3876863743064849</v>
      </c>
      <c r="I111" s="12">
        <v>2441666.6666666665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4476-30F8-4B90-8E50-0EB409BB6325}">
  <dimension ref="A1:L114"/>
  <sheetViews>
    <sheetView topLeftCell="A78" workbookViewId="0">
      <selection activeCell="K83" sqref="K83"/>
    </sheetView>
  </sheetViews>
  <sheetFormatPr defaultRowHeight="14.5" x14ac:dyDescent="0.35"/>
  <cols>
    <col min="1" max="1" width="11" customWidth="1"/>
    <col min="2" max="2" width="12.54296875" customWidth="1"/>
    <col min="3" max="3" width="12" customWidth="1"/>
    <col min="4" max="4" width="11.6328125" customWidth="1"/>
    <col min="5" max="5" width="11.54296875" customWidth="1"/>
    <col min="6" max="6" width="13.08984375" customWidth="1"/>
    <col min="7" max="7" width="15.08984375" customWidth="1"/>
    <col min="8" max="8" width="15.6328125" customWidth="1"/>
    <col min="9" max="9" width="15.453125" customWidth="1"/>
    <col min="10" max="10" width="14.1796875" customWidth="1"/>
  </cols>
  <sheetData>
    <row r="1" spans="1:10" x14ac:dyDescent="0.35">
      <c r="A1" s="2" t="s">
        <v>22</v>
      </c>
      <c r="G1" s="1"/>
      <c r="H1" s="1"/>
      <c r="J1" s="1"/>
    </row>
    <row r="2" spans="1:10" x14ac:dyDescent="0.35">
      <c r="A2" s="4" t="s">
        <v>20</v>
      </c>
      <c r="G2" s="1"/>
      <c r="H2" s="1"/>
      <c r="J2" s="1"/>
    </row>
    <row r="3" spans="1:10" x14ac:dyDescent="0.35">
      <c r="A3" t="s">
        <v>18</v>
      </c>
      <c r="G3" s="1"/>
      <c r="H3" s="1"/>
      <c r="I3" s="1"/>
      <c r="J3" s="1"/>
    </row>
    <row r="4" spans="1:10" x14ac:dyDescent="0.35">
      <c r="G4" s="1"/>
      <c r="H4" s="1"/>
      <c r="I4" s="1"/>
      <c r="J4" s="1"/>
    </row>
    <row r="5" spans="1:10" x14ac:dyDescent="0.35">
      <c r="A5" s="3" t="s">
        <v>11</v>
      </c>
      <c r="G5" s="1"/>
      <c r="H5" s="1"/>
      <c r="I5" s="1"/>
      <c r="J5" s="1"/>
    </row>
    <row r="6" spans="1:10" x14ac:dyDescent="0.35">
      <c r="A6" t="s">
        <v>16</v>
      </c>
      <c r="G6" s="1"/>
      <c r="H6" s="1"/>
      <c r="I6" s="1"/>
      <c r="J6" s="1"/>
    </row>
    <row r="7" spans="1:10" x14ac:dyDescent="0.35">
      <c r="A7" t="s">
        <v>12</v>
      </c>
      <c r="G7" s="1"/>
      <c r="H7" s="1"/>
      <c r="I7" s="1"/>
      <c r="J7" s="1"/>
    </row>
    <row r="8" spans="1:10" x14ac:dyDescent="0.35">
      <c r="A8" t="s">
        <v>13</v>
      </c>
      <c r="G8" s="1"/>
      <c r="H8" s="1"/>
      <c r="I8" s="1"/>
      <c r="J8" s="1"/>
    </row>
    <row r="9" spans="1:10" x14ac:dyDescent="0.35">
      <c r="A9" t="s">
        <v>14</v>
      </c>
      <c r="G9" s="1"/>
      <c r="H9" s="1"/>
      <c r="I9" s="1"/>
      <c r="J9" s="1"/>
    </row>
    <row r="10" spans="1:10" x14ac:dyDescent="0.35">
      <c r="A10" t="s">
        <v>17</v>
      </c>
      <c r="G10" s="1"/>
      <c r="H10" s="1"/>
      <c r="I10" s="1"/>
      <c r="J10" s="1"/>
    </row>
    <row r="11" spans="1:10" x14ac:dyDescent="0.35">
      <c r="A11" t="s">
        <v>15</v>
      </c>
      <c r="G11" s="1"/>
      <c r="H11" s="1"/>
      <c r="I11" s="1"/>
      <c r="J11" s="1"/>
    </row>
    <row r="12" spans="1:10" x14ac:dyDescent="0.35">
      <c r="G12" s="1"/>
      <c r="H12" s="1"/>
      <c r="I12" s="1"/>
      <c r="J12" s="1"/>
    </row>
    <row r="13" spans="1:10" ht="15" thickBot="1" x14ac:dyDescent="0.4">
      <c r="G13" s="1"/>
      <c r="H13" s="1"/>
      <c r="I13" s="1"/>
      <c r="J13" s="1"/>
    </row>
    <row r="14" spans="1:10" ht="15" thickTop="1" x14ac:dyDescent="0.35">
      <c r="A14" s="5"/>
      <c r="B14" s="6"/>
      <c r="C14" s="6"/>
      <c r="D14" s="7" t="s">
        <v>10</v>
      </c>
      <c r="E14" s="6"/>
      <c r="F14" s="6"/>
      <c r="G14" s="6"/>
      <c r="H14" s="6"/>
      <c r="I14" s="8"/>
      <c r="J14" s="1"/>
    </row>
    <row r="15" spans="1:10" ht="15" thickBot="1" x14ac:dyDescent="0.4">
      <c r="A15" s="9" t="s">
        <v>0</v>
      </c>
      <c r="B15" s="10" t="s">
        <v>1</v>
      </c>
      <c r="C15" s="10" t="s">
        <v>19</v>
      </c>
      <c r="D15" s="10" t="s">
        <v>9</v>
      </c>
      <c r="E15" s="10" t="s">
        <v>2</v>
      </c>
      <c r="F15" s="10" t="s">
        <v>3</v>
      </c>
      <c r="G15" s="10" t="s">
        <v>4</v>
      </c>
      <c r="H15" s="10" t="s">
        <v>5</v>
      </c>
      <c r="I15" s="11" t="s">
        <v>6</v>
      </c>
    </row>
    <row r="16" spans="1:10" ht="15" thickTop="1" x14ac:dyDescent="0.35">
      <c r="A16" s="13">
        <v>25</v>
      </c>
      <c r="B16" s="13">
        <v>1013</v>
      </c>
      <c r="C16" s="13">
        <v>0</v>
      </c>
      <c r="D16" s="13">
        <v>11</v>
      </c>
      <c r="E16" s="13">
        <v>1</v>
      </c>
      <c r="F16" s="13">
        <v>1580000</v>
      </c>
      <c r="G16" s="13">
        <f t="shared" ref="G16:G79" si="0">(F16/I16)</f>
        <v>0.68299711815561959</v>
      </c>
      <c r="H16" s="14">
        <f>LOG10(G16)</f>
        <v>-0.16558112878076986</v>
      </c>
      <c r="I16" s="15">
        <f>AVERAGE(F16:F21)</f>
        <v>2313333.3333333335</v>
      </c>
    </row>
    <row r="17" spans="1:9" x14ac:dyDescent="0.35">
      <c r="A17" s="13">
        <v>25</v>
      </c>
      <c r="B17" s="13">
        <v>1013</v>
      </c>
      <c r="C17" s="13">
        <v>0</v>
      </c>
      <c r="D17" s="13">
        <v>11</v>
      </c>
      <c r="E17" s="13">
        <v>2</v>
      </c>
      <c r="F17" s="13">
        <v>3940000</v>
      </c>
      <c r="G17" s="13">
        <f t="shared" si="0"/>
        <v>1.7031700288184437</v>
      </c>
      <c r="H17" s="14">
        <f t="shared" ref="H17:H80" si="1">LOG10(G17)</f>
        <v>0.23125800609038161</v>
      </c>
      <c r="I17" s="15">
        <v>2313333.3333333335</v>
      </c>
    </row>
    <row r="18" spans="1:9" x14ac:dyDescent="0.35">
      <c r="A18" s="13">
        <v>25</v>
      </c>
      <c r="B18" s="13">
        <v>1013</v>
      </c>
      <c r="C18" s="13">
        <v>0</v>
      </c>
      <c r="D18" s="13">
        <v>11</v>
      </c>
      <c r="E18" s="13">
        <v>3</v>
      </c>
      <c r="F18" s="13">
        <v>3000000</v>
      </c>
      <c r="G18" s="13">
        <f t="shared" si="0"/>
        <v>1.2968299711815561</v>
      </c>
      <c r="H18" s="14">
        <f t="shared" si="1"/>
        <v>0.11288303898446991</v>
      </c>
      <c r="I18" s="15">
        <v>2313333.3333333335</v>
      </c>
    </row>
    <row r="19" spans="1:9" x14ac:dyDescent="0.35">
      <c r="A19" s="13">
        <v>25</v>
      </c>
      <c r="B19" s="13">
        <v>1013</v>
      </c>
      <c r="C19" s="13">
        <v>0</v>
      </c>
      <c r="D19" s="13">
        <v>11</v>
      </c>
      <c r="E19" s="13">
        <v>4</v>
      </c>
      <c r="F19" s="13">
        <v>1180000</v>
      </c>
      <c r="G19" s="13">
        <f t="shared" si="0"/>
        <v>0.51008645533141206</v>
      </c>
      <c r="H19" s="14">
        <f t="shared" si="1"/>
        <v>-0.29235620842906712</v>
      </c>
      <c r="I19" s="15">
        <v>2313333.3333333335</v>
      </c>
    </row>
    <row r="20" spans="1:9" x14ac:dyDescent="0.35">
      <c r="A20" s="13">
        <v>25</v>
      </c>
      <c r="B20" s="13">
        <v>1013</v>
      </c>
      <c r="C20" s="13">
        <v>0</v>
      </c>
      <c r="D20" s="13">
        <v>11</v>
      </c>
      <c r="E20" s="13">
        <v>5</v>
      </c>
      <c r="F20" s="13">
        <v>1180000</v>
      </c>
      <c r="G20" s="13">
        <f t="shared" si="0"/>
        <v>0.51008645533141206</v>
      </c>
      <c r="H20" s="14">
        <f t="shared" si="1"/>
        <v>-0.29235620842906712</v>
      </c>
      <c r="I20" s="15">
        <v>2313333.3333333335</v>
      </c>
    </row>
    <row r="21" spans="1:9" x14ac:dyDescent="0.35">
      <c r="A21" s="13">
        <v>25</v>
      </c>
      <c r="B21" s="13">
        <v>1013</v>
      </c>
      <c r="C21" s="13">
        <v>0</v>
      </c>
      <c r="D21" s="13">
        <v>11</v>
      </c>
      <c r="E21" s="13">
        <v>6</v>
      </c>
      <c r="F21" s="13">
        <v>3000000</v>
      </c>
      <c r="G21" s="13">
        <f t="shared" si="0"/>
        <v>1.2968299711815561</v>
      </c>
      <c r="H21" s="14">
        <f t="shared" si="1"/>
        <v>0.11288303898446991</v>
      </c>
      <c r="I21" s="15">
        <v>2313333.3333333335</v>
      </c>
    </row>
    <row r="22" spans="1:9" x14ac:dyDescent="0.35">
      <c r="A22" s="13">
        <v>25</v>
      </c>
      <c r="B22" s="13">
        <v>1013</v>
      </c>
      <c r="C22" s="13">
        <v>12</v>
      </c>
      <c r="D22" s="13">
        <v>7</v>
      </c>
      <c r="E22" s="13">
        <v>1</v>
      </c>
      <c r="F22" s="13">
        <v>3000000</v>
      </c>
      <c r="G22" s="13">
        <f t="shared" si="0"/>
        <v>1.2968299711815561</v>
      </c>
      <c r="H22" s="14">
        <f t="shared" si="1"/>
        <v>0.11288303898446991</v>
      </c>
      <c r="I22" s="15">
        <v>2313333.3333333335</v>
      </c>
    </row>
    <row r="23" spans="1:9" x14ac:dyDescent="0.35">
      <c r="A23" s="13">
        <v>25</v>
      </c>
      <c r="B23" s="13">
        <v>1013</v>
      </c>
      <c r="C23" s="13">
        <v>12</v>
      </c>
      <c r="D23" s="13">
        <v>7</v>
      </c>
      <c r="E23" s="13">
        <v>2</v>
      </c>
      <c r="F23" s="13">
        <v>2180000</v>
      </c>
      <c r="G23" s="13">
        <f t="shared" si="0"/>
        <v>0.94236311239193082</v>
      </c>
      <c r="H23" s="14">
        <f t="shared" si="1"/>
        <v>-2.5781722130587652E-2</v>
      </c>
      <c r="I23" s="15">
        <v>2313333.3333333335</v>
      </c>
    </row>
    <row r="24" spans="1:9" x14ac:dyDescent="0.35">
      <c r="A24" s="13">
        <v>25</v>
      </c>
      <c r="B24" s="13">
        <v>1013</v>
      </c>
      <c r="C24" s="13">
        <v>12</v>
      </c>
      <c r="D24" s="13">
        <v>7</v>
      </c>
      <c r="E24" s="13">
        <v>3</v>
      </c>
      <c r="F24" s="13">
        <v>1870000</v>
      </c>
      <c r="G24" s="13">
        <f t="shared" si="0"/>
        <v>0.80835734870317</v>
      </c>
      <c r="H24" s="14">
        <f t="shared" si="1"/>
        <v>-9.2396609198693525E-2</v>
      </c>
      <c r="I24" s="15">
        <v>2313333.3333333335</v>
      </c>
    </row>
    <row r="25" spans="1:9" x14ac:dyDescent="0.35">
      <c r="A25" s="13">
        <v>25</v>
      </c>
      <c r="B25" s="13">
        <v>1013</v>
      </c>
      <c r="C25" s="13">
        <v>12</v>
      </c>
      <c r="D25" s="13">
        <v>7</v>
      </c>
      <c r="E25" s="13">
        <v>4</v>
      </c>
      <c r="F25" s="13">
        <v>1580000</v>
      </c>
      <c r="G25" s="13">
        <f t="shared" si="0"/>
        <v>0.68299711815561959</v>
      </c>
      <c r="H25" s="14">
        <f t="shared" si="1"/>
        <v>-0.16558112878076986</v>
      </c>
      <c r="I25" s="15">
        <v>2313333.3333333335</v>
      </c>
    </row>
    <row r="26" spans="1:9" x14ac:dyDescent="0.35">
      <c r="A26" s="13">
        <v>25</v>
      </c>
      <c r="B26" s="13">
        <v>1013</v>
      </c>
      <c r="C26" s="13">
        <v>12</v>
      </c>
      <c r="D26" s="13">
        <v>7</v>
      </c>
      <c r="E26" s="13">
        <v>5</v>
      </c>
      <c r="F26" s="13">
        <v>1870000</v>
      </c>
      <c r="G26" s="13">
        <f t="shared" si="0"/>
        <v>0.80835734870317</v>
      </c>
      <c r="H26" s="14">
        <f t="shared" si="1"/>
        <v>-9.2396609198693525E-2</v>
      </c>
      <c r="I26" s="15">
        <v>2313333.3333333335</v>
      </c>
    </row>
    <row r="27" spans="1:9" x14ac:dyDescent="0.35">
      <c r="A27" s="13">
        <v>25</v>
      </c>
      <c r="B27" s="13">
        <v>1013</v>
      </c>
      <c r="C27" s="13">
        <v>12</v>
      </c>
      <c r="D27" s="13">
        <v>7</v>
      </c>
      <c r="E27" s="13">
        <v>6</v>
      </c>
      <c r="F27" s="13">
        <v>1740000</v>
      </c>
      <c r="G27" s="13">
        <f t="shared" si="0"/>
        <v>0.75216138328530258</v>
      </c>
      <c r="H27" s="14">
        <f t="shared" si="1"/>
        <v>-0.12368896745259277</v>
      </c>
      <c r="I27" s="15">
        <v>2313333.3333333335</v>
      </c>
    </row>
    <row r="28" spans="1:9" x14ac:dyDescent="0.35">
      <c r="A28" s="13">
        <v>25</v>
      </c>
      <c r="B28" s="13">
        <v>1013</v>
      </c>
      <c r="C28" s="13">
        <v>24</v>
      </c>
      <c r="D28" s="13">
        <v>10</v>
      </c>
      <c r="E28" s="13">
        <v>1</v>
      </c>
      <c r="F28" s="13">
        <v>2180000</v>
      </c>
      <c r="G28" s="13">
        <f t="shared" si="0"/>
        <v>0.94236311239193082</v>
      </c>
      <c r="H28" s="14">
        <f t="shared" si="1"/>
        <v>-2.5781722130587652E-2</v>
      </c>
      <c r="I28" s="15">
        <v>2313333.3333333335</v>
      </c>
    </row>
    <row r="29" spans="1:9" x14ac:dyDescent="0.35">
      <c r="A29" s="13">
        <v>25</v>
      </c>
      <c r="B29" s="13">
        <v>1013</v>
      </c>
      <c r="C29" s="13">
        <v>24</v>
      </c>
      <c r="D29" s="13">
        <v>10</v>
      </c>
      <c r="E29" s="13">
        <v>2</v>
      </c>
      <c r="F29" s="13">
        <v>1400000</v>
      </c>
      <c r="G29" s="13">
        <f t="shared" si="0"/>
        <v>0.60518731988472618</v>
      </c>
      <c r="H29" s="14">
        <f t="shared" si="1"/>
        <v>-0.21811018005695448</v>
      </c>
      <c r="I29" s="15">
        <v>2313333.3333333335</v>
      </c>
    </row>
    <row r="30" spans="1:9" x14ac:dyDescent="0.35">
      <c r="A30" s="13">
        <v>25</v>
      </c>
      <c r="B30" s="13">
        <v>1013</v>
      </c>
      <c r="C30" s="13">
        <v>24</v>
      </c>
      <c r="D30" s="13">
        <v>10</v>
      </c>
      <c r="E30" s="13">
        <v>3</v>
      </c>
      <c r="F30" s="13">
        <v>3000000</v>
      </c>
      <c r="G30" s="13">
        <f t="shared" si="0"/>
        <v>1.2968299711815561</v>
      </c>
      <c r="H30" s="14">
        <f t="shared" si="1"/>
        <v>0.11288303898446991</v>
      </c>
      <c r="I30" s="15">
        <v>2313333.3333333335</v>
      </c>
    </row>
    <row r="31" spans="1:9" x14ac:dyDescent="0.35">
      <c r="A31" s="13">
        <v>25</v>
      </c>
      <c r="B31" s="13">
        <v>1013</v>
      </c>
      <c r="C31" s="13">
        <v>24</v>
      </c>
      <c r="D31" s="13">
        <v>10</v>
      </c>
      <c r="E31" s="13">
        <v>4</v>
      </c>
      <c r="F31" s="13">
        <v>1870000</v>
      </c>
      <c r="G31" s="13">
        <f t="shared" si="0"/>
        <v>0.80835734870317</v>
      </c>
      <c r="H31" s="14">
        <f t="shared" si="1"/>
        <v>-9.2396609198693525E-2</v>
      </c>
      <c r="I31" s="15">
        <v>2313333.3333333335</v>
      </c>
    </row>
    <row r="32" spans="1:9" x14ac:dyDescent="0.35">
      <c r="A32" s="13">
        <v>25</v>
      </c>
      <c r="B32" s="13">
        <v>1013</v>
      </c>
      <c r="C32" s="13">
        <v>24</v>
      </c>
      <c r="D32" s="13">
        <v>10</v>
      </c>
      <c r="E32" s="13">
        <v>5</v>
      </c>
      <c r="F32" s="13">
        <v>3000000</v>
      </c>
      <c r="G32" s="13">
        <f t="shared" si="0"/>
        <v>1.2968299711815561</v>
      </c>
      <c r="H32" s="14">
        <f t="shared" si="1"/>
        <v>0.11288303898446991</v>
      </c>
      <c r="I32" s="15">
        <v>2313333.3333333335</v>
      </c>
    </row>
    <row r="33" spans="1:9" x14ac:dyDescent="0.35">
      <c r="A33" s="13">
        <v>25</v>
      </c>
      <c r="B33" s="13">
        <v>1013</v>
      </c>
      <c r="C33" s="13">
        <v>24</v>
      </c>
      <c r="D33" s="13">
        <v>10</v>
      </c>
      <c r="E33" s="13">
        <v>6</v>
      </c>
      <c r="F33" s="13">
        <v>986000</v>
      </c>
      <c r="G33" s="13">
        <f t="shared" si="0"/>
        <v>0.42622478386167145</v>
      </c>
      <c r="H33" s="14">
        <f t="shared" si="1"/>
        <v>-0.37036130079398127</v>
      </c>
      <c r="I33" s="15">
        <v>2313333.3333333335</v>
      </c>
    </row>
    <row r="34" spans="1:9" x14ac:dyDescent="0.35">
      <c r="A34" s="13">
        <v>25</v>
      </c>
      <c r="B34" s="13">
        <v>1013</v>
      </c>
      <c r="C34" s="13">
        <v>48</v>
      </c>
      <c r="D34" s="13">
        <v>9</v>
      </c>
      <c r="E34" s="13">
        <v>1</v>
      </c>
      <c r="F34" s="13">
        <v>3420000</v>
      </c>
      <c r="G34" s="13">
        <f t="shared" si="0"/>
        <v>1.478386167146974</v>
      </c>
      <c r="H34" s="14">
        <f t="shared" si="1"/>
        <v>0.16978789032094255</v>
      </c>
      <c r="I34" s="15">
        <v>2313333.3333333335</v>
      </c>
    </row>
    <row r="35" spans="1:9" x14ac:dyDescent="0.35">
      <c r="A35" s="13">
        <v>25</v>
      </c>
      <c r="B35" s="13">
        <v>1013</v>
      </c>
      <c r="C35" s="13">
        <v>48</v>
      </c>
      <c r="D35" s="13">
        <v>9</v>
      </c>
      <c r="E35" s="13">
        <v>2</v>
      </c>
      <c r="F35" s="13">
        <v>1740000</v>
      </c>
      <c r="G35" s="13">
        <f t="shared" si="0"/>
        <v>0.75216138328530258</v>
      </c>
      <c r="H35" s="14">
        <f t="shared" si="1"/>
        <v>-0.12368896745259277</v>
      </c>
      <c r="I35" s="15">
        <v>2313333.3333333335</v>
      </c>
    </row>
    <row r="36" spans="1:9" x14ac:dyDescent="0.35">
      <c r="A36" s="13">
        <v>25</v>
      </c>
      <c r="B36" s="13">
        <v>1013</v>
      </c>
      <c r="C36" s="13">
        <v>48</v>
      </c>
      <c r="D36" s="13">
        <v>9</v>
      </c>
      <c r="E36" s="13">
        <v>3</v>
      </c>
      <c r="F36" s="13">
        <v>3000000</v>
      </c>
      <c r="G36" s="13">
        <f t="shared" si="0"/>
        <v>1.2968299711815561</v>
      </c>
      <c r="H36" s="14">
        <f t="shared" si="1"/>
        <v>0.11288303898446991</v>
      </c>
      <c r="I36" s="15">
        <v>2313333.3333333335</v>
      </c>
    </row>
    <row r="37" spans="1:9" x14ac:dyDescent="0.35">
      <c r="A37" s="13">
        <v>25</v>
      </c>
      <c r="B37" s="13">
        <v>1013</v>
      </c>
      <c r="C37" s="13">
        <v>48</v>
      </c>
      <c r="D37" s="13">
        <v>9</v>
      </c>
      <c r="E37" s="13">
        <v>4</v>
      </c>
      <c r="F37" s="13">
        <v>3940000</v>
      </c>
      <c r="G37" s="13">
        <f t="shared" si="0"/>
        <v>1.7031700288184437</v>
      </c>
      <c r="H37" s="14">
        <f t="shared" si="1"/>
        <v>0.23125800609038161</v>
      </c>
      <c r="I37" s="15">
        <v>2313333.3333333335</v>
      </c>
    </row>
    <row r="38" spans="1:9" x14ac:dyDescent="0.35">
      <c r="A38" s="13">
        <v>25</v>
      </c>
      <c r="B38" s="13">
        <v>1013</v>
      </c>
      <c r="C38" s="13">
        <v>48</v>
      </c>
      <c r="D38" s="13">
        <v>9</v>
      </c>
      <c r="E38" s="13">
        <v>5</v>
      </c>
      <c r="F38" s="13">
        <v>3920000</v>
      </c>
      <c r="G38" s="13">
        <f t="shared" si="0"/>
        <v>1.6945244956772334</v>
      </c>
      <c r="H38" s="14">
        <f t="shared" si="1"/>
        <v>0.22904785128526475</v>
      </c>
      <c r="I38" s="15">
        <v>2313333.3333333335</v>
      </c>
    </row>
    <row r="39" spans="1:9" x14ac:dyDescent="0.35">
      <c r="A39" s="13">
        <v>25</v>
      </c>
      <c r="B39" s="13">
        <v>1013</v>
      </c>
      <c r="C39" s="13">
        <v>48</v>
      </c>
      <c r="D39" s="13">
        <v>9</v>
      </c>
      <c r="E39" s="13">
        <v>6</v>
      </c>
      <c r="F39" s="13">
        <v>1870000</v>
      </c>
      <c r="G39" s="13">
        <f t="shared" si="0"/>
        <v>0.80835734870317</v>
      </c>
      <c r="H39" s="14">
        <f t="shared" si="1"/>
        <v>-9.2396609198693525E-2</v>
      </c>
      <c r="I39" s="15">
        <v>2313333.3333333335</v>
      </c>
    </row>
    <row r="40" spans="1:9" x14ac:dyDescent="0.35">
      <c r="A40" s="13">
        <v>25</v>
      </c>
      <c r="B40" s="13">
        <v>0.05</v>
      </c>
      <c r="C40" s="13">
        <v>0</v>
      </c>
      <c r="D40" s="13">
        <v>12</v>
      </c>
      <c r="E40" s="13">
        <v>1</v>
      </c>
      <c r="F40" s="13">
        <v>1870000</v>
      </c>
      <c r="G40" s="13">
        <f t="shared" si="0"/>
        <v>0.9799126637554586</v>
      </c>
      <c r="H40" s="14">
        <f t="shared" si="1"/>
        <v>-8.8126297557641585E-3</v>
      </c>
      <c r="I40" s="15">
        <f>AVERAGE(F40:F45)</f>
        <v>1908333.3333333333</v>
      </c>
    </row>
    <row r="41" spans="1:9" x14ac:dyDescent="0.35">
      <c r="A41" s="13">
        <v>25</v>
      </c>
      <c r="B41" s="13">
        <v>0.05</v>
      </c>
      <c r="C41" s="13">
        <v>0</v>
      </c>
      <c r="D41" s="13">
        <v>12</v>
      </c>
      <c r="E41" s="13">
        <v>2</v>
      </c>
      <c r="F41" s="13">
        <v>1580000</v>
      </c>
      <c r="G41" s="13">
        <f t="shared" si="0"/>
        <v>0.82794759825327513</v>
      </c>
      <c r="H41" s="14">
        <f t="shared" si="1"/>
        <v>-8.1997149337840539E-2</v>
      </c>
      <c r="I41" s="15">
        <v>1908333.3333333333</v>
      </c>
    </row>
    <row r="42" spans="1:9" x14ac:dyDescent="0.35">
      <c r="A42" s="13">
        <v>25</v>
      </c>
      <c r="B42" s="13">
        <v>0.05</v>
      </c>
      <c r="C42" s="13">
        <v>0</v>
      </c>
      <c r="D42" s="13">
        <v>12</v>
      </c>
      <c r="E42" s="13">
        <v>3</v>
      </c>
      <c r="F42" s="13">
        <v>2180000</v>
      </c>
      <c r="G42" s="13">
        <f t="shared" si="0"/>
        <v>1.1423580786026202</v>
      </c>
      <c r="H42" s="14">
        <f t="shared" si="1"/>
        <v>5.7802257312341697E-2</v>
      </c>
      <c r="I42" s="15">
        <v>1908333.3333333333</v>
      </c>
    </row>
    <row r="43" spans="1:9" x14ac:dyDescent="0.35">
      <c r="A43" s="13">
        <v>25</v>
      </c>
      <c r="B43" s="13">
        <v>0.05</v>
      </c>
      <c r="C43" s="13">
        <v>0</v>
      </c>
      <c r="D43" s="13">
        <v>12</v>
      </c>
      <c r="E43" s="13">
        <v>4</v>
      </c>
      <c r="F43" s="13">
        <v>2020000</v>
      </c>
      <c r="G43" s="13">
        <f t="shared" si="0"/>
        <v>1.0585152838427947</v>
      </c>
      <c r="H43" s="14">
        <f t="shared" si="1"/>
        <v>2.4697133154360576E-2</v>
      </c>
      <c r="I43" s="15">
        <v>1908333.3333333333</v>
      </c>
    </row>
    <row r="44" spans="1:9" x14ac:dyDescent="0.35">
      <c r="A44" s="13">
        <v>25</v>
      </c>
      <c r="B44" s="13">
        <v>0.05</v>
      </c>
      <c r="C44" s="13">
        <v>0</v>
      </c>
      <c r="D44" s="13">
        <v>12</v>
      </c>
      <c r="E44" s="13">
        <v>5</v>
      </c>
      <c r="F44" s="13">
        <v>2320000</v>
      </c>
      <c r="G44" s="13">
        <f t="shared" si="0"/>
        <v>1.2157205240174673</v>
      </c>
      <c r="H44" s="14">
        <f t="shared" si="1"/>
        <v>8.483374859863653E-2</v>
      </c>
      <c r="I44" s="15">
        <v>1908333.3333333333</v>
      </c>
    </row>
    <row r="45" spans="1:9" x14ac:dyDescent="0.35">
      <c r="A45" s="13">
        <v>25</v>
      </c>
      <c r="B45" s="13">
        <v>0.05</v>
      </c>
      <c r="C45" s="13">
        <v>0</v>
      </c>
      <c r="D45" s="13">
        <v>12</v>
      </c>
      <c r="E45" s="13">
        <v>6</v>
      </c>
      <c r="F45" s="13">
        <v>1480000</v>
      </c>
      <c r="G45" s="13">
        <f t="shared" si="0"/>
        <v>0.77554585152838429</v>
      </c>
      <c r="H45" s="14">
        <f t="shared" si="1"/>
        <v>-0.11039252089730578</v>
      </c>
      <c r="I45" s="15">
        <v>1908333.3333333333</v>
      </c>
    </row>
    <row r="46" spans="1:9" x14ac:dyDescent="0.35">
      <c r="A46" s="13">
        <v>25</v>
      </c>
      <c r="B46" s="13">
        <v>0.05</v>
      </c>
      <c r="C46" s="13">
        <v>12</v>
      </c>
      <c r="D46" s="13">
        <v>11</v>
      </c>
      <c r="E46" s="13">
        <v>1</v>
      </c>
      <c r="F46" s="13">
        <v>1860000</v>
      </c>
      <c r="G46" s="13">
        <f t="shared" si="0"/>
        <v>0.97467248908296944</v>
      </c>
      <c r="H46" s="14">
        <f t="shared" si="1"/>
        <v>-1.114129207434685E-2</v>
      </c>
      <c r="I46" s="15">
        <v>1908333.3333333333</v>
      </c>
    </row>
    <row r="47" spans="1:9" x14ac:dyDescent="0.35">
      <c r="A47" s="13">
        <v>25</v>
      </c>
      <c r="B47" s="13">
        <v>0.05</v>
      </c>
      <c r="C47" s="13">
        <v>12</v>
      </c>
      <c r="D47" s="13">
        <v>11</v>
      </c>
      <c r="E47" s="13">
        <v>2</v>
      </c>
      <c r="F47" s="13">
        <v>1170000</v>
      </c>
      <c r="G47" s="13">
        <f t="shared" si="0"/>
        <v>0.61310043668122272</v>
      </c>
      <c r="H47" s="14">
        <f t="shared" si="1"/>
        <v>-0.21246837454610151</v>
      </c>
      <c r="I47" s="15">
        <v>1908333.3333333333</v>
      </c>
    </row>
    <row r="48" spans="1:9" x14ac:dyDescent="0.35">
      <c r="A48" s="13">
        <v>25</v>
      </c>
      <c r="B48" s="13">
        <v>0.05</v>
      </c>
      <c r="C48" s="13">
        <v>12</v>
      </c>
      <c r="D48" s="13">
        <v>11</v>
      </c>
      <c r="E48" s="13">
        <v>3</v>
      </c>
      <c r="F48" s="13">
        <v>3420000</v>
      </c>
      <c r="G48" s="13">
        <f t="shared" si="0"/>
        <v>1.7921397379912665</v>
      </c>
      <c r="H48" s="14">
        <f t="shared" si="1"/>
        <v>0.25337186976387188</v>
      </c>
      <c r="I48" s="15">
        <v>1908333.3333333333</v>
      </c>
    </row>
    <row r="49" spans="1:9" x14ac:dyDescent="0.35">
      <c r="A49" s="13">
        <v>25</v>
      </c>
      <c r="B49" s="13">
        <v>0.05</v>
      </c>
      <c r="C49" s="13">
        <v>12</v>
      </c>
      <c r="D49" s="13">
        <v>11</v>
      </c>
      <c r="E49" s="13">
        <v>4</v>
      </c>
      <c r="F49" s="13">
        <v>2500000</v>
      </c>
      <c r="G49" s="13">
        <f t="shared" si="0"/>
        <v>1.3100436681222707</v>
      </c>
      <c r="H49" s="14">
        <f t="shared" si="1"/>
        <v>0.11728577237977443</v>
      </c>
      <c r="I49" s="15">
        <v>1908333.3333333333</v>
      </c>
    </row>
    <row r="50" spans="1:9" x14ac:dyDescent="0.35">
      <c r="A50" s="13">
        <v>25</v>
      </c>
      <c r="B50" s="13">
        <v>0.05</v>
      </c>
      <c r="C50" s="13">
        <v>12</v>
      </c>
      <c r="D50" s="13">
        <v>11</v>
      </c>
      <c r="E50" s="13">
        <v>5</v>
      </c>
      <c r="F50" s="13">
        <v>1480000</v>
      </c>
      <c r="G50" s="13">
        <f t="shared" si="0"/>
        <v>0.77554585152838429</v>
      </c>
      <c r="H50" s="14">
        <f t="shared" si="1"/>
        <v>-0.11039252089730578</v>
      </c>
      <c r="I50" s="15">
        <v>1908333.3333333333</v>
      </c>
    </row>
    <row r="51" spans="1:9" x14ac:dyDescent="0.35">
      <c r="A51" s="13">
        <v>25</v>
      </c>
      <c r="B51" s="13">
        <v>0.05</v>
      </c>
      <c r="C51" s="13">
        <v>12</v>
      </c>
      <c r="D51" s="13">
        <v>11</v>
      </c>
      <c r="E51" s="13">
        <v>6</v>
      </c>
      <c r="F51" s="13">
        <v>3000000</v>
      </c>
      <c r="G51" s="13">
        <f t="shared" si="0"/>
        <v>1.572052401746725</v>
      </c>
      <c r="H51" s="14">
        <f t="shared" si="1"/>
        <v>0.1964670184273993</v>
      </c>
      <c r="I51" s="15">
        <v>1908333.3333333333</v>
      </c>
    </row>
    <row r="52" spans="1:9" x14ac:dyDescent="0.35">
      <c r="A52" s="13">
        <v>25</v>
      </c>
      <c r="B52" s="13">
        <v>0.05</v>
      </c>
      <c r="C52" s="13">
        <v>24</v>
      </c>
      <c r="D52" s="13">
        <v>10</v>
      </c>
      <c r="E52" s="13">
        <v>1</v>
      </c>
      <c r="F52" s="13">
        <v>2320000</v>
      </c>
      <c r="G52" s="13">
        <f t="shared" si="0"/>
        <v>1.2157205240174673</v>
      </c>
      <c r="H52" s="14">
        <f t="shared" si="1"/>
        <v>8.483374859863653E-2</v>
      </c>
      <c r="I52" s="15">
        <v>1908333.3333333333</v>
      </c>
    </row>
    <row r="53" spans="1:9" x14ac:dyDescent="0.35">
      <c r="A53" s="13">
        <v>25</v>
      </c>
      <c r="B53" s="13">
        <v>0.05</v>
      </c>
      <c r="C53" s="13">
        <v>24</v>
      </c>
      <c r="D53" s="13">
        <v>10</v>
      </c>
      <c r="E53" s="13">
        <v>2</v>
      </c>
      <c r="F53" s="13">
        <v>1580000</v>
      </c>
      <c r="G53" s="13">
        <f t="shared" si="0"/>
        <v>0.82794759825327513</v>
      </c>
      <c r="H53" s="14">
        <f t="shared" si="1"/>
        <v>-8.1997149337840539E-2</v>
      </c>
      <c r="I53" s="15">
        <v>1908333.3333333333</v>
      </c>
    </row>
    <row r="54" spans="1:9" x14ac:dyDescent="0.35">
      <c r="A54" s="13">
        <v>25</v>
      </c>
      <c r="B54" s="13">
        <v>0.05</v>
      </c>
      <c r="C54" s="13">
        <v>24</v>
      </c>
      <c r="D54" s="13">
        <v>10</v>
      </c>
      <c r="E54" s="13">
        <v>3</v>
      </c>
      <c r="F54" s="13">
        <v>9480000</v>
      </c>
      <c r="G54" s="13">
        <f t="shared" si="0"/>
        <v>4.9676855895196512</v>
      </c>
      <c r="H54" s="14">
        <f t="shared" si="1"/>
        <v>0.69615410104580311</v>
      </c>
      <c r="I54" s="15">
        <v>1908333.3333333333</v>
      </c>
    </row>
    <row r="55" spans="1:9" x14ac:dyDescent="0.35">
      <c r="A55" s="13">
        <v>25</v>
      </c>
      <c r="B55" s="13">
        <v>0.05</v>
      </c>
      <c r="C55" s="13">
        <v>24</v>
      </c>
      <c r="D55" s="13">
        <v>10</v>
      </c>
      <c r="E55" s="13">
        <v>4</v>
      </c>
      <c r="F55" s="13">
        <v>986000</v>
      </c>
      <c r="G55" s="13">
        <f t="shared" si="0"/>
        <v>0.51668122270742356</v>
      </c>
      <c r="H55" s="14">
        <f t="shared" si="1"/>
        <v>-0.28677732135105199</v>
      </c>
      <c r="I55" s="15">
        <v>1908333.3333333333</v>
      </c>
    </row>
    <row r="56" spans="1:9" x14ac:dyDescent="0.35">
      <c r="A56" s="13">
        <v>25</v>
      </c>
      <c r="B56" s="13">
        <v>0.05</v>
      </c>
      <c r="C56" s="13">
        <v>24</v>
      </c>
      <c r="D56" s="13">
        <v>10</v>
      </c>
      <c r="E56" s="13">
        <v>5</v>
      </c>
      <c r="F56" s="13">
        <v>798000</v>
      </c>
      <c r="G56" s="13">
        <f t="shared" si="0"/>
        <v>0.41816593886462883</v>
      </c>
      <c r="H56" s="14">
        <f t="shared" si="1"/>
        <v>-0.37865134494153374</v>
      </c>
      <c r="I56" s="15">
        <v>1908333.3333333333</v>
      </c>
    </row>
    <row r="57" spans="1:9" x14ac:dyDescent="0.35">
      <c r="A57" s="13">
        <v>25</v>
      </c>
      <c r="B57" s="13">
        <v>0.05</v>
      </c>
      <c r="C57" s="13">
        <v>24</v>
      </c>
      <c r="D57" s="13">
        <v>10</v>
      </c>
      <c r="E57" s="13">
        <v>6</v>
      </c>
      <c r="F57" s="13">
        <v>3000000</v>
      </c>
      <c r="G57" s="13">
        <f t="shared" si="0"/>
        <v>1.572052401746725</v>
      </c>
      <c r="H57" s="14">
        <f t="shared" si="1"/>
        <v>0.1964670184273993</v>
      </c>
      <c r="I57" s="15">
        <v>1908333.3333333333</v>
      </c>
    </row>
    <row r="58" spans="1:9" x14ac:dyDescent="0.35">
      <c r="A58" s="13">
        <v>25</v>
      </c>
      <c r="B58" s="13">
        <v>0.05</v>
      </c>
      <c r="C58" s="13">
        <v>48</v>
      </c>
      <c r="D58" s="13">
        <v>12</v>
      </c>
      <c r="E58" s="13">
        <v>1</v>
      </c>
      <c r="F58" s="13">
        <v>1870000</v>
      </c>
      <c r="G58" s="13">
        <f t="shared" si="0"/>
        <v>0.9799126637554586</v>
      </c>
      <c r="H58" s="14">
        <f t="shared" si="1"/>
        <v>-8.8126297557641585E-3</v>
      </c>
      <c r="I58" s="15">
        <v>1908333.3333333333</v>
      </c>
    </row>
    <row r="59" spans="1:9" x14ac:dyDescent="0.35">
      <c r="A59" s="13">
        <v>25</v>
      </c>
      <c r="B59" s="13">
        <v>0.05</v>
      </c>
      <c r="C59" s="13">
        <v>48</v>
      </c>
      <c r="D59" s="13">
        <v>12</v>
      </c>
      <c r="E59" s="13">
        <v>2</v>
      </c>
      <c r="F59" s="13">
        <v>2320000</v>
      </c>
      <c r="G59" s="13">
        <f t="shared" si="0"/>
        <v>1.2157205240174673</v>
      </c>
      <c r="H59" s="14">
        <f t="shared" si="1"/>
        <v>8.483374859863653E-2</v>
      </c>
      <c r="I59" s="15">
        <v>1908333.3333333333</v>
      </c>
    </row>
    <row r="60" spans="1:9" x14ac:dyDescent="0.35">
      <c r="A60" s="13">
        <v>25</v>
      </c>
      <c r="B60" s="13">
        <v>0.05</v>
      </c>
      <c r="C60" s="13">
        <v>48</v>
      </c>
      <c r="D60" s="13">
        <v>12</v>
      </c>
      <c r="E60" s="13">
        <v>3</v>
      </c>
      <c r="F60" s="13">
        <v>1480000</v>
      </c>
      <c r="G60" s="13">
        <f t="shared" si="0"/>
        <v>0.77554585152838429</v>
      </c>
      <c r="H60" s="14">
        <f t="shared" si="1"/>
        <v>-0.11039252089730578</v>
      </c>
      <c r="I60" s="15">
        <v>1908333.3333333333</v>
      </c>
    </row>
    <row r="61" spans="1:9" x14ac:dyDescent="0.35">
      <c r="A61" s="13">
        <v>25</v>
      </c>
      <c r="B61" s="13">
        <v>0.05</v>
      </c>
      <c r="C61" s="13">
        <v>48</v>
      </c>
      <c r="D61" s="13">
        <v>12</v>
      </c>
      <c r="E61" s="13">
        <v>4</v>
      </c>
      <c r="F61" s="13">
        <v>1480000</v>
      </c>
      <c r="G61" s="13">
        <f t="shared" si="0"/>
        <v>0.77554585152838429</v>
      </c>
      <c r="H61" s="14">
        <f t="shared" si="1"/>
        <v>-0.11039252089730578</v>
      </c>
      <c r="I61" s="15">
        <v>1908333.3333333333</v>
      </c>
    </row>
    <row r="62" spans="1:9" x14ac:dyDescent="0.35">
      <c r="A62" s="13">
        <v>25</v>
      </c>
      <c r="B62" s="13">
        <v>0.05</v>
      </c>
      <c r="C62" s="13">
        <v>48</v>
      </c>
      <c r="D62" s="13">
        <v>12</v>
      </c>
      <c r="E62" s="13">
        <v>5</v>
      </c>
      <c r="F62" s="13">
        <v>3940000</v>
      </c>
      <c r="G62" s="13">
        <f t="shared" si="0"/>
        <v>2.0646288209606989</v>
      </c>
      <c r="H62" s="14">
        <f t="shared" si="1"/>
        <v>0.314841985533311</v>
      </c>
      <c r="I62" s="15">
        <v>1908333.3333333333</v>
      </c>
    </row>
    <row r="63" spans="1:9" x14ac:dyDescent="0.35">
      <c r="A63" s="13">
        <v>25</v>
      </c>
      <c r="B63" s="13">
        <v>0.05</v>
      </c>
      <c r="C63" s="13">
        <v>48</v>
      </c>
      <c r="D63" s="13">
        <v>12</v>
      </c>
      <c r="E63" s="13">
        <v>6</v>
      </c>
      <c r="F63" s="13">
        <v>1870000</v>
      </c>
      <c r="G63" s="13">
        <f t="shared" si="0"/>
        <v>0.9799126637554586</v>
      </c>
      <c r="H63" s="14">
        <f t="shared" si="1"/>
        <v>-8.8126297557641585E-3</v>
      </c>
      <c r="I63" s="15">
        <v>1908333.3333333333</v>
      </c>
    </row>
    <row r="64" spans="1:9" x14ac:dyDescent="0.35">
      <c r="A64" s="13">
        <v>100</v>
      </c>
      <c r="B64" s="13">
        <v>1013</v>
      </c>
      <c r="C64" s="13">
        <v>0</v>
      </c>
      <c r="D64" s="13">
        <v>12</v>
      </c>
      <c r="E64" s="13">
        <v>1</v>
      </c>
      <c r="F64" s="13">
        <v>1870000</v>
      </c>
      <c r="G64" s="13">
        <f t="shared" si="0"/>
        <v>0.9799126637554586</v>
      </c>
      <c r="H64" s="14">
        <f t="shared" si="1"/>
        <v>-8.8126297557641585E-3</v>
      </c>
      <c r="I64" s="15">
        <f>AVERAGE(F64:F69)</f>
        <v>1908333.3333333333</v>
      </c>
    </row>
    <row r="65" spans="1:9" x14ac:dyDescent="0.35">
      <c r="A65" s="13">
        <v>100</v>
      </c>
      <c r="B65" s="13">
        <v>1013</v>
      </c>
      <c r="C65" s="13">
        <v>0</v>
      </c>
      <c r="D65" s="13">
        <v>12</v>
      </c>
      <c r="E65" s="13">
        <v>2</v>
      </c>
      <c r="F65" s="13">
        <v>1580000</v>
      </c>
      <c r="G65" s="13">
        <f t="shared" si="0"/>
        <v>0.82794759825327513</v>
      </c>
      <c r="H65" s="14">
        <f t="shared" si="1"/>
        <v>-8.1997149337840539E-2</v>
      </c>
      <c r="I65" s="15">
        <v>1908333.3333333333</v>
      </c>
    </row>
    <row r="66" spans="1:9" x14ac:dyDescent="0.35">
      <c r="A66" s="13">
        <v>100</v>
      </c>
      <c r="B66" s="13">
        <v>1013</v>
      </c>
      <c r="C66" s="13">
        <v>0</v>
      </c>
      <c r="D66" s="13">
        <v>12</v>
      </c>
      <c r="E66" s="13">
        <v>3</v>
      </c>
      <c r="F66" s="13">
        <v>2180000</v>
      </c>
      <c r="G66" s="13">
        <f t="shared" si="0"/>
        <v>1.1423580786026202</v>
      </c>
      <c r="H66" s="14">
        <f t="shared" si="1"/>
        <v>5.7802257312341697E-2</v>
      </c>
      <c r="I66" s="15">
        <v>1908333.3333333333</v>
      </c>
    </row>
    <row r="67" spans="1:9" x14ac:dyDescent="0.35">
      <c r="A67" s="13">
        <v>100</v>
      </c>
      <c r="B67" s="13">
        <v>1013</v>
      </c>
      <c r="C67" s="13">
        <v>0</v>
      </c>
      <c r="D67" s="13">
        <v>12</v>
      </c>
      <c r="E67" s="13">
        <v>4</v>
      </c>
      <c r="F67" s="13">
        <v>2020000</v>
      </c>
      <c r="G67" s="13">
        <f t="shared" si="0"/>
        <v>1.0585152838427947</v>
      </c>
      <c r="H67" s="14">
        <f t="shared" si="1"/>
        <v>2.4697133154360576E-2</v>
      </c>
      <c r="I67" s="15">
        <v>1908333.3333333333</v>
      </c>
    </row>
    <row r="68" spans="1:9" x14ac:dyDescent="0.35">
      <c r="A68" s="13">
        <v>100</v>
      </c>
      <c r="B68" s="13">
        <v>1013</v>
      </c>
      <c r="C68" s="13">
        <v>0</v>
      </c>
      <c r="D68" s="13">
        <v>12</v>
      </c>
      <c r="E68" s="13">
        <v>5</v>
      </c>
      <c r="F68" s="13">
        <v>2320000</v>
      </c>
      <c r="G68" s="13">
        <f t="shared" si="0"/>
        <v>1.2157205240174673</v>
      </c>
      <c r="H68" s="14">
        <f t="shared" si="1"/>
        <v>8.483374859863653E-2</v>
      </c>
      <c r="I68" s="15">
        <v>1908333.3333333333</v>
      </c>
    </row>
    <row r="69" spans="1:9" x14ac:dyDescent="0.35">
      <c r="A69" s="13">
        <v>100</v>
      </c>
      <c r="B69" s="13">
        <v>1013</v>
      </c>
      <c r="C69" s="13">
        <v>0</v>
      </c>
      <c r="D69" s="13">
        <v>12</v>
      </c>
      <c r="E69" s="13">
        <v>6</v>
      </c>
      <c r="F69" s="13">
        <v>1480000</v>
      </c>
      <c r="G69" s="13">
        <f t="shared" si="0"/>
        <v>0.77554585152838429</v>
      </c>
      <c r="H69" s="14">
        <f t="shared" si="1"/>
        <v>-0.11039252089730578</v>
      </c>
      <c r="I69" s="15">
        <v>1908333.3333333333</v>
      </c>
    </row>
    <row r="70" spans="1:9" x14ac:dyDescent="0.35">
      <c r="A70" s="13">
        <v>100</v>
      </c>
      <c r="B70" s="13">
        <v>1013</v>
      </c>
      <c r="C70" s="13">
        <v>12</v>
      </c>
      <c r="D70" s="13">
        <v>11</v>
      </c>
      <c r="E70" s="13">
        <v>1</v>
      </c>
      <c r="F70" s="13">
        <v>332000</v>
      </c>
      <c r="G70" s="13">
        <f t="shared" si="0"/>
        <v>0.17397379912663757</v>
      </c>
      <c r="H70" s="14">
        <f t="shared" si="1"/>
        <v>-0.7595161525882268</v>
      </c>
      <c r="I70" s="15">
        <v>1908333.3333333333</v>
      </c>
    </row>
    <row r="71" spans="1:9" x14ac:dyDescent="0.35">
      <c r="A71" s="13">
        <v>100</v>
      </c>
      <c r="B71" s="13">
        <v>1013</v>
      </c>
      <c r="C71" s="13">
        <v>12</v>
      </c>
      <c r="D71" s="13">
        <v>11</v>
      </c>
      <c r="E71" s="13">
        <v>2</v>
      </c>
      <c r="F71" s="13">
        <v>246000</v>
      </c>
      <c r="G71" s="13">
        <f t="shared" si="0"/>
        <v>0.12890829694323144</v>
      </c>
      <c r="H71" s="14">
        <f t="shared" si="1"/>
        <v>-0.88971912918888407</v>
      </c>
      <c r="I71" s="15">
        <v>1908333.3333333333</v>
      </c>
    </row>
    <row r="72" spans="1:9" x14ac:dyDescent="0.35">
      <c r="A72" s="13">
        <v>100</v>
      </c>
      <c r="B72" s="13">
        <v>1013</v>
      </c>
      <c r="C72" s="13">
        <v>12</v>
      </c>
      <c r="D72" s="13">
        <v>11</v>
      </c>
      <c r="E72" s="13">
        <v>3</v>
      </c>
      <c r="F72" s="13">
        <v>30400</v>
      </c>
      <c r="G72" s="13">
        <f t="shared" si="0"/>
        <v>1.5930131004366813E-2</v>
      </c>
      <c r="H72" s="14">
        <f t="shared" si="1"/>
        <v>-1.7977806526835094</v>
      </c>
      <c r="I72" s="15">
        <v>1908333.3333333333</v>
      </c>
    </row>
    <row r="73" spans="1:9" x14ac:dyDescent="0.35">
      <c r="A73" s="13">
        <v>100</v>
      </c>
      <c r="B73" s="13">
        <v>1013</v>
      </c>
      <c r="C73" s="13">
        <v>12</v>
      </c>
      <c r="D73" s="13">
        <v>11</v>
      </c>
      <c r="E73" s="13">
        <v>4</v>
      </c>
      <c r="F73" s="13">
        <v>338000</v>
      </c>
      <c r="G73" s="13">
        <f t="shared" si="0"/>
        <v>0.17711790393013102</v>
      </c>
      <c r="H73" s="14">
        <f t="shared" si="1"/>
        <v>-0.75173753601460835</v>
      </c>
      <c r="I73" s="15">
        <v>1908333.3333333333</v>
      </c>
    </row>
    <row r="74" spans="1:9" x14ac:dyDescent="0.35">
      <c r="A74" s="13">
        <v>100</v>
      </c>
      <c r="B74" s="13">
        <v>1013</v>
      </c>
      <c r="C74" s="13">
        <v>12</v>
      </c>
      <c r="D74" s="13">
        <v>11</v>
      </c>
      <c r="E74" s="13">
        <v>5</v>
      </c>
      <c r="F74" s="13">
        <v>232000</v>
      </c>
      <c r="G74" s="13">
        <f t="shared" si="0"/>
        <v>0.12157205240174673</v>
      </c>
      <c r="H74" s="14">
        <f t="shared" si="1"/>
        <v>-0.91516625140136343</v>
      </c>
      <c r="I74" s="15">
        <v>1908333.3333333333</v>
      </c>
    </row>
    <row r="75" spans="1:9" x14ac:dyDescent="0.35">
      <c r="A75" s="13">
        <v>100</v>
      </c>
      <c r="B75" s="13">
        <v>1013</v>
      </c>
      <c r="C75" s="13">
        <v>12</v>
      </c>
      <c r="D75" s="13">
        <v>11</v>
      </c>
      <c r="E75" s="13">
        <v>6</v>
      </c>
      <c r="F75" s="16">
        <v>112000</v>
      </c>
      <c r="G75" s="13">
        <f t="shared" si="0"/>
        <v>5.8689956331877735E-2</v>
      </c>
      <c r="H75" s="14">
        <f t="shared" si="1"/>
        <v>-1.2314362136220816</v>
      </c>
      <c r="I75" s="15">
        <v>1908333.3333333333</v>
      </c>
    </row>
    <row r="76" spans="1:9" x14ac:dyDescent="0.35">
      <c r="A76" s="13">
        <v>100</v>
      </c>
      <c r="B76" s="13">
        <v>1013</v>
      </c>
      <c r="C76" s="13">
        <v>24</v>
      </c>
      <c r="D76" s="13">
        <v>10</v>
      </c>
      <c r="E76" s="13">
        <v>1</v>
      </c>
      <c r="F76" s="16">
        <v>40</v>
      </c>
      <c r="G76" s="13">
        <f t="shared" si="0"/>
        <v>2.0960698689956334E-5</v>
      </c>
      <c r="H76" s="14">
        <f t="shared" si="1"/>
        <v>-4.6785942449643008</v>
      </c>
      <c r="I76" s="15">
        <v>1908333.3333333333</v>
      </c>
    </row>
    <row r="77" spans="1:9" x14ac:dyDescent="0.35">
      <c r="A77" s="13">
        <v>100</v>
      </c>
      <c r="B77" s="13">
        <v>1013</v>
      </c>
      <c r="C77" s="13">
        <v>24</v>
      </c>
      <c r="D77" s="13">
        <v>10</v>
      </c>
      <c r="E77" s="13">
        <v>2</v>
      </c>
      <c r="F77" s="16">
        <v>0.01</v>
      </c>
      <c r="G77" s="13">
        <f t="shared" si="0"/>
        <v>5.2401746724890833E-9</v>
      </c>
      <c r="H77" s="14">
        <f t="shared" si="1"/>
        <v>-8.2806542362922624</v>
      </c>
      <c r="I77" s="15">
        <v>1908333.3333333333</v>
      </c>
    </row>
    <row r="78" spans="1:9" x14ac:dyDescent="0.35">
      <c r="A78" s="13">
        <v>100</v>
      </c>
      <c r="B78" s="13">
        <v>1013</v>
      </c>
      <c r="C78" s="13">
        <v>24</v>
      </c>
      <c r="D78" s="13">
        <v>10</v>
      </c>
      <c r="E78" s="13">
        <v>3</v>
      </c>
      <c r="F78" s="16">
        <v>0.01</v>
      </c>
      <c r="G78" s="13">
        <f t="shared" si="0"/>
        <v>5.2401746724890833E-9</v>
      </c>
      <c r="H78" s="14">
        <f t="shared" si="1"/>
        <v>-8.2806542362922624</v>
      </c>
      <c r="I78" s="15">
        <v>1908333.3333333333</v>
      </c>
    </row>
    <row r="79" spans="1:9" x14ac:dyDescent="0.35">
      <c r="A79" s="13">
        <v>100</v>
      </c>
      <c r="B79" s="13">
        <v>1013</v>
      </c>
      <c r="C79" s="13">
        <v>24</v>
      </c>
      <c r="D79" s="13">
        <v>10</v>
      </c>
      <c r="E79" s="13">
        <v>4</v>
      </c>
      <c r="F79" s="16">
        <v>0.01</v>
      </c>
      <c r="G79" s="13">
        <f t="shared" si="0"/>
        <v>5.2401746724890833E-9</v>
      </c>
      <c r="H79" s="14">
        <f t="shared" si="1"/>
        <v>-8.2806542362922624</v>
      </c>
      <c r="I79" s="15">
        <v>1908333.3333333333</v>
      </c>
    </row>
    <row r="80" spans="1:9" x14ac:dyDescent="0.35">
      <c r="A80" s="13">
        <v>100</v>
      </c>
      <c r="B80" s="13">
        <v>1013</v>
      </c>
      <c r="C80" s="13">
        <v>24</v>
      </c>
      <c r="D80" s="13">
        <v>10</v>
      </c>
      <c r="E80" s="13">
        <v>5</v>
      </c>
      <c r="F80" s="16">
        <v>0.01</v>
      </c>
      <c r="G80" s="13">
        <f t="shared" ref="G80:G111" si="2">(F80/I80)</f>
        <v>5.2401746724890833E-9</v>
      </c>
      <c r="H80" s="14">
        <f t="shared" si="1"/>
        <v>-8.2806542362922624</v>
      </c>
      <c r="I80" s="15">
        <v>1908333.3333333333</v>
      </c>
    </row>
    <row r="81" spans="1:9" x14ac:dyDescent="0.35">
      <c r="A81" s="13">
        <v>100</v>
      </c>
      <c r="B81" s="13">
        <v>1013</v>
      </c>
      <c r="C81" s="13">
        <v>24</v>
      </c>
      <c r="D81" s="13">
        <v>10</v>
      </c>
      <c r="E81" s="13">
        <v>6</v>
      </c>
      <c r="F81" s="16">
        <v>0.01</v>
      </c>
      <c r="G81" s="13">
        <f t="shared" si="2"/>
        <v>5.2401746724890833E-9</v>
      </c>
      <c r="H81" s="14">
        <f t="shared" ref="H81:H111" si="3">LOG10(G81)</f>
        <v>-8.2806542362922624</v>
      </c>
      <c r="I81" s="15">
        <v>1908333.3333333333</v>
      </c>
    </row>
    <row r="82" spans="1:9" x14ac:dyDescent="0.35">
      <c r="A82" s="13">
        <v>100</v>
      </c>
      <c r="B82" s="13">
        <v>1013</v>
      </c>
      <c r="C82" s="13">
        <v>48</v>
      </c>
      <c r="D82" s="13">
        <v>12</v>
      </c>
      <c r="E82" s="13">
        <v>1</v>
      </c>
      <c r="F82" s="16">
        <v>0.01</v>
      </c>
      <c r="G82" s="13">
        <f t="shared" si="2"/>
        <v>5.2401746724890833E-9</v>
      </c>
      <c r="H82" s="14">
        <f t="shared" si="3"/>
        <v>-8.2806542362922624</v>
      </c>
      <c r="I82" s="15">
        <v>1908333.3333333333</v>
      </c>
    </row>
    <row r="83" spans="1:9" x14ac:dyDescent="0.35">
      <c r="A83" s="13">
        <v>100</v>
      </c>
      <c r="B83" s="13">
        <v>1013</v>
      </c>
      <c r="C83" s="13">
        <v>48</v>
      </c>
      <c r="D83" s="13">
        <v>12</v>
      </c>
      <c r="E83" s="13">
        <v>2</v>
      </c>
      <c r="F83" s="16">
        <v>0.01</v>
      </c>
      <c r="G83" s="13">
        <f t="shared" si="2"/>
        <v>5.2401746724890833E-9</v>
      </c>
      <c r="H83" s="14">
        <f t="shared" si="3"/>
        <v>-8.2806542362922624</v>
      </c>
      <c r="I83" s="15">
        <v>1908333.3333333333</v>
      </c>
    </row>
    <row r="84" spans="1:9" x14ac:dyDescent="0.35">
      <c r="A84" s="13">
        <v>100</v>
      </c>
      <c r="B84" s="13">
        <v>1013</v>
      </c>
      <c r="C84" s="13">
        <v>48</v>
      </c>
      <c r="D84" s="13">
        <v>12</v>
      </c>
      <c r="E84" s="13">
        <v>3</v>
      </c>
      <c r="F84" s="16">
        <v>0.01</v>
      </c>
      <c r="G84" s="13">
        <f t="shared" si="2"/>
        <v>5.2401746724890833E-9</v>
      </c>
      <c r="H84" s="14">
        <f t="shared" si="3"/>
        <v>-8.2806542362922624</v>
      </c>
      <c r="I84" s="15">
        <v>1908333.3333333333</v>
      </c>
    </row>
    <row r="85" spans="1:9" x14ac:dyDescent="0.35">
      <c r="A85" s="13">
        <v>100</v>
      </c>
      <c r="B85" s="13">
        <v>1013</v>
      </c>
      <c r="C85" s="13">
        <v>48</v>
      </c>
      <c r="D85" s="13">
        <v>12</v>
      </c>
      <c r="E85" s="13">
        <v>4</v>
      </c>
      <c r="F85" s="16">
        <v>0.01</v>
      </c>
      <c r="G85" s="13">
        <f t="shared" si="2"/>
        <v>5.2401746724890833E-9</v>
      </c>
      <c r="H85" s="14">
        <f t="shared" si="3"/>
        <v>-8.2806542362922624</v>
      </c>
      <c r="I85" s="15">
        <v>1908333.3333333333</v>
      </c>
    </row>
    <row r="86" spans="1:9" x14ac:dyDescent="0.35">
      <c r="A86" s="13">
        <v>100</v>
      </c>
      <c r="B86" s="13">
        <v>1013</v>
      </c>
      <c r="C86" s="13">
        <v>48</v>
      </c>
      <c r="D86" s="13">
        <v>12</v>
      </c>
      <c r="E86" s="13">
        <v>5</v>
      </c>
      <c r="F86" s="16">
        <v>0.01</v>
      </c>
      <c r="G86" s="13">
        <f t="shared" si="2"/>
        <v>5.2401746724890833E-9</v>
      </c>
      <c r="H86" s="14">
        <f t="shared" si="3"/>
        <v>-8.2806542362922624</v>
      </c>
      <c r="I86" s="15">
        <v>1908333.3333333333</v>
      </c>
    </row>
    <row r="87" spans="1:9" x14ac:dyDescent="0.35">
      <c r="A87" s="13">
        <v>100</v>
      </c>
      <c r="B87" s="13">
        <v>1013</v>
      </c>
      <c r="C87" s="13">
        <v>48</v>
      </c>
      <c r="D87" s="13">
        <v>12</v>
      </c>
      <c r="E87" s="13">
        <v>6</v>
      </c>
      <c r="F87" s="16">
        <v>0.01</v>
      </c>
      <c r="G87" s="13">
        <f t="shared" si="2"/>
        <v>5.2401746724890833E-9</v>
      </c>
      <c r="H87" s="14">
        <f t="shared" si="3"/>
        <v>-8.2806542362922624</v>
      </c>
      <c r="I87" s="15">
        <v>1908333.3333333333</v>
      </c>
    </row>
    <row r="88" spans="1:9" x14ac:dyDescent="0.35">
      <c r="A88" s="13">
        <v>100</v>
      </c>
      <c r="B88" s="13">
        <v>0.05</v>
      </c>
      <c r="C88" s="13">
        <v>0</v>
      </c>
      <c r="D88" s="13">
        <v>11</v>
      </c>
      <c r="E88" s="13">
        <v>1</v>
      </c>
      <c r="F88" s="16">
        <v>1580000</v>
      </c>
      <c r="G88" s="13">
        <f t="shared" si="2"/>
        <v>0.68299711815561959</v>
      </c>
      <c r="H88" s="14">
        <f t="shared" si="3"/>
        <v>-0.16558112878076986</v>
      </c>
      <c r="I88" s="15">
        <f>AVERAGE(F88:F93)</f>
        <v>2313333.3333333335</v>
      </c>
    </row>
    <row r="89" spans="1:9" x14ac:dyDescent="0.35">
      <c r="A89" s="13">
        <v>100</v>
      </c>
      <c r="B89" s="13">
        <v>0.05</v>
      </c>
      <c r="C89" s="13">
        <v>0</v>
      </c>
      <c r="D89" s="13">
        <v>11</v>
      </c>
      <c r="E89" s="13">
        <v>2</v>
      </c>
      <c r="F89" s="16">
        <v>3940000</v>
      </c>
      <c r="G89" s="13">
        <f t="shared" si="2"/>
        <v>1.7031700288184437</v>
      </c>
      <c r="H89" s="14">
        <f t="shared" si="3"/>
        <v>0.23125800609038161</v>
      </c>
      <c r="I89" s="15">
        <v>2313333.3333333335</v>
      </c>
    </row>
    <row r="90" spans="1:9" x14ac:dyDescent="0.35">
      <c r="A90" s="13">
        <v>100</v>
      </c>
      <c r="B90" s="13">
        <v>0.05</v>
      </c>
      <c r="C90" s="13">
        <v>0</v>
      </c>
      <c r="D90" s="13">
        <v>11</v>
      </c>
      <c r="E90" s="13">
        <v>3</v>
      </c>
      <c r="F90" s="16">
        <v>3000000</v>
      </c>
      <c r="G90" s="13">
        <f t="shared" si="2"/>
        <v>1.2968299711815561</v>
      </c>
      <c r="H90" s="14">
        <f t="shared" si="3"/>
        <v>0.11288303898446991</v>
      </c>
      <c r="I90" s="15">
        <v>2313333.3333333335</v>
      </c>
    </row>
    <row r="91" spans="1:9" x14ac:dyDescent="0.35">
      <c r="A91" s="13">
        <v>100</v>
      </c>
      <c r="B91" s="13">
        <v>0.05</v>
      </c>
      <c r="C91" s="13">
        <v>0</v>
      </c>
      <c r="D91" s="13">
        <v>11</v>
      </c>
      <c r="E91" s="13">
        <v>4</v>
      </c>
      <c r="F91" s="16">
        <v>1180000</v>
      </c>
      <c r="G91" s="13">
        <f t="shared" si="2"/>
        <v>0.51008645533141206</v>
      </c>
      <c r="H91" s="14">
        <f t="shared" si="3"/>
        <v>-0.29235620842906712</v>
      </c>
      <c r="I91" s="15">
        <v>2313333.3333333335</v>
      </c>
    </row>
    <row r="92" spans="1:9" x14ac:dyDescent="0.35">
      <c r="A92" s="13">
        <v>100</v>
      </c>
      <c r="B92" s="13">
        <v>0.05</v>
      </c>
      <c r="C92" s="13">
        <v>0</v>
      </c>
      <c r="D92" s="13">
        <v>11</v>
      </c>
      <c r="E92" s="13">
        <v>5</v>
      </c>
      <c r="F92" s="16">
        <v>1180000</v>
      </c>
      <c r="G92" s="13">
        <f t="shared" si="2"/>
        <v>0.51008645533141206</v>
      </c>
      <c r="H92" s="14">
        <f t="shared" si="3"/>
        <v>-0.29235620842906712</v>
      </c>
      <c r="I92" s="15">
        <v>2313333.3333333335</v>
      </c>
    </row>
    <row r="93" spans="1:9" x14ac:dyDescent="0.35">
      <c r="A93" s="13">
        <v>100</v>
      </c>
      <c r="B93" s="13">
        <v>0.05</v>
      </c>
      <c r="C93" s="13">
        <v>0</v>
      </c>
      <c r="D93" s="13">
        <v>11</v>
      </c>
      <c r="E93" s="13">
        <v>6</v>
      </c>
      <c r="F93" s="16">
        <v>3000000</v>
      </c>
      <c r="G93" s="13">
        <f t="shared" si="2"/>
        <v>1.2968299711815561</v>
      </c>
      <c r="H93" s="14">
        <f t="shared" si="3"/>
        <v>0.11288303898446991</v>
      </c>
      <c r="I93" s="15">
        <v>2313333.3333333335</v>
      </c>
    </row>
    <row r="94" spans="1:9" x14ac:dyDescent="0.35">
      <c r="A94" s="13">
        <v>100</v>
      </c>
      <c r="B94" s="13">
        <v>0.05</v>
      </c>
      <c r="C94" s="13">
        <v>12</v>
      </c>
      <c r="D94" s="13">
        <v>11</v>
      </c>
      <c r="E94" s="13">
        <v>1</v>
      </c>
      <c r="F94" s="16">
        <v>0.01</v>
      </c>
      <c r="G94" s="13">
        <f t="shared" si="2"/>
        <v>4.3227665706051874E-9</v>
      </c>
      <c r="H94" s="14">
        <f t="shared" si="3"/>
        <v>-8.3642382157351918</v>
      </c>
      <c r="I94" s="15">
        <v>2313333.3333333335</v>
      </c>
    </row>
    <row r="95" spans="1:9" x14ac:dyDescent="0.35">
      <c r="A95" s="13">
        <v>100</v>
      </c>
      <c r="B95" s="13">
        <v>0.05</v>
      </c>
      <c r="C95" s="13">
        <v>12</v>
      </c>
      <c r="D95" s="13">
        <v>11</v>
      </c>
      <c r="E95" s="13">
        <v>2</v>
      </c>
      <c r="F95" s="16">
        <v>0.01</v>
      </c>
      <c r="G95" s="13">
        <f t="shared" si="2"/>
        <v>4.3227665706051874E-9</v>
      </c>
      <c r="H95" s="14">
        <f t="shared" si="3"/>
        <v>-8.3642382157351918</v>
      </c>
      <c r="I95" s="15">
        <v>2313333.3333333335</v>
      </c>
    </row>
    <row r="96" spans="1:9" x14ac:dyDescent="0.35">
      <c r="A96" s="13">
        <v>100</v>
      </c>
      <c r="B96" s="13">
        <v>0.05</v>
      </c>
      <c r="C96" s="13">
        <v>12</v>
      </c>
      <c r="D96" s="13">
        <v>11</v>
      </c>
      <c r="E96" s="13">
        <v>3</v>
      </c>
      <c r="F96" s="16">
        <v>0.01</v>
      </c>
      <c r="G96" s="13">
        <f t="shared" si="2"/>
        <v>4.3227665706051874E-9</v>
      </c>
      <c r="H96" s="14">
        <f t="shared" si="3"/>
        <v>-8.3642382157351918</v>
      </c>
      <c r="I96" s="15">
        <v>2313333.3333333335</v>
      </c>
    </row>
    <row r="97" spans="1:9" x14ac:dyDescent="0.35">
      <c r="A97" s="13">
        <v>100</v>
      </c>
      <c r="B97" s="13">
        <v>0.05</v>
      </c>
      <c r="C97" s="13">
        <v>12</v>
      </c>
      <c r="D97" s="13">
        <v>11</v>
      </c>
      <c r="E97" s="13">
        <v>4</v>
      </c>
      <c r="F97" s="16">
        <v>0.01</v>
      </c>
      <c r="G97" s="13">
        <f t="shared" si="2"/>
        <v>4.3227665706051874E-9</v>
      </c>
      <c r="H97" s="14">
        <f t="shared" si="3"/>
        <v>-8.3642382157351918</v>
      </c>
      <c r="I97" s="15">
        <v>2313333.3333333335</v>
      </c>
    </row>
    <row r="98" spans="1:9" x14ac:dyDescent="0.35">
      <c r="A98" s="13">
        <v>100</v>
      </c>
      <c r="B98" s="13">
        <v>0.05</v>
      </c>
      <c r="C98" s="13">
        <v>12</v>
      </c>
      <c r="D98" s="13">
        <v>11</v>
      </c>
      <c r="E98" s="13">
        <v>5</v>
      </c>
      <c r="F98" s="16">
        <v>0.01</v>
      </c>
      <c r="G98" s="13">
        <f t="shared" si="2"/>
        <v>4.3227665706051874E-9</v>
      </c>
      <c r="H98" s="14">
        <f t="shared" si="3"/>
        <v>-8.3642382157351918</v>
      </c>
      <c r="I98" s="15">
        <v>2313333.3333333335</v>
      </c>
    </row>
    <row r="99" spans="1:9" x14ac:dyDescent="0.35">
      <c r="A99" s="13">
        <v>100</v>
      </c>
      <c r="B99" s="13">
        <v>0.05</v>
      </c>
      <c r="C99" s="13">
        <v>12</v>
      </c>
      <c r="D99" s="13">
        <v>11</v>
      </c>
      <c r="E99" s="13">
        <v>6</v>
      </c>
      <c r="F99" s="16">
        <v>22</v>
      </c>
      <c r="G99" s="13">
        <f t="shared" si="2"/>
        <v>9.5100864553314113E-6</v>
      </c>
      <c r="H99" s="14">
        <f t="shared" si="3"/>
        <v>-5.021815534912986</v>
      </c>
      <c r="I99" s="15">
        <v>2313333.3333333335</v>
      </c>
    </row>
    <row r="100" spans="1:9" x14ac:dyDescent="0.35">
      <c r="A100" s="13">
        <v>100</v>
      </c>
      <c r="B100" s="13">
        <v>0.05</v>
      </c>
      <c r="C100" s="13">
        <v>24</v>
      </c>
      <c r="D100" s="13">
        <v>10</v>
      </c>
      <c r="E100" s="13">
        <v>1</v>
      </c>
      <c r="F100" s="16">
        <v>0.01</v>
      </c>
      <c r="G100" s="13">
        <f t="shared" si="2"/>
        <v>4.3227665706051874E-9</v>
      </c>
      <c r="H100" s="14">
        <f t="shared" si="3"/>
        <v>-8.3642382157351918</v>
      </c>
      <c r="I100" s="15">
        <v>2313333.3333333335</v>
      </c>
    </row>
    <row r="101" spans="1:9" x14ac:dyDescent="0.35">
      <c r="A101" s="13">
        <v>100</v>
      </c>
      <c r="B101" s="13">
        <v>0.05</v>
      </c>
      <c r="C101" s="13">
        <v>24</v>
      </c>
      <c r="D101" s="13">
        <v>10</v>
      </c>
      <c r="E101" s="13">
        <v>2</v>
      </c>
      <c r="F101" s="16">
        <v>0.01</v>
      </c>
      <c r="G101" s="13">
        <f t="shared" si="2"/>
        <v>4.3227665706051874E-9</v>
      </c>
      <c r="H101" s="14">
        <f t="shared" si="3"/>
        <v>-8.3642382157351918</v>
      </c>
      <c r="I101" s="15">
        <v>2313333.3333333335</v>
      </c>
    </row>
    <row r="102" spans="1:9" x14ac:dyDescent="0.35">
      <c r="A102" s="13">
        <v>100</v>
      </c>
      <c r="B102" s="13">
        <v>0.05</v>
      </c>
      <c r="C102" s="13">
        <v>24</v>
      </c>
      <c r="D102" s="13">
        <v>10</v>
      </c>
      <c r="E102" s="13">
        <v>3</v>
      </c>
      <c r="F102" s="16">
        <v>0.01</v>
      </c>
      <c r="G102" s="13">
        <f t="shared" si="2"/>
        <v>4.3227665706051874E-9</v>
      </c>
      <c r="H102" s="14">
        <f t="shared" si="3"/>
        <v>-8.3642382157351918</v>
      </c>
      <c r="I102" s="15">
        <v>2313333.3333333335</v>
      </c>
    </row>
    <row r="103" spans="1:9" x14ac:dyDescent="0.35">
      <c r="A103" s="13">
        <v>100</v>
      </c>
      <c r="B103" s="13">
        <v>0.05</v>
      </c>
      <c r="C103" s="13">
        <v>24</v>
      </c>
      <c r="D103" s="13">
        <v>10</v>
      </c>
      <c r="E103" s="13">
        <v>4</v>
      </c>
      <c r="F103" s="16">
        <v>0.01</v>
      </c>
      <c r="G103" s="13">
        <f t="shared" si="2"/>
        <v>4.3227665706051874E-9</v>
      </c>
      <c r="H103" s="14">
        <f t="shared" si="3"/>
        <v>-8.3642382157351918</v>
      </c>
      <c r="I103" s="15">
        <v>2313333.3333333335</v>
      </c>
    </row>
    <row r="104" spans="1:9" x14ac:dyDescent="0.35">
      <c r="A104" s="13">
        <v>100</v>
      </c>
      <c r="B104" s="13">
        <v>0.05</v>
      </c>
      <c r="C104" s="13">
        <v>24</v>
      </c>
      <c r="D104" s="13">
        <v>10</v>
      </c>
      <c r="E104" s="13">
        <v>5</v>
      </c>
      <c r="F104" s="16">
        <v>0.01</v>
      </c>
      <c r="G104" s="13">
        <f t="shared" si="2"/>
        <v>4.3227665706051874E-9</v>
      </c>
      <c r="H104" s="14">
        <f t="shared" si="3"/>
        <v>-8.3642382157351918</v>
      </c>
      <c r="I104" s="15">
        <v>2313333.3333333335</v>
      </c>
    </row>
    <row r="105" spans="1:9" x14ac:dyDescent="0.35">
      <c r="A105" s="13">
        <v>100</v>
      </c>
      <c r="B105" s="13">
        <v>0.05</v>
      </c>
      <c r="C105" s="13">
        <v>24</v>
      </c>
      <c r="D105" s="13">
        <v>10</v>
      </c>
      <c r="E105" s="13">
        <v>6</v>
      </c>
      <c r="F105" s="16">
        <v>0.01</v>
      </c>
      <c r="G105" s="13">
        <f t="shared" si="2"/>
        <v>4.3227665706051874E-9</v>
      </c>
      <c r="H105" s="14">
        <f t="shared" si="3"/>
        <v>-8.3642382157351918</v>
      </c>
      <c r="I105" s="15">
        <v>2313333.3333333335</v>
      </c>
    </row>
    <row r="106" spans="1:9" x14ac:dyDescent="0.35">
      <c r="A106" s="13">
        <v>100</v>
      </c>
      <c r="B106" s="13">
        <v>0.05</v>
      </c>
      <c r="C106" s="13">
        <v>48</v>
      </c>
      <c r="D106" s="13">
        <v>12</v>
      </c>
      <c r="E106" s="13">
        <v>1</v>
      </c>
      <c r="F106" s="16">
        <v>0.01</v>
      </c>
      <c r="G106" s="13">
        <f t="shared" si="2"/>
        <v>4.3227665706051874E-9</v>
      </c>
      <c r="H106" s="14">
        <f t="shared" si="3"/>
        <v>-8.3642382157351918</v>
      </c>
      <c r="I106" s="15">
        <v>2313333.3333333335</v>
      </c>
    </row>
    <row r="107" spans="1:9" x14ac:dyDescent="0.35">
      <c r="A107" s="13">
        <v>100</v>
      </c>
      <c r="B107" s="13">
        <v>0.05</v>
      </c>
      <c r="C107" s="13">
        <v>48</v>
      </c>
      <c r="D107" s="13">
        <v>12</v>
      </c>
      <c r="E107" s="13">
        <v>2</v>
      </c>
      <c r="F107" s="16">
        <v>0.01</v>
      </c>
      <c r="G107" s="13">
        <f t="shared" si="2"/>
        <v>4.3227665706051874E-9</v>
      </c>
      <c r="H107" s="14">
        <f t="shared" si="3"/>
        <v>-8.3642382157351918</v>
      </c>
      <c r="I107" s="15">
        <v>2313333.3333333335</v>
      </c>
    </row>
    <row r="108" spans="1:9" x14ac:dyDescent="0.35">
      <c r="A108" s="13">
        <v>100</v>
      </c>
      <c r="B108" s="13">
        <v>0.05</v>
      </c>
      <c r="C108" s="13">
        <v>48</v>
      </c>
      <c r="D108" s="13">
        <v>12</v>
      </c>
      <c r="E108" s="13">
        <v>3</v>
      </c>
      <c r="F108" s="16">
        <v>0.01</v>
      </c>
      <c r="G108" s="13">
        <f t="shared" si="2"/>
        <v>4.3227665706051874E-9</v>
      </c>
      <c r="H108" s="14">
        <f t="shared" si="3"/>
        <v>-8.3642382157351918</v>
      </c>
      <c r="I108" s="15">
        <v>2313333.3333333335</v>
      </c>
    </row>
    <row r="109" spans="1:9" x14ac:dyDescent="0.35">
      <c r="A109" s="13">
        <v>100</v>
      </c>
      <c r="B109" s="13">
        <v>0.05</v>
      </c>
      <c r="C109" s="13">
        <v>48</v>
      </c>
      <c r="D109" s="13">
        <v>12</v>
      </c>
      <c r="E109" s="13">
        <v>4</v>
      </c>
      <c r="F109" s="16">
        <v>0.01</v>
      </c>
      <c r="G109" s="13">
        <f t="shared" si="2"/>
        <v>4.3227665706051874E-9</v>
      </c>
      <c r="H109" s="14">
        <f t="shared" si="3"/>
        <v>-8.3642382157351918</v>
      </c>
      <c r="I109" s="15">
        <v>2313333.3333333335</v>
      </c>
    </row>
    <row r="110" spans="1:9" x14ac:dyDescent="0.35">
      <c r="A110" s="13">
        <v>100</v>
      </c>
      <c r="B110" s="13">
        <v>0.05</v>
      </c>
      <c r="C110" s="13">
        <v>48</v>
      </c>
      <c r="D110" s="13">
        <v>12</v>
      </c>
      <c r="E110" s="13">
        <v>5</v>
      </c>
      <c r="F110" s="16">
        <v>0.01</v>
      </c>
      <c r="G110" s="13">
        <f t="shared" si="2"/>
        <v>4.3227665706051874E-9</v>
      </c>
      <c r="H110" s="14">
        <f t="shared" si="3"/>
        <v>-8.3642382157351918</v>
      </c>
      <c r="I110" s="15">
        <v>2313333.3333333335</v>
      </c>
    </row>
    <row r="111" spans="1:9" x14ac:dyDescent="0.35">
      <c r="A111" s="13">
        <v>100</v>
      </c>
      <c r="B111" s="13">
        <v>0.05</v>
      </c>
      <c r="C111" s="13">
        <v>48</v>
      </c>
      <c r="D111" s="13">
        <v>12</v>
      </c>
      <c r="E111" s="13">
        <v>6</v>
      </c>
      <c r="F111" s="16">
        <v>0.01</v>
      </c>
      <c r="G111" s="13">
        <f t="shared" si="2"/>
        <v>4.3227665706051874E-9</v>
      </c>
      <c r="H111" s="14">
        <f t="shared" si="3"/>
        <v>-8.3642382157351918</v>
      </c>
      <c r="I111" s="15">
        <v>2313333.3333333335</v>
      </c>
    </row>
    <row r="112" spans="1:9" x14ac:dyDescent="0.35">
      <c r="A112" s="14"/>
      <c r="B112" s="14"/>
      <c r="C112" s="14"/>
      <c r="D112" s="14"/>
      <c r="E112" s="14"/>
      <c r="F112" s="14"/>
      <c r="G112" s="14"/>
      <c r="H112" s="14"/>
      <c r="I112" s="14"/>
    </row>
    <row r="114" spans="12:12" x14ac:dyDescent="0.35">
      <c r="L114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E1E9-C08D-4D5E-ABE8-35E1703086AE}">
  <dimension ref="A1:J111"/>
  <sheetViews>
    <sheetView topLeftCell="A66" workbookViewId="0">
      <selection activeCell="J97" sqref="J97"/>
    </sheetView>
  </sheetViews>
  <sheetFormatPr defaultRowHeight="14.5" x14ac:dyDescent="0.35"/>
  <cols>
    <col min="1" max="1" width="13.36328125" style="1" customWidth="1"/>
    <col min="2" max="2" width="11.7265625" style="1" customWidth="1"/>
    <col min="3" max="3" width="11.36328125" style="1" customWidth="1"/>
    <col min="4" max="4" width="11.81640625" style="1" customWidth="1"/>
    <col min="5" max="5" width="11.90625" style="1" customWidth="1"/>
    <col min="6" max="6" width="12.90625" style="1" customWidth="1"/>
    <col min="7" max="7" width="14.81640625" style="1" customWidth="1"/>
    <col min="8" max="8" width="13.6328125" style="1" customWidth="1"/>
    <col min="9" max="9" width="15.7265625" style="1" customWidth="1"/>
    <col min="10" max="10" width="15" style="1" customWidth="1"/>
  </cols>
  <sheetData>
    <row r="1" spans="1:10" x14ac:dyDescent="0.35">
      <c r="A1" s="2" t="s">
        <v>23</v>
      </c>
    </row>
    <row r="2" spans="1:10" x14ac:dyDescent="0.35">
      <c r="A2" s="4" t="s">
        <v>20</v>
      </c>
    </row>
    <row r="3" spans="1:10" x14ac:dyDescent="0.35">
      <c r="A3" t="s">
        <v>18</v>
      </c>
    </row>
    <row r="4" spans="1:10" x14ac:dyDescent="0.35">
      <c r="A4"/>
    </row>
    <row r="5" spans="1:10" x14ac:dyDescent="0.35">
      <c r="A5" s="3" t="s">
        <v>11</v>
      </c>
    </row>
    <row r="6" spans="1:10" x14ac:dyDescent="0.35">
      <c r="A6" t="s">
        <v>16</v>
      </c>
    </row>
    <row r="7" spans="1:10" x14ac:dyDescent="0.35">
      <c r="A7" t="s">
        <v>12</v>
      </c>
    </row>
    <row r="8" spans="1:10" x14ac:dyDescent="0.35">
      <c r="A8" t="s">
        <v>13</v>
      </c>
    </row>
    <row r="9" spans="1:10" x14ac:dyDescent="0.35">
      <c r="A9" t="s">
        <v>14</v>
      </c>
    </row>
    <row r="10" spans="1:10" x14ac:dyDescent="0.35">
      <c r="A10" t="s">
        <v>17</v>
      </c>
    </row>
    <row r="11" spans="1:10" x14ac:dyDescent="0.35">
      <c r="A11" t="s">
        <v>15</v>
      </c>
    </row>
    <row r="12" spans="1:10" x14ac:dyDescent="0.35">
      <c r="A12" s="2"/>
    </row>
    <row r="13" spans="1:10" ht="15" thickBot="1" x14ac:dyDescent="0.4">
      <c r="A13" s="2"/>
    </row>
    <row r="14" spans="1:10" ht="15" thickTop="1" x14ac:dyDescent="0.35">
      <c r="A14" s="5"/>
      <c r="B14" s="6"/>
      <c r="C14" s="6"/>
      <c r="D14" s="7" t="s">
        <v>10</v>
      </c>
      <c r="E14" s="6"/>
      <c r="F14" s="6"/>
      <c r="G14" s="6"/>
      <c r="H14" s="6"/>
      <c r="I14" s="8"/>
    </row>
    <row r="15" spans="1:10" ht="15" thickBot="1" x14ac:dyDescent="0.4">
      <c r="A15" s="9" t="s">
        <v>0</v>
      </c>
      <c r="B15" s="10" t="s">
        <v>1</v>
      </c>
      <c r="C15" s="10" t="s">
        <v>19</v>
      </c>
      <c r="D15" s="10" t="s">
        <v>9</v>
      </c>
      <c r="E15" s="10" t="s">
        <v>2</v>
      </c>
      <c r="F15" s="10" t="s">
        <v>3</v>
      </c>
      <c r="G15" s="10" t="s">
        <v>4</v>
      </c>
      <c r="H15" s="10" t="s">
        <v>5</v>
      </c>
      <c r="I15" s="11" t="s">
        <v>6</v>
      </c>
      <c r="J15"/>
    </row>
    <row r="16" spans="1:10" ht="15" thickTop="1" x14ac:dyDescent="0.35">
      <c r="A16" s="13">
        <v>25</v>
      </c>
      <c r="B16" s="13">
        <v>1013</v>
      </c>
      <c r="C16" s="13">
        <v>0</v>
      </c>
      <c r="D16" s="13">
        <v>11</v>
      </c>
      <c r="E16" s="13">
        <v>1</v>
      </c>
      <c r="F16" s="13">
        <v>2020000</v>
      </c>
      <c r="G16" s="13">
        <f>(F16/I16)</f>
        <v>1.2230070635721493</v>
      </c>
      <c r="H16" s="13">
        <f>LOG10(G16)</f>
        <v>8.7428965344992046E-2</v>
      </c>
      <c r="I16" s="15">
        <f>AVERAGE(F16:F21)</f>
        <v>1651666.6666666667</v>
      </c>
      <c r="J16"/>
    </row>
    <row r="17" spans="1:10" x14ac:dyDescent="0.35">
      <c r="A17" s="13">
        <v>25</v>
      </c>
      <c r="B17" s="13">
        <v>1013</v>
      </c>
      <c r="C17" s="13">
        <v>0</v>
      </c>
      <c r="D17" s="13">
        <v>11</v>
      </c>
      <c r="E17" s="13">
        <v>2</v>
      </c>
      <c r="F17" s="13">
        <v>1870000</v>
      </c>
      <c r="G17" s="13">
        <f t="shared" ref="G17:G80" si="0">(F17/I17)</f>
        <v>1.1321897073662965</v>
      </c>
      <c r="H17" s="13">
        <f t="shared" ref="H17:H80" si="1">LOG10(G17)</f>
        <v>5.3919202434867225E-2</v>
      </c>
      <c r="I17" s="15">
        <v>1651666.6666666667</v>
      </c>
      <c r="J17"/>
    </row>
    <row r="18" spans="1:10" x14ac:dyDescent="0.35">
      <c r="A18" s="13">
        <v>25</v>
      </c>
      <c r="B18" s="13">
        <v>1013</v>
      </c>
      <c r="C18" s="13">
        <v>0</v>
      </c>
      <c r="D18" s="13">
        <v>11</v>
      </c>
      <c r="E18" s="13">
        <v>3</v>
      </c>
      <c r="F18" s="13">
        <v>1480000</v>
      </c>
      <c r="G18" s="13">
        <f t="shared" si="0"/>
        <v>0.89606458123107968</v>
      </c>
      <c r="H18" s="13">
        <f t="shared" si="1"/>
        <v>-4.7660688706674323E-2</v>
      </c>
      <c r="I18" s="15">
        <v>1651666.6666666667</v>
      </c>
      <c r="J18"/>
    </row>
    <row r="19" spans="1:10" x14ac:dyDescent="0.35">
      <c r="A19" s="13">
        <v>25</v>
      </c>
      <c r="B19" s="13">
        <v>1013</v>
      </c>
      <c r="C19" s="13">
        <v>0</v>
      </c>
      <c r="D19" s="13">
        <v>11</v>
      </c>
      <c r="E19" s="13">
        <v>4</v>
      </c>
      <c r="F19" s="13">
        <v>1580000</v>
      </c>
      <c r="G19" s="13">
        <f t="shared" si="0"/>
        <v>0.9566094853683148</v>
      </c>
      <c r="H19" s="13">
        <f t="shared" si="1"/>
        <v>-1.9265317147209086E-2</v>
      </c>
      <c r="I19" s="15">
        <v>1651666.6666666667</v>
      </c>
      <c r="J19"/>
    </row>
    <row r="20" spans="1:10" x14ac:dyDescent="0.35">
      <c r="A20" s="13">
        <v>25</v>
      </c>
      <c r="B20" s="13">
        <v>1013</v>
      </c>
      <c r="C20" s="13">
        <v>0</v>
      </c>
      <c r="D20" s="13">
        <v>11</v>
      </c>
      <c r="E20" s="13">
        <v>5</v>
      </c>
      <c r="F20" s="13">
        <v>1480000</v>
      </c>
      <c r="G20" s="13">
        <f t="shared" si="0"/>
        <v>0.89606458123107968</v>
      </c>
      <c r="H20" s="13">
        <f t="shared" si="1"/>
        <v>-4.7660688706674323E-2</v>
      </c>
      <c r="I20" s="15">
        <v>1651666.6666666667</v>
      </c>
      <c r="J20"/>
    </row>
    <row r="21" spans="1:10" x14ac:dyDescent="0.35">
      <c r="A21" s="13">
        <v>25</v>
      </c>
      <c r="B21" s="13">
        <v>1013</v>
      </c>
      <c r="C21" s="13">
        <v>0</v>
      </c>
      <c r="D21" s="13">
        <v>11</v>
      </c>
      <c r="E21" s="13">
        <v>6</v>
      </c>
      <c r="F21" s="13">
        <v>1480000</v>
      </c>
      <c r="G21" s="13">
        <f t="shared" si="0"/>
        <v>0.89606458123107968</v>
      </c>
      <c r="H21" s="13">
        <f t="shared" si="1"/>
        <v>-4.7660688706674323E-2</v>
      </c>
      <c r="I21" s="15">
        <v>1651666.6666666667</v>
      </c>
      <c r="J21"/>
    </row>
    <row r="22" spans="1:10" x14ac:dyDescent="0.35">
      <c r="A22" s="13">
        <v>25</v>
      </c>
      <c r="B22" s="13">
        <v>1013</v>
      </c>
      <c r="C22" s="13">
        <v>12</v>
      </c>
      <c r="D22" s="13">
        <v>7</v>
      </c>
      <c r="E22" s="13">
        <v>1</v>
      </c>
      <c r="F22" s="13">
        <v>948000</v>
      </c>
      <c r="G22" s="13">
        <f t="shared" si="0"/>
        <v>0.57396569122098884</v>
      </c>
      <c r="H22" s="13">
        <f t="shared" si="1"/>
        <v>-0.24111406676356548</v>
      </c>
      <c r="I22" s="15">
        <v>1651666.6666666667</v>
      </c>
      <c r="J22"/>
    </row>
    <row r="23" spans="1:10" x14ac:dyDescent="0.35">
      <c r="A23" s="13">
        <v>25</v>
      </c>
      <c r="B23" s="13">
        <v>1013</v>
      </c>
      <c r="C23" s="13">
        <v>12</v>
      </c>
      <c r="D23" s="13">
        <v>7</v>
      </c>
      <c r="E23" s="13">
        <v>2</v>
      </c>
      <c r="F23" s="13">
        <v>1870000</v>
      </c>
      <c r="G23" s="13">
        <f t="shared" si="0"/>
        <v>1.1321897073662965</v>
      </c>
      <c r="H23" s="13">
        <f t="shared" si="1"/>
        <v>5.3919202434867225E-2</v>
      </c>
      <c r="I23" s="15">
        <v>1651666.6666666667</v>
      </c>
      <c r="J23"/>
    </row>
    <row r="24" spans="1:10" x14ac:dyDescent="0.35">
      <c r="A24" s="13">
        <v>25</v>
      </c>
      <c r="B24" s="13">
        <v>1013</v>
      </c>
      <c r="C24" s="13">
        <v>12</v>
      </c>
      <c r="D24" s="13">
        <v>7</v>
      </c>
      <c r="E24" s="13">
        <v>3</v>
      </c>
      <c r="F24" s="13">
        <v>2600000</v>
      </c>
      <c r="G24" s="13">
        <f t="shared" si="0"/>
        <v>1.574167507568113</v>
      </c>
      <c r="H24" s="13">
        <f t="shared" si="1"/>
        <v>0.19705094386918626</v>
      </c>
      <c r="I24" s="15">
        <v>1651666.6666666667</v>
      </c>
      <c r="J24"/>
    </row>
    <row r="25" spans="1:10" x14ac:dyDescent="0.35">
      <c r="A25" s="13">
        <v>25</v>
      </c>
      <c r="B25" s="13">
        <v>1013</v>
      </c>
      <c r="C25" s="13">
        <v>12</v>
      </c>
      <c r="D25" s="13">
        <v>7</v>
      </c>
      <c r="E25" s="13">
        <v>4</v>
      </c>
      <c r="F25" s="13">
        <v>3000000</v>
      </c>
      <c r="G25" s="13">
        <f t="shared" si="0"/>
        <v>1.8163471241170535</v>
      </c>
      <c r="H25" s="13">
        <f t="shared" si="1"/>
        <v>0.25919885061803072</v>
      </c>
      <c r="I25" s="15">
        <v>1651666.6666666667</v>
      </c>
      <c r="J25"/>
    </row>
    <row r="26" spans="1:10" x14ac:dyDescent="0.35">
      <c r="A26" s="13">
        <v>25</v>
      </c>
      <c r="B26" s="13">
        <v>1013</v>
      </c>
      <c r="C26" s="13">
        <v>12</v>
      </c>
      <c r="D26" s="13">
        <v>7</v>
      </c>
      <c r="E26" s="13">
        <v>5</v>
      </c>
      <c r="F26" s="13">
        <v>1640000</v>
      </c>
      <c r="G26" s="13">
        <f t="shared" si="0"/>
        <v>0.99293642785065583</v>
      </c>
      <c r="H26" s="13">
        <f t="shared" si="1"/>
        <v>-3.078556053933841E-3</v>
      </c>
      <c r="I26" s="15">
        <v>1651666.6666666667</v>
      </c>
      <c r="J26"/>
    </row>
    <row r="27" spans="1:10" x14ac:dyDescent="0.35">
      <c r="A27" s="13">
        <v>25</v>
      </c>
      <c r="B27" s="13">
        <v>1013</v>
      </c>
      <c r="C27" s="13">
        <v>12</v>
      </c>
      <c r="D27" s="13">
        <v>7</v>
      </c>
      <c r="E27" s="13">
        <v>6</v>
      </c>
      <c r="F27" s="13">
        <v>2020000</v>
      </c>
      <c r="G27" s="13">
        <f t="shared" si="0"/>
        <v>1.2230070635721493</v>
      </c>
      <c r="H27" s="13">
        <f t="shared" si="1"/>
        <v>8.7428965344992046E-2</v>
      </c>
      <c r="I27" s="15">
        <v>1651666.6666666667</v>
      </c>
      <c r="J27"/>
    </row>
    <row r="28" spans="1:10" x14ac:dyDescent="0.35">
      <c r="A28" s="13">
        <v>25</v>
      </c>
      <c r="B28" s="13">
        <v>1013</v>
      </c>
      <c r="C28" s="13">
        <v>24</v>
      </c>
      <c r="D28" s="13">
        <v>10</v>
      </c>
      <c r="E28" s="13">
        <v>1</v>
      </c>
      <c r="F28" s="13">
        <v>1870000</v>
      </c>
      <c r="G28" s="13">
        <f t="shared" si="0"/>
        <v>1.1321897073662965</v>
      </c>
      <c r="H28" s="13">
        <f t="shared" si="1"/>
        <v>5.3919202434867225E-2</v>
      </c>
      <c r="I28" s="15">
        <v>1651666.6666666667</v>
      </c>
      <c r="J28"/>
    </row>
    <row r="29" spans="1:10" x14ac:dyDescent="0.35">
      <c r="A29" s="13">
        <v>25</v>
      </c>
      <c r="B29" s="13">
        <v>1013</v>
      </c>
      <c r="C29" s="13">
        <v>24</v>
      </c>
      <c r="D29" s="13">
        <v>10</v>
      </c>
      <c r="E29" s="13">
        <v>2</v>
      </c>
      <c r="F29" s="13">
        <v>1870000</v>
      </c>
      <c r="G29" s="13">
        <f t="shared" si="0"/>
        <v>1.1321897073662965</v>
      </c>
      <c r="H29" s="13">
        <f t="shared" si="1"/>
        <v>5.3919202434867225E-2</v>
      </c>
      <c r="I29" s="15">
        <v>1651666.6666666667</v>
      </c>
      <c r="J29"/>
    </row>
    <row r="30" spans="1:10" x14ac:dyDescent="0.35">
      <c r="A30" s="13">
        <v>25</v>
      </c>
      <c r="B30" s="13">
        <v>1013</v>
      </c>
      <c r="C30" s="13">
        <v>24</v>
      </c>
      <c r="D30" s="13">
        <v>10</v>
      </c>
      <c r="E30" s="13">
        <v>3</v>
      </c>
      <c r="F30" s="13">
        <v>2320000</v>
      </c>
      <c r="G30" s="13">
        <f t="shared" si="0"/>
        <v>1.4046417759838545</v>
      </c>
      <c r="H30" s="13">
        <f t="shared" si="1"/>
        <v>0.14756558078926793</v>
      </c>
      <c r="I30" s="15">
        <v>1651666.6666666667</v>
      </c>
      <c r="J30"/>
    </row>
    <row r="31" spans="1:10" x14ac:dyDescent="0.35">
      <c r="A31" s="13">
        <v>25</v>
      </c>
      <c r="B31" s="13">
        <v>1013</v>
      </c>
      <c r="C31" s="13">
        <v>24</v>
      </c>
      <c r="D31" s="13">
        <v>10</v>
      </c>
      <c r="E31" s="13">
        <v>4</v>
      </c>
      <c r="F31" s="13">
        <v>1180000</v>
      </c>
      <c r="G31" s="13">
        <f t="shared" si="0"/>
        <v>0.71442986881937431</v>
      </c>
      <c r="H31" s="13">
        <f t="shared" si="1"/>
        <v>-0.14604039679550634</v>
      </c>
      <c r="I31" s="15">
        <v>1651666.6666666667</v>
      </c>
      <c r="J31"/>
    </row>
    <row r="32" spans="1:10" x14ac:dyDescent="0.35">
      <c r="A32" s="13">
        <v>25</v>
      </c>
      <c r="B32" s="13">
        <v>1013</v>
      </c>
      <c r="C32" s="13">
        <v>24</v>
      </c>
      <c r="D32" s="13">
        <v>10</v>
      </c>
      <c r="E32" s="13">
        <v>5</v>
      </c>
      <c r="F32" s="13">
        <v>2180000</v>
      </c>
      <c r="G32" s="13">
        <f t="shared" si="0"/>
        <v>1.3198789101917254</v>
      </c>
      <c r="H32" s="13">
        <f t="shared" si="1"/>
        <v>0.1205340895029731</v>
      </c>
      <c r="I32" s="15">
        <v>1651666.6666666667</v>
      </c>
      <c r="J32"/>
    </row>
    <row r="33" spans="1:10" x14ac:dyDescent="0.35">
      <c r="A33" s="13">
        <v>25</v>
      </c>
      <c r="B33" s="13">
        <v>1013</v>
      </c>
      <c r="C33" s="13">
        <v>24</v>
      </c>
      <c r="D33" s="13">
        <v>10</v>
      </c>
      <c r="E33" s="13">
        <v>6</v>
      </c>
      <c r="F33" s="13">
        <v>3920000</v>
      </c>
      <c r="G33" s="13">
        <f t="shared" si="0"/>
        <v>2.3733602421796163</v>
      </c>
      <c r="H33" s="13">
        <f t="shared" si="1"/>
        <v>0.3753636629188255</v>
      </c>
      <c r="I33" s="15">
        <v>1651666.6666666667</v>
      </c>
      <c r="J33"/>
    </row>
    <row r="34" spans="1:10" x14ac:dyDescent="0.35">
      <c r="A34" s="13">
        <v>25</v>
      </c>
      <c r="B34" s="13">
        <v>1013</v>
      </c>
      <c r="C34" s="13">
        <v>48</v>
      </c>
      <c r="D34" s="13">
        <v>9</v>
      </c>
      <c r="E34" s="13">
        <v>1</v>
      </c>
      <c r="F34" s="13">
        <v>2020000</v>
      </c>
      <c r="G34" s="13">
        <f t="shared" si="0"/>
        <v>1.2230070635721493</v>
      </c>
      <c r="H34" s="13">
        <f t="shared" si="1"/>
        <v>8.7428965344992046E-2</v>
      </c>
      <c r="I34" s="15">
        <v>1651666.6666666667</v>
      </c>
      <c r="J34"/>
    </row>
    <row r="35" spans="1:10" x14ac:dyDescent="0.35">
      <c r="A35" s="13">
        <v>25</v>
      </c>
      <c r="B35" s="13">
        <v>1013</v>
      </c>
      <c r="C35" s="13">
        <v>48</v>
      </c>
      <c r="D35" s="13">
        <v>9</v>
      </c>
      <c r="E35" s="13">
        <v>2</v>
      </c>
      <c r="F35" s="13">
        <v>3000000</v>
      </c>
      <c r="G35" s="13">
        <f t="shared" si="0"/>
        <v>1.8163471241170535</v>
      </c>
      <c r="H35" s="13">
        <f t="shared" si="1"/>
        <v>0.25919885061803072</v>
      </c>
      <c r="I35" s="15">
        <v>1651666.6666666667</v>
      </c>
      <c r="J35"/>
    </row>
    <row r="36" spans="1:10" x14ac:dyDescent="0.35">
      <c r="A36" s="13">
        <v>25</v>
      </c>
      <c r="B36" s="13">
        <v>1013</v>
      </c>
      <c r="C36" s="13">
        <v>48</v>
      </c>
      <c r="D36" s="13">
        <v>9</v>
      </c>
      <c r="E36" s="13">
        <v>3</v>
      </c>
      <c r="F36" s="13">
        <v>2320000</v>
      </c>
      <c r="G36" s="13">
        <f t="shared" si="0"/>
        <v>1.4046417759838545</v>
      </c>
      <c r="H36" s="13">
        <f t="shared" si="1"/>
        <v>0.14756558078926793</v>
      </c>
      <c r="I36" s="15">
        <v>1651666.6666666667</v>
      </c>
      <c r="J36"/>
    </row>
    <row r="37" spans="1:10" x14ac:dyDescent="0.35">
      <c r="A37" s="13">
        <v>25</v>
      </c>
      <c r="B37" s="13">
        <v>1013</v>
      </c>
      <c r="C37" s="13">
        <v>48</v>
      </c>
      <c r="D37" s="13">
        <v>9</v>
      </c>
      <c r="E37" s="13">
        <v>4</v>
      </c>
      <c r="F37" s="13">
        <v>1580000</v>
      </c>
      <c r="G37" s="13">
        <f t="shared" si="0"/>
        <v>0.9566094853683148</v>
      </c>
      <c r="H37" s="13">
        <f t="shared" si="1"/>
        <v>-1.9265317147209086E-2</v>
      </c>
      <c r="I37" s="15">
        <v>1651666.6666666667</v>
      </c>
      <c r="J37"/>
    </row>
    <row r="38" spans="1:10" x14ac:dyDescent="0.35">
      <c r="A38" s="13">
        <v>25</v>
      </c>
      <c r="B38" s="13">
        <v>1013</v>
      </c>
      <c r="C38" s="13">
        <v>48</v>
      </c>
      <c r="D38" s="13">
        <v>9</v>
      </c>
      <c r="E38" s="13">
        <v>5</v>
      </c>
      <c r="F38" s="13">
        <v>2320000</v>
      </c>
      <c r="G38" s="13">
        <f t="shared" si="0"/>
        <v>1.4046417759838545</v>
      </c>
      <c r="H38" s="13">
        <f t="shared" si="1"/>
        <v>0.14756558078926793</v>
      </c>
      <c r="I38" s="15">
        <v>1651666.6666666667</v>
      </c>
      <c r="J38"/>
    </row>
    <row r="39" spans="1:10" x14ac:dyDescent="0.35">
      <c r="A39" s="13">
        <v>25</v>
      </c>
      <c r="B39" s="13">
        <v>1013</v>
      </c>
      <c r="C39" s="13">
        <v>48</v>
      </c>
      <c r="D39" s="13">
        <v>9</v>
      </c>
      <c r="E39" s="13">
        <v>6</v>
      </c>
      <c r="F39" s="13">
        <v>1240000</v>
      </c>
      <c r="G39" s="13">
        <f t="shared" si="0"/>
        <v>0.75075681130171545</v>
      </c>
      <c r="H39" s="13">
        <f t="shared" si="1"/>
        <v>-0.12450071893939661</v>
      </c>
      <c r="I39" s="15">
        <v>1651666.6666666667</v>
      </c>
      <c r="J39"/>
    </row>
    <row r="40" spans="1:10" x14ac:dyDescent="0.35">
      <c r="A40" s="13">
        <v>25</v>
      </c>
      <c r="B40" s="13">
        <v>0.05</v>
      </c>
      <c r="C40" s="13">
        <v>0</v>
      </c>
      <c r="D40" s="13">
        <v>12</v>
      </c>
      <c r="E40" s="13">
        <v>1</v>
      </c>
      <c r="F40" s="13">
        <v>1480000</v>
      </c>
      <c r="G40" s="13">
        <f t="shared" si="0"/>
        <v>0.81572662134852103</v>
      </c>
      <c r="H40" s="13">
        <f t="shared" si="1"/>
        <v>-8.8455364202453937E-2</v>
      </c>
      <c r="I40" s="15">
        <f>AVERAGE(F40:F45)</f>
        <v>1814333.3333333333</v>
      </c>
      <c r="J40"/>
    </row>
    <row r="41" spans="1:10" x14ac:dyDescent="0.35">
      <c r="A41" s="13">
        <v>25</v>
      </c>
      <c r="B41" s="13">
        <v>0.05</v>
      </c>
      <c r="C41" s="13">
        <v>0</v>
      </c>
      <c r="D41" s="13">
        <v>12</v>
      </c>
      <c r="E41" s="13">
        <v>2</v>
      </c>
      <c r="F41" s="13">
        <v>2500000</v>
      </c>
      <c r="G41" s="13">
        <f t="shared" si="0"/>
        <v>1.3779165901157451</v>
      </c>
      <c r="H41" s="13">
        <f t="shared" si="1"/>
        <v>0.1392229290746263</v>
      </c>
      <c r="I41" s="15">
        <v>1814333.3333333333</v>
      </c>
      <c r="J41"/>
    </row>
    <row r="42" spans="1:10" x14ac:dyDescent="0.35">
      <c r="A42" s="13">
        <v>25</v>
      </c>
      <c r="B42" s="13">
        <v>0.05</v>
      </c>
      <c r="C42" s="13">
        <v>0</v>
      </c>
      <c r="D42" s="13">
        <v>12</v>
      </c>
      <c r="E42" s="13">
        <v>3</v>
      </c>
      <c r="F42" s="13">
        <v>1580000</v>
      </c>
      <c r="G42" s="13">
        <f t="shared" si="0"/>
        <v>0.87084328495315089</v>
      </c>
      <c r="H42" s="13">
        <f t="shared" si="1"/>
        <v>-6.0059992642988683E-2</v>
      </c>
      <c r="I42" s="15">
        <v>1814333.3333333333</v>
      </c>
      <c r="J42"/>
    </row>
    <row r="43" spans="1:10" x14ac:dyDescent="0.35">
      <c r="A43" s="13">
        <v>25</v>
      </c>
      <c r="B43" s="13">
        <v>0.05</v>
      </c>
      <c r="C43" s="13">
        <v>0</v>
      </c>
      <c r="D43" s="13">
        <v>12</v>
      </c>
      <c r="E43" s="13">
        <v>4</v>
      </c>
      <c r="F43" s="13">
        <v>986000</v>
      </c>
      <c r="G43" s="13">
        <f t="shared" si="0"/>
        <v>0.54345030314164988</v>
      </c>
      <c r="H43" s="13">
        <f t="shared" si="1"/>
        <v>-0.26484016465620008</v>
      </c>
      <c r="I43" s="15">
        <v>1814333.3333333333</v>
      </c>
      <c r="J43"/>
    </row>
    <row r="44" spans="1:10" x14ac:dyDescent="0.35">
      <c r="A44" s="13">
        <v>25</v>
      </c>
      <c r="B44" s="13">
        <v>0.05</v>
      </c>
      <c r="C44" s="13">
        <v>0</v>
      </c>
      <c r="D44" s="13">
        <v>12</v>
      </c>
      <c r="E44" s="13">
        <v>5</v>
      </c>
      <c r="F44" s="13">
        <v>2020000</v>
      </c>
      <c r="G44" s="13">
        <f t="shared" si="0"/>
        <v>1.1133566048135219</v>
      </c>
      <c r="H44" s="13">
        <f t="shared" si="1"/>
        <v>4.6634289849212439E-2</v>
      </c>
      <c r="I44" s="15">
        <v>1814333.3333333333</v>
      </c>
      <c r="J44"/>
    </row>
    <row r="45" spans="1:10" x14ac:dyDescent="0.35">
      <c r="A45" s="13">
        <v>25</v>
      </c>
      <c r="B45" s="13">
        <v>0.05</v>
      </c>
      <c r="C45" s="13">
        <v>0</v>
      </c>
      <c r="D45" s="13">
        <v>12</v>
      </c>
      <c r="E45" s="13">
        <v>6</v>
      </c>
      <c r="F45" s="13">
        <v>2320000</v>
      </c>
      <c r="G45" s="13">
        <f t="shared" si="0"/>
        <v>1.2787065956274115</v>
      </c>
      <c r="H45" s="13">
        <f t="shared" si="1"/>
        <v>0.1067709052934884</v>
      </c>
      <c r="I45" s="15">
        <v>1814333.3333333333</v>
      </c>
      <c r="J45"/>
    </row>
    <row r="46" spans="1:10" x14ac:dyDescent="0.35">
      <c r="A46" s="13">
        <v>25</v>
      </c>
      <c r="B46" s="13">
        <v>0.05</v>
      </c>
      <c r="C46" s="13">
        <v>12</v>
      </c>
      <c r="D46" s="13">
        <v>11</v>
      </c>
      <c r="E46" s="13">
        <v>1</v>
      </c>
      <c r="F46" s="13">
        <v>1580000</v>
      </c>
      <c r="G46" s="13">
        <f t="shared" si="0"/>
        <v>0.87084328495315089</v>
      </c>
      <c r="H46" s="13">
        <f t="shared" si="1"/>
        <v>-6.0059992642988683E-2</v>
      </c>
      <c r="I46" s="15">
        <v>1814333.3333333333</v>
      </c>
      <c r="J46"/>
    </row>
    <row r="47" spans="1:10" x14ac:dyDescent="0.35">
      <c r="A47" s="13">
        <v>25</v>
      </c>
      <c r="B47" s="13">
        <v>0.05</v>
      </c>
      <c r="C47" s="13">
        <v>12</v>
      </c>
      <c r="D47" s="13">
        <v>11</v>
      </c>
      <c r="E47" s="13">
        <v>2</v>
      </c>
      <c r="F47" s="13">
        <v>1580000</v>
      </c>
      <c r="G47" s="13">
        <f t="shared" si="0"/>
        <v>0.87084328495315089</v>
      </c>
      <c r="H47" s="13">
        <f t="shared" si="1"/>
        <v>-6.0059992642988683E-2</v>
      </c>
      <c r="I47" s="15">
        <v>1814333.3333333333</v>
      </c>
      <c r="J47"/>
    </row>
    <row r="48" spans="1:10" x14ac:dyDescent="0.35">
      <c r="A48" s="13">
        <v>25</v>
      </c>
      <c r="B48" s="13">
        <v>0.05</v>
      </c>
      <c r="C48" s="13">
        <v>12</v>
      </c>
      <c r="D48" s="13">
        <v>11</v>
      </c>
      <c r="E48" s="13">
        <v>3</v>
      </c>
      <c r="F48" s="13">
        <v>1860000</v>
      </c>
      <c r="G48" s="13">
        <f t="shared" si="0"/>
        <v>1.0251699430461143</v>
      </c>
      <c r="H48" s="13">
        <f t="shared" si="1"/>
        <v>1.0795864620504997E-2</v>
      </c>
      <c r="I48" s="15">
        <v>1814333.3333333333</v>
      </c>
      <c r="J48"/>
    </row>
    <row r="49" spans="1:10" x14ac:dyDescent="0.35">
      <c r="A49" s="13">
        <v>25</v>
      </c>
      <c r="B49" s="13">
        <v>0.05</v>
      </c>
      <c r="C49" s="13">
        <v>12</v>
      </c>
      <c r="D49" s="13">
        <v>11</v>
      </c>
      <c r="E49" s="13">
        <v>4</v>
      </c>
      <c r="F49" s="13">
        <v>986000</v>
      </c>
      <c r="G49" s="13">
        <f t="shared" si="0"/>
        <v>0.54345030314164988</v>
      </c>
      <c r="H49" s="13">
        <f t="shared" si="1"/>
        <v>-0.26484016465620008</v>
      </c>
      <c r="I49" s="15">
        <v>1814333.3333333333</v>
      </c>
      <c r="J49"/>
    </row>
    <row r="50" spans="1:10" x14ac:dyDescent="0.35">
      <c r="A50" s="13">
        <v>25</v>
      </c>
      <c r="B50" s="13">
        <v>0.05</v>
      </c>
      <c r="C50" s="13">
        <v>12</v>
      </c>
      <c r="D50" s="13">
        <v>11</v>
      </c>
      <c r="E50" s="13">
        <v>5</v>
      </c>
      <c r="F50" s="13">
        <v>948000</v>
      </c>
      <c r="G50" s="13">
        <f t="shared" si="0"/>
        <v>0.52250597097189055</v>
      </c>
      <c r="H50" s="13">
        <f t="shared" si="1"/>
        <v>-0.28190874225934504</v>
      </c>
      <c r="I50" s="15">
        <v>1814333.3333333333</v>
      </c>
      <c r="J50"/>
    </row>
    <row r="51" spans="1:10" x14ac:dyDescent="0.35">
      <c r="A51" s="13">
        <v>25</v>
      </c>
      <c r="B51" s="13">
        <v>0.05</v>
      </c>
      <c r="C51" s="13">
        <v>12</v>
      </c>
      <c r="D51" s="13">
        <v>11</v>
      </c>
      <c r="E51" s="13">
        <v>6</v>
      </c>
      <c r="F51" s="13">
        <v>1870000</v>
      </c>
      <c r="G51" s="13">
        <f t="shared" si="0"/>
        <v>1.0306816094065774</v>
      </c>
      <c r="H51" s="13">
        <f t="shared" si="1"/>
        <v>1.3124526939087694E-2</v>
      </c>
      <c r="I51" s="15">
        <v>1814333.3333333333</v>
      </c>
      <c r="J51"/>
    </row>
    <row r="52" spans="1:10" x14ac:dyDescent="0.35">
      <c r="A52" s="13">
        <v>25</v>
      </c>
      <c r="B52" s="13">
        <v>0.05</v>
      </c>
      <c r="C52" s="13">
        <v>24</v>
      </c>
      <c r="D52" s="13">
        <v>10</v>
      </c>
      <c r="E52" s="13">
        <v>1</v>
      </c>
      <c r="F52" s="13">
        <v>1180000</v>
      </c>
      <c r="G52" s="13">
        <f t="shared" si="0"/>
        <v>0.65037663053463168</v>
      </c>
      <c r="H52" s="13">
        <f t="shared" si="1"/>
        <v>-0.1868350722912859</v>
      </c>
      <c r="I52" s="15">
        <v>1814333.3333333333</v>
      </c>
      <c r="J52"/>
    </row>
    <row r="53" spans="1:10" x14ac:dyDescent="0.35">
      <c r="A53" s="13">
        <v>25</v>
      </c>
      <c r="B53" s="13">
        <v>0.05</v>
      </c>
      <c r="C53" s="13">
        <v>24</v>
      </c>
      <c r="D53" s="13">
        <v>10</v>
      </c>
      <c r="E53" s="13">
        <v>2</v>
      </c>
      <c r="F53" s="13">
        <v>658000</v>
      </c>
      <c r="G53" s="13">
        <f t="shared" si="0"/>
        <v>0.36266764651846412</v>
      </c>
      <c r="H53" s="13">
        <f t="shared" si="1"/>
        <v>-0.44049118598345582</v>
      </c>
      <c r="I53" s="15">
        <v>1814333.3333333333</v>
      </c>
      <c r="J53"/>
    </row>
    <row r="54" spans="1:10" x14ac:dyDescent="0.35">
      <c r="A54" s="13">
        <v>25</v>
      </c>
      <c r="B54" s="13">
        <v>0.05</v>
      </c>
      <c r="C54" s="13">
        <v>24</v>
      </c>
      <c r="D54" s="13">
        <v>10</v>
      </c>
      <c r="E54" s="13">
        <v>3</v>
      </c>
      <c r="F54" s="13">
        <v>1400000</v>
      </c>
      <c r="G54" s="13">
        <f t="shared" si="0"/>
        <v>0.77163329046481721</v>
      </c>
      <c r="H54" s="13">
        <f t="shared" si="1"/>
        <v>-0.11258904391917329</v>
      </c>
      <c r="I54" s="15">
        <v>1814333.3333333333</v>
      </c>
      <c r="J54"/>
    </row>
    <row r="55" spans="1:10" x14ac:dyDescent="0.35">
      <c r="A55" s="13">
        <v>25</v>
      </c>
      <c r="B55" s="13">
        <v>0.05</v>
      </c>
      <c r="C55" s="13">
        <v>24</v>
      </c>
      <c r="D55" s="13">
        <v>10</v>
      </c>
      <c r="E55" s="13">
        <v>4</v>
      </c>
      <c r="F55" s="13">
        <v>1870000</v>
      </c>
      <c r="G55" s="13">
        <f t="shared" si="0"/>
        <v>1.0306816094065774</v>
      </c>
      <c r="H55" s="13">
        <f t="shared" si="1"/>
        <v>1.3124526939087694E-2</v>
      </c>
      <c r="I55" s="15">
        <v>1814333.3333333333</v>
      </c>
      <c r="J55"/>
    </row>
    <row r="56" spans="1:10" x14ac:dyDescent="0.35">
      <c r="A56" s="13">
        <v>25</v>
      </c>
      <c r="B56" s="13">
        <v>0.05</v>
      </c>
      <c r="C56" s="13">
        <v>24</v>
      </c>
      <c r="D56" s="13">
        <v>10</v>
      </c>
      <c r="E56" s="13">
        <v>5</v>
      </c>
      <c r="F56" s="13">
        <v>986000</v>
      </c>
      <c r="G56" s="13">
        <f t="shared" si="0"/>
        <v>0.54345030314164988</v>
      </c>
      <c r="H56" s="13">
        <f t="shared" si="1"/>
        <v>-0.26484016465620008</v>
      </c>
      <c r="I56" s="15">
        <v>1814333.3333333333</v>
      </c>
      <c r="J56"/>
    </row>
    <row r="57" spans="1:10" x14ac:dyDescent="0.35">
      <c r="A57" s="13">
        <v>25</v>
      </c>
      <c r="B57" s="13">
        <v>0.05</v>
      </c>
      <c r="C57" s="13">
        <v>24</v>
      </c>
      <c r="D57" s="13">
        <v>10</v>
      </c>
      <c r="E57" s="13">
        <v>6</v>
      </c>
      <c r="F57" s="13">
        <v>386000</v>
      </c>
      <c r="G57" s="13">
        <f t="shared" si="0"/>
        <v>0.21275032151387105</v>
      </c>
      <c r="H57" s="13">
        <f t="shared" si="1"/>
        <v>-0.67212977492565629</v>
      </c>
      <c r="I57" s="15">
        <v>1814333.3333333333</v>
      </c>
      <c r="J57"/>
    </row>
    <row r="58" spans="1:10" x14ac:dyDescent="0.35">
      <c r="A58" s="13">
        <v>25</v>
      </c>
      <c r="B58" s="13">
        <v>0.05</v>
      </c>
      <c r="C58" s="13">
        <v>48</v>
      </c>
      <c r="D58" s="13">
        <v>12</v>
      </c>
      <c r="E58" s="13">
        <v>1</v>
      </c>
      <c r="F58" s="13">
        <v>1180000</v>
      </c>
      <c r="G58" s="13">
        <f t="shared" si="0"/>
        <v>0.65037663053463168</v>
      </c>
      <c r="H58" s="13">
        <f t="shared" si="1"/>
        <v>-0.1868350722912859</v>
      </c>
      <c r="I58" s="15">
        <v>1814333.3333333333</v>
      </c>
      <c r="J58"/>
    </row>
    <row r="59" spans="1:10" x14ac:dyDescent="0.35">
      <c r="A59" s="13">
        <v>25</v>
      </c>
      <c r="B59" s="13">
        <v>0.05</v>
      </c>
      <c r="C59" s="13">
        <v>48</v>
      </c>
      <c r="D59" s="13">
        <v>12</v>
      </c>
      <c r="E59" s="13">
        <v>2</v>
      </c>
      <c r="F59" s="13">
        <v>550000</v>
      </c>
      <c r="G59" s="13">
        <f t="shared" si="0"/>
        <v>0.30314164982546393</v>
      </c>
      <c r="H59" s="13">
        <f t="shared" si="1"/>
        <v>-0.51835439010316742</v>
      </c>
      <c r="I59" s="15">
        <v>1814333.3333333333</v>
      </c>
      <c r="J59"/>
    </row>
    <row r="60" spans="1:10" x14ac:dyDescent="0.35">
      <c r="A60" s="13">
        <v>25</v>
      </c>
      <c r="B60" s="13">
        <v>0.05</v>
      </c>
      <c r="C60" s="13">
        <v>48</v>
      </c>
      <c r="D60" s="13">
        <v>12</v>
      </c>
      <c r="E60" s="13">
        <v>3</v>
      </c>
      <c r="F60" s="13">
        <v>2320000</v>
      </c>
      <c r="G60" s="13">
        <f t="shared" si="0"/>
        <v>1.2787065956274115</v>
      </c>
      <c r="H60" s="13">
        <f t="shared" si="1"/>
        <v>0.1067709052934884</v>
      </c>
      <c r="I60" s="15">
        <v>1814333.3333333333</v>
      </c>
      <c r="J60"/>
    </row>
    <row r="61" spans="1:10" x14ac:dyDescent="0.35">
      <c r="A61" s="13">
        <v>25</v>
      </c>
      <c r="B61" s="13">
        <v>0.05</v>
      </c>
      <c r="C61" s="13">
        <v>48</v>
      </c>
      <c r="D61" s="13">
        <v>12</v>
      </c>
      <c r="E61" s="13">
        <v>4</v>
      </c>
      <c r="F61" s="13">
        <v>1240000</v>
      </c>
      <c r="G61" s="13">
        <f t="shared" si="0"/>
        <v>0.68344662869740958</v>
      </c>
      <c r="H61" s="13">
        <f t="shared" si="1"/>
        <v>-0.16529539443517621</v>
      </c>
      <c r="I61" s="15">
        <v>1814333.3333333333</v>
      </c>
      <c r="J61"/>
    </row>
    <row r="62" spans="1:10" x14ac:dyDescent="0.35">
      <c r="A62" s="13">
        <v>25</v>
      </c>
      <c r="B62" s="13">
        <v>0.05</v>
      </c>
      <c r="C62" s="13">
        <v>48</v>
      </c>
      <c r="D62" s="13">
        <v>12</v>
      </c>
      <c r="E62" s="13">
        <v>5</v>
      </c>
      <c r="F62" s="13">
        <v>1480000</v>
      </c>
      <c r="G62" s="13">
        <f t="shared" si="0"/>
        <v>0.81572662134852103</v>
      </c>
      <c r="H62" s="13">
        <f t="shared" si="1"/>
        <v>-8.8455364202453937E-2</v>
      </c>
      <c r="I62" s="15">
        <v>1814333.3333333333</v>
      </c>
      <c r="J62"/>
    </row>
    <row r="63" spans="1:10" x14ac:dyDescent="0.35">
      <c r="A63" s="13">
        <v>25</v>
      </c>
      <c r="B63" s="13">
        <v>0.05</v>
      </c>
      <c r="C63" s="13">
        <v>48</v>
      </c>
      <c r="D63" s="13">
        <v>12</v>
      </c>
      <c r="E63" s="13">
        <v>6</v>
      </c>
      <c r="F63" s="13">
        <v>1740000</v>
      </c>
      <c r="G63" s="13">
        <f t="shared" si="0"/>
        <v>0.95902994672055852</v>
      </c>
      <c r="H63" s="13">
        <f t="shared" si="1"/>
        <v>-1.8167831314811606E-2</v>
      </c>
      <c r="I63" s="15">
        <v>1814333.3333333333</v>
      </c>
      <c r="J63"/>
    </row>
    <row r="64" spans="1:10" x14ac:dyDescent="0.35">
      <c r="A64" s="13">
        <v>100</v>
      </c>
      <c r="B64" s="13">
        <v>1013</v>
      </c>
      <c r="C64" s="13">
        <v>0</v>
      </c>
      <c r="D64" s="13">
        <v>12</v>
      </c>
      <c r="E64" s="13">
        <v>1</v>
      </c>
      <c r="F64" s="13">
        <v>1480000</v>
      </c>
      <c r="G64" s="13">
        <f t="shared" si="0"/>
        <v>0.81572662134852103</v>
      </c>
      <c r="H64" s="13">
        <f t="shared" si="1"/>
        <v>-8.8455364202453937E-2</v>
      </c>
      <c r="I64" s="15">
        <f>AVERAGE(F64:F69)</f>
        <v>1814333.3333333333</v>
      </c>
      <c r="J64"/>
    </row>
    <row r="65" spans="1:10" x14ac:dyDescent="0.35">
      <c r="A65" s="13">
        <v>100</v>
      </c>
      <c r="B65" s="13">
        <v>1013</v>
      </c>
      <c r="C65" s="13">
        <v>0</v>
      </c>
      <c r="D65" s="13">
        <v>12</v>
      </c>
      <c r="E65" s="13">
        <v>2</v>
      </c>
      <c r="F65" s="13">
        <v>2500000</v>
      </c>
      <c r="G65" s="13">
        <f t="shared" si="0"/>
        <v>1.3779165901157451</v>
      </c>
      <c r="H65" s="13">
        <f t="shared" si="1"/>
        <v>0.1392229290746263</v>
      </c>
      <c r="I65" s="15">
        <v>1814333.3333333333</v>
      </c>
      <c r="J65"/>
    </row>
    <row r="66" spans="1:10" x14ac:dyDescent="0.35">
      <c r="A66" s="13">
        <v>100</v>
      </c>
      <c r="B66" s="13">
        <v>1013</v>
      </c>
      <c r="C66" s="13">
        <v>0</v>
      </c>
      <c r="D66" s="13">
        <v>12</v>
      </c>
      <c r="E66" s="13">
        <v>3</v>
      </c>
      <c r="F66" s="13">
        <v>1580000</v>
      </c>
      <c r="G66" s="13">
        <f t="shared" si="0"/>
        <v>0.87084328495315089</v>
      </c>
      <c r="H66" s="13">
        <f t="shared" si="1"/>
        <v>-6.0059992642988683E-2</v>
      </c>
      <c r="I66" s="15">
        <v>1814333.3333333333</v>
      </c>
      <c r="J66"/>
    </row>
    <row r="67" spans="1:10" x14ac:dyDescent="0.35">
      <c r="A67" s="13">
        <v>100</v>
      </c>
      <c r="B67" s="13">
        <v>1013</v>
      </c>
      <c r="C67" s="13">
        <v>0</v>
      </c>
      <c r="D67" s="13">
        <v>12</v>
      </c>
      <c r="E67" s="13">
        <v>4</v>
      </c>
      <c r="F67" s="13">
        <v>986000</v>
      </c>
      <c r="G67" s="13">
        <f t="shared" si="0"/>
        <v>0.54345030314164988</v>
      </c>
      <c r="H67" s="13">
        <f t="shared" si="1"/>
        <v>-0.26484016465620008</v>
      </c>
      <c r="I67" s="15">
        <v>1814333.3333333333</v>
      </c>
      <c r="J67"/>
    </row>
    <row r="68" spans="1:10" x14ac:dyDescent="0.35">
      <c r="A68" s="13">
        <v>100</v>
      </c>
      <c r="B68" s="13">
        <v>1013</v>
      </c>
      <c r="C68" s="13">
        <v>0</v>
      </c>
      <c r="D68" s="13">
        <v>12</v>
      </c>
      <c r="E68" s="13">
        <v>5</v>
      </c>
      <c r="F68" s="13">
        <v>2020000</v>
      </c>
      <c r="G68" s="13">
        <f t="shared" si="0"/>
        <v>1.1133566048135219</v>
      </c>
      <c r="H68" s="13">
        <f t="shared" si="1"/>
        <v>4.6634289849212439E-2</v>
      </c>
      <c r="I68" s="15">
        <v>1814333.3333333333</v>
      </c>
      <c r="J68"/>
    </row>
    <row r="69" spans="1:10" x14ac:dyDescent="0.35">
      <c r="A69" s="13">
        <v>100</v>
      </c>
      <c r="B69" s="13">
        <v>1013</v>
      </c>
      <c r="C69" s="13">
        <v>0</v>
      </c>
      <c r="D69" s="13">
        <v>12</v>
      </c>
      <c r="E69" s="13">
        <v>6</v>
      </c>
      <c r="F69" s="13">
        <v>2320000</v>
      </c>
      <c r="G69" s="13">
        <f t="shared" si="0"/>
        <v>1.2787065956274115</v>
      </c>
      <c r="H69" s="13">
        <f t="shared" si="1"/>
        <v>0.1067709052934884</v>
      </c>
      <c r="I69" s="15">
        <v>1814333.3333333333</v>
      </c>
      <c r="J69"/>
    </row>
    <row r="70" spans="1:10" x14ac:dyDescent="0.35">
      <c r="A70" s="13">
        <v>100</v>
      </c>
      <c r="B70" s="13">
        <v>1013</v>
      </c>
      <c r="C70" s="13">
        <v>12</v>
      </c>
      <c r="D70" s="13">
        <v>11</v>
      </c>
      <c r="E70" s="13">
        <v>1</v>
      </c>
      <c r="F70" s="13">
        <v>294000</v>
      </c>
      <c r="G70" s="13">
        <f t="shared" si="0"/>
        <v>0.16204299099761163</v>
      </c>
      <c r="H70" s="13">
        <f t="shared" si="1"/>
        <v>-0.79036974918525393</v>
      </c>
      <c r="I70" s="15">
        <v>1814333.3333333333</v>
      </c>
      <c r="J70"/>
    </row>
    <row r="71" spans="1:10" x14ac:dyDescent="0.35">
      <c r="A71" s="13">
        <v>100</v>
      </c>
      <c r="B71" s="13">
        <v>1013</v>
      </c>
      <c r="C71" s="13">
        <v>12</v>
      </c>
      <c r="D71" s="13">
        <v>11</v>
      </c>
      <c r="E71" s="13">
        <v>2</v>
      </c>
      <c r="F71" s="13">
        <v>648000</v>
      </c>
      <c r="G71" s="13">
        <f t="shared" si="0"/>
        <v>0.3571559801580011</v>
      </c>
      <c r="H71" s="13">
        <f t="shared" si="1"/>
        <v>-0.44714207372681802</v>
      </c>
      <c r="I71" s="15">
        <v>1814333.3333333333</v>
      </c>
      <c r="J71"/>
    </row>
    <row r="72" spans="1:10" x14ac:dyDescent="0.35">
      <c r="A72" s="13">
        <v>100</v>
      </c>
      <c r="B72" s="13">
        <v>1013</v>
      </c>
      <c r="C72" s="13">
        <v>12</v>
      </c>
      <c r="D72" s="13">
        <v>11</v>
      </c>
      <c r="E72" s="13">
        <v>3</v>
      </c>
      <c r="F72" s="13">
        <v>1180000</v>
      </c>
      <c r="G72" s="13">
        <f t="shared" si="0"/>
        <v>0.65037663053463168</v>
      </c>
      <c r="H72" s="13">
        <f t="shared" si="1"/>
        <v>-0.1868350722912859</v>
      </c>
      <c r="I72" s="15">
        <v>1814333.3333333333</v>
      </c>
      <c r="J72"/>
    </row>
    <row r="73" spans="1:10" x14ac:dyDescent="0.35">
      <c r="A73" s="13">
        <v>100</v>
      </c>
      <c r="B73" s="13">
        <v>1013</v>
      </c>
      <c r="C73" s="13">
        <v>12</v>
      </c>
      <c r="D73" s="13">
        <v>11</v>
      </c>
      <c r="E73" s="13">
        <v>4</v>
      </c>
      <c r="F73" s="13">
        <v>798000</v>
      </c>
      <c r="G73" s="13">
        <f t="shared" si="0"/>
        <v>0.43983097556494583</v>
      </c>
      <c r="H73" s="13">
        <f t="shared" si="1"/>
        <v>-0.35671418824668188</v>
      </c>
      <c r="I73" s="15">
        <v>1814333.3333333333</v>
      </c>
      <c r="J73"/>
    </row>
    <row r="74" spans="1:10" x14ac:dyDescent="0.35">
      <c r="A74" s="13">
        <v>100</v>
      </c>
      <c r="B74" s="13">
        <v>1013</v>
      </c>
      <c r="C74" s="13">
        <v>12</v>
      </c>
      <c r="D74" s="13">
        <v>11</v>
      </c>
      <c r="E74" s="13">
        <v>5</v>
      </c>
      <c r="F74" s="13">
        <v>510000</v>
      </c>
      <c r="G74" s="13">
        <f t="shared" si="0"/>
        <v>0.28109498438361197</v>
      </c>
      <c r="H74" s="13">
        <f t="shared" si="1"/>
        <v>-0.55114690349947493</v>
      </c>
      <c r="I74" s="15">
        <v>1814333.3333333333</v>
      </c>
      <c r="J74"/>
    </row>
    <row r="75" spans="1:10" x14ac:dyDescent="0.35">
      <c r="A75" s="13">
        <v>100</v>
      </c>
      <c r="B75" s="13">
        <v>1013</v>
      </c>
      <c r="C75" s="13">
        <v>12</v>
      </c>
      <c r="D75" s="13">
        <v>11</v>
      </c>
      <c r="E75" s="13">
        <v>6</v>
      </c>
      <c r="F75" s="13">
        <v>986000</v>
      </c>
      <c r="G75" s="13">
        <f t="shared" si="0"/>
        <v>0.54345030314164988</v>
      </c>
      <c r="H75" s="13">
        <f t="shared" si="1"/>
        <v>-0.26484016465620008</v>
      </c>
      <c r="I75" s="15">
        <v>1814333.3333333333</v>
      </c>
      <c r="J75"/>
    </row>
    <row r="76" spans="1:10" x14ac:dyDescent="0.35">
      <c r="A76" s="13">
        <v>100</v>
      </c>
      <c r="B76" s="13">
        <v>1013</v>
      </c>
      <c r="C76" s="13">
        <v>24</v>
      </c>
      <c r="D76" s="13">
        <v>10</v>
      </c>
      <c r="E76" s="13">
        <v>1</v>
      </c>
      <c r="F76" s="13">
        <v>7980</v>
      </c>
      <c r="G76" s="13">
        <f t="shared" si="0"/>
        <v>4.3983097556494584E-3</v>
      </c>
      <c r="H76" s="13">
        <f t="shared" si="1"/>
        <v>-2.356714188246682</v>
      </c>
      <c r="I76" s="15">
        <v>1814333.3333333333</v>
      </c>
      <c r="J76"/>
    </row>
    <row r="77" spans="1:10" x14ac:dyDescent="0.35">
      <c r="A77" s="13">
        <v>100</v>
      </c>
      <c r="B77" s="13">
        <v>1013</v>
      </c>
      <c r="C77" s="13">
        <v>24</v>
      </c>
      <c r="D77" s="13">
        <v>10</v>
      </c>
      <c r="E77" s="13">
        <v>2</v>
      </c>
      <c r="F77" s="13">
        <v>18700</v>
      </c>
      <c r="G77" s="13">
        <f t="shared" si="0"/>
        <v>1.0306816094065772E-2</v>
      </c>
      <c r="H77" s="13">
        <f t="shared" si="1"/>
        <v>-1.9868754730609124</v>
      </c>
      <c r="I77" s="15">
        <v>1814333.3333333333</v>
      </c>
      <c r="J77"/>
    </row>
    <row r="78" spans="1:10" x14ac:dyDescent="0.35">
      <c r="A78" s="13">
        <v>100</v>
      </c>
      <c r="B78" s="13">
        <v>1013</v>
      </c>
      <c r="C78" s="13">
        <v>24</v>
      </c>
      <c r="D78" s="13">
        <v>10</v>
      </c>
      <c r="E78" s="13">
        <v>3</v>
      </c>
      <c r="F78" s="13">
        <v>21200</v>
      </c>
      <c r="G78" s="13">
        <f t="shared" si="0"/>
        <v>1.1684732684181518E-2</v>
      </c>
      <c r="H78" s="13">
        <f t="shared" si="1"/>
        <v>-1.9323812186686598</v>
      </c>
      <c r="I78" s="15">
        <v>1814333.3333333333</v>
      </c>
      <c r="J78"/>
    </row>
    <row r="79" spans="1:10" x14ac:dyDescent="0.35">
      <c r="A79" s="13">
        <v>100</v>
      </c>
      <c r="B79" s="13">
        <v>1013</v>
      </c>
      <c r="C79" s="13">
        <v>24</v>
      </c>
      <c r="D79" s="13">
        <v>10</v>
      </c>
      <c r="E79" s="13">
        <v>4</v>
      </c>
      <c r="F79" s="13">
        <v>1720</v>
      </c>
      <c r="G79" s="13">
        <f t="shared" si="0"/>
        <v>9.4800661399963265E-4</v>
      </c>
      <c r="H79" s="13">
        <f t="shared" si="1"/>
        <v>-3.0231886326898625</v>
      </c>
      <c r="I79" s="15">
        <v>1814333.3333333333</v>
      </c>
      <c r="J79"/>
    </row>
    <row r="80" spans="1:10" x14ac:dyDescent="0.35">
      <c r="A80" s="13">
        <v>100</v>
      </c>
      <c r="B80" s="13">
        <v>1013</v>
      </c>
      <c r="C80" s="13">
        <v>24</v>
      </c>
      <c r="D80" s="13">
        <v>10</v>
      </c>
      <c r="E80" s="13">
        <v>5</v>
      </c>
      <c r="F80" s="16">
        <v>22</v>
      </c>
      <c r="G80" s="13">
        <f t="shared" si="0"/>
        <v>1.2125665993018556E-5</v>
      </c>
      <c r="H80" s="13">
        <f t="shared" si="1"/>
        <v>-4.9162943987752055</v>
      </c>
      <c r="I80" s="15">
        <v>1814333.3333333333</v>
      </c>
      <c r="J80"/>
    </row>
    <row r="81" spans="1:10" x14ac:dyDescent="0.35">
      <c r="A81" s="13">
        <v>100</v>
      </c>
      <c r="B81" s="13">
        <v>1013</v>
      </c>
      <c r="C81" s="13">
        <v>24</v>
      </c>
      <c r="D81" s="13">
        <v>10</v>
      </c>
      <c r="E81" s="13">
        <v>6</v>
      </c>
      <c r="F81" s="16">
        <v>0.01</v>
      </c>
      <c r="G81" s="13">
        <f t="shared" ref="G81:G111" si="2">(F81/I81)</f>
        <v>5.5116663604629806E-9</v>
      </c>
      <c r="H81" s="13">
        <f t="shared" ref="H81:H111" si="3">LOG10(G81)</f>
        <v>-8.2587170795974121</v>
      </c>
      <c r="I81" s="15">
        <v>1814333.3333333333</v>
      </c>
      <c r="J81"/>
    </row>
    <row r="82" spans="1:10" x14ac:dyDescent="0.35">
      <c r="A82" s="13">
        <v>100</v>
      </c>
      <c r="B82" s="13">
        <v>1013</v>
      </c>
      <c r="C82" s="13">
        <v>48</v>
      </c>
      <c r="D82" s="13">
        <v>12</v>
      </c>
      <c r="E82" s="13">
        <v>1</v>
      </c>
      <c r="F82" s="16">
        <v>1</v>
      </c>
      <c r="G82" s="13">
        <f t="shared" si="2"/>
        <v>5.5116663604629798E-7</v>
      </c>
      <c r="H82" s="13">
        <f t="shared" si="3"/>
        <v>-6.2587170795974112</v>
      </c>
      <c r="I82" s="15">
        <v>1814333.3333333333</v>
      </c>
      <c r="J82"/>
    </row>
    <row r="83" spans="1:10" x14ac:dyDescent="0.35">
      <c r="A83" s="13">
        <v>100</v>
      </c>
      <c r="B83" s="13">
        <v>1013</v>
      </c>
      <c r="C83" s="13">
        <v>48</v>
      </c>
      <c r="D83" s="13">
        <v>12</v>
      </c>
      <c r="E83" s="13">
        <v>2</v>
      </c>
      <c r="F83" s="16">
        <v>0.01</v>
      </c>
      <c r="G83" s="13">
        <f t="shared" si="2"/>
        <v>5.5116663604629806E-9</v>
      </c>
      <c r="H83" s="13">
        <f t="shared" si="3"/>
        <v>-8.2587170795974121</v>
      </c>
      <c r="I83" s="15">
        <v>1814333.3333333333</v>
      </c>
      <c r="J83"/>
    </row>
    <row r="84" spans="1:10" x14ac:dyDescent="0.35">
      <c r="A84" s="13">
        <v>100</v>
      </c>
      <c r="B84" s="13">
        <v>1013</v>
      </c>
      <c r="C84" s="13">
        <v>48</v>
      </c>
      <c r="D84" s="13">
        <v>12</v>
      </c>
      <c r="E84" s="13">
        <v>3</v>
      </c>
      <c r="F84" s="16">
        <v>0.01</v>
      </c>
      <c r="G84" s="13">
        <f t="shared" si="2"/>
        <v>5.5116663604629806E-9</v>
      </c>
      <c r="H84" s="13">
        <f t="shared" si="3"/>
        <v>-8.2587170795974121</v>
      </c>
      <c r="I84" s="15">
        <v>1814333.3333333333</v>
      </c>
      <c r="J84"/>
    </row>
    <row r="85" spans="1:10" x14ac:dyDescent="0.35">
      <c r="A85" s="13">
        <v>100</v>
      </c>
      <c r="B85" s="13">
        <v>1013</v>
      </c>
      <c r="C85" s="13">
        <v>48</v>
      </c>
      <c r="D85" s="13">
        <v>12</v>
      </c>
      <c r="E85" s="13">
        <v>4</v>
      </c>
      <c r="F85" s="16">
        <v>2</v>
      </c>
      <c r="G85" s="13">
        <f t="shared" si="2"/>
        <v>1.102333272092596E-6</v>
      </c>
      <c r="H85" s="13">
        <f t="shared" si="3"/>
        <v>-5.9576870839334299</v>
      </c>
      <c r="I85" s="15">
        <v>1814333.3333333333</v>
      </c>
      <c r="J85"/>
    </row>
    <row r="86" spans="1:10" x14ac:dyDescent="0.35">
      <c r="A86" s="13">
        <v>100</v>
      </c>
      <c r="B86" s="13">
        <v>1013</v>
      </c>
      <c r="C86" s="13">
        <v>48</v>
      </c>
      <c r="D86" s="13">
        <v>12</v>
      </c>
      <c r="E86" s="13">
        <v>5</v>
      </c>
      <c r="F86" s="16">
        <v>8</v>
      </c>
      <c r="G86" s="13">
        <f t="shared" si="2"/>
        <v>4.4093330883703838E-6</v>
      </c>
      <c r="H86" s="13">
        <f t="shared" si="3"/>
        <v>-5.3556270926054674</v>
      </c>
      <c r="I86" s="15">
        <v>1814333.3333333333</v>
      </c>
      <c r="J86"/>
    </row>
    <row r="87" spans="1:10" x14ac:dyDescent="0.35">
      <c r="A87" s="13">
        <v>100</v>
      </c>
      <c r="B87" s="13">
        <v>1013</v>
      </c>
      <c r="C87" s="13">
        <v>48</v>
      </c>
      <c r="D87" s="13">
        <v>12</v>
      </c>
      <c r="E87" s="13">
        <v>6</v>
      </c>
      <c r="F87" s="16">
        <v>1</v>
      </c>
      <c r="G87" s="13">
        <f t="shared" si="2"/>
        <v>5.5116663604629798E-7</v>
      </c>
      <c r="H87" s="13">
        <f t="shared" si="3"/>
        <v>-6.2587170795974112</v>
      </c>
      <c r="I87" s="15">
        <v>1814333.3333333333</v>
      </c>
      <c r="J87"/>
    </row>
    <row r="88" spans="1:10" x14ac:dyDescent="0.35">
      <c r="A88" s="13">
        <v>100</v>
      </c>
      <c r="B88" s="13">
        <v>0.05</v>
      </c>
      <c r="C88" s="13">
        <v>0</v>
      </c>
      <c r="D88" s="13">
        <v>11</v>
      </c>
      <c r="E88" s="13">
        <v>1</v>
      </c>
      <c r="F88" s="16">
        <v>2020000</v>
      </c>
      <c r="G88" s="13">
        <f t="shared" si="2"/>
        <v>1.2230070635721493</v>
      </c>
      <c r="H88" s="13">
        <f t="shared" si="3"/>
        <v>8.7428965344992046E-2</v>
      </c>
      <c r="I88" s="15">
        <f>AVERAGE(F88:F93)</f>
        <v>1651666.6666666667</v>
      </c>
      <c r="J88"/>
    </row>
    <row r="89" spans="1:10" x14ac:dyDescent="0.35">
      <c r="A89" s="13">
        <v>100</v>
      </c>
      <c r="B89" s="13">
        <v>0.05</v>
      </c>
      <c r="C89" s="13">
        <v>0</v>
      </c>
      <c r="D89" s="13">
        <v>11</v>
      </c>
      <c r="E89" s="13">
        <v>2</v>
      </c>
      <c r="F89" s="16">
        <v>1870000</v>
      </c>
      <c r="G89" s="13">
        <f t="shared" si="2"/>
        <v>1.1321897073662965</v>
      </c>
      <c r="H89" s="13">
        <f t="shared" si="3"/>
        <v>5.3919202434867225E-2</v>
      </c>
      <c r="I89" s="15">
        <v>1651666.6666666667</v>
      </c>
      <c r="J89"/>
    </row>
    <row r="90" spans="1:10" x14ac:dyDescent="0.35">
      <c r="A90" s="13">
        <v>100</v>
      </c>
      <c r="B90" s="13">
        <v>0.05</v>
      </c>
      <c r="C90" s="13">
        <v>0</v>
      </c>
      <c r="D90" s="13">
        <v>11</v>
      </c>
      <c r="E90" s="13">
        <v>3</v>
      </c>
      <c r="F90" s="16">
        <v>1480000</v>
      </c>
      <c r="G90" s="13">
        <f t="shared" si="2"/>
        <v>0.89606458123107968</v>
      </c>
      <c r="H90" s="13">
        <f t="shared" si="3"/>
        <v>-4.7660688706674323E-2</v>
      </c>
      <c r="I90" s="15">
        <v>1651666.6666666667</v>
      </c>
      <c r="J90"/>
    </row>
    <row r="91" spans="1:10" x14ac:dyDescent="0.35">
      <c r="A91" s="13">
        <v>100</v>
      </c>
      <c r="B91" s="13">
        <v>0.05</v>
      </c>
      <c r="C91" s="13">
        <v>0</v>
      </c>
      <c r="D91" s="13">
        <v>11</v>
      </c>
      <c r="E91" s="13">
        <v>4</v>
      </c>
      <c r="F91" s="16">
        <v>1580000</v>
      </c>
      <c r="G91" s="13">
        <f t="shared" si="2"/>
        <v>0.9566094853683148</v>
      </c>
      <c r="H91" s="13">
        <f t="shared" si="3"/>
        <v>-1.9265317147209086E-2</v>
      </c>
      <c r="I91" s="15">
        <v>1651666.6666666667</v>
      </c>
      <c r="J91"/>
    </row>
    <row r="92" spans="1:10" x14ac:dyDescent="0.35">
      <c r="A92" s="13">
        <v>100</v>
      </c>
      <c r="B92" s="13">
        <v>0.05</v>
      </c>
      <c r="C92" s="13">
        <v>0</v>
      </c>
      <c r="D92" s="13">
        <v>11</v>
      </c>
      <c r="E92" s="13">
        <v>5</v>
      </c>
      <c r="F92" s="16">
        <v>1480000</v>
      </c>
      <c r="G92" s="13">
        <f t="shared" si="2"/>
        <v>0.89606458123107968</v>
      </c>
      <c r="H92" s="13">
        <f t="shared" si="3"/>
        <v>-4.7660688706674323E-2</v>
      </c>
      <c r="I92" s="15">
        <v>1651666.6666666667</v>
      </c>
      <c r="J92"/>
    </row>
    <row r="93" spans="1:10" x14ac:dyDescent="0.35">
      <c r="A93" s="13">
        <v>100</v>
      </c>
      <c r="B93" s="13">
        <v>0.05</v>
      </c>
      <c r="C93" s="13">
        <v>0</v>
      </c>
      <c r="D93" s="13">
        <v>11</v>
      </c>
      <c r="E93" s="13">
        <v>6</v>
      </c>
      <c r="F93" s="16">
        <v>1480000</v>
      </c>
      <c r="G93" s="13">
        <f t="shared" si="2"/>
        <v>0.89606458123107968</v>
      </c>
      <c r="H93" s="13">
        <f t="shared" si="3"/>
        <v>-4.7660688706674323E-2</v>
      </c>
      <c r="I93" s="15">
        <v>1651666.6666666667</v>
      </c>
      <c r="J93"/>
    </row>
    <row r="94" spans="1:10" x14ac:dyDescent="0.35">
      <c r="A94" s="13">
        <v>100</v>
      </c>
      <c r="B94" s="13">
        <v>0.05</v>
      </c>
      <c r="C94" s="13">
        <v>12</v>
      </c>
      <c r="D94" s="13">
        <v>11</v>
      </c>
      <c r="E94" s="13">
        <v>1</v>
      </c>
      <c r="F94" s="16">
        <v>64</v>
      </c>
      <c r="G94" s="13">
        <f t="shared" si="2"/>
        <v>3.8748738647830471E-5</v>
      </c>
      <c r="H94" s="13">
        <f t="shared" si="3"/>
        <v>-4.4117424301177444</v>
      </c>
      <c r="I94" s="15">
        <v>1651666.6666666667</v>
      </c>
      <c r="J94"/>
    </row>
    <row r="95" spans="1:10" x14ac:dyDescent="0.35">
      <c r="A95" s="13">
        <v>100</v>
      </c>
      <c r="B95" s="13">
        <v>0.05</v>
      </c>
      <c r="C95" s="13">
        <v>12</v>
      </c>
      <c r="D95" s="13">
        <v>11</v>
      </c>
      <c r="E95" s="13">
        <v>2</v>
      </c>
      <c r="F95" s="16">
        <v>60</v>
      </c>
      <c r="G95" s="13">
        <f t="shared" si="2"/>
        <v>3.632694248234107E-5</v>
      </c>
      <c r="H95" s="13">
        <f t="shared" si="3"/>
        <v>-4.439771153717988</v>
      </c>
      <c r="I95" s="15">
        <v>1651666.6666666667</v>
      </c>
      <c r="J95"/>
    </row>
    <row r="96" spans="1:10" x14ac:dyDescent="0.35">
      <c r="A96" s="13">
        <v>100</v>
      </c>
      <c r="B96" s="13">
        <v>0.05</v>
      </c>
      <c r="C96" s="13">
        <v>12</v>
      </c>
      <c r="D96" s="13">
        <v>11</v>
      </c>
      <c r="E96" s="13">
        <v>3</v>
      </c>
      <c r="F96" s="16">
        <v>64</v>
      </c>
      <c r="G96" s="13">
        <f t="shared" si="2"/>
        <v>3.8748738647830471E-5</v>
      </c>
      <c r="H96" s="13">
        <f t="shared" si="3"/>
        <v>-4.4117424301177444</v>
      </c>
      <c r="I96" s="15">
        <v>1651666.6666666667</v>
      </c>
      <c r="J96"/>
    </row>
    <row r="97" spans="1:10" x14ac:dyDescent="0.35">
      <c r="A97" s="13">
        <v>100</v>
      </c>
      <c r="B97" s="13">
        <v>0.05</v>
      </c>
      <c r="C97" s="13">
        <v>12</v>
      </c>
      <c r="D97" s="13">
        <v>11</v>
      </c>
      <c r="E97" s="13">
        <v>4</v>
      </c>
      <c r="F97" s="16">
        <v>386</v>
      </c>
      <c r="G97" s="13">
        <f t="shared" si="2"/>
        <v>2.3370332996972755E-4</v>
      </c>
      <c r="H97" s="13">
        <f t="shared" si="3"/>
        <v>-3.6313350994298768</v>
      </c>
      <c r="I97" s="15">
        <v>1651666.6666666667</v>
      </c>
      <c r="J97"/>
    </row>
    <row r="98" spans="1:10" x14ac:dyDescent="0.35">
      <c r="A98" s="13">
        <v>100</v>
      </c>
      <c r="B98" s="13">
        <v>0.05</v>
      </c>
      <c r="C98" s="13">
        <v>12</v>
      </c>
      <c r="D98" s="13">
        <v>11</v>
      </c>
      <c r="E98" s="13">
        <v>5</v>
      </c>
      <c r="F98" s="16">
        <v>212</v>
      </c>
      <c r="G98" s="13">
        <f t="shared" si="2"/>
        <v>1.2835519677093844E-4</v>
      </c>
      <c r="H98" s="13">
        <f t="shared" si="3"/>
        <v>-3.8915865431728802</v>
      </c>
      <c r="I98" s="15">
        <v>1651666.6666666667</v>
      </c>
      <c r="J98"/>
    </row>
    <row r="99" spans="1:10" x14ac:dyDescent="0.35">
      <c r="A99" s="13">
        <v>100</v>
      </c>
      <c r="B99" s="13">
        <v>0.05</v>
      </c>
      <c r="C99" s="13">
        <v>12</v>
      </c>
      <c r="D99" s="13">
        <v>11</v>
      </c>
      <c r="E99" s="13">
        <v>6</v>
      </c>
      <c r="F99" s="16">
        <v>112</v>
      </c>
      <c r="G99" s="13">
        <f t="shared" si="2"/>
        <v>6.7810292633703324E-5</v>
      </c>
      <c r="H99" s="13">
        <f t="shared" si="3"/>
        <v>-4.1687043814314499</v>
      </c>
      <c r="I99" s="15">
        <v>1651666.6666666667</v>
      </c>
      <c r="J99"/>
    </row>
    <row r="100" spans="1:10" x14ac:dyDescent="0.35">
      <c r="A100" s="13">
        <v>100</v>
      </c>
      <c r="B100" s="13">
        <v>0.05</v>
      </c>
      <c r="C100" s="13">
        <v>24</v>
      </c>
      <c r="D100" s="13">
        <v>10</v>
      </c>
      <c r="E100" s="13">
        <v>1</v>
      </c>
      <c r="F100" s="16">
        <v>0.01</v>
      </c>
      <c r="G100" s="13">
        <f t="shared" si="2"/>
        <v>6.0544904137235111E-9</v>
      </c>
      <c r="H100" s="13">
        <f t="shared" si="3"/>
        <v>-8.2179224041016319</v>
      </c>
      <c r="I100" s="15">
        <v>1651666.6666666667</v>
      </c>
      <c r="J100"/>
    </row>
    <row r="101" spans="1:10" x14ac:dyDescent="0.35">
      <c r="A101" s="13">
        <v>100</v>
      </c>
      <c r="B101" s="13">
        <v>0.05</v>
      </c>
      <c r="C101" s="13">
        <v>24</v>
      </c>
      <c r="D101" s="13">
        <v>10</v>
      </c>
      <c r="E101" s="13">
        <v>2</v>
      </c>
      <c r="F101" s="16">
        <v>0.01</v>
      </c>
      <c r="G101" s="13">
        <f t="shared" si="2"/>
        <v>6.0544904137235111E-9</v>
      </c>
      <c r="H101" s="13">
        <f t="shared" si="3"/>
        <v>-8.2179224041016319</v>
      </c>
      <c r="I101" s="15">
        <v>1651666.6666666667</v>
      </c>
      <c r="J101"/>
    </row>
    <row r="102" spans="1:10" x14ac:dyDescent="0.35">
      <c r="A102" s="13">
        <v>100</v>
      </c>
      <c r="B102" s="13">
        <v>0.05</v>
      </c>
      <c r="C102" s="13">
        <v>24</v>
      </c>
      <c r="D102" s="13">
        <v>10</v>
      </c>
      <c r="E102" s="13">
        <v>3</v>
      </c>
      <c r="F102" s="16">
        <v>0.01</v>
      </c>
      <c r="G102" s="13">
        <f t="shared" si="2"/>
        <v>6.0544904137235111E-9</v>
      </c>
      <c r="H102" s="13">
        <f t="shared" si="3"/>
        <v>-8.2179224041016319</v>
      </c>
      <c r="I102" s="15">
        <v>1651666.6666666667</v>
      </c>
      <c r="J102"/>
    </row>
    <row r="103" spans="1:10" x14ac:dyDescent="0.35">
      <c r="A103" s="13">
        <v>100</v>
      </c>
      <c r="B103" s="13">
        <v>0.05</v>
      </c>
      <c r="C103" s="13">
        <v>24</v>
      </c>
      <c r="D103" s="13">
        <v>10</v>
      </c>
      <c r="E103" s="13">
        <v>4</v>
      </c>
      <c r="F103" s="16">
        <v>22</v>
      </c>
      <c r="G103" s="13">
        <f t="shared" si="2"/>
        <v>1.3319878910191724E-5</v>
      </c>
      <c r="H103" s="13">
        <f t="shared" si="3"/>
        <v>-4.8754997232794253</v>
      </c>
      <c r="I103" s="15">
        <v>1651666.6666666667</v>
      </c>
      <c r="J103"/>
    </row>
    <row r="104" spans="1:10" x14ac:dyDescent="0.35">
      <c r="A104" s="13">
        <v>100</v>
      </c>
      <c r="B104" s="13">
        <v>0.05</v>
      </c>
      <c r="C104" s="13">
        <v>24</v>
      </c>
      <c r="D104" s="13">
        <v>10</v>
      </c>
      <c r="E104" s="13">
        <v>5</v>
      </c>
      <c r="F104" s="16">
        <v>0.01</v>
      </c>
      <c r="G104" s="13">
        <f t="shared" si="2"/>
        <v>6.0544904137235111E-9</v>
      </c>
      <c r="H104" s="13">
        <f t="shared" si="3"/>
        <v>-8.2179224041016319</v>
      </c>
      <c r="I104" s="15">
        <v>1651666.6666666667</v>
      </c>
      <c r="J104"/>
    </row>
    <row r="105" spans="1:10" x14ac:dyDescent="0.35">
      <c r="A105" s="13">
        <v>100</v>
      </c>
      <c r="B105" s="13">
        <v>0.05</v>
      </c>
      <c r="C105" s="13">
        <v>24</v>
      </c>
      <c r="D105" s="13">
        <v>10</v>
      </c>
      <c r="E105" s="13">
        <v>6</v>
      </c>
      <c r="F105" s="16">
        <v>0.01</v>
      </c>
      <c r="G105" s="13">
        <f t="shared" si="2"/>
        <v>6.0544904137235111E-9</v>
      </c>
      <c r="H105" s="13">
        <f t="shared" si="3"/>
        <v>-8.2179224041016319</v>
      </c>
      <c r="I105" s="15">
        <v>1651666.6666666667</v>
      </c>
      <c r="J105"/>
    </row>
    <row r="106" spans="1:10" x14ac:dyDescent="0.35">
      <c r="A106" s="13">
        <v>100</v>
      </c>
      <c r="B106" s="13">
        <v>0.05</v>
      </c>
      <c r="C106" s="13">
        <v>48</v>
      </c>
      <c r="D106" s="13">
        <v>12</v>
      </c>
      <c r="E106" s="13">
        <v>1</v>
      </c>
      <c r="F106" s="16">
        <v>2.5</v>
      </c>
      <c r="G106" s="13">
        <f t="shared" si="2"/>
        <v>1.5136226034308778E-6</v>
      </c>
      <c r="H106" s="13">
        <f t="shared" si="3"/>
        <v>-5.8199823954295944</v>
      </c>
      <c r="I106" s="15">
        <v>1651666.6666666667</v>
      </c>
      <c r="J106"/>
    </row>
    <row r="107" spans="1:10" x14ac:dyDescent="0.35">
      <c r="A107" s="13">
        <v>100</v>
      </c>
      <c r="B107" s="13">
        <v>0.05</v>
      </c>
      <c r="C107" s="13">
        <v>48</v>
      </c>
      <c r="D107" s="13">
        <v>12</v>
      </c>
      <c r="E107" s="13">
        <v>2</v>
      </c>
      <c r="F107" s="16">
        <v>2</v>
      </c>
      <c r="G107" s="13">
        <f t="shared" si="2"/>
        <v>1.2108980827447022E-6</v>
      </c>
      <c r="H107" s="13">
        <f t="shared" si="3"/>
        <v>-5.9168924084376506</v>
      </c>
      <c r="I107" s="15">
        <v>1651666.6666666667</v>
      </c>
      <c r="J107"/>
    </row>
    <row r="108" spans="1:10" x14ac:dyDescent="0.35">
      <c r="A108" s="13">
        <v>100</v>
      </c>
      <c r="B108" s="13">
        <v>0.05</v>
      </c>
      <c r="C108" s="13">
        <v>48</v>
      </c>
      <c r="D108" s="13">
        <v>12</v>
      </c>
      <c r="E108" s="13">
        <v>3</v>
      </c>
      <c r="F108" s="16">
        <v>1.5</v>
      </c>
      <c r="G108" s="13">
        <f t="shared" si="2"/>
        <v>9.0817356205852666E-7</v>
      </c>
      <c r="H108" s="13">
        <f t="shared" si="3"/>
        <v>-6.0418311450459505</v>
      </c>
      <c r="I108" s="15">
        <v>1651666.6666666667</v>
      </c>
      <c r="J108"/>
    </row>
    <row r="109" spans="1:10" x14ac:dyDescent="0.35">
      <c r="A109" s="13">
        <v>100</v>
      </c>
      <c r="B109" s="13">
        <v>0.05</v>
      </c>
      <c r="C109" s="13">
        <v>48</v>
      </c>
      <c r="D109" s="13">
        <v>12</v>
      </c>
      <c r="E109" s="13">
        <v>4</v>
      </c>
      <c r="F109" s="16">
        <v>3.5</v>
      </c>
      <c r="G109" s="13">
        <f t="shared" si="2"/>
        <v>2.1190716448032289E-6</v>
      </c>
      <c r="H109" s="13">
        <f t="shared" si="3"/>
        <v>-5.6738543597513562</v>
      </c>
      <c r="I109" s="15">
        <v>1651666.6666666667</v>
      </c>
      <c r="J109"/>
    </row>
    <row r="110" spans="1:10" x14ac:dyDescent="0.35">
      <c r="A110" s="13">
        <v>100</v>
      </c>
      <c r="B110" s="13">
        <v>0.05</v>
      </c>
      <c r="C110" s="13">
        <v>48</v>
      </c>
      <c r="D110" s="13">
        <v>12</v>
      </c>
      <c r="E110" s="13">
        <v>5</v>
      </c>
      <c r="F110" s="16">
        <v>3</v>
      </c>
      <c r="G110" s="13">
        <f t="shared" si="2"/>
        <v>1.8163471241170533E-6</v>
      </c>
      <c r="H110" s="13">
        <f t="shared" si="3"/>
        <v>-5.7408011493819693</v>
      </c>
      <c r="I110" s="15">
        <v>1651666.6666666667</v>
      </c>
      <c r="J110"/>
    </row>
    <row r="111" spans="1:10" x14ac:dyDescent="0.35">
      <c r="A111" s="13">
        <v>100</v>
      </c>
      <c r="B111" s="13">
        <v>0.05</v>
      </c>
      <c r="C111" s="13">
        <v>48</v>
      </c>
      <c r="D111" s="13">
        <v>12</v>
      </c>
      <c r="E111" s="13">
        <v>6</v>
      </c>
      <c r="F111" s="16">
        <v>3.5</v>
      </c>
      <c r="G111" s="13">
        <f t="shared" si="2"/>
        <v>2.1190716448032289E-6</v>
      </c>
      <c r="H111" s="13">
        <f t="shared" si="3"/>
        <v>-5.6738543597513562</v>
      </c>
      <c r="I111" s="15">
        <v>1651666.6666666667</v>
      </c>
      <c r="J1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B. atrophaeus 9372</vt:lpstr>
      <vt:lpstr>B. pumilus SAFR-032</vt:lpstr>
      <vt:lpstr>B. subtilis 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dcterms:created xsi:type="dcterms:W3CDTF">2021-09-07T12:37:09Z</dcterms:created>
  <dcterms:modified xsi:type="dcterms:W3CDTF">2023-08-14T11:51:11Z</dcterms:modified>
</cp:coreProperties>
</file>