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_Office Docs_07-04-23\01_2023_Active Manuscripts\01_In Review\05_Schuerger_VAC + HEAT + UV\Manuscript_Supplemental Data\"/>
    </mc:Choice>
  </mc:AlternateContent>
  <xr:revisionPtr revIDLastSave="0" documentId="13_ncr:1_{C96CC107-91F2-4496-9B0F-364E40A0CC97}" xr6:coauthVersionLast="47" xr6:coauthVersionMax="47" xr10:uidLastSave="{00000000-0000-0000-0000-000000000000}"/>
  <bookViews>
    <workbookView xWindow="320" yWindow="480" windowWidth="22450" windowHeight="19470" xr2:uid="{BA8FE4CD-3477-44CC-A859-8E9F440C1B82}"/>
  </bookViews>
  <sheets>
    <sheet name="B. atrophaeus 9372" sheetId="2" r:id="rId1"/>
    <sheet name="B. pumilus SAFR-032" sheetId="3" r:id="rId2"/>
    <sheet name="B. subtilis 168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87" i="2" l="1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91" i="2"/>
  <c r="I91" i="2" s="1"/>
  <c r="H90" i="2"/>
  <c r="I90" i="2" s="1"/>
  <c r="H89" i="2"/>
  <c r="I89" i="2" s="1"/>
  <c r="H88" i="2"/>
  <c r="I88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91" i="3" l="1"/>
  <c r="I91" i="3" s="1"/>
  <c r="H90" i="3"/>
  <c r="I90" i="3" s="1"/>
  <c r="H89" i="3"/>
  <c r="I89" i="3" s="1"/>
  <c r="H88" i="3"/>
  <c r="I88" i="3" s="1"/>
  <c r="H87" i="3"/>
  <c r="I87" i="3" s="1"/>
  <c r="H86" i="3"/>
  <c r="I86" i="3" s="1"/>
  <c r="H85" i="3"/>
  <c r="I85" i="3" s="1"/>
  <c r="H84" i="3"/>
  <c r="I84" i="3" s="1"/>
  <c r="H83" i="3"/>
  <c r="I83" i="3" s="1"/>
  <c r="H82" i="3"/>
  <c r="I82" i="3" s="1"/>
  <c r="H81" i="3"/>
  <c r="I81" i="3" s="1"/>
  <c r="H80" i="3"/>
  <c r="I80" i="3" s="1"/>
  <c r="H79" i="3"/>
  <c r="I79" i="3" s="1"/>
  <c r="H78" i="3"/>
  <c r="I78" i="3" s="1"/>
  <c r="H77" i="3"/>
  <c r="I77" i="3" s="1"/>
  <c r="H76" i="3"/>
  <c r="I76" i="3" s="1"/>
  <c r="H75" i="3"/>
  <c r="I75" i="3" s="1"/>
  <c r="H74" i="3"/>
  <c r="I74" i="3" s="1"/>
  <c r="H73" i="3"/>
  <c r="I73" i="3" s="1"/>
  <c r="H72" i="3"/>
  <c r="I72" i="3" s="1"/>
  <c r="H71" i="3"/>
  <c r="I71" i="3" s="1"/>
  <c r="H70" i="3"/>
  <c r="I70" i="3" s="1"/>
  <c r="H69" i="3"/>
  <c r="I69" i="3" s="1"/>
  <c r="H68" i="3"/>
  <c r="I68" i="3" s="1"/>
  <c r="H67" i="3"/>
  <c r="I67" i="3" s="1"/>
  <c r="H66" i="3"/>
  <c r="I66" i="3" s="1"/>
  <c r="H65" i="3"/>
  <c r="I65" i="3" s="1"/>
  <c r="H64" i="3"/>
  <c r="I64" i="3" s="1"/>
  <c r="H63" i="3"/>
  <c r="I63" i="3" s="1"/>
  <c r="H62" i="3"/>
  <c r="I62" i="3" s="1"/>
  <c r="H61" i="3"/>
  <c r="I61" i="3" s="1"/>
  <c r="H60" i="3"/>
  <c r="I60" i="3" s="1"/>
  <c r="H59" i="3"/>
  <c r="I59" i="3" s="1"/>
  <c r="H58" i="3"/>
  <c r="I58" i="3" s="1"/>
  <c r="H57" i="3"/>
  <c r="I57" i="3" s="1"/>
  <c r="H56" i="3"/>
  <c r="I56" i="3" s="1"/>
  <c r="H55" i="3"/>
  <c r="I55" i="3" s="1"/>
  <c r="H54" i="3"/>
  <c r="I54" i="3" s="1"/>
  <c r="H53" i="3"/>
  <c r="I53" i="3" s="1"/>
  <c r="H52" i="3"/>
  <c r="I52" i="3" s="1"/>
  <c r="H51" i="3"/>
  <c r="I51" i="3" s="1"/>
  <c r="H50" i="3"/>
  <c r="I50" i="3" s="1"/>
  <c r="H49" i="3"/>
  <c r="I49" i="3" s="1"/>
  <c r="H48" i="3"/>
  <c r="I48" i="3" s="1"/>
  <c r="H47" i="3"/>
  <c r="I47" i="3" s="1"/>
  <c r="H46" i="3"/>
  <c r="I46" i="3" s="1"/>
  <c r="H45" i="3"/>
  <c r="I45" i="3" s="1"/>
  <c r="H44" i="3"/>
  <c r="I44" i="3" s="1"/>
  <c r="H43" i="3"/>
  <c r="I43" i="3" s="1"/>
  <c r="H42" i="3"/>
  <c r="I42" i="3" s="1"/>
  <c r="H41" i="3"/>
  <c r="I41" i="3" s="1"/>
  <c r="H40" i="3"/>
  <c r="I40" i="3" s="1"/>
  <c r="H39" i="3"/>
  <c r="I39" i="3" s="1"/>
  <c r="H38" i="3"/>
  <c r="I38" i="3" s="1"/>
  <c r="H37" i="3"/>
  <c r="I37" i="3" s="1"/>
  <c r="H36" i="3"/>
  <c r="I36" i="3" s="1"/>
  <c r="H35" i="3"/>
  <c r="I35" i="3" s="1"/>
  <c r="H34" i="3"/>
  <c r="I34" i="3" s="1"/>
  <c r="H33" i="3"/>
  <c r="I33" i="3" s="1"/>
  <c r="H32" i="3"/>
  <c r="I32" i="3" s="1"/>
  <c r="H31" i="3"/>
  <c r="I31" i="3" s="1"/>
  <c r="H30" i="3"/>
  <c r="I30" i="3" s="1"/>
  <c r="H29" i="3"/>
  <c r="I29" i="3" s="1"/>
  <c r="H28" i="3"/>
  <c r="I28" i="3" s="1"/>
  <c r="H27" i="3"/>
  <c r="I27" i="3" s="1"/>
  <c r="H26" i="3"/>
  <c r="I26" i="3" s="1"/>
  <c r="H25" i="3"/>
  <c r="I25" i="3" s="1"/>
  <c r="H24" i="3"/>
  <c r="I24" i="3" s="1"/>
  <c r="H23" i="3"/>
  <c r="I23" i="3" s="1"/>
  <c r="H22" i="3"/>
  <c r="I22" i="3" s="1"/>
  <c r="H21" i="3"/>
  <c r="I21" i="3" s="1"/>
  <c r="H20" i="3"/>
  <c r="I20" i="3" s="1"/>
  <c r="H19" i="3"/>
  <c r="I19" i="3" s="1"/>
  <c r="H18" i="3"/>
  <c r="I18" i="3" s="1"/>
  <c r="H17" i="3"/>
  <c r="I17" i="3" s="1"/>
  <c r="H16" i="3"/>
  <c r="I16" i="3" s="1"/>
  <c r="H91" i="1" l="1"/>
  <c r="I91" i="1" s="1"/>
  <c r="H90" i="1"/>
  <c r="I90" i="1" s="1"/>
  <c r="H89" i="1"/>
  <c r="I89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I83" i="1" s="1"/>
  <c r="H82" i="1"/>
  <c r="I82" i="1" s="1"/>
  <c r="H81" i="1"/>
  <c r="I81" i="1" s="1"/>
  <c r="H80" i="1"/>
  <c r="I80" i="1" s="1"/>
  <c r="H79" i="1"/>
  <c r="I79" i="1" s="1"/>
  <c r="H78" i="1"/>
  <c r="I78" i="1" s="1"/>
  <c r="H77" i="1"/>
  <c r="I77" i="1" s="1"/>
  <c r="H76" i="1"/>
  <c r="I76" i="1" s="1"/>
  <c r="H75" i="1"/>
  <c r="I75" i="1" s="1"/>
  <c r="H74" i="1"/>
  <c r="I74" i="1" s="1"/>
  <c r="H73" i="1"/>
  <c r="I73" i="1" s="1"/>
  <c r="H72" i="1"/>
  <c r="I72" i="1" s="1"/>
  <c r="H71" i="1"/>
  <c r="I71" i="1" s="1"/>
  <c r="H70" i="1"/>
  <c r="I70" i="1" s="1"/>
  <c r="H69" i="1"/>
  <c r="I69" i="1" s="1"/>
  <c r="H68" i="1"/>
  <c r="I68" i="1" s="1"/>
  <c r="H67" i="1"/>
  <c r="I67" i="1" s="1"/>
  <c r="H66" i="1"/>
  <c r="I66" i="1" s="1"/>
  <c r="H65" i="1"/>
  <c r="I65" i="1" s="1"/>
  <c r="H64" i="1"/>
  <c r="I64" i="1" s="1"/>
  <c r="H63" i="1"/>
  <c r="I63" i="1" s="1"/>
  <c r="H62" i="1"/>
  <c r="I62" i="1" s="1"/>
  <c r="H61" i="1"/>
  <c r="I61" i="1" s="1"/>
  <c r="H60" i="1"/>
  <c r="I60" i="1" s="1"/>
  <c r="H59" i="1"/>
  <c r="I59" i="1" s="1"/>
  <c r="H58" i="1"/>
  <c r="I58" i="1" s="1"/>
  <c r="H57" i="1"/>
  <c r="I57" i="1" s="1"/>
  <c r="H56" i="1"/>
  <c r="I56" i="1" s="1"/>
  <c r="H55" i="1"/>
  <c r="I55" i="1" s="1"/>
  <c r="H54" i="1"/>
  <c r="I54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</calcChain>
</file>

<file path=xl/sharedStrings.xml><?xml version="1.0" encoding="utf-8"?>
<sst xmlns="http://schemas.openxmlformats.org/spreadsheetml/2006/main" count="493" uniqueCount="45">
  <si>
    <t>Lab</t>
  </si>
  <si>
    <t>No_UV:</t>
  </si>
  <si>
    <t xml:space="preserve">UV: </t>
  </si>
  <si>
    <r>
      <t>T=0 [N</t>
    </r>
    <r>
      <rPr>
        <b/>
        <sz val="6"/>
        <color theme="1"/>
        <rFont val="Calibri (Body)"/>
      </rPr>
      <t>0</t>
    </r>
    <r>
      <rPr>
        <b/>
        <sz val="11"/>
        <color theme="1"/>
        <rFont val="Calibri"/>
        <family val="2"/>
        <scheme val="minor"/>
      </rPr>
      <t>]:</t>
    </r>
  </si>
  <si>
    <t>UV = 0 min</t>
  </si>
  <si>
    <t>T=0 samples were used</t>
  </si>
  <si>
    <t>Exp:</t>
  </si>
  <si>
    <t>Treatment</t>
  </si>
  <si>
    <t>Pressure (mbar)</t>
  </si>
  <si>
    <t>Rep</t>
  </si>
  <si>
    <t>MPN</t>
  </si>
  <si>
    <r>
      <t>(N/N</t>
    </r>
    <r>
      <rPr>
        <b/>
        <sz val="6"/>
        <color theme="1"/>
        <rFont val="Calibri (Body)"/>
      </rPr>
      <t>0</t>
    </r>
    <r>
      <rPr>
        <b/>
        <sz val="11"/>
        <color theme="1"/>
        <rFont val="Calibri"/>
        <family val="2"/>
        <scheme val="minor"/>
      </rPr>
      <t>)</t>
    </r>
  </si>
  <si>
    <t>Log10(N/No)</t>
  </si>
  <si>
    <r>
      <t>T=0 [N</t>
    </r>
    <r>
      <rPr>
        <b/>
        <sz val="6"/>
        <color theme="1"/>
        <rFont val="Calibri (Body)"/>
      </rPr>
      <t>0</t>
    </r>
    <r>
      <rPr>
        <b/>
        <sz val="11"/>
        <color theme="1"/>
        <rFont val="Calibri"/>
        <family val="2"/>
        <scheme val="minor"/>
      </rPr>
      <t>]</t>
    </r>
  </si>
  <si>
    <t>10^-6</t>
  </si>
  <si>
    <t>UV</t>
  </si>
  <si>
    <t>Legend B</t>
  </si>
  <si>
    <t>Samples that sat on the lab bench during UV treatments, received no-UV, and processed alongside UV-treated samples.</t>
  </si>
  <si>
    <t>Samples placed inside the PAC during UV treatment, but covered with aluminum foil.</t>
  </si>
  <si>
    <t>Samples exposed to UV treatment inside the PAC system.</t>
  </si>
  <si>
    <t>Samples processed immediately after coupons dried and used as the N0.</t>
  </si>
  <si>
    <t>Experiment # that aligns with the notebooks.</t>
  </si>
  <si>
    <t>Exp #</t>
  </si>
  <si>
    <t>Time (min)</t>
  </si>
  <si>
    <t>Notebooks</t>
  </si>
  <si>
    <t>MPN*20</t>
  </si>
  <si>
    <t>Legend A:</t>
  </si>
  <si>
    <t>1) Decimal points in cells = missing data.</t>
  </si>
  <si>
    <t>2) MPN*20 = the Most Probable Number assays multiplied by the dilution factor (i.e., 20x).</t>
  </si>
  <si>
    <t>3) N = result of the assays after exposure to diverse temperatures and presures.</t>
  </si>
  <si>
    <t>4) No = T=0 controls prior to the assays.</t>
  </si>
  <si>
    <t>5) Log10(N/No) are the data plotted in Figure 1 in the text.</t>
  </si>
  <si>
    <t>6) 0.01 values in data cells are place-holders for zeroes to accommodate ANOVA and linear regression analyses.</t>
  </si>
  <si>
    <t>Start: date: 11-10-21</t>
  </si>
  <si>
    <t>End date: 02-28-2022</t>
  </si>
  <si>
    <t>nd</t>
  </si>
  <si>
    <t xml:space="preserve">Note: </t>
  </si>
  <si>
    <t>1)  All &lt;nd&gt; indicate that the standard MPN assays with up to six, 10-fold dilutions were not used.</t>
  </si>
  <si>
    <t>2)  However, 2nd assay 96-well plates for the samples were conducted in which 20 uL of the stock extraction fluids were added to all 96 wells of the plate.</t>
  </si>
  <si>
    <t>3)  0.01 values indicate that both the &lt;MPN + dilutions&gt; and the &lt;96-well plates wihtout dilutions&gt; assays were both negative.</t>
  </si>
  <si>
    <t>NoUV</t>
  </si>
  <si>
    <t xml:space="preserve">            Instead, all 96-wells in an MPN plate were injected with 20 uL each of the extraction 'stock' sample tube; thus, 2.96 mL of stock was pipetted into the 96-wells.</t>
  </si>
  <si>
    <r>
      <rPr>
        <b/>
        <sz val="11"/>
        <color theme="1"/>
        <rFont val="Calibri"/>
        <family val="2"/>
        <scheme val="minor"/>
      </rPr>
      <t xml:space="preserve">Table S4: </t>
    </r>
    <r>
      <rPr>
        <i/>
        <sz val="11"/>
        <color theme="1"/>
        <rFont val="Calibri"/>
        <family val="2"/>
        <scheme val="minor"/>
      </rPr>
      <t xml:space="preserve">Bacillus pumilus </t>
    </r>
    <r>
      <rPr>
        <sz val="11"/>
        <color theme="1"/>
        <rFont val="Calibri"/>
        <family val="2"/>
        <scheme val="minor"/>
      </rPr>
      <t>SAFR-032 spores exposed to VAC + highUV (see Fig. 5B in mian text).</t>
    </r>
  </si>
  <si>
    <r>
      <rPr>
        <b/>
        <sz val="11"/>
        <color theme="1"/>
        <rFont val="Calibri"/>
        <family val="2"/>
        <scheme val="minor"/>
      </rPr>
      <t xml:space="preserve">Table S4: </t>
    </r>
    <r>
      <rPr>
        <i/>
        <sz val="11"/>
        <color theme="1"/>
        <rFont val="Calibri"/>
        <family val="2"/>
        <scheme val="minor"/>
      </rPr>
      <t xml:space="preserve">Bacillus atrophaeus </t>
    </r>
    <r>
      <rPr>
        <sz val="11"/>
        <color theme="1"/>
        <rFont val="Calibri"/>
        <family val="2"/>
        <scheme val="minor"/>
      </rPr>
      <t>ATCC 9372 spores exposed to VAC + highUV (see Fig. 5A in main text).</t>
    </r>
  </si>
  <si>
    <r>
      <rPr>
        <b/>
        <sz val="11"/>
        <color theme="1"/>
        <rFont val="Calibri"/>
        <family val="2"/>
        <scheme val="minor"/>
      </rPr>
      <t xml:space="preserve">Table S4: </t>
    </r>
    <r>
      <rPr>
        <i/>
        <sz val="11"/>
        <color theme="1"/>
        <rFont val="Calibri"/>
        <family val="2"/>
        <scheme val="minor"/>
      </rPr>
      <t>Bacillus subtilis</t>
    </r>
    <r>
      <rPr>
        <sz val="11"/>
        <color theme="1"/>
        <rFont val="Calibri"/>
        <family val="2"/>
        <scheme val="minor"/>
      </rPr>
      <t xml:space="preserve"> 168 spores exposed to VAC + highUV (see Fig. 5C in main text).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</si>
</sst>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6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1" fillId="0" borderId="4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/>
    </xf>
    <xf numFmtId="0" fontId="1" fillId="0" borderId="0" xfId="0" applyFont="1"/>
    <xf numFmtId="164" fontId="0" fillId="0" borderId="0" xfId="0" applyNumberFormat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2" xfId="0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D210-2D97-423D-96A0-84CD20139996}">
  <dimension ref="A1:R96"/>
  <sheetViews>
    <sheetView tabSelected="1" zoomScale="90" zoomScaleNormal="90" workbookViewId="0">
      <selection activeCell="L39" sqref="L39"/>
    </sheetView>
  </sheetViews>
  <sheetFormatPr defaultRowHeight="14.5" x14ac:dyDescent="0.35"/>
  <cols>
    <col min="1" max="1" width="14.453125" customWidth="1"/>
    <col min="2" max="2" width="18.81640625" customWidth="1"/>
    <col min="3" max="3" width="12.36328125" customWidth="1"/>
    <col min="4" max="4" width="14.7265625" customWidth="1"/>
    <col min="5" max="5" width="14.54296875" customWidth="1"/>
    <col min="6" max="6" width="13.90625" customWidth="1"/>
    <col min="7" max="7" width="17.7265625" customWidth="1"/>
    <col min="8" max="8" width="17.26953125" customWidth="1"/>
    <col min="9" max="9" width="17.1796875" customWidth="1"/>
    <col min="10" max="10" width="11.26953125" customWidth="1"/>
    <col min="11" max="11" width="15.36328125" customWidth="1"/>
    <col min="12" max="12" width="16.1796875" customWidth="1"/>
    <col min="13" max="16" width="8.81640625"/>
    <col min="17" max="17" width="13.36328125" customWidth="1"/>
    <col min="18" max="18" width="13.54296875" customWidth="1"/>
    <col min="19" max="19" width="12.1796875" customWidth="1"/>
    <col min="20" max="20" width="12.7265625" customWidth="1"/>
    <col min="21" max="21" width="13.26953125" customWidth="1"/>
  </cols>
  <sheetData>
    <row r="1" spans="1:18" x14ac:dyDescent="0.35">
      <c r="A1" t="s">
        <v>43</v>
      </c>
    </row>
    <row r="2" spans="1:18" x14ac:dyDescent="0.35">
      <c r="A2" t="s">
        <v>33</v>
      </c>
      <c r="B2" s="2"/>
    </row>
    <row r="3" spans="1:18" x14ac:dyDescent="0.35">
      <c r="A3" t="s">
        <v>34</v>
      </c>
      <c r="B3" s="2"/>
    </row>
    <row r="6" spans="1:18" x14ac:dyDescent="0.35">
      <c r="A6" s="7" t="s">
        <v>26</v>
      </c>
    </row>
    <row r="7" spans="1:18" x14ac:dyDescent="0.35">
      <c r="A7" t="s">
        <v>27</v>
      </c>
    </row>
    <row r="8" spans="1:18" x14ac:dyDescent="0.35">
      <c r="A8" t="s">
        <v>28</v>
      </c>
    </row>
    <row r="9" spans="1:18" x14ac:dyDescent="0.35">
      <c r="A9" t="s">
        <v>29</v>
      </c>
    </row>
    <row r="10" spans="1:18" x14ac:dyDescent="0.35">
      <c r="A10" t="s">
        <v>30</v>
      </c>
    </row>
    <row r="11" spans="1:18" x14ac:dyDescent="0.35">
      <c r="A11" t="s">
        <v>31</v>
      </c>
    </row>
    <row r="12" spans="1:18" x14ac:dyDescent="0.35">
      <c r="A12" t="s">
        <v>32</v>
      </c>
    </row>
    <row r="13" spans="1:18" ht="15" thickBot="1" x14ac:dyDescent="0.4"/>
    <row r="14" spans="1:18" ht="15" thickTop="1" x14ac:dyDescent="0.35">
      <c r="A14" s="9"/>
      <c r="B14" s="10"/>
      <c r="C14" s="11"/>
      <c r="D14" s="12" t="s">
        <v>22</v>
      </c>
      <c r="E14" s="11"/>
      <c r="F14" s="11"/>
      <c r="G14" s="11"/>
      <c r="H14" s="12"/>
      <c r="I14" s="11"/>
      <c r="J14" s="13"/>
    </row>
    <row r="15" spans="1:18" ht="15" thickBot="1" x14ac:dyDescent="0.4">
      <c r="A15" s="14" t="s">
        <v>7</v>
      </c>
      <c r="B15" s="15" t="s">
        <v>8</v>
      </c>
      <c r="C15" s="15" t="s">
        <v>23</v>
      </c>
      <c r="D15" s="15" t="s">
        <v>24</v>
      </c>
      <c r="E15" s="15" t="s">
        <v>9</v>
      </c>
      <c r="F15" s="15" t="s">
        <v>10</v>
      </c>
      <c r="G15" s="15" t="s">
        <v>25</v>
      </c>
      <c r="H15" s="16" t="s">
        <v>11</v>
      </c>
      <c r="I15" s="16" t="s">
        <v>12</v>
      </c>
      <c r="J15" s="17" t="s">
        <v>13</v>
      </c>
    </row>
    <row r="16" spans="1:18" ht="15" thickTop="1" x14ac:dyDescent="0.35">
      <c r="A16" s="27" t="s">
        <v>0</v>
      </c>
      <c r="B16" s="27">
        <v>1013</v>
      </c>
      <c r="C16" s="27">
        <v>0</v>
      </c>
      <c r="D16" s="27">
        <v>13</v>
      </c>
      <c r="E16" s="27">
        <v>1</v>
      </c>
      <c r="F16" s="28">
        <v>31700</v>
      </c>
      <c r="G16" s="28">
        <v>634000</v>
      </c>
      <c r="H16" s="29">
        <f t="shared" ref="H16:H30" si="0">G16/J16</f>
        <v>1.0949913644214162</v>
      </c>
      <c r="I16" s="29">
        <f t="shared" ref="I16:I30" si="1">LOG10(H16)</f>
        <v>3.9410694154296481E-2</v>
      </c>
      <c r="J16" s="28">
        <v>579000</v>
      </c>
      <c r="K16" s="24" t="s">
        <v>16</v>
      </c>
      <c r="L16" s="25"/>
      <c r="M16" s="25"/>
      <c r="N16" s="25"/>
      <c r="O16" s="25"/>
      <c r="P16" s="25"/>
      <c r="Q16" s="25"/>
      <c r="R16" s="26"/>
    </row>
    <row r="17" spans="1:18" x14ac:dyDescent="0.35">
      <c r="A17" s="30" t="s">
        <v>0</v>
      </c>
      <c r="B17" s="30">
        <v>1013</v>
      </c>
      <c r="C17" s="30">
        <v>0</v>
      </c>
      <c r="D17" s="30">
        <v>13</v>
      </c>
      <c r="E17" s="30">
        <v>2</v>
      </c>
      <c r="F17" s="28">
        <v>26300</v>
      </c>
      <c r="G17" s="28">
        <v>526000</v>
      </c>
      <c r="H17" s="29">
        <f t="shared" si="0"/>
        <v>0.90846286701208978</v>
      </c>
      <c r="I17" s="29">
        <f t="shared" si="1"/>
        <v>-4.1692819573697144E-2</v>
      </c>
      <c r="J17" s="28">
        <v>579000</v>
      </c>
      <c r="K17" s="3" t="s">
        <v>0</v>
      </c>
      <c r="L17" s="19" t="s">
        <v>17</v>
      </c>
      <c r="M17" s="19"/>
      <c r="N17" s="19"/>
      <c r="O17" s="19"/>
      <c r="P17" s="19"/>
      <c r="Q17" s="19"/>
      <c r="R17" s="20"/>
    </row>
    <row r="18" spans="1:18" x14ac:dyDescent="0.35">
      <c r="A18" s="30" t="s">
        <v>0</v>
      </c>
      <c r="B18" s="30">
        <v>1013</v>
      </c>
      <c r="C18" s="30">
        <v>0</v>
      </c>
      <c r="D18" s="30">
        <v>13</v>
      </c>
      <c r="E18" s="30">
        <v>3</v>
      </c>
      <c r="F18" s="28">
        <v>28800</v>
      </c>
      <c r="G18" s="28">
        <v>576000</v>
      </c>
      <c r="H18" s="29">
        <f t="shared" si="0"/>
        <v>0.99481865284974091</v>
      </c>
      <c r="I18" s="29">
        <f t="shared" si="1"/>
        <v>-2.2560803042241599E-3</v>
      </c>
      <c r="J18" s="28">
        <v>579000</v>
      </c>
      <c r="K18" s="4" t="s">
        <v>1</v>
      </c>
      <c r="L18" s="19" t="s">
        <v>18</v>
      </c>
      <c r="M18" s="19"/>
      <c r="N18" s="19"/>
      <c r="O18" s="19"/>
      <c r="P18" s="19"/>
      <c r="Q18" s="19"/>
      <c r="R18" s="20"/>
    </row>
    <row r="19" spans="1:18" x14ac:dyDescent="0.35">
      <c r="A19" s="30" t="s">
        <v>0</v>
      </c>
      <c r="B19" s="30">
        <v>1013</v>
      </c>
      <c r="C19" s="30">
        <v>1</v>
      </c>
      <c r="D19" s="30">
        <v>15</v>
      </c>
      <c r="E19" s="30">
        <v>1</v>
      </c>
      <c r="F19" s="28">
        <v>27500</v>
      </c>
      <c r="G19" s="28">
        <v>550000</v>
      </c>
      <c r="H19" s="29">
        <f t="shared" si="0"/>
        <v>0.9717314487632509</v>
      </c>
      <c r="I19" s="29">
        <f t="shared" si="1"/>
        <v>-1.2453741694027576E-2</v>
      </c>
      <c r="J19" s="28">
        <v>566000</v>
      </c>
      <c r="K19" s="4" t="s">
        <v>2</v>
      </c>
      <c r="L19" s="19" t="s">
        <v>19</v>
      </c>
      <c r="M19" s="19"/>
      <c r="N19" s="19"/>
      <c r="O19" s="19"/>
      <c r="P19" s="19"/>
      <c r="Q19" s="19"/>
      <c r="R19" s="20"/>
    </row>
    <row r="20" spans="1:18" x14ac:dyDescent="0.35">
      <c r="A20" s="30" t="s">
        <v>0</v>
      </c>
      <c r="B20" s="30">
        <v>1013</v>
      </c>
      <c r="C20" s="30">
        <v>1</v>
      </c>
      <c r="D20" s="30">
        <v>15</v>
      </c>
      <c r="E20" s="30">
        <v>2</v>
      </c>
      <c r="F20" s="28">
        <v>16200</v>
      </c>
      <c r="G20" s="28">
        <v>324000</v>
      </c>
      <c r="H20" s="29">
        <f t="shared" si="0"/>
        <v>0.57243816254416957</v>
      </c>
      <c r="I20" s="29">
        <f t="shared" si="1"/>
        <v>-0.24227142098165932</v>
      </c>
      <c r="J20" s="28">
        <v>566000</v>
      </c>
      <c r="K20" s="5" t="s">
        <v>3</v>
      </c>
      <c r="L20" s="19" t="s">
        <v>20</v>
      </c>
      <c r="M20" s="19"/>
      <c r="N20" s="19"/>
      <c r="O20" s="19"/>
      <c r="P20" s="19"/>
      <c r="Q20" s="19"/>
      <c r="R20" s="20"/>
    </row>
    <row r="21" spans="1:18" x14ac:dyDescent="0.35">
      <c r="A21" s="30" t="s">
        <v>0</v>
      </c>
      <c r="B21" s="30">
        <v>1013</v>
      </c>
      <c r="C21" s="30">
        <v>1</v>
      </c>
      <c r="D21" s="30">
        <v>15</v>
      </c>
      <c r="E21" s="30">
        <v>3</v>
      </c>
      <c r="F21" s="28">
        <v>42800</v>
      </c>
      <c r="G21" s="28">
        <v>856000</v>
      </c>
      <c r="H21" s="29">
        <f t="shared" si="0"/>
        <v>1.5123674911660778</v>
      </c>
      <c r="I21" s="29">
        <f t="shared" si="1"/>
        <v>0.17965733348888183</v>
      </c>
      <c r="J21" s="28">
        <v>566000</v>
      </c>
      <c r="K21" s="5" t="s">
        <v>4</v>
      </c>
      <c r="L21" s="18" t="s">
        <v>5</v>
      </c>
      <c r="M21" s="19"/>
      <c r="N21" s="19"/>
      <c r="O21" s="19"/>
      <c r="P21" s="19"/>
      <c r="Q21" s="19"/>
      <c r="R21" s="20"/>
    </row>
    <row r="22" spans="1:18" x14ac:dyDescent="0.35">
      <c r="A22" s="30" t="s">
        <v>0</v>
      </c>
      <c r="B22" s="30">
        <v>1013</v>
      </c>
      <c r="C22" s="30">
        <v>1</v>
      </c>
      <c r="D22" s="30">
        <v>15</v>
      </c>
      <c r="E22" s="30">
        <v>4</v>
      </c>
      <c r="F22" s="28">
        <v>22800</v>
      </c>
      <c r="G22" s="28">
        <v>456000</v>
      </c>
      <c r="H22" s="29">
        <f t="shared" si="0"/>
        <v>0.80565371024734977</v>
      </c>
      <c r="I22" s="29">
        <f t="shared" si="1"/>
        <v>-9.3851588523836474E-2</v>
      </c>
      <c r="J22" s="28">
        <v>566000</v>
      </c>
      <c r="K22" s="4" t="s">
        <v>6</v>
      </c>
      <c r="L22" s="18" t="s">
        <v>21</v>
      </c>
      <c r="M22" s="19"/>
      <c r="N22" s="19"/>
      <c r="O22" s="19"/>
      <c r="P22" s="19"/>
      <c r="Q22" s="19"/>
      <c r="R22" s="20"/>
    </row>
    <row r="23" spans="1:18" x14ac:dyDescent="0.35">
      <c r="A23" s="30" t="s">
        <v>0</v>
      </c>
      <c r="B23" s="30">
        <v>1013</v>
      </c>
      <c r="C23" s="30">
        <v>5</v>
      </c>
      <c r="D23" s="30">
        <v>16</v>
      </c>
      <c r="E23" s="30">
        <v>1</v>
      </c>
      <c r="F23" s="28">
        <v>17100</v>
      </c>
      <c r="G23" s="28">
        <v>342000</v>
      </c>
      <c r="H23" s="29">
        <f t="shared" si="0"/>
        <v>0.51274362818590702</v>
      </c>
      <c r="I23" s="29">
        <f t="shared" si="1"/>
        <v>-0.29009972786041394</v>
      </c>
      <c r="J23" s="28">
        <v>667000</v>
      </c>
      <c r="K23" s="6"/>
      <c r="L23" s="21"/>
      <c r="M23" s="22"/>
      <c r="N23" s="22"/>
      <c r="O23" s="22"/>
      <c r="P23" s="22"/>
      <c r="Q23" s="22"/>
      <c r="R23" s="23"/>
    </row>
    <row r="24" spans="1:18" x14ac:dyDescent="0.35">
      <c r="A24" s="30" t="s">
        <v>0</v>
      </c>
      <c r="B24" s="30">
        <v>1013</v>
      </c>
      <c r="C24" s="30">
        <v>5</v>
      </c>
      <c r="D24" s="30">
        <v>16</v>
      </c>
      <c r="E24" s="30">
        <v>2</v>
      </c>
      <c r="F24" s="28">
        <v>31700</v>
      </c>
      <c r="G24" s="28">
        <v>634000</v>
      </c>
      <c r="H24" s="29">
        <f t="shared" si="0"/>
        <v>0.95052473763118439</v>
      </c>
      <c r="I24" s="29">
        <f t="shared" si="1"/>
        <v>-2.2036576034816284E-2</v>
      </c>
      <c r="J24" s="28">
        <v>667000</v>
      </c>
    </row>
    <row r="25" spans="1:18" x14ac:dyDescent="0.35">
      <c r="A25" s="30" t="s">
        <v>0</v>
      </c>
      <c r="B25" s="30">
        <v>1013</v>
      </c>
      <c r="C25" s="30">
        <v>5</v>
      </c>
      <c r="D25" s="30">
        <v>16</v>
      </c>
      <c r="E25" s="30">
        <v>3</v>
      </c>
      <c r="F25" s="28">
        <v>29800</v>
      </c>
      <c r="G25" s="28">
        <v>596000</v>
      </c>
      <c r="H25" s="29">
        <f t="shared" si="0"/>
        <v>0.8935532233883059</v>
      </c>
      <c r="I25" s="29">
        <f t="shared" si="1"/>
        <v>-4.8879574176312515E-2</v>
      </c>
      <c r="J25" s="28">
        <v>667000</v>
      </c>
    </row>
    <row r="26" spans="1:18" x14ac:dyDescent="0.35">
      <c r="A26" s="30" t="s">
        <v>0</v>
      </c>
      <c r="B26" s="30">
        <v>1013</v>
      </c>
      <c r="C26" s="30">
        <v>5</v>
      </c>
      <c r="D26" s="30">
        <v>16</v>
      </c>
      <c r="E26" s="30">
        <v>4</v>
      </c>
      <c r="F26" s="28">
        <v>34900</v>
      </c>
      <c r="G26" s="28">
        <v>698000</v>
      </c>
      <c r="H26" s="29">
        <f t="shared" si="0"/>
        <v>1.0464767616191903</v>
      </c>
      <c r="I26" s="29">
        <f t="shared" si="1"/>
        <v>1.9729588706612101E-2</v>
      </c>
      <c r="J26" s="28">
        <v>667000</v>
      </c>
    </row>
    <row r="27" spans="1:18" x14ac:dyDescent="0.35">
      <c r="A27" s="30" t="s">
        <v>0</v>
      </c>
      <c r="B27" s="30">
        <v>1013</v>
      </c>
      <c r="C27" s="30">
        <v>10</v>
      </c>
      <c r="D27" s="30">
        <v>17</v>
      </c>
      <c r="E27" s="30">
        <v>1</v>
      </c>
      <c r="F27" s="28">
        <v>32400</v>
      </c>
      <c r="G27" s="28">
        <v>648000</v>
      </c>
      <c r="H27" s="29">
        <f t="shared" si="0"/>
        <v>0.70054054054054049</v>
      </c>
      <c r="I27" s="29">
        <f t="shared" si="1"/>
        <v>-0.15456672686843931</v>
      </c>
      <c r="J27" s="28">
        <v>925000</v>
      </c>
      <c r="K27" s="8"/>
    </row>
    <row r="28" spans="1:18" x14ac:dyDescent="0.35">
      <c r="A28" s="30" t="s">
        <v>0</v>
      </c>
      <c r="B28" s="30">
        <v>1013</v>
      </c>
      <c r="C28" s="30">
        <v>10</v>
      </c>
      <c r="D28" s="30">
        <v>17</v>
      </c>
      <c r="E28" s="30">
        <v>2</v>
      </c>
      <c r="F28" s="28">
        <v>47400</v>
      </c>
      <c r="G28" s="28">
        <v>948000</v>
      </c>
      <c r="H28" s="29">
        <f t="shared" si="0"/>
        <v>1.0248648648648648</v>
      </c>
      <c r="I28" s="29">
        <f t="shared" si="1"/>
        <v>1.0666604599033637E-2</v>
      </c>
      <c r="J28" s="28">
        <v>925000</v>
      </c>
    </row>
    <row r="29" spans="1:18" x14ac:dyDescent="0.35">
      <c r="A29" s="30" t="s">
        <v>0</v>
      </c>
      <c r="B29" s="30">
        <v>1013</v>
      </c>
      <c r="C29" s="30">
        <v>10</v>
      </c>
      <c r="D29" s="30">
        <v>17</v>
      </c>
      <c r="E29" s="30">
        <v>3</v>
      </c>
      <c r="F29" s="28">
        <v>29800</v>
      </c>
      <c r="G29" s="28">
        <v>596000</v>
      </c>
      <c r="H29" s="29">
        <f t="shared" si="0"/>
        <v>0.64432432432432429</v>
      </c>
      <c r="I29" s="29">
        <f t="shared" si="1"/>
        <v>-0.1908954729987962</v>
      </c>
      <c r="J29" s="28">
        <v>925000</v>
      </c>
    </row>
    <row r="30" spans="1:18" x14ac:dyDescent="0.35">
      <c r="A30" s="30" t="s">
        <v>0</v>
      </c>
      <c r="B30" s="30">
        <v>1013</v>
      </c>
      <c r="C30" s="30">
        <v>10</v>
      </c>
      <c r="D30" s="30">
        <v>17</v>
      </c>
      <c r="E30" s="30">
        <v>4</v>
      </c>
      <c r="F30" s="28">
        <v>22100</v>
      </c>
      <c r="G30" s="28">
        <v>442000</v>
      </c>
      <c r="H30" s="29">
        <f t="shared" si="0"/>
        <v>0.47783783783783784</v>
      </c>
      <c r="I30" s="29">
        <f t="shared" si="1"/>
        <v>-0.32071946338994073</v>
      </c>
      <c r="J30" s="28">
        <v>925000</v>
      </c>
    </row>
    <row r="31" spans="1:18" x14ac:dyDescent="0.35">
      <c r="A31" s="30" t="s">
        <v>0</v>
      </c>
      <c r="B31" s="30">
        <v>1013</v>
      </c>
      <c r="C31" s="30">
        <v>30</v>
      </c>
      <c r="D31" s="30">
        <v>13</v>
      </c>
      <c r="E31" s="30">
        <v>1</v>
      </c>
      <c r="F31" s="28">
        <v>11600</v>
      </c>
      <c r="G31" s="28">
        <v>232000</v>
      </c>
      <c r="H31" s="28">
        <f>G31/J31</f>
        <v>0.40069084628670121</v>
      </c>
      <c r="I31" s="28">
        <f>LOG10(H31)</f>
        <v>-0.39719057883653652</v>
      </c>
      <c r="J31" s="28">
        <v>579000</v>
      </c>
      <c r="K31" s="8"/>
    </row>
    <row r="32" spans="1:18" x14ac:dyDescent="0.35">
      <c r="A32" s="30" t="s">
        <v>0</v>
      </c>
      <c r="B32" s="30">
        <v>1013</v>
      </c>
      <c r="C32" s="30">
        <v>30</v>
      </c>
      <c r="D32" s="30">
        <v>13</v>
      </c>
      <c r="E32" s="30">
        <v>2</v>
      </c>
      <c r="F32" s="28">
        <v>47400</v>
      </c>
      <c r="G32" s="28">
        <v>948000</v>
      </c>
      <c r="H32" s="28">
        <f t="shared" ref="H32:H49" si="2">G32/J32</f>
        <v>1.6373056994818653</v>
      </c>
      <c r="I32" s="28">
        <f t="shared" ref="I32:I49" si="3">LOG10(H32)</f>
        <v>0.21412977361063007</v>
      </c>
      <c r="J32" s="28">
        <v>579000</v>
      </c>
    </row>
    <row r="33" spans="1:11" x14ac:dyDescent="0.35">
      <c r="A33" s="30" t="s">
        <v>0</v>
      </c>
      <c r="B33" s="30">
        <v>1013</v>
      </c>
      <c r="C33" s="30">
        <v>30</v>
      </c>
      <c r="D33" s="30">
        <v>13</v>
      </c>
      <c r="E33" s="30">
        <v>3</v>
      </c>
      <c r="F33" s="28">
        <v>22100</v>
      </c>
      <c r="G33" s="28">
        <v>442000</v>
      </c>
      <c r="H33" s="28">
        <f t="shared" si="2"/>
        <v>0.76338514680483593</v>
      </c>
      <c r="I33" s="28">
        <f t="shared" si="3"/>
        <v>-0.1172562943783443</v>
      </c>
      <c r="J33" s="28">
        <v>579000</v>
      </c>
    </row>
    <row r="34" spans="1:11" x14ac:dyDescent="0.35">
      <c r="A34" s="30" t="s">
        <v>0</v>
      </c>
      <c r="B34" s="30">
        <v>1013</v>
      </c>
      <c r="C34" s="30">
        <v>30</v>
      </c>
      <c r="D34" s="30">
        <v>13</v>
      </c>
      <c r="E34" s="30">
        <v>4</v>
      </c>
      <c r="F34" s="28">
        <v>26300</v>
      </c>
      <c r="G34" s="28">
        <v>526000</v>
      </c>
      <c r="H34" s="28">
        <f t="shared" si="2"/>
        <v>0.90846286701208978</v>
      </c>
      <c r="I34" s="28">
        <f t="shared" si="3"/>
        <v>-4.1692819573697144E-2</v>
      </c>
      <c r="J34" s="28">
        <v>579000</v>
      </c>
    </row>
    <row r="35" spans="1:11" x14ac:dyDescent="0.35">
      <c r="A35" s="27" t="s">
        <v>40</v>
      </c>
      <c r="B35" s="27" t="s">
        <v>14</v>
      </c>
      <c r="C35" s="27">
        <v>0</v>
      </c>
      <c r="D35" s="27">
        <v>10</v>
      </c>
      <c r="E35" s="27">
        <v>1</v>
      </c>
      <c r="F35" s="27">
        <v>34600</v>
      </c>
      <c r="G35" s="27">
        <v>692000</v>
      </c>
      <c r="H35" s="27">
        <f t="shared" si="2"/>
        <v>1.4036511156186613</v>
      </c>
      <c r="I35" s="31">
        <f t="shared" si="3"/>
        <v>0.1472591751795278</v>
      </c>
      <c r="J35" s="27">
        <v>493000</v>
      </c>
      <c r="K35" s="8"/>
    </row>
    <row r="36" spans="1:11" x14ac:dyDescent="0.35">
      <c r="A36" s="30" t="s">
        <v>40</v>
      </c>
      <c r="B36" s="30" t="s">
        <v>14</v>
      </c>
      <c r="C36" s="30">
        <v>0</v>
      </c>
      <c r="D36" s="30">
        <v>10</v>
      </c>
      <c r="E36" s="30">
        <v>2</v>
      </c>
      <c r="F36" s="30">
        <v>19600</v>
      </c>
      <c r="G36" s="30">
        <v>392000</v>
      </c>
      <c r="H36" s="30">
        <f t="shared" si="2"/>
        <v>0.79513184584178498</v>
      </c>
      <c r="I36" s="28">
        <f t="shared" si="3"/>
        <v>-9.9560852256772775E-2</v>
      </c>
      <c r="J36" s="30">
        <v>493000</v>
      </c>
    </row>
    <row r="37" spans="1:11" x14ac:dyDescent="0.35">
      <c r="A37" s="30" t="s">
        <v>40</v>
      </c>
      <c r="B37" s="30" t="s">
        <v>14</v>
      </c>
      <c r="C37" s="30">
        <v>0</v>
      </c>
      <c r="D37" s="30">
        <v>10</v>
      </c>
      <c r="E37" s="30">
        <v>3</v>
      </c>
      <c r="F37" s="30">
        <v>19700</v>
      </c>
      <c r="G37" s="30">
        <v>394000</v>
      </c>
      <c r="H37" s="30">
        <f t="shared" si="2"/>
        <v>0.79918864097363085</v>
      </c>
      <c r="I37" s="28">
        <f t="shared" si="3"/>
        <v>-9.7350697451655879E-2</v>
      </c>
      <c r="J37" s="30">
        <v>493000</v>
      </c>
    </row>
    <row r="38" spans="1:11" x14ac:dyDescent="0.35">
      <c r="A38" s="30" t="s">
        <v>40</v>
      </c>
      <c r="B38" s="30" t="s">
        <v>14</v>
      </c>
      <c r="C38" s="30">
        <v>1</v>
      </c>
      <c r="D38" s="30">
        <v>12</v>
      </c>
      <c r="E38" s="30">
        <v>1</v>
      </c>
      <c r="F38" s="30">
        <v>19700</v>
      </c>
      <c r="G38" s="30">
        <v>394000</v>
      </c>
      <c r="H38" s="30">
        <f t="shared" si="2"/>
        <v>0.44120940649496082</v>
      </c>
      <c r="I38" s="28">
        <f t="shared" si="3"/>
        <v>-0.35535523706297228</v>
      </c>
      <c r="J38" s="30">
        <v>893000</v>
      </c>
      <c r="K38" s="8"/>
    </row>
    <row r="39" spans="1:11" x14ac:dyDescent="0.35">
      <c r="A39" s="30" t="s">
        <v>40</v>
      </c>
      <c r="B39" s="30" t="s">
        <v>14</v>
      </c>
      <c r="C39" s="30">
        <v>1</v>
      </c>
      <c r="D39" s="30">
        <v>12</v>
      </c>
      <c r="E39" s="30">
        <v>2</v>
      </c>
      <c r="F39" s="30">
        <v>19600</v>
      </c>
      <c r="G39" s="30">
        <v>392000</v>
      </c>
      <c r="H39" s="30">
        <f t="shared" si="2"/>
        <v>0.43896976483762595</v>
      </c>
      <c r="I39" s="28">
        <f t="shared" si="3"/>
        <v>-0.35756539186808922</v>
      </c>
      <c r="J39" s="30">
        <v>893000</v>
      </c>
    </row>
    <row r="40" spans="1:11" x14ac:dyDescent="0.35">
      <c r="A40" s="30" t="s">
        <v>40</v>
      </c>
      <c r="B40" s="30" t="s">
        <v>14</v>
      </c>
      <c r="C40" s="30">
        <v>1</v>
      </c>
      <c r="D40" s="30">
        <v>12</v>
      </c>
      <c r="E40" s="30">
        <v>3</v>
      </c>
      <c r="F40" s="30">
        <v>17100</v>
      </c>
      <c r="G40" s="30">
        <v>342000</v>
      </c>
      <c r="H40" s="30">
        <f t="shared" si="2"/>
        <v>0.38297872340425532</v>
      </c>
      <c r="I40" s="28">
        <f t="shared" si="3"/>
        <v>-0.4168253528324114</v>
      </c>
      <c r="J40" s="30">
        <v>893000</v>
      </c>
    </row>
    <row r="41" spans="1:11" x14ac:dyDescent="0.35">
      <c r="A41" s="30" t="s">
        <v>40</v>
      </c>
      <c r="B41" s="30" t="s">
        <v>14</v>
      </c>
      <c r="C41" s="30">
        <v>1</v>
      </c>
      <c r="D41" s="30">
        <v>12</v>
      </c>
      <c r="E41" s="30">
        <v>4</v>
      </c>
      <c r="F41" s="30">
        <v>15000</v>
      </c>
      <c r="G41" s="30">
        <v>300000</v>
      </c>
      <c r="H41" s="30">
        <f t="shared" si="2"/>
        <v>0.33594624860022398</v>
      </c>
      <c r="I41" s="28">
        <f t="shared" si="3"/>
        <v>-0.47373020416888395</v>
      </c>
      <c r="J41" s="30">
        <v>893000</v>
      </c>
    </row>
    <row r="42" spans="1:11" x14ac:dyDescent="0.35">
      <c r="A42" s="30" t="s">
        <v>40</v>
      </c>
      <c r="B42" s="30" t="s">
        <v>14</v>
      </c>
      <c r="C42" s="30">
        <v>5</v>
      </c>
      <c r="D42" s="30">
        <v>11</v>
      </c>
      <c r="E42" s="30">
        <v>1</v>
      </c>
      <c r="F42" s="30">
        <v>22800</v>
      </c>
      <c r="G42" s="30">
        <v>456000</v>
      </c>
      <c r="H42" s="30">
        <f t="shared" si="2"/>
        <v>0.5757575757575758</v>
      </c>
      <c r="I42" s="28">
        <f t="shared" si="3"/>
        <v>-0.23976033892505849</v>
      </c>
      <c r="J42" s="30">
        <v>792000</v>
      </c>
      <c r="K42" s="8"/>
    </row>
    <row r="43" spans="1:11" x14ac:dyDescent="0.35">
      <c r="A43" s="30" t="s">
        <v>40</v>
      </c>
      <c r="B43" s="30" t="s">
        <v>14</v>
      </c>
      <c r="C43" s="30">
        <v>5</v>
      </c>
      <c r="D43" s="30">
        <v>11</v>
      </c>
      <c r="E43" s="30">
        <v>2</v>
      </c>
      <c r="F43" s="30">
        <v>25300</v>
      </c>
      <c r="G43" s="30">
        <v>506000</v>
      </c>
      <c r="H43" s="30">
        <f t="shared" si="2"/>
        <v>0.63888888888888884</v>
      </c>
      <c r="I43" s="28">
        <f t="shared" si="3"/>
        <v>-0.19457466474969443</v>
      </c>
      <c r="J43" s="30">
        <v>792000</v>
      </c>
    </row>
    <row r="44" spans="1:11" x14ac:dyDescent="0.35">
      <c r="A44" s="30" t="s">
        <v>40</v>
      </c>
      <c r="B44" s="30" t="s">
        <v>14</v>
      </c>
      <c r="C44" s="30">
        <v>5</v>
      </c>
      <c r="D44" s="30">
        <v>11</v>
      </c>
      <c r="E44" s="30">
        <v>3</v>
      </c>
      <c r="F44" s="30">
        <v>19700</v>
      </c>
      <c r="G44" s="30">
        <v>394000</v>
      </c>
      <c r="H44" s="30">
        <f t="shared" si="2"/>
        <v>0.49747474747474746</v>
      </c>
      <c r="I44" s="28">
        <f t="shared" si="3"/>
        <v>-0.30322895976391939</v>
      </c>
      <c r="J44" s="30">
        <v>792000</v>
      </c>
    </row>
    <row r="45" spans="1:11" x14ac:dyDescent="0.35">
      <c r="A45" s="30" t="s">
        <v>40</v>
      </c>
      <c r="B45" s="30" t="s">
        <v>14</v>
      </c>
      <c r="C45" s="30">
        <v>5</v>
      </c>
      <c r="D45" s="30">
        <v>11</v>
      </c>
      <c r="E45" s="30">
        <v>4</v>
      </c>
      <c r="F45" s="30">
        <v>25300</v>
      </c>
      <c r="G45" s="30">
        <v>506000</v>
      </c>
      <c r="H45" s="30">
        <f t="shared" si="2"/>
        <v>0.63888888888888884</v>
      </c>
      <c r="I45" s="28">
        <f t="shared" si="3"/>
        <v>-0.19457466474969443</v>
      </c>
      <c r="J45" s="30">
        <v>792000</v>
      </c>
    </row>
    <row r="46" spans="1:11" x14ac:dyDescent="0.35">
      <c r="A46" s="30" t="s">
        <v>40</v>
      </c>
      <c r="B46" s="30" t="s">
        <v>14</v>
      </c>
      <c r="C46" s="30">
        <v>10</v>
      </c>
      <c r="D46" s="30">
        <v>14</v>
      </c>
      <c r="E46" s="30">
        <v>1</v>
      </c>
      <c r="F46" s="30">
        <v>42800</v>
      </c>
      <c r="G46" s="30">
        <v>856000</v>
      </c>
      <c r="H46" s="30">
        <f t="shared" si="2"/>
        <v>0.87885010266940455</v>
      </c>
      <c r="I46" s="28">
        <f t="shared" si="3"/>
        <v>-5.6085192201462283E-2</v>
      </c>
      <c r="J46" s="30">
        <v>974000</v>
      </c>
      <c r="K46" s="8"/>
    </row>
    <row r="47" spans="1:11" x14ac:dyDescent="0.35">
      <c r="A47" s="30" t="s">
        <v>40</v>
      </c>
      <c r="B47" s="30" t="s">
        <v>14</v>
      </c>
      <c r="C47" s="30">
        <v>10</v>
      </c>
      <c r="D47" s="30">
        <v>14</v>
      </c>
      <c r="E47" s="30">
        <v>2</v>
      </c>
      <c r="F47" s="30">
        <v>45600</v>
      </c>
      <c r="G47" s="30">
        <v>912000</v>
      </c>
      <c r="H47" s="30">
        <f t="shared" si="2"/>
        <v>0.93634496919917864</v>
      </c>
      <c r="I47" s="28">
        <f t="shared" si="3"/>
        <v>-2.8564118550199347E-2</v>
      </c>
      <c r="J47" s="30">
        <v>974000</v>
      </c>
    </row>
    <row r="48" spans="1:11" x14ac:dyDescent="0.35">
      <c r="A48" s="30" t="s">
        <v>40</v>
      </c>
      <c r="B48" s="30" t="s">
        <v>14</v>
      </c>
      <c r="C48" s="30">
        <v>10</v>
      </c>
      <c r="D48" s="30">
        <v>14</v>
      </c>
      <c r="E48" s="30">
        <v>3</v>
      </c>
      <c r="F48" s="30">
        <v>31700</v>
      </c>
      <c r="G48" s="30">
        <v>634000</v>
      </c>
      <c r="H48" s="30">
        <f t="shared" si="2"/>
        <v>0.65092402464065713</v>
      </c>
      <c r="I48" s="28">
        <f t="shared" si="3"/>
        <v>-0.18646969899688282</v>
      </c>
      <c r="J48" s="30">
        <v>974000</v>
      </c>
    </row>
    <row r="49" spans="1:11" x14ac:dyDescent="0.35">
      <c r="A49" s="30" t="s">
        <v>40</v>
      </c>
      <c r="B49" s="30" t="s">
        <v>14</v>
      </c>
      <c r="C49" s="30">
        <v>10</v>
      </c>
      <c r="D49" s="30">
        <v>14</v>
      </c>
      <c r="E49" s="30">
        <v>4</v>
      </c>
      <c r="F49" s="30">
        <v>47400</v>
      </c>
      <c r="G49" s="30">
        <v>948000</v>
      </c>
      <c r="H49" s="30">
        <f t="shared" si="2"/>
        <v>0.97330595482546201</v>
      </c>
      <c r="I49" s="28">
        <f t="shared" si="3"/>
        <v>-1.1750619540549276E-2</v>
      </c>
      <c r="J49" s="30">
        <v>974000</v>
      </c>
    </row>
    <row r="50" spans="1:11" x14ac:dyDescent="0.35">
      <c r="A50" s="30" t="s">
        <v>40</v>
      </c>
      <c r="B50" s="30" t="s">
        <v>14</v>
      </c>
      <c r="C50" s="30">
        <v>30</v>
      </c>
      <c r="D50" s="30">
        <v>10</v>
      </c>
      <c r="E50" s="30">
        <v>1</v>
      </c>
      <c r="F50" s="30">
        <v>26300</v>
      </c>
      <c r="G50" s="30">
        <v>526000</v>
      </c>
      <c r="H50" s="30">
        <f>G50/J50</f>
        <v>1.0669371196754565</v>
      </c>
      <c r="I50" s="28">
        <f>LOG10(H50)</f>
        <v>2.8138824876509077E-2</v>
      </c>
      <c r="J50" s="30">
        <v>493000</v>
      </c>
      <c r="K50" s="8"/>
    </row>
    <row r="51" spans="1:11" x14ac:dyDescent="0.35">
      <c r="A51" s="30" t="s">
        <v>40</v>
      </c>
      <c r="B51" s="30" t="s">
        <v>14</v>
      </c>
      <c r="C51" s="30">
        <v>30</v>
      </c>
      <c r="D51" s="30">
        <v>10</v>
      </c>
      <c r="E51" s="30">
        <v>2</v>
      </c>
      <c r="F51" s="30">
        <v>13200</v>
      </c>
      <c r="G51" s="30">
        <v>264000</v>
      </c>
      <c r="H51" s="30">
        <f t="shared" ref="H51:H75" si="4">G51/J51</f>
        <v>0.53549695740365111</v>
      </c>
      <c r="I51" s="28">
        <f t="shared" ref="I51:I75" si="5">LOG10(H51)</f>
        <v>-0.27124299240739896</v>
      </c>
      <c r="J51" s="30">
        <v>493000</v>
      </c>
    </row>
    <row r="52" spans="1:11" x14ac:dyDescent="0.35">
      <c r="A52" s="30" t="s">
        <v>40</v>
      </c>
      <c r="B52" s="30" t="s">
        <v>14</v>
      </c>
      <c r="C52" s="30">
        <v>30</v>
      </c>
      <c r="D52" s="30">
        <v>10</v>
      </c>
      <c r="E52" s="30">
        <v>3</v>
      </c>
      <c r="F52" s="30">
        <v>19700</v>
      </c>
      <c r="G52" s="30">
        <v>394000</v>
      </c>
      <c r="H52" s="30">
        <f t="shared" si="4"/>
        <v>0.79918864097363085</v>
      </c>
      <c r="I52" s="28">
        <f t="shared" si="5"/>
        <v>-9.7350697451655879E-2</v>
      </c>
      <c r="J52" s="30">
        <v>493000</v>
      </c>
    </row>
    <row r="53" spans="1:11" x14ac:dyDescent="0.35">
      <c r="A53" s="30" t="s">
        <v>40</v>
      </c>
      <c r="B53" s="30" t="s">
        <v>14</v>
      </c>
      <c r="C53" s="30">
        <v>30</v>
      </c>
      <c r="D53" s="30">
        <v>10</v>
      </c>
      <c r="E53" s="30">
        <v>4</v>
      </c>
      <c r="F53" s="30">
        <v>22800</v>
      </c>
      <c r="G53" s="30">
        <v>456000</v>
      </c>
      <c r="H53" s="30">
        <f t="shared" si="4"/>
        <v>0.92494929006085191</v>
      </c>
      <c r="I53" s="28">
        <f t="shared" si="5"/>
        <v>-3.3882076612795034E-2</v>
      </c>
      <c r="J53" s="30">
        <v>493000</v>
      </c>
    </row>
    <row r="54" spans="1:11" x14ac:dyDescent="0.35">
      <c r="A54" s="27" t="s">
        <v>15</v>
      </c>
      <c r="B54" s="27">
        <v>1013</v>
      </c>
      <c r="C54" s="27">
        <v>0</v>
      </c>
      <c r="D54" s="27">
        <v>13</v>
      </c>
      <c r="E54" s="27">
        <v>1</v>
      </c>
      <c r="F54" s="27">
        <v>31700</v>
      </c>
      <c r="G54" s="27">
        <v>634000</v>
      </c>
      <c r="H54" s="32">
        <f t="shared" si="4"/>
        <v>1.0949913644214162</v>
      </c>
      <c r="I54" s="33">
        <f t="shared" si="5"/>
        <v>3.9410694154296481E-2</v>
      </c>
      <c r="J54" s="27">
        <v>579000</v>
      </c>
      <c r="K54" s="8"/>
    </row>
    <row r="55" spans="1:11" x14ac:dyDescent="0.35">
      <c r="A55" s="30" t="s">
        <v>15</v>
      </c>
      <c r="B55" s="30">
        <v>1013</v>
      </c>
      <c r="C55" s="30">
        <v>0</v>
      </c>
      <c r="D55" s="30">
        <v>13</v>
      </c>
      <c r="E55" s="30">
        <v>2</v>
      </c>
      <c r="F55" s="30">
        <v>26300</v>
      </c>
      <c r="G55" s="30">
        <v>526000</v>
      </c>
      <c r="H55" s="34">
        <f t="shared" si="4"/>
        <v>0.90846286701208978</v>
      </c>
      <c r="I55" s="29">
        <f t="shared" si="5"/>
        <v>-4.1692819573697144E-2</v>
      </c>
      <c r="J55" s="30">
        <v>579000</v>
      </c>
    </row>
    <row r="56" spans="1:11" x14ac:dyDescent="0.35">
      <c r="A56" s="30" t="s">
        <v>15</v>
      </c>
      <c r="B56" s="30">
        <v>1013</v>
      </c>
      <c r="C56" s="30">
        <v>0</v>
      </c>
      <c r="D56" s="30">
        <v>13</v>
      </c>
      <c r="E56" s="30">
        <v>3</v>
      </c>
      <c r="F56" s="30">
        <v>28800</v>
      </c>
      <c r="G56" s="30">
        <v>576000</v>
      </c>
      <c r="H56" s="34">
        <f t="shared" si="4"/>
        <v>0.99481865284974091</v>
      </c>
      <c r="I56" s="29">
        <f t="shared" si="5"/>
        <v>-2.2560803042241599E-3</v>
      </c>
      <c r="J56" s="30">
        <v>579000</v>
      </c>
    </row>
    <row r="57" spans="1:11" x14ac:dyDescent="0.35">
      <c r="A57" s="30" t="s">
        <v>15</v>
      </c>
      <c r="B57" s="30">
        <v>1013</v>
      </c>
      <c r="C57" s="30">
        <v>1</v>
      </c>
      <c r="D57" s="30">
        <v>15</v>
      </c>
      <c r="E57" s="30">
        <v>1</v>
      </c>
      <c r="F57" s="30">
        <v>3170</v>
      </c>
      <c r="G57" s="30">
        <v>63400</v>
      </c>
      <c r="H57" s="34">
        <f t="shared" si="4"/>
        <v>0.11201413427561838</v>
      </c>
      <c r="I57" s="29">
        <f t="shared" si="5"/>
        <v>-0.95072717330653878</v>
      </c>
      <c r="J57" s="30">
        <v>566000</v>
      </c>
      <c r="K57" s="8"/>
    </row>
    <row r="58" spans="1:11" x14ac:dyDescent="0.35">
      <c r="A58" s="30" t="s">
        <v>15</v>
      </c>
      <c r="B58" s="30">
        <v>1013</v>
      </c>
      <c r="C58" s="30">
        <v>1</v>
      </c>
      <c r="D58" s="30">
        <v>15</v>
      </c>
      <c r="E58" s="30">
        <v>2</v>
      </c>
      <c r="F58" s="30">
        <v>2750</v>
      </c>
      <c r="G58" s="30">
        <v>55000</v>
      </c>
      <c r="H58" s="34">
        <f t="shared" si="4"/>
        <v>9.7173144876325085E-2</v>
      </c>
      <c r="I58" s="29">
        <f t="shared" si="5"/>
        <v>-1.0124537416940276</v>
      </c>
      <c r="J58" s="30">
        <v>566000</v>
      </c>
    </row>
    <row r="59" spans="1:11" x14ac:dyDescent="0.35">
      <c r="A59" s="30" t="s">
        <v>15</v>
      </c>
      <c r="B59" s="30">
        <v>1013</v>
      </c>
      <c r="C59" s="30">
        <v>1</v>
      </c>
      <c r="D59" s="30">
        <v>15</v>
      </c>
      <c r="E59" s="30">
        <v>3</v>
      </c>
      <c r="F59" s="30">
        <v>1500</v>
      </c>
      <c r="G59" s="30">
        <v>30000</v>
      </c>
      <c r="H59" s="34">
        <f t="shared" si="4"/>
        <v>5.3003533568904596E-2</v>
      </c>
      <c r="I59" s="29">
        <f t="shared" si="5"/>
        <v>-1.2756951764686091</v>
      </c>
      <c r="J59" s="30">
        <v>566000</v>
      </c>
    </row>
    <row r="60" spans="1:11" x14ac:dyDescent="0.35">
      <c r="A60" s="30" t="s">
        <v>15</v>
      </c>
      <c r="B60" s="30">
        <v>1013</v>
      </c>
      <c r="C60" s="30">
        <v>1</v>
      </c>
      <c r="D60" s="30">
        <v>15</v>
      </c>
      <c r="E60" s="30">
        <v>4</v>
      </c>
      <c r="F60" s="30">
        <v>933</v>
      </c>
      <c r="G60" s="30">
        <v>18700</v>
      </c>
      <c r="H60" s="34">
        <f t="shared" si="4"/>
        <v>3.3038869257950527E-2</v>
      </c>
      <c r="I60" s="29">
        <f t="shared" si="5"/>
        <v>-1.4809748246517724</v>
      </c>
      <c r="J60" s="30">
        <v>566000</v>
      </c>
    </row>
    <row r="61" spans="1:11" x14ac:dyDescent="0.35">
      <c r="A61" s="30" t="s">
        <v>15</v>
      </c>
      <c r="B61" s="30">
        <v>1013</v>
      </c>
      <c r="C61" s="30">
        <v>5</v>
      </c>
      <c r="D61" s="30">
        <v>16</v>
      </c>
      <c r="E61" s="30">
        <v>1</v>
      </c>
      <c r="F61" s="35">
        <v>11</v>
      </c>
      <c r="G61" s="30">
        <v>220</v>
      </c>
      <c r="H61" s="34">
        <f t="shared" si="4"/>
        <v>3.2983508245877061E-4</v>
      </c>
      <c r="I61" s="29">
        <f t="shared" si="5"/>
        <v>-3.4817031530943425</v>
      </c>
      <c r="J61" s="30">
        <v>667000</v>
      </c>
      <c r="K61" s="8"/>
    </row>
    <row r="62" spans="1:11" x14ac:dyDescent="0.35">
      <c r="A62" s="30" t="s">
        <v>15</v>
      </c>
      <c r="B62" s="30">
        <v>1013</v>
      </c>
      <c r="C62" s="30">
        <v>5</v>
      </c>
      <c r="D62" s="30">
        <v>16</v>
      </c>
      <c r="E62" s="30">
        <v>2</v>
      </c>
      <c r="F62" s="35">
        <v>43</v>
      </c>
      <c r="G62" s="30">
        <v>860</v>
      </c>
      <c r="H62" s="34">
        <f t="shared" si="4"/>
        <v>1.2893553223388306E-3</v>
      </c>
      <c r="I62" s="29">
        <f t="shared" si="5"/>
        <v>-2.8896273826729812</v>
      </c>
      <c r="J62" s="30">
        <v>667000</v>
      </c>
    </row>
    <row r="63" spans="1:11" x14ac:dyDescent="0.35">
      <c r="A63" s="30" t="s">
        <v>15</v>
      </c>
      <c r="B63" s="30">
        <v>1013</v>
      </c>
      <c r="C63" s="30">
        <v>5</v>
      </c>
      <c r="D63" s="30">
        <v>16</v>
      </c>
      <c r="E63" s="30">
        <v>3</v>
      </c>
      <c r="F63" s="35">
        <v>19</v>
      </c>
      <c r="G63" s="30">
        <v>380</v>
      </c>
      <c r="H63" s="34">
        <f t="shared" si="4"/>
        <v>5.6971514242878561E-4</v>
      </c>
      <c r="I63" s="29">
        <f t="shared" si="5"/>
        <v>-3.244342237299739</v>
      </c>
      <c r="J63" s="30">
        <v>667000</v>
      </c>
    </row>
    <row r="64" spans="1:11" x14ac:dyDescent="0.35">
      <c r="A64" s="30" t="s">
        <v>15</v>
      </c>
      <c r="B64" s="30">
        <v>1013</v>
      </c>
      <c r="C64" s="30">
        <v>5</v>
      </c>
      <c r="D64" s="30">
        <v>16</v>
      </c>
      <c r="E64" s="30">
        <v>4</v>
      </c>
      <c r="F64" s="35">
        <v>19</v>
      </c>
      <c r="G64" s="30">
        <v>380</v>
      </c>
      <c r="H64" s="34">
        <f t="shared" si="4"/>
        <v>5.6971514242878561E-4</v>
      </c>
      <c r="I64" s="29">
        <f t="shared" si="5"/>
        <v>-3.244342237299739</v>
      </c>
      <c r="J64" s="30">
        <v>667000</v>
      </c>
    </row>
    <row r="65" spans="1:11" x14ac:dyDescent="0.35">
      <c r="A65" s="30" t="s">
        <v>15</v>
      </c>
      <c r="B65" s="30">
        <v>1013</v>
      </c>
      <c r="C65" s="30">
        <v>10</v>
      </c>
      <c r="D65" s="30">
        <v>17</v>
      </c>
      <c r="E65" s="30">
        <v>1</v>
      </c>
      <c r="F65" s="30">
        <v>68</v>
      </c>
      <c r="G65" s="30">
        <v>1360</v>
      </c>
      <c r="H65" s="34">
        <f t="shared" si="4"/>
        <v>1.4702702702702702E-3</v>
      </c>
      <c r="I65" s="29">
        <f t="shared" si="5"/>
        <v>-2.8326028243688151</v>
      </c>
      <c r="J65" s="30">
        <v>925000</v>
      </c>
      <c r="K65" s="8"/>
    </row>
    <row r="66" spans="1:11" x14ac:dyDescent="0.35">
      <c r="A66" s="30" t="s">
        <v>15</v>
      </c>
      <c r="B66" s="30">
        <v>1013</v>
      </c>
      <c r="C66" s="30">
        <v>10</v>
      </c>
      <c r="D66" s="30">
        <v>17</v>
      </c>
      <c r="E66" s="30">
        <v>2</v>
      </c>
      <c r="F66" s="30">
        <v>109</v>
      </c>
      <c r="G66" s="30">
        <v>2180</v>
      </c>
      <c r="H66" s="34">
        <f t="shared" si="4"/>
        <v>2.3567567567567569E-3</v>
      </c>
      <c r="I66" s="29">
        <f t="shared" si="5"/>
        <v>-2.6276852391344279</v>
      </c>
      <c r="J66" s="30">
        <v>925000</v>
      </c>
    </row>
    <row r="67" spans="1:11" x14ac:dyDescent="0.35">
      <c r="A67" s="30" t="s">
        <v>15</v>
      </c>
      <c r="B67" s="30">
        <v>1013</v>
      </c>
      <c r="C67" s="30">
        <v>10</v>
      </c>
      <c r="D67" s="30">
        <v>17</v>
      </c>
      <c r="E67" s="30">
        <v>3</v>
      </c>
      <c r="F67" s="30">
        <v>68</v>
      </c>
      <c r="G67" s="30">
        <v>1360</v>
      </c>
      <c r="H67" s="34">
        <f t="shared" si="4"/>
        <v>1.4702702702702702E-3</v>
      </c>
      <c r="I67" s="29">
        <f t="shared" si="5"/>
        <v>-2.8326028243688151</v>
      </c>
      <c r="J67" s="30">
        <v>925000</v>
      </c>
    </row>
    <row r="68" spans="1:11" x14ac:dyDescent="0.35">
      <c r="A68" s="30" t="s">
        <v>15</v>
      </c>
      <c r="B68" s="30">
        <v>1013</v>
      </c>
      <c r="C68" s="30">
        <v>10</v>
      </c>
      <c r="D68" s="30">
        <v>17</v>
      </c>
      <c r="E68" s="30">
        <v>4</v>
      </c>
      <c r="F68" s="30">
        <v>19.3</v>
      </c>
      <c r="G68" s="30">
        <v>386</v>
      </c>
      <c r="H68" s="34">
        <f t="shared" si="4"/>
        <v>4.1729729729729731E-4</v>
      </c>
      <c r="I68" s="29">
        <f t="shared" si="5"/>
        <v>-3.3795544280672778</v>
      </c>
      <c r="J68" s="30">
        <v>925000</v>
      </c>
    </row>
    <row r="69" spans="1:11" x14ac:dyDescent="0.35">
      <c r="A69" s="30" t="s">
        <v>15</v>
      </c>
      <c r="B69" s="30">
        <v>1013</v>
      </c>
      <c r="C69" s="30">
        <v>30</v>
      </c>
      <c r="D69" s="30">
        <v>13</v>
      </c>
      <c r="E69" s="30">
        <v>1</v>
      </c>
      <c r="F69" s="30" t="s">
        <v>35</v>
      </c>
      <c r="G69" s="30">
        <v>0.01</v>
      </c>
      <c r="H69" s="34">
        <f t="shared" si="4"/>
        <v>1.7271157167530226E-8</v>
      </c>
      <c r="I69" s="29">
        <f t="shared" si="5"/>
        <v>-7.7626785637274365</v>
      </c>
      <c r="J69" s="30">
        <v>579000</v>
      </c>
      <c r="K69" s="8"/>
    </row>
    <row r="70" spans="1:11" x14ac:dyDescent="0.35">
      <c r="A70" s="30" t="s">
        <v>15</v>
      </c>
      <c r="B70" s="30">
        <v>1013</v>
      </c>
      <c r="C70" s="30">
        <v>30</v>
      </c>
      <c r="D70" s="30">
        <v>13</v>
      </c>
      <c r="E70" s="30">
        <v>2</v>
      </c>
      <c r="F70" s="30" t="s">
        <v>35</v>
      </c>
      <c r="G70" s="30">
        <v>0.01</v>
      </c>
      <c r="H70" s="34">
        <f t="shared" si="4"/>
        <v>1.7271157167530226E-8</v>
      </c>
      <c r="I70" s="29">
        <f t="shared" si="5"/>
        <v>-7.7626785637274365</v>
      </c>
      <c r="J70" s="30">
        <v>579000</v>
      </c>
    </row>
    <row r="71" spans="1:11" x14ac:dyDescent="0.35">
      <c r="A71" s="30" t="s">
        <v>15</v>
      </c>
      <c r="B71" s="30">
        <v>1013</v>
      </c>
      <c r="C71" s="30">
        <v>30</v>
      </c>
      <c r="D71" s="30">
        <v>13</v>
      </c>
      <c r="E71" s="30">
        <v>3</v>
      </c>
      <c r="F71" s="30" t="s">
        <v>35</v>
      </c>
      <c r="G71" s="30">
        <v>0.01</v>
      </c>
      <c r="H71" s="34">
        <f t="shared" si="4"/>
        <v>1.7271157167530226E-8</v>
      </c>
      <c r="I71" s="29">
        <f t="shared" si="5"/>
        <v>-7.7626785637274365</v>
      </c>
      <c r="J71" s="30">
        <v>579000</v>
      </c>
    </row>
    <row r="72" spans="1:11" x14ac:dyDescent="0.35">
      <c r="A72" s="30" t="s">
        <v>15</v>
      </c>
      <c r="B72" s="30">
        <v>1013</v>
      </c>
      <c r="C72" s="30">
        <v>30</v>
      </c>
      <c r="D72" s="30">
        <v>13</v>
      </c>
      <c r="E72" s="30">
        <v>4</v>
      </c>
      <c r="F72" s="30" t="s">
        <v>35</v>
      </c>
      <c r="G72" s="30">
        <v>0.01</v>
      </c>
      <c r="H72" s="34">
        <f t="shared" si="4"/>
        <v>1.7271157167530226E-8</v>
      </c>
      <c r="I72" s="29">
        <f t="shared" si="5"/>
        <v>-7.7626785637274365</v>
      </c>
      <c r="J72" s="30">
        <v>579000</v>
      </c>
    </row>
    <row r="73" spans="1:11" x14ac:dyDescent="0.35">
      <c r="A73" s="27" t="s">
        <v>15</v>
      </c>
      <c r="B73" s="27" t="s">
        <v>14</v>
      </c>
      <c r="C73" s="27">
        <v>0</v>
      </c>
      <c r="D73" s="27">
        <v>10</v>
      </c>
      <c r="E73" s="27">
        <v>1</v>
      </c>
      <c r="F73" s="27">
        <v>34600</v>
      </c>
      <c r="G73" s="27">
        <v>692000</v>
      </c>
      <c r="H73" s="27">
        <f t="shared" si="4"/>
        <v>1.4036511156186613</v>
      </c>
      <c r="I73" s="31">
        <f t="shared" si="5"/>
        <v>0.1472591751795278</v>
      </c>
      <c r="J73" s="27">
        <v>493000</v>
      </c>
      <c r="K73" s="8"/>
    </row>
    <row r="74" spans="1:11" x14ac:dyDescent="0.35">
      <c r="A74" s="30" t="s">
        <v>15</v>
      </c>
      <c r="B74" s="30" t="s">
        <v>14</v>
      </c>
      <c r="C74" s="30">
        <v>0</v>
      </c>
      <c r="D74" s="30">
        <v>10</v>
      </c>
      <c r="E74" s="30">
        <v>2</v>
      </c>
      <c r="F74" s="30">
        <v>19600</v>
      </c>
      <c r="G74" s="30">
        <v>392000</v>
      </c>
      <c r="H74" s="30">
        <f t="shared" si="4"/>
        <v>0.79513184584178498</v>
      </c>
      <c r="I74" s="28">
        <f t="shared" si="5"/>
        <v>-9.9560852256772775E-2</v>
      </c>
      <c r="J74" s="30">
        <v>493000</v>
      </c>
    </row>
    <row r="75" spans="1:11" x14ac:dyDescent="0.35">
      <c r="A75" s="30" t="s">
        <v>15</v>
      </c>
      <c r="B75" s="30" t="s">
        <v>14</v>
      </c>
      <c r="C75" s="30">
        <v>0</v>
      </c>
      <c r="D75" s="30">
        <v>10</v>
      </c>
      <c r="E75" s="30">
        <v>3</v>
      </c>
      <c r="F75" s="30">
        <v>19700</v>
      </c>
      <c r="G75" s="30">
        <v>394000</v>
      </c>
      <c r="H75" s="30">
        <f t="shared" si="4"/>
        <v>0.79918864097363085</v>
      </c>
      <c r="I75" s="28">
        <f t="shared" si="5"/>
        <v>-9.7350697451655879E-2</v>
      </c>
      <c r="J75" s="30">
        <v>493000</v>
      </c>
    </row>
    <row r="76" spans="1:11" x14ac:dyDescent="0.35">
      <c r="A76" s="30" t="s">
        <v>15</v>
      </c>
      <c r="B76" s="30" t="s">
        <v>14</v>
      </c>
      <c r="C76" s="30">
        <v>1</v>
      </c>
      <c r="D76" s="30">
        <v>12</v>
      </c>
      <c r="E76" s="30">
        <v>1</v>
      </c>
      <c r="F76" s="30">
        <v>11</v>
      </c>
      <c r="G76" s="30">
        <v>220</v>
      </c>
      <c r="H76" s="30">
        <f>G76/J76</f>
        <v>2.4636058230683089E-4</v>
      </c>
      <c r="I76" s="28">
        <f>LOG10(H76)</f>
        <v>-3.6084287780663402</v>
      </c>
      <c r="J76" s="30">
        <v>893000</v>
      </c>
      <c r="K76" s="8"/>
    </row>
    <row r="77" spans="1:11" x14ac:dyDescent="0.35">
      <c r="A77" s="30" t="s">
        <v>15</v>
      </c>
      <c r="B77" s="30" t="s">
        <v>14</v>
      </c>
      <c r="C77" s="30">
        <v>1</v>
      </c>
      <c r="D77" s="30">
        <v>12</v>
      </c>
      <c r="E77" s="30">
        <v>2</v>
      </c>
      <c r="F77" s="30">
        <v>0</v>
      </c>
      <c r="G77" s="30">
        <v>0.01</v>
      </c>
      <c r="H77" s="30">
        <f t="shared" ref="H77:H91" si="6">G77/J77</f>
        <v>1.1198208286674133E-8</v>
      </c>
      <c r="I77" s="28">
        <f>LOG10(H77)</f>
        <v>-7.9508514588885468</v>
      </c>
      <c r="J77" s="30">
        <v>893000</v>
      </c>
    </row>
    <row r="78" spans="1:11" x14ac:dyDescent="0.35">
      <c r="A78" s="30" t="s">
        <v>15</v>
      </c>
      <c r="B78" s="30" t="s">
        <v>14</v>
      </c>
      <c r="C78" s="30">
        <v>1</v>
      </c>
      <c r="D78" s="30">
        <v>12</v>
      </c>
      <c r="E78" s="30">
        <v>3</v>
      </c>
      <c r="F78" s="30">
        <v>20</v>
      </c>
      <c r="G78" s="30">
        <v>400</v>
      </c>
      <c r="H78" s="30">
        <f t="shared" si="6"/>
        <v>4.4792833146696531E-4</v>
      </c>
      <c r="I78" s="28">
        <f t="shared" ref="I78:I91" si="7">LOG10(H78)</f>
        <v>-3.3487914675605839</v>
      </c>
      <c r="J78" s="30">
        <v>893000</v>
      </c>
    </row>
    <row r="79" spans="1:11" x14ac:dyDescent="0.35">
      <c r="A79" s="30" t="s">
        <v>15</v>
      </c>
      <c r="B79" s="30" t="s">
        <v>14</v>
      </c>
      <c r="C79" s="30">
        <v>1</v>
      </c>
      <c r="D79" s="30">
        <v>12</v>
      </c>
      <c r="E79" s="30">
        <v>4</v>
      </c>
      <c r="F79" s="30">
        <v>11</v>
      </c>
      <c r="G79" s="30">
        <v>220</v>
      </c>
      <c r="H79" s="30">
        <f t="shared" si="6"/>
        <v>2.4636058230683089E-4</v>
      </c>
      <c r="I79" s="28">
        <f t="shared" si="7"/>
        <v>-3.6084287780663402</v>
      </c>
      <c r="J79" s="30">
        <v>893000</v>
      </c>
    </row>
    <row r="80" spans="1:11" x14ac:dyDescent="0.35">
      <c r="A80" s="30" t="s">
        <v>15</v>
      </c>
      <c r="B80" s="30" t="s">
        <v>14</v>
      </c>
      <c r="C80" s="30">
        <v>5</v>
      </c>
      <c r="D80" s="30">
        <v>11</v>
      </c>
      <c r="E80" s="30">
        <v>1</v>
      </c>
      <c r="F80" s="30" t="s">
        <v>35</v>
      </c>
      <c r="G80" s="30">
        <v>30</v>
      </c>
      <c r="H80" s="30">
        <f t="shared" ref="H80:H87" si="8">G80/J80</f>
        <v>3.7878787878787879E-5</v>
      </c>
      <c r="I80" s="28">
        <f t="shared" ref="I80:I87" si="9">LOG10(H80)</f>
        <v>-4.4216039268698308</v>
      </c>
      <c r="J80" s="30">
        <v>792000</v>
      </c>
      <c r="K80" s="8"/>
    </row>
    <row r="81" spans="1:11" x14ac:dyDescent="0.35">
      <c r="A81" s="30" t="s">
        <v>15</v>
      </c>
      <c r="B81" s="30" t="s">
        <v>14</v>
      </c>
      <c r="C81" s="30">
        <v>5</v>
      </c>
      <c r="D81" s="30">
        <v>11</v>
      </c>
      <c r="E81" s="30">
        <v>2</v>
      </c>
      <c r="F81" s="30" t="s">
        <v>35</v>
      </c>
      <c r="G81" s="30">
        <v>14</v>
      </c>
      <c r="H81" s="30">
        <f t="shared" si="8"/>
        <v>1.7676767676767676E-5</v>
      </c>
      <c r="I81" s="28">
        <f t="shared" si="9"/>
        <v>-4.7525971459112553</v>
      </c>
      <c r="J81" s="30">
        <v>792000</v>
      </c>
    </row>
    <row r="82" spans="1:11" x14ac:dyDescent="0.35">
      <c r="A82" s="30" t="s">
        <v>15</v>
      </c>
      <c r="B82" s="30" t="s">
        <v>14</v>
      </c>
      <c r="C82" s="30">
        <v>5</v>
      </c>
      <c r="D82" s="30">
        <v>11</v>
      </c>
      <c r="E82" s="30">
        <v>3</v>
      </c>
      <c r="F82" s="30" t="s">
        <v>35</v>
      </c>
      <c r="G82" s="30">
        <v>2</v>
      </c>
      <c r="H82" s="30">
        <f t="shared" si="8"/>
        <v>2.5252525252525253E-6</v>
      </c>
      <c r="I82" s="28">
        <f t="shared" si="9"/>
        <v>-5.5976951859255122</v>
      </c>
      <c r="J82" s="30">
        <v>792000</v>
      </c>
    </row>
    <row r="83" spans="1:11" x14ac:dyDescent="0.35">
      <c r="A83" s="30" t="s">
        <v>15</v>
      </c>
      <c r="B83" s="30" t="s">
        <v>14</v>
      </c>
      <c r="C83" s="30">
        <v>5</v>
      </c>
      <c r="D83" s="30">
        <v>11</v>
      </c>
      <c r="E83" s="30">
        <v>4</v>
      </c>
      <c r="F83" s="30" t="s">
        <v>35</v>
      </c>
      <c r="G83" s="30">
        <v>2</v>
      </c>
      <c r="H83" s="30">
        <f t="shared" si="8"/>
        <v>2.5252525252525253E-6</v>
      </c>
      <c r="I83" s="28">
        <f t="shared" si="9"/>
        <v>-5.5976951859255122</v>
      </c>
      <c r="J83" s="30">
        <v>792000</v>
      </c>
    </row>
    <row r="84" spans="1:11" x14ac:dyDescent="0.35">
      <c r="A84" s="30" t="s">
        <v>15</v>
      </c>
      <c r="B84" s="30" t="s">
        <v>14</v>
      </c>
      <c r="C84" s="30">
        <v>10</v>
      </c>
      <c r="D84" s="30">
        <v>14</v>
      </c>
      <c r="E84" s="30">
        <v>1</v>
      </c>
      <c r="F84" s="30" t="s">
        <v>35</v>
      </c>
      <c r="G84" s="30">
        <v>0.01</v>
      </c>
      <c r="H84" s="30">
        <f t="shared" si="8"/>
        <v>1.0266940451745379E-8</v>
      </c>
      <c r="I84" s="28">
        <f t="shared" si="9"/>
        <v>-7.9885589568786157</v>
      </c>
      <c r="J84" s="30">
        <v>974000</v>
      </c>
      <c r="K84" s="8"/>
    </row>
    <row r="85" spans="1:11" x14ac:dyDescent="0.35">
      <c r="A85" s="30" t="s">
        <v>15</v>
      </c>
      <c r="B85" s="30" t="s">
        <v>14</v>
      </c>
      <c r="C85" s="30">
        <v>10</v>
      </c>
      <c r="D85" s="30">
        <v>14</v>
      </c>
      <c r="E85" s="30">
        <v>2</v>
      </c>
      <c r="F85" s="30" t="s">
        <v>35</v>
      </c>
      <c r="G85" s="30">
        <v>0.01</v>
      </c>
      <c r="H85" s="30">
        <f t="shared" si="8"/>
        <v>1.0266940451745379E-8</v>
      </c>
      <c r="I85" s="28">
        <f t="shared" si="9"/>
        <v>-7.9885589568786157</v>
      </c>
      <c r="J85" s="30">
        <v>974000</v>
      </c>
    </row>
    <row r="86" spans="1:11" x14ac:dyDescent="0.35">
      <c r="A86" s="30" t="s">
        <v>15</v>
      </c>
      <c r="B86" s="30" t="s">
        <v>14</v>
      </c>
      <c r="C86" s="30">
        <v>10</v>
      </c>
      <c r="D86" s="30">
        <v>14</v>
      </c>
      <c r="E86" s="30">
        <v>3</v>
      </c>
      <c r="F86" s="30" t="s">
        <v>35</v>
      </c>
      <c r="G86" s="30">
        <v>0.01</v>
      </c>
      <c r="H86" s="30">
        <f t="shared" si="8"/>
        <v>1.0266940451745379E-8</v>
      </c>
      <c r="I86" s="28">
        <f t="shared" si="9"/>
        <v>-7.9885589568786157</v>
      </c>
      <c r="J86" s="30">
        <v>974000</v>
      </c>
    </row>
    <row r="87" spans="1:11" x14ac:dyDescent="0.35">
      <c r="A87" s="30" t="s">
        <v>15</v>
      </c>
      <c r="B87" s="30" t="s">
        <v>14</v>
      </c>
      <c r="C87" s="30">
        <v>10</v>
      </c>
      <c r="D87" s="30">
        <v>14</v>
      </c>
      <c r="E87" s="30">
        <v>4</v>
      </c>
      <c r="F87" s="30" t="s">
        <v>35</v>
      </c>
      <c r="G87" s="30">
        <v>0.01</v>
      </c>
      <c r="H87" s="30">
        <f t="shared" si="8"/>
        <v>1.0266940451745379E-8</v>
      </c>
      <c r="I87" s="28">
        <f t="shared" si="9"/>
        <v>-7.9885589568786157</v>
      </c>
      <c r="J87" s="30">
        <v>974000</v>
      </c>
    </row>
    <row r="88" spans="1:11" x14ac:dyDescent="0.35">
      <c r="A88" s="30" t="s">
        <v>15</v>
      </c>
      <c r="B88" s="30" t="s">
        <v>14</v>
      </c>
      <c r="C88" s="30">
        <v>30</v>
      </c>
      <c r="D88" s="30">
        <v>10</v>
      </c>
      <c r="E88" s="30">
        <v>1</v>
      </c>
      <c r="F88" s="30" t="s">
        <v>35</v>
      </c>
      <c r="G88" s="30">
        <v>0.01</v>
      </c>
      <c r="H88" s="30">
        <f t="shared" si="6"/>
        <v>2.0283975659229209E-8</v>
      </c>
      <c r="I88" s="28">
        <f t="shared" si="7"/>
        <v>-7.6928469192772297</v>
      </c>
      <c r="J88" s="30">
        <v>493000</v>
      </c>
      <c r="K88" s="8"/>
    </row>
    <row r="89" spans="1:11" x14ac:dyDescent="0.35">
      <c r="A89" s="30" t="s">
        <v>15</v>
      </c>
      <c r="B89" s="30" t="s">
        <v>14</v>
      </c>
      <c r="C89" s="30">
        <v>30</v>
      </c>
      <c r="D89" s="30">
        <v>10</v>
      </c>
      <c r="E89" s="30">
        <v>2</v>
      </c>
      <c r="F89" s="30" t="s">
        <v>35</v>
      </c>
      <c r="G89" s="30">
        <v>0.01</v>
      </c>
      <c r="H89" s="30">
        <f t="shared" si="6"/>
        <v>2.0283975659229209E-8</v>
      </c>
      <c r="I89" s="28">
        <f t="shared" si="7"/>
        <v>-7.6928469192772297</v>
      </c>
      <c r="J89" s="30">
        <v>493000</v>
      </c>
    </row>
    <row r="90" spans="1:11" x14ac:dyDescent="0.35">
      <c r="A90" s="30" t="s">
        <v>15</v>
      </c>
      <c r="B90" s="30" t="s">
        <v>14</v>
      </c>
      <c r="C90" s="30">
        <v>30</v>
      </c>
      <c r="D90" s="30">
        <v>10</v>
      </c>
      <c r="E90" s="30">
        <v>3</v>
      </c>
      <c r="F90" s="30" t="s">
        <v>35</v>
      </c>
      <c r="G90" s="30">
        <v>0.01</v>
      </c>
      <c r="H90" s="30">
        <f t="shared" si="6"/>
        <v>2.0283975659229209E-8</v>
      </c>
      <c r="I90" s="28">
        <f t="shared" si="7"/>
        <v>-7.6928469192772297</v>
      </c>
      <c r="J90" s="30">
        <v>493000</v>
      </c>
    </row>
    <row r="91" spans="1:11" x14ac:dyDescent="0.35">
      <c r="A91" s="30" t="s">
        <v>15</v>
      </c>
      <c r="B91" s="30" t="s">
        <v>14</v>
      </c>
      <c r="C91" s="30">
        <v>30</v>
      </c>
      <c r="D91" s="30">
        <v>10</v>
      </c>
      <c r="E91" s="30">
        <v>4</v>
      </c>
      <c r="F91" s="30" t="s">
        <v>35</v>
      </c>
      <c r="G91" s="30">
        <v>0.01</v>
      </c>
      <c r="H91" s="30">
        <f t="shared" si="6"/>
        <v>2.0283975659229209E-8</v>
      </c>
      <c r="I91" s="28">
        <f t="shared" si="7"/>
        <v>-7.6928469192772297</v>
      </c>
      <c r="J91" s="30">
        <v>493000</v>
      </c>
    </row>
    <row r="93" spans="1:11" x14ac:dyDescent="0.35">
      <c r="F93" t="s">
        <v>36</v>
      </c>
      <c r="G93" t="s">
        <v>37</v>
      </c>
    </row>
    <row r="94" spans="1:11" x14ac:dyDescent="0.35">
      <c r="G94" t="s">
        <v>41</v>
      </c>
    </row>
    <row r="95" spans="1:11" x14ac:dyDescent="0.35">
      <c r="G95" t="s">
        <v>38</v>
      </c>
    </row>
    <row r="96" spans="1:11" x14ac:dyDescent="0.35">
      <c r="G96" t="s">
        <v>39</v>
      </c>
    </row>
  </sheetData>
  <mergeCells count="8">
    <mergeCell ref="L22:R22"/>
    <mergeCell ref="L23:R23"/>
    <mergeCell ref="K16:R16"/>
    <mergeCell ref="L17:R17"/>
    <mergeCell ref="L18:R18"/>
    <mergeCell ref="L19:R19"/>
    <mergeCell ref="L20:R20"/>
    <mergeCell ref="L21:R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8847-9A6B-47CB-B5E2-9618EF1C9515}">
  <dimension ref="A1:R96"/>
  <sheetViews>
    <sheetView topLeftCell="A45" zoomScale="90" zoomScaleNormal="90" workbookViewId="0">
      <selection activeCell="A16" sqref="A16:J91"/>
    </sheetView>
  </sheetViews>
  <sheetFormatPr defaultRowHeight="14.5" x14ac:dyDescent="0.35"/>
  <cols>
    <col min="1" max="1" width="13.453125" customWidth="1"/>
    <col min="2" max="2" width="14.08984375" customWidth="1"/>
    <col min="3" max="3" width="13" customWidth="1"/>
    <col min="4" max="4" width="13.6328125" customWidth="1"/>
    <col min="5" max="5" width="13.90625" customWidth="1"/>
    <col min="6" max="6" width="12.6328125" customWidth="1"/>
    <col min="7" max="7" width="12.36328125" customWidth="1"/>
    <col min="8" max="8" width="13.90625" customWidth="1"/>
    <col min="9" max="9" width="18.36328125" customWidth="1"/>
    <col min="10" max="10" width="16.90625" customWidth="1"/>
    <col min="11" max="11" width="13.90625" customWidth="1"/>
    <col min="12" max="12" width="13" customWidth="1"/>
    <col min="16" max="16" width="8.90625" customWidth="1"/>
    <col min="17" max="17" width="11.90625" customWidth="1"/>
    <col min="18" max="18" width="12.81640625" customWidth="1"/>
    <col min="19" max="19" width="12.26953125" customWidth="1"/>
    <col min="20" max="20" width="12.6328125" customWidth="1"/>
    <col min="21" max="21" width="13.1796875" customWidth="1"/>
  </cols>
  <sheetData>
    <row r="1" spans="1:18" x14ac:dyDescent="0.35">
      <c r="A1" t="s">
        <v>42</v>
      </c>
    </row>
    <row r="2" spans="1:18" x14ac:dyDescent="0.35">
      <c r="A2" t="s">
        <v>33</v>
      </c>
      <c r="B2" s="2"/>
    </row>
    <row r="3" spans="1:18" x14ac:dyDescent="0.35">
      <c r="A3" t="s">
        <v>34</v>
      </c>
      <c r="B3" s="2"/>
    </row>
    <row r="6" spans="1:18" x14ac:dyDescent="0.35">
      <c r="A6" s="7" t="s">
        <v>26</v>
      </c>
    </row>
    <row r="7" spans="1:18" x14ac:dyDescent="0.35">
      <c r="A7" t="s">
        <v>27</v>
      </c>
    </row>
    <row r="8" spans="1:18" x14ac:dyDescent="0.35">
      <c r="A8" t="s">
        <v>28</v>
      </c>
    </row>
    <row r="9" spans="1:18" x14ac:dyDescent="0.35">
      <c r="A9" t="s">
        <v>29</v>
      </c>
    </row>
    <row r="10" spans="1:18" x14ac:dyDescent="0.35">
      <c r="A10" t="s">
        <v>30</v>
      </c>
    </row>
    <row r="11" spans="1:18" x14ac:dyDescent="0.35">
      <c r="A11" t="s">
        <v>31</v>
      </c>
    </row>
    <row r="12" spans="1:18" x14ac:dyDescent="0.35">
      <c r="A12" t="s">
        <v>32</v>
      </c>
    </row>
    <row r="13" spans="1:18" ht="15" thickBot="1" x14ac:dyDescent="0.4"/>
    <row r="14" spans="1:18" ht="15" thickTop="1" x14ac:dyDescent="0.35">
      <c r="A14" s="9"/>
      <c r="B14" s="10"/>
      <c r="C14" s="11"/>
      <c r="D14" s="12" t="s">
        <v>22</v>
      </c>
      <c r="E14" s="11"/>
      <c r="F14" s="11"/>
      <c r="G14" s="11"/>
      <c r="H14" s="12"/>
      <c r="I14" s="11"/>
      <c r="J14" s="13"/>
    </row>
    <row r="15" spans="1:18" ht="15" thickBot="1" x14ac:dyDescent="0.4">
      <c r="A15" s="14" t="s">
        <v>7</v>
      </c>
      <c r="B15" s="15" t="s">
        <v>8</v>
      </c>
      <c r="C15" s="15" t="s">
        <v>23</v>
      </c>
      <c r="D15" s="15" t="s">
        <v>24</v>
      </c>
      <c r="E15" s="15" t="s">
        <v>9</v>
      </c>
      <c r="F15" s="15" t="s">
        <v>10</v>
      </c>
      <c r="G15" s="15" t="s">
        <v>25</v>
      </c>
      <c r="H15" s="16" t="s">
        <v>11</v>
      </c>
      <c r="I15" s="16" t="s">
        <v>12</v>
      </c>
      <c r="J15" s="17" t="s">
        <v>13</v>
      </c>
    </row>
    <row r="16" spans="1:18" ht="15" thickTop="1" x14ac:dyDescent="0.35">
      <c r="A16" s="27" t="s">
        <v>0</v>
      </c>
      <c r="B16" s="27">
        <v>1013</v>
      </c>
      <c r="C16" s="27">
        <v>0</v>
      </c>
      <c r="D16" s="27">
        <v>13</v>
      </c>
      <c r="E16" s="27">
        <v>1</v>
      </c>
      <c r="F16" s="28">
        <v>34900</v>
      </c>
      <c r="G16" s="28">
        <v>698000</v>
      </c>
      <c r="H16" s="29">
        <f t="shared" ref="H16:H30" si="0">G16/J16</f>
        <v>0.80693641618497114</v>
      </c>
      <c r="I16" s="29">
        <f t="shared" ref="I16:I30" si="1">LOG10(H16)</f>
        <v>-9.3160684841653102E-2</v>
      </c>
      <c r="J16" s="28">
        <v>865000</v>
      </c>
      <c r="K16" s="24" t="s">
        <v>16</v>
      </c>
      <c r="L16" s="25"/>
      <c r="M16" s="25"/>
      <c r="N16" s="25"/>
      <c r="O16" s="25"/>
      <c r="P16" s="25"/>
      <c r="Q16" s="25"/>
      <c r="R16" s="26"/>
    </row>
    <row r="17" spans="1:18" x14ac:dyDescent="0.35">
      <c r="A17" s="30" t="s">
        <v>0</v>
      </c>
      <c r="B17" s="30">
        <v>1013</v>
      </c>
      <c r="C17" s="30">
        <v>0</v>
      </c>
      <c r="D17" s="30">
        <v>13</v>
      </c>
      <c r="E17" s="30">
        <v>2</v>
      </c>
      <c r="F17" s="28">
        <v>47400</v>
      </c>
      <c r="G17" s="28">
        <v>948000</v>
      </c>
      <c r="H17" s="29">
        <f t="shared" si="0"/>
        <v>1.0959537572254334</v>
      </c>
      <c r="I17" s="29">
        <f t="shared" si="1"/>
        <v>3.9792229873251997E-2</v>
      </c>
      <c r="J17" s="28">
        <v>865000</v>
      </c>
      <c r="K17" s="3" t="s">
        <v>0</v>
      </c>
      <c r="L17" s="19" t="s">
        <v>17</v>
      </c>
      <c r="M17" s="19"/>
      <c r="N17" s="19"/>
      <c r="O17" s="19"/>
      <c r="P17" s="19"/>
      <c r="Q17" s="19"/>
      <c r="R17" s="20"/>
    </row>
    <row r="18" spans="1:18" x14ac:dyDescent="0.35">
      <c r="A18" s="30" t="s">
        <v>0</v>
      </c>
      <c r="B18" s="30">
        <v>1013</v>
      </c>
      <c r="C18" s="30">
        <v>0</v>
      </c>
      <c r="D18" s="30">
        <v>13</v>
      </c>
      <c r="E18" s="30">
        <v>3</v>
      </c>
      <c r="F18" s="28">
        <v>47400</v>
      </c>
      <c r="G18" s="28">
        <v>948000</v>
      </c>
      <c r="H18" s="29">
        <f t="shared" si="0"/>
        <v>1.0959537572254334</v>
      </c>
      <c r="I18" s="29">
        <f t="shared" si="1"/>
        <v>3.9792229873251997E-2</v>
      </c>
      <c r="J18" s="28">
        <v>865000</v>
      </c>
      <c r="K18" s="4" t="s">
        <v>1</v>
      </c>
      <c r="L18" s="19" t="s">
        <v>18</v>
      </c>
      <c r="M18" s="19"/>
      <c r="N18" s="19"/>
      <c r="O18" s="19"/>
      <c r="P18" s="19"/>
      <c r="Q18" s="19"/>
      <c r="R18" s="20"/>
    </row>
    <row r="19" spans="1:18" x14ac:dyDescent="0.35">
      <c r="A19" s="30" t="s">
        <v>0</v>
      </c>
      <c r="B19" s="30">
        <v>1013</v>
      </c>
      <c r="C19" s="30">
        <v>1</v>
      </c>
      <c r="D19" s="30">
        <v>15</v>
      </c>
      <c r="E19" s="30">
        <v>1</v>
      </c>
      <c r="F19" s="28">
        <v>25300</v>
      </c>
      <c r="G19" s="28">
        <v>506000</v>
      </c>
      <c r="H19" s="29">
        <f t="shared" si="0"/>
        <v>0.64955070603337617</v>
      </c>
      <c r="I19" s="29">
        <f t="shared" si="1"/>
        <v>-0.1873869408327653</v>
      </c>
      <c r="J19" s="28">
        <v>779000</v>
      </c>
      <c r="K19" s="4" t="s">
        <v>2</v>
      </c>
      <c r="L19" s="19" t="s">
        <v>19</v>
      </c>
      <c r="M19" s="19"/>
      <c r="N19" s="19"/>
      <c r="O19" s="19"/>
      <c r="P19" s="19"/>
      <c r="Q19" s="19"/>
      <c r="R19" s="20"/>
    </row>
    <row r="20" spans="1:18" x14ac:dyDescent="0.35">
      <c r="A20" s="30" t="s">
        <v>0</v>
      </c>
      <c r="B20" s="30">
        <v>1013</v>
      </c>
      <c r="C20" s="30">
        <v>1</v>
      </c>
      <c r="D20" s="30">
        <v>15</v>
      </c>
      <c r="E20" s="30">
        <v>2</v>
      </c>
      <c r="F20" s="28">
        <v>54200</v>
      </c>
      <c r="G20" s="28">
        <v>1080000</v>
      </c>
      <c r="H20" s="29">
        <f t="shared" si="0"/>
        <v>1.386392811296534</v>
      </c>
      <c r="I20" s="29">
        <f t="shared" si="1"/>
        <v>0.14188629781438525</v>
      </c>
      <c r="J20" s="28">
        <v>779000</v>
      </c>
      <c r="K20" s="5" t="s">
        <v>3</v>
      </c>
      <c r="L20" s="19" t="s">
        <v>20</v>
      </c>
      <c r="M20" s="19"/>
      <c r="N20" s="19"/>
      <c r="O20" s="19"/>
      <c r="P20" s="19"/>
      <c r="Q20" s="19"/>
      <c r="R20" s="20"/>
    </row>
    <row r="21" spans="1:18" x14ac:dyDescent="0.35">
      <c r="A21" s="30" t="s">
        <v>0</v>
      </c>
      <c r="B21" s="30">
        <v>1013</v>
      </c>
      <c r="C21" s="30">
        <v>1</v>
      </c>
      <c r="D21" s="30">
        <v>15</v>
      </c>
      <c r="E21" s="30">
        <v>3</v>
      </c>
      <c r="F21" s="28">
        <v>42500</v>
      </c>
      <c r="G21" s="28">
        <v>850000</v>
      </c>
      <c r="H21" s="29">
        <f t="shared" si="0"/>
        <v>1.0911424903722722</v>
      </c>
      <c r="I21" s="29">
        <f t="shared" si="1"/>
        <v>3.7881468041728289E-2</v>
      </c>
      <c r="J21" s="28">
        <v>779000</v>
      </c>
      <c r="K21" s="5" t="s">
        <v>4</v>
      </c>
      <c r="L21" s="18" t="s">
        <v>5</v>
      </c>
      <c r="M21" s="19"/>
      <c r="N21" s="19"/>
      <c r="O21" s="19"/>
      <c r="P21" s="19"/>
      <c r="Q21" s="19"/>
      <c r="R21" s="20"/>
    </row>
    <row r="22" spans="1:18" x14ac:dyDescent="0.35">
      <c r="A22" s="30" t="s">
        <v>0</v>
      </c>
      <c r="B22" s="30">
        <v>1013</v>
      </c>
      <c r="C22" s="30">
        <v>1</v>
      </c>
      <c r="D22" s="30">
        <v>15</v>
      </c>
      <c r="E22" s="30">
        <v>4</v>
      </c>
      <c r="F22" s="28">
        <v>19700</v>
      </c>
      <c r="G22" s="28">
        <v>394000</v>
      </c>
      <c r="H22" s="29">
        <f t="shared" si="0"/>
        <v>0.50577663671373552</v>
      </c>
      <c r="I22" s="29">
        <f t="shared" si="1"/>
        <v>-0.29604123584699038</v>
      </c>
      <c r="J22" s="28">
        <v>779000</v>
      </c>
      <c r="K22" s="4" t="s">
        <v>6</v>
      </c>
      <c r="L22" s="18" t="s">
        <v>21</v>
      </c>
      <c r="M22" s="19"/>
      <c r="N22" s="19"/>
      <c r="O22" s="19"/>
      <c r="P22" s="19"/>
      <c r="Q22" s="19"/>
      <c r="R22" s="20"/>
    </row>
    <row r="23" spans="1:18" x14ac:dyDescent="0.35">
      <c r="A23" s="30" t="s">
        <v>0</v>
      </c>
      <c r="B23" s="30">
        <v>1013</v>
      </c>
      <c r="C23" s="30">
        <v>5</v>
      </c>
      <c r="D23" s="30">
        <v>16</v>
      </c>
      <c r="E23" s="30">
        <v>1</v>
      </c>
      <c r="F23" s="28">
        <v>54200</v>
      </c>
      <c r="G23" s="28">
        <v>1080000</v>
      </c>
      <c r="H23" s="29">
        <f t="shared" si="0"/>
        <v>1.1464968152866242</v>
      </c>
      <c r="I23" s="29">
        <f t="shared" si="1"/>
        <v>5.9372852694072324E-2</v>
      </c>
      <c r="J23" s="28">
        <v>942000</v>
      </c>
      <c r="K23" s="6"/>
      <c r="L23" s="21"/>
      <c r="M23" s="22"/>
      <c r="N23" s="22"/>
      <c r="O23" s="22"/>
      <c r="P23" s="22"/>
      <c r="Q23" s="22"/>
      <c r="R23" s="23"/>
    </row>
    <row r="24" spans="1:18" x14ac:dyDescent="0.35">
      <c r="A24" s="30" t="s">
        <v>0</v>
      </c>
      <c r="B24" s="30">
        <v>1013</v>
      </c>
      <c r="C24" s="30">
        <v>5</v>
      </c>
      <c r="D24" s="30">
        <v>16</v>
      </c>
      <c r="E24" s="30">
        <v>2</v>
      </c>
      <c r="F24" s="28">
        <v>54200</v>
      </c>
      <c r="G24" s="28">
        <v>1080000</v>
      </c>
      <c r="H24" s="29">
        <f t="shared" si="0"/>
        <v>1.1464968152866242</v>
      </c>
      <c r="I24" s="29">
        <f t="shared" si="1"/>
        <v>5.9372852694072324E-2</v>
      </c>
      <c r="J24" s="28">
        <v>942000</v>
      </c>
    </row>
    <row r="25" spans="1:18" x14ac:dyDescent="0.35">
      <c r="A25" s="30" t="s">
        <v>0</v>
      </c>
      <c r="B25" s="30">
        <v>1013</v>
      </c>
      <c r="C25" s="30">
        <v>5</v>
      </c>
      <c r="D25" s="30">
        <v>16</v>
      </c>
      <c r="E25" s="30">
        <v>3</v>
      </c>
      <c r="F25" s="28">
        <v>42800</v>
      </c>
      <c r="G25" s="28">
        <v>856000</v>
      </c>
      <c r="H25" s="29">
        <f t="shared" si="0"/>
        <v>0.90870488322717624</v>
      </c>
      <c r="I25" s="29">
        <f t="shared" si="1"/>
        <v>-4.1577138115724131E-2</v>
      </c>
      <c r="J25" s="28">
        <v>942000</v>
      </c>
    </row>
    <row r="26" spans="1:18" x14ac:dyDescent="0.35">
      <c r="A26" s="30" t="s">
        <v>0</v>
      </c>
      <c r="B26" s="30">
        <v>1013</v>
      </c>
      <c r="C26" s="30">
        <v>5</v>
      </c>
      <c r="D26" s="30">
        <v>16</v>
      </c>
      <c r="E26" s="30">
        <v>4</v>
      </c>
      <c r="F26" s="28">
        <v>29800</v>
      </c>
      <c r="G26" s="28">
        <v>596000</v>
      </c>
      <c r="H26" s="29">
        <f t="shared" si="0"/>
        <v>0.63269639065817407</v>
      </c>
      <c r="I26" s="29">
        <f t="shared" si="1"/>
        <v>-0.19880464305264095</v>
      </c>
      <c r="J26" s="28">
        <v>942000</v>
      </c>
    </row>
    <row r="27" spans="1:18" x14ac:dyDescent="0.35">
      <c r="A27" s="30" t="s">
        <v>0</v>
      </c>
      <c r="B27" s="30">
        <v>1013</v>
      </c>
      <c r="C27" s="30">
        <v>10</v>
      </c>
      <c r="D27" s="30">
        <v>17</v>
      </c>
      <c r="E27" s="30">
        <v>1</v>
      </c>
      <c r="F27" s="28">
        <v>58900</v>
      </c>
      <c r="G27" s="28">
        <v>1180000</v>
      </c>
      <c r="H27" s="29">
        <f t="shared" si="0"/>
        <v>0.81379310344827582</v>
      </c>
      <c r="I27" s="29">
        <f t="shared" si="1"/>
        <v>-8.9485994928849524E-2</v>
      </c>
      <c r="J27" s="28">
        <v>1450000</v>
      </c>
      <c r="K27" s="8"/>
    </row>
    <row r="28" spans="1:18" x14ac:dyDescent="0.35">
      <c r="A28" s="30" t="s">
        <v>0</v>
      </c>
      <c r="B28" s="30">
        <v>1013</v>
      </c>
      <c r="C28" s="30">
        <v>10</v>
      </c>
      <c r="D28" s="30">
        <v>17</v>
      </c>
      <c r="E28" s="30">
        <v>2</v>
      </c>
      <c r="F28" s="28">
        <v>58900</v>
      </c>
      <c r="G28" s="28">
        <v>1180000</v>
      </c>
      <c r="H28" s="29">
        <f t="shared" si="0"/>
        <v>0.81379310344827582</v>
      </c>
      <c r="I28" s="29">
        <f t="shared" si="1"/>
        <v>-8.9485994928849524E-2</v>
      </c>
      <c r="J28" s="28">
        <v>1450000</v>
      </c>
    </row>
    <row r="29" spans="1:18" x14ac:dyDescent="0.35">
      <c r="A29" s="30" t="s">
        <v>0</v>
      </c>
      <c r="B29" s="30">
        <v>1013</v>
      </c>
      <c r="C29" s="30">
        <v>10</v>
      </c>
      <c r="D29" s="30">
        <v>17</v>
      </c>
      <c r="E29" s="30">
        <v>3</v>
      </c>
      <c r="F29" s="28">
        <v>70200</v>
      </c>
      <c r="G29" s="28">
        <v>1400000</v>
      </c>
      <c r="H29" s="29">
        <f t="shared" si="0"/>
        <v>0.96551724137931039</v>
      </c>
      <c r="I29" s="29">
        <f t="shared" si="1"/>
        <v>-1.5239966556736846E-2</v>
      </c>
      <c r="J29" s="28">
        <v>1450000</v>
      </c>
    </row>
    <row r="30" spans="1:18" x14ac:dyDescent="0.35">
      <c r="A30" s="30" t="s">
        <v>0</v>
      </c>
      <c r="B30" s="30">
        <v>1013</v>
      </c>
      <c r="C30" s="30">
        <v>10</v>
      </c>
      <c r="D30" s="30">
        <v>17</v>
      </c>
      <c r="E30" s="30">
        <v>4</v>
      </c>
      <c r="F30" s="28">
        <v>91800</v>
      </c>
      <c r="G30" s="28">
        <v>1840000</v>
      </c>
      <c r="H30" s="29">
        <f t="shared" si="0"/>
        <v>1.2689655172413794</v>
      </c>
      <c r="I30" s="29">
        <f t="shared" si="1"/>
        <v>0.10344982077456161</v>
      </c>
      <c r="J30" s="28">
        <v>1450000</v>
      </c>
    </row>
    <row r="31" spans="1:18" x14ac:dyDescent="0.35">
      <c r="A31" s="30" t="s">
        <v>0</v>
      </c>
      <c r="B31" s="30">
        <v>1013</v>
      </c>
      <c r="C31" s="30">
        <v>30</v>
      </c>
      <c r="D31" s="30">
        <v>13</v>
      </c>
      <c r="E31" s="30">
        <v>1</v>
      </c>
      <c r="F31" s="28">
        <v>47400</v>
      </c>
      <c r="G31" s="28">
        <v>948000</v>
      </c>
      <c r="H31" s="28">
        <f>G31/J31</f>
        <v>1.0959537572254334</v>
      </c>
      <c r="I31" s="28">
        <f>LOG10(H31)</f>
        <v>3.9792229873251997E-2</v>
      </c>
      <c r="J31" s="28">
        <v>865000</v>
      </c>
      <c r="K31" s="8"/>
    </row>
    <row r="32" spans="1:18" x14ac:dyDescent="0.35">
      <c r="A32" s="30" t="s">
        <v>0</v>
      </c>
      <c r="B32" s="30">
        <v>1013</v>
      </c>
      <c r="C32" s="30">
        <v>30</v>
      </c>
      <c r="D32" s="30">
        <v>13</v>
      </c>
      <c r="E32" s="30">
        <v>2</v>
      </c>
      <c r="F32" s="28">
        <v>29800</v>
      </c>
      <c r="G32" s="28">
        <v>596000</v>
      </c>
      <c r="H32" s="28">
        <f t="shared" ref="H32:H34" si="2">G32/J32</f>
        <v>0.68901734104046242</v>
      </c>
      <c r="I32" s="28">
        <f t="shared" ref="I32:I49" si="3">LOG10(H32)</f>
        <v>-0.16176984772457781</v>
      </c>
      <c r="J32" s="28">
        <v>865000</v>
      </c>
    </row>
    <row r="33" spans="1:11" x14ac:dyDescent="0.35">
      <c r="A33" s="30" t="s">
        <v>0</v>
      </c>
      <c r="B33" s="30">
        <v>1013</v>
      </c>
      <c r="C33" s="30">
        <v>30</v>
      </c>
      <c r="D33" s="30">
        <v>13</v>
      </c>
      <c r="E33" s="30">
        <v>3</v>
      </c>
      <c r="F33" s="28">
        <v>70000</v>
      </c>
      <c r="G33" s="28">
        <v>1400000</v>
      </c>
      <c r="H33" s="28">
        <f t="shared" si="2"/>
        <v>1.6184971098265897</v>
      </c>
      <c r="I33" s="28">
        <f t="shared" si="3"/>
        <v>0.20911192821342384</v>
      </c>
      <c r="J33" s="28">
        <v>865000</v>
      </c>
    </row>
    <row r="34" spans="1:11" x14ac:dyDescent="0.35">
      <c r="A34" s="30" t="s">
        <v>0</v>
      </c>
      <c r="B34" s="30">
        <v>1013</v>
      </c>
      <c r="C34" s="30">
        <v>30</v>
      </c>
      <c r="D34" s="30">
        <v>13</v>
      </c>
      <c r="E34" s="30">
        <v>4</v>
      </c>
      <c r="F34" s="28">
        <v>93300</v>
      </c>
      <c r="G34" s="28">
        <v>1870000</v>
      </c>
      <c r="H34" s="28">
        <f t="shared" si="2"/>
        <v>2.1618497109826591</v>
      </c>
      <c r="I34" s="28">
        <f t="shared" si="3"/>
        <v>0.3348254990716848</v>
      </c>
      <c r="J34" s="28">
        <v>865000</v>
      </c>
    </row>
    <row r="35" spans="1:11" x14ac:dyDescent="0.35">
      <c r="A35" s="27" t="s">
        <v>40</v>
      </c>
      <c r="B35" s="27" t="s">
        <v>14</v>
      </c>
      <c r="C35" s="27">
        <v>0</v>
      </c>
      <c r="D35" s="27">
        <v>10</v>
      </c>
      <c r="E35" s="27">
        <v>1</v>
      </c>
      <c r="F35" s="27">
        <v>58900</v>
      </c>
      <c r="G35" s="27">
        <v>1180000</v>
      </c>
      <c r="H35" s="27">
        <f t="shared" ref="H35:H37" si="4">LOG10(G35)</f>
        <v>6.071882007306125</v>
      </c>
      <c r="I35" s="31">
        <f t="shared" si="3"/>
        <v>0.7833233234813386</v>
      </c>
      <c r="J35" s="27">
        <v>1280000</v>
      </c>
      <c r="K35" s="8"/>
    </row>
    <row r="36" spans="1:11" x14ac:dyDescent="0.35">
      <c r="A36" s="30" t="s">
        <v>40</v>
      </c>
      <c r="B36" s="30" t="s">
        <v>14</v>
      </c>
      <c r="C36" s="30">
        <v>0</v>
      </c>
      <c r="D36" s="30">
        <v>10</v>
      </c>
      <c r="E36" s="30">
        <v>2</v>
      </c>
      <c r="F36" s="30">
        <v>58900</v>
      </c>
      <c r="G36" s="30">
        <v>1180000</v>
      </c>
      <c r="H36" s="30">
        <f t="shared" si="4"/>
        <v>6.071882007306125</v>
      </c>
      <c r="I36" s="28">
        <f t="shared" si="3"/>
        <v>0.7833233234813386</v>
      </c>
      <c r="J36" s="30">
        <v>1280000</v>
      </c>
    </row>
    <row r="37" spans="1:11" x14ac:dyDescent="0.35">
      <c r="A37" s="30" t="s">
        <v>40</v>
      </c>
      <c r="B37" s="30" t="s">
        <v>14</v>
      </c>
      <c r="C37" s="30">
        <v>0</v>
      </c>
      <c r="D37" s="30">
        <v>10</v>
      </c>
      <c r="E37" s="30">
        <v>3</v>
      </c>
      <c r="F37" s="30">
        <v>74200</v>
      </c>
      <c r="G37" s="30">
        <v>1480000</v>
      </c>
      <c r="H37" s="30">
        <f t="shared" si="4"/>
        <v>6.1702617153949575</v>
      </c>
      <c r="I37" s="28">
        <f t="shared" si="3"/>
        <v>0.79030358528791156</v>
      </c>
      <c r="J37" s="30">
        <v>1280000</v>
      </c>
    </row>
    <row r="38" spans="1:11" x14ac:dyDescent="0.35">
      <c r="A38" s="30" t="s">
        <v>40</v>
      </c>
      <c r="B38" s="30" t="s">
        <v>14</v>
      </c>
      <c r="C38" s="30">
        <v>1</v>
      </c>
      <c r="D38" s="30">
        <v>12</v>
      </c>
      <c r="E38" s="30">
        <v>1</v>
      </c>
      <c r="F38" s="30">
        <v>47400</v>
      </c>
      <c r="G38" s="30">
        <v>948000</v>
      </c>
      <c r="H38" s="30">
        <f t="shared" ref="H38:H49" si="5">G38/J38</f>
        <v>0.64054054054054055</v>
      </c>
      <c r="I38" s="28">
        <f t="shared" si="3"/>
        <v>-0.19345337805689114</v>
      </c>
      <c r="J38" s="30">
        <v>1480000</v>
      </c>
      <c r="K38" s="8"/>
    </row>
    <row r="39" spans="1:11" x14ac:dyDescent="0.35">
      <c r="A39" s="30" t="s">
        <v>40</v>
      </c>
      <c r="B39" s="30" t="s">
        <v>14</v>
      </c>
      <c r="C39" s="30">
        <v>1</v>
      </c>
      <c r="D39" s="30">
        <v>12</v>
      </c>
      <c r="E39" s="30">
        <v>2</v>
      </c>
      <c r="F39" s="30">
        <v>54200</v>
      </c>
      <c r="G39" s="30">
        <v>1080000</v>
      </c>
      <c r="H39" s="30">
        <f t="shared" si="5"/>
        <v>0.72972972972972971</v>
      </c>
      <c r="I39" s="28">
        <f t="shared" si="3"/>
        <v>-0.13683795990800771</v>
      </c>
      <c r="J39" s="30">
        <v>1480000</v>
      </c>
    </row>
    <row r="40" spans="1:11" x14ac:dyDescent="0.35">
      <c r="A40" s="30" t="s">
        <v>40</v>
      </c>
      <c r="B40" s="30" t="s">
        <v>14</v>
      </c>
      <c r="C40" s="30">
        <v>1</v>
      </c>
      <c r="D40" s="30">
        <v>12</v>
      </c>
      <c r="E40" s="30">
        <v>3</v>
      </c>
      <c r="F40" s="30">
        <v>86000</v>
      </c>
      <c r="G40" s="30">
        <v>1720000</v>
      </c>
      <c r="H40" s="30">
        <f t="shared" si="5"/>
        <v>1.1621621621621621</v>
      </c>
      <c r="I40" s="28">
        <f t="shared" si="3"/>
        <v>6.5266731512591492E-2</v>
      </c>
      <c r="J40" s="30">
        <v>1480000</v>
      </c>
    </row>
    <row r="41" spans="1:11" x14ac:dyDescent="0.35">
      <c r="A41" s="30" t="s">
        <v>40</v>
      </c>
      <c r="B41" s="30" t="s">
        <v>14</v>
      </c>
      <c r="C41" s="30">
        <v>1</v>
      </c>
      <c r="D41" s="30">
        <v>12</v>
      </c>
      <c r="E41" s="30">
        <v>4</v>
      </c>
      <c r="F41" s="30">
        <v>74200</v>
      </c>
      <c r="G41" s="30">
        <v>1480000</v>
      </c>
      <c r="H41" s="30">
        <f t="shared" si="5"/>
        <v>1</v>
      </c>
      <c r="I41" s="28">
        <f t="shared" si="3"/>
        <v>0</v>
      </c>
      <c r="J41" s="30">
        <v>1480000</v>
      </c>
    </row>
    <row r="42" spans="1:11" x14ac:dyDescent="0.35">
      <c r="A42" s="30" t="s">
        <v>40</v>
      </c>
      <c r="B42" s="30" t="s">
        <v>14</v>
      </c>
      <c r="C42" s="30">
        <v>5</v>
      </c>
      <c r="D42" s="30">
        <v>11</v>
      </c>
      <c r="E42" s="30">
        <v>1</v>
      </c>
      <c r="F42" s="30">
        <v>29800</v>
      </c>
      <c r="G42" s="30">
        <v>596000</v>
      </c>
      <c r="H42" s="30">
        <f t="shared" si="5"/>
        <v>0.38954248366013072</v>
      </c>
      <c r="I42" s="28">
        <f t="shared" si="3"/>
        <v>-0.40944517107736239</v>
      </c>
      <c r="J42" s="30">
        <v>1530000</v>
      </c>
      <c r="K42" s="8"/>
    </row>
    <row r="43" spans="1:11" x14ac:dyDescent="0.35">
      <c r="A43" s="30" t="s">
        <v>40</v>
      </c>
      <c r="B43" s="30" t="s">
        <v>14</v>
      </c>
      <c r="C43" s="30">
        <v>5</v>
      </c>
      <c r="D43" s="30">
        <v>11</v>
      </c>
      <c r="E43" s="30">
        <v>2</v>
      </c>
      <c r="F43" s="30">
        <v>47400</v>
      </c>
      <c r="G43" s="30">
        <v>948000</v>
      </c>
      <c r="H43" s="30">
        <f t="shared" si="5"/>
        <v>0.61960784313725492</v>
      </c>
      <c r="I43" s="28">
        <f t="shared" si="3"/>
        <v>-0.20788309347953254</v>
      </c>
      <c r="J43" s="30">
        <v>1530000</v>
      </c>
    </row>
    <row r="44" spans="1:11" x14ac:dyDescent="0.35">
      <c r="A44" s="30" t="s">
        <v>40</v>
      </c>
      <c r="B44" s="30" t="s">
        <v>14</v>
      </c>
      <c r="C44" s="30">
        <v>5</v>
      </c>
      <c r="D44" s="30">
        <v>11</v>
      </c>
      <c r="E44" s="30">
        <v>3</v>
      </c>
      <c r="F44" s="30">
        <v>38800</v>
      </c>
      <c r="G44" s="30">
        <v>776000</v>
      </c>
      <c r="H44" s="30">
        <f t="shared" si="5"/>
        <v>0.50718954248366011</v>
      </c>
      <c r="I44" s="28">
        <f t="shared" si="3"/>
        <v>-0.2948297095594104</v>
      </c>
      <c r="J44" s="30">
        <v>1530000</v>
      </c>
    </row>
    <row r="45" spans="1:11" x14ac:dyDescent="0.35">
      <c r="A45" s="30" t="s">
        <v>40</v>
      </c>
      <c r="B45" s="30" t="s">
        <v>14</v>
      </c>
      <c r="C45" s="30">
        <v>5</v>
      </c>
      <c r="D45" s="30">
        <v>11</v>
      </c>
      <c r="E45" s="30">
        <v>4</v>
      </c>
      <c r="F45" s="30">
        <v>52600</v>
      </c>
      <c r="G45" s="30">
        <v>1050000</v>
      </c>
      <c r="H45" s="30">
        <f t="shared" si="5"/>
        <v>0.68627450980392157</v>
      </c>
      <c r="I45" s="28">
        <f t="shared" si="3"/>
        <v>-0.16350213174766073</v>
      </c>
      <c r="J45" s="30">
        <v>1530000</v>
      </c>
    </row>
    <row r="46" spans="1:11" x14ac:dyDescent="0.35">
      <c r="A46" s="30" t="s">
        <v>40</v>
      </c>
      <c r="B46" s="30" t="s">
        <v>14</v>
      </c>
      <c r="C46" s="30">
        <v>10</v>
      </c>
      <c r="D46" s="30">
        <v>14</v>
      </c>
      <c r="E46" s="30">
        <v>1</v>
      </c>
      <c r="F46" s="30">
        <v>47400</v>
      </c>
      <c r="G46" s="30">
        <v>948000</v>
      </c>
      <c r="H46" s="30">
        <f t="shared" si="5"/>
        <v>0.67234042553191486</v>
      </c>
      <c r="I46" s="28">
        <f t="shared" si="3"/>
        <v>-0.17241077531731366</v>
      </c>
      <c r="J46" s="30">
        <v>1410000</v>
      </c>
      <c r="K46" s="8"/>
    </row>
    <row r="47" spans="1:11" x14ac:dyDescent="0.35">
      <c r="A47" s="30" t="s">
        <v>40</v>
      </c>
      <c r="B47" s="30" t="s">
        <v>14</v>
      </c>
      <c r="C47" s="30">
        <v>10</v>
      </c>
      <c r="D47" s="30">
        <v>14</v>
      </c>
      <c r="E47" s="30">
        <v>2</v>
      </c>
      <c r="F47" s="30">
        <v>91800</v>
      </c>
      <c r="G47" s="30">
        <v>1840000</v>
      </c>
      <c r="H47" s="30">
        <f t="shared" si="5"/>
        <v>1.3049645390070923</v>
      </c>
      <c r="I47" s="28">
        <f t="shared" si="3"/>
        <v>0.1155987103541566</v>
      </c>
      <c r="J47" s="30">
        <v>1410000</v>
      </c>
    </row>
    <row r="48" spans="1:11" x14ac:dyDescent="0.35">
      <c r="A48" s="30" t="s">
        <v>40</v>
      </c>
      <c r="B48" s="30" t="s">
        <v>14</v>
      </c>
      <c r="C48" s="30">
        <v>10</v>
      </c>
      <c r="D48" s="30">
        <v>14</v>
      </c>
      <c r="E48" s="30">
        <v>3</v>
      </c>
      <c r="F48" s="30">
        <v>54200</v>
      </c>
      <c r="G48" s="30">
        <v>1080000</v>
      </c>
      <c r="H48" s="30">
        <f t="shared" si="5"/>
        <v>0.76595744680851063</v>
      </c>
      <c r="I48" s="28">
        <f t="shared" si="3"/>
        <v>-0.1157953571684302</v>
      </c>
      <c r="J48" s="30">
        <v>1410000</v>
      </c>
    </row>
    <row r="49" spans="1:11" x14ac:dyDescent="0.35">
      <c r="A49" s="30" t="s">
        <v>40</v>
      </c>
      <c r="B49" s="30" t="s">
        <v>14</v>
      </c>
      <c r="C49" s="30">
        <v>10</v>
      </c>
      <c r="D49" s="30">
        <v>14</v>
      </c>
      <c r="E49" s="30">
        <v>4</v>
      </c>
      <c r="F49" s="30">
        <v>56000</v>
      </c>
      <c r="G49" s="30">
        <v>1100000</v>
      </c>
      <c r="H49" s="30">
        <f t="shared" si="5"/>
        <v>0.78014184397163122</v>
      </c>
      <c r="I49" s="28">
        <f t="shared" si="3"/>
        <v>-0.10782642749715485</v>
      </c>
      <c r="J49" s="30">
        <v>1410000</v>
      </c>
    </row>
    <row r="50" spans="1:11" x14ac:dyDescent="0.35">
      <c r="A50" s="30" t="s">
        <v>40</v>
      </c>
      <c r="B50" s="30" t="s">
        <v>14</v>
      </c>
      <c r="C50" s="30">
        <v>30</v>
      </c>
      <c r="D50" s="30">
        <v>10</v>
      </c>
      <c r="E50" s="30">
        <v>1</v>
      </c>
      <c r="F50" s="30">
        <v>27500</v>
      </c>
      <c r="G50" s="30">
        <v>550000</v>
      </c>
      <c r="H50" s="30">
        <f>G50/J50</f>
        <v>0.4296875</v>
      </c>
      <c r="I50" s="28">
        <f>LOG10(H50)</f>
        <v>-0.3668472801536245</v>
      </c>
      <c r="J50" s="30">
        <v>1280000</v>
      </c>
      <c r="K50" s="8"/>
    </row>
    <row r="51" spans="1:11" x14ac:dyDescent="0.35">
      <c r="A51" s="30" t="s">
        <v>40</v>
      </c>
      <c r="B51" s="30" t="s">
        <v>14</v>
      </c>
      <c r="C51" s="30">
        <v>30</v>
      </c>
      <c r="D51" s="30">
        <v>10</v>
      </c>
      <c r="E51" s="30">
        <v>2</v>
      </c>
      <c r="F51" s="30">
        <v>70200</v>
      </c>
      <c r="G51" s="30">
        <v>1400000</v>
      </c>
      <c r="H51" s="30">
        <f t="shared" ref="H51:H68" si="6">G51/J51</f>
        <v>1.09375</v>
      </c>
      <c r="I51" s="28">
        <f t="shared" ref="I51:I68" si="7">LOG10(H51)</f>
        <v>3.8918066030369659E-2</v>
      </c>
      <c r="J51" s="30">
        <v>1280000</v>
      </c>
    </row>
    <row r="52" spans="1:11" x14ac:dyDescent="0.35">
      <c r="A52" s="30" t="s">
        <v>40</v>
      </c>
      <c r="B52" s="30" t="s">
        <v>14</v>
      </c>
      <c r="C52" s="30">
        <v>30</v>
      </c>
      <c r="D52" s="30">
        <v>10</v>
      </c>
      <c r="E52" s="30">
        <v>3</v>
      </c>
      <c r="F52" s="30">
        <v>34100</v>
      </c>
      <c r="G52" s="30">
        <v>682000</v>
      </c>
      <c r="H52" s="30">
        <f t="shared" si="6"/>
        <v>0.53281250000000002</v>
      </c>
      <c r="I52" s="28">
        <f t="shared" si="7"/>
        <v>-0.27342559499138941</v>
      </c>
      <c r="J52" s="30">
        <v>1280000</v>
      </c>
    </row>
    <row r="53" spans="1:11" x14ac:dyDescent="0.35">
      <c r="A53" s="30" t="s">
        <v>40</v>
      </c>
      <c r="B53" s="30" t="s">
        <v>14</v>
      </c>
      <c r="C53" s="30">
        <v>30</v>
      </c>
      <c r="D53" s="30">
        <v>10</v>
      </c>
      <c r="E53" s="30">
        <v>4</v>
      </c>
      <c r="F53" s="30">
        <v>31700</v>
      </c>
      <c r="G53" s="30">
        <v>634000</v>
      </c>
      <c r="H53" s="30">
        <f t="shared" si="6"/>
        <v>0.49531249999999999</v>
      </c>
      <c r="I53" s="28">
        <f t="shared" si="7"/>
        <v>-0.3051207117661357</v>
      </c>
      <c r="J53" s="30">
        <v>1280000</v>
      </c>
    </row>
    <row r="54" spans="1:11" x14ac:dyDescent="0.35">
      <c r="A54" s="27" t="s">
        <v>15</v>
      </c>
      <c r="B54" s="27">
        <v>1013</v>
      </c>
      <c r="C54" s="27">
        <v>0</v>
      </c>
      <c r="D54" s="27">
        <v>13</v>
      </c>
      <c r="E54" s="27">
        <v>1</v>
      </c>
      <c r="F54" s="27">
        <v>34900</v>
      </c>
      <c r="G54" s="27">
        <v>698000</v>
      </c>
      <c r="H54" s="32">
        <f t="shared" si="6"/>
        <v>0.80693641618497114</v>
      </c>
      <c r="I54" s="33">
        <f t="shared" si="7"/>
        <v>-9.3160684841653102E-2</v>
      </c>
      <c r="J54" s="27">
        <v>865000</v>
      </c>
      <c r="K54" s="8"/>
    </row>
    <row r="55" spans="1:11" x14ac:dyDescent="0.35">
      <c r="A55" s="30" t="s">
        <v>15</v>
      </c>
      <c r="B55" s="30">
        <v>1013</v>
      </c>
      <c r="C55" s="30">
        <v>0</v>
      </c>
      <c r="D55" s="30">
        <v>13</v>
      </c>
      <c r="E55" s="30">
        <v>2</v>
      </c>
      <c r="F55" s="30">
        <v>47400</v>
      </c>
      <c r="G55" s="30">
        <v>948000</v>
      </c>
      <c r="H55" s="34">
        <f t="shared" si="6"/>
        <v>1.0959537572254334</v>
      </c>
      <c r="I55" s="29">
        <f t="shared" si="7"/>
        <v>3.9792229873251997E-2</v>
      </c>
      <c r="J55" s="30">
        <v>865000</v>
      </c>
    </row>
    <row r="56" spans="1:11" x14ac:dyDescent="0.35">
      <c r="A56" s="30" t="s">
        <v>15</v>
      </c>
      <c r="B56" s="30">
        <v>1013</v>
      </c>
      <c r="C56" s="30">
        <v>0</v>
      </c>
      <c r="D56" s="30">
        <v>13</v>
      </c>
      <c r="E56" s="30">
        <v>3</v>
      </c>
      <c r="F56" s="30">
        <v>47400</v>
      </c>
      <c r="G56" s="30">
        <v>948000</v>
      </c>
      <c r="H56" s="34">
        <f t="shared" si="6"/>
        <v>1.0959537572254334</v>
      </c>
      <c r="I56" s="29">
        <f t="shared" si="7"/>
        <v>3.9792229873251997E-2</v>
      </c>
      <c r="J56" s="30">
        <v>865000</v>
      </c>
    </row>
    <row r="57" spans="1:11" x14ac:dyDescent="0.35">
      <c r="A57" s="30" t="s">
        <v>15</v>
      </c>
      <c r="B57" s="30">
        <v>1013</v>
      </c>
      <c r="C57" s="30">
        <v>1</v>
      </c>
      <c r="D57" s="30">
        <v>15</v>
      </c>
      <c r="E57" s="30">
        <v>1</v>
      </c>
      <c r="F57" s="30">
        <v>47400</v>
      </c>
      <c r="G57" s="30">
        <v>948000</v>
      </c>
      <c r="H57" s="34">
        <f t="shared" si="6"/>
        <v>1.2169448010269577</v>
      </c>
      <c r="I57" s="29">
        <f t="shared" si="7"/>
        <v>8.5270879665501814E-2</v>
      </c>
      <c r="J57" s="30">
        <v>779000</v>
      </c>
      <c r="K57" s="8"/>
    </row>
    <row r="58" spans="1:11" x14ac:dyDescent="0.35">
      <c r="A58" s="30" t="s">
        <v>15</v>
      </c>
      <c r="B58" s="30">
        <v>1013</v>
      </c>
      <c r="C58" s="30">
        <v>1</v>
      </c>
      <c r="D58" s="30">
        <v>15</v>
      </c>
      <c r="E58" s="30">
        <v>2</v>
      </c>
      <c r="F58" s="30">
        <v>54200</v>
      </c>
      <c r="G58" s="30">
        <v>1080000</v>
      </c>
      <c r="H58" s="34">
        <f t="shared" si="6"/>
        <v>1.386392811296534</v>
      </c>
      <c r="I58" s="29">
        <f t="shared" si="7"/>
        <v>0.14188629781438525</v>
      </c>
      <c r="J58" s="30">
        <v>779000</v>
      </c>
    </row>
    <row r="59" spans="1:11" x14ac:dyDescent="0.35">
      <c r="A59" s="30" t="s">
        <v>15</v>
      </c>
      <c r="B59" s="30">
        <v>1013</v>
      </c>
      <c r="C59" s="30">
        <v>1</v>
      </c>
      <c r="D59" s="30">
        <v>15</v>
      </c>
      <c r="E59" s="30">
        <v>3</v>
      </c>
      <c r="F59" s="30">
        <v>93300</v>
      </c>
      <c r="G59" s="30">
        <v>1870000</v>
      </c>
      <c r="H59" s="34">
        <f t="shared" si="6"/>
        <v>2.4005134788189988</v>
      </c>
      <c r="I59" s="29">
        <f t="shared" si="7"/>
        <v>0.38030414886393454</v>
      </c>
      <c r="J59" s="30">
        <v>779000</v>
      </c>
    </row>
    <row r="60" spans="1:11" x14ac:dyDescent="0.35">
      <c r="A60" s="30" t="s">
        <v>15</v>
      </c>
      <c r="B60" s="30">
        <v>1013</v>
      </c>
      <c r="C60" s="30">
        <v>1</v>
      </c>
      <c r="D60" s="30">
        <v>15</v>
      </c>
      <c r="E60" s="30">
        <v>4</v>
      </c>
      <c r="F60" s="30">
        <v>25300</v>
      </c>
      <c r="G60" s="30">
        <v>506000</v>
      </c>
      <c r="H60" s="34">
        <f t="shared" si="6"/>
        <v>0.64955070603337617</v>
      </c>
      <c r="I60" s="29">
        <f t="shared" si="7"/>
        <v>-0.1873869408327653</v>
      </c>
      <c r="J60" s="30">
        <v>779000</v>
      </c>
    </row>
    <row r="61" spans="1:11" x14ac:dyDescent="0.35">
      <c r="A61" s="30" t="s">
        <v>15</v>
      </c>
      <c r="B61" s="30">
        <v>1013</v>
      </c>
      <c r="C61" s="30">
        <v>5</v>
      </c>
      <c r="D61" s="30">
        <v>16</v>
      </c>
      <c r="E61" s="30">
        <v>1</v>
      </c>
      <c r="F61" s="35">
        <v>19700</v>
      </c>
      <c r="G61" s="30">
        <v>394000</v>
      </c>
      <c r="H61" s="34">
        <f t="shared" si="6"/>
        <v>0.41825902335456477</v>
      </c>
      <c r="I61" s="29">
        <f t="shared" si="7"/>
        <v>-0.37855468096730321</v>
      </c>
      <c r="J61" s="30">
        <v>942000</v>
      </c>
      <c r="K61" s="8"/>
    </row>
    <row r="62" spans="1:11" x14ac:dyDescent="0.35">
      <c r="A62" s="30" t="s">
        <v>15</v>
      </c>
      <c r="B62" s="30">
        <v>1013</v>
      </c>
      <c r="C62" s="30">
        <v>5</v>
      </c>
      <c r="D62" s="30">
        <v>16</v>
      </c>
      <c r="E62" s="30">
        <v>2</v>
      </c>
      <c r="F62" s="35">
        <v>25300</v>
      </c>
      <c r="G62" s="30">
        <v>506000</v>
      </c>
      <c r="H62" s="34">
        <f t="shared" si="6"/>
        <v>0.53715498938428874</v>
      </c>
      <c r="I62" s="29">
        <f t="shared" si="7"/>
        <v>-0.26990038595307825</v>
      </c>
      <c r="J62" s="30">
        <v>942000</v>
      </c>
    </row>
    <row r="63" spans="1:11" x14ac:dyDescent="0.35">
      <c r="A63" s="30" t="s">
        <v>15</v>
      </c>
      <c r="B63" s="30">
        <v>1013</v>
      </c>
      <c r="C63" s="30">
        <v>5</v>
      </c>
      <c r="D63" s="30">
        <v>16</v>
      </c>
      <c r="E63" s="30">
        <v>3</v>
      </c>
      <c r="F63" s="35">
        <v>26300</v>
      </c>
      <c r="G63" s="30">
        <v>526000</v>
      </c>
      <c r="H63" s="34">
        <f t="shared" si="6"/>
        <v>0.55838641188959659</v>
      </c>
      <c r="I63" s="29">
        <f t="shared" si="7"/>
        <v>-0.25306515863913831</v>
      </c>
      <c r="J63" s="30">
        <v>942000</v>
      </c>
    </row>
    <row r="64" spans="1:11" x14ac:dyDescent="0.35">
      <c r="A64" s="30" t="s">
        <v>15</v>
      </c>
      <c r="B64" s="30">
        <v>1013</v>
      </c>
      <c r="C64" s="30">
        <v>5</v>
      </c>
      <c r="D64" s="30">
        <v>16</v>
      </c>
      <c r="E64" s="30">
        <v>4</v>
      </c>
      <c r="F64" s="35">
        <v>11600</v>
      </c>
      <c r="G64" s="30">
        <v>232000</v>
      </c>
      <c r="H64" s="34">
        <f t="shared" si="6"/>
        <v>0.24628450106157113</v>
      </c>
      <c r="I64" s="29">
        <f t="shared" si="7"/>
        <v>-0.6085629179019777</v>
      </c>
      <c r="J64" s="30">
        <v>942000</v>
      </c>
    </row>
    <row r="65" spans="1:11" x14ac:dyDescent="0.35">
      <c r="A65" s="30" t="s">
        <v>15</v>
      </c>
      <c r="B65" s="30">
        <v>1013</v>
      </c>
      <c r="C65" s="30">
        <v>10</v>
      </c>
      <c r="D65" s="30">
        <v>17</v>
      </c>
      <c r="E65" s="30">
        <v>1</v>
      </c>
      <c r="F65" s="30">
        <v>15300</v>
      </c>
      <c r="G65" s="30">
        <v>306000</v>
      </c>
      <c r="H65" s="34">
        <f t="shared" si="6"/>
        <v>0.21103448275862069</v>
      </c>
      <c r="I65" s="29">
        <f t="shared" si="7"/>
        <v>-0.67564657575339493</v>
      </c>
      <c r="J65" s="30">
        <v>1450000</v>
      </c>
      <c r="K65" s="8"/>
    </row>
    <row r="66" spans="1:11" x14ac:dyDescent="0.35">
      <c r="A66" s="30" t="s">
        <v>15</v>
      </c>
      <c r="B66" s="30">
        <v>1013</v>
      </c>
      <c r="C66" s="30">
        <v>10</v>
      </c>
      <c r="D66" s="30">
        <v>17</v>
      </c>
      <c r="E66" s="30">
        <v>2</v>
      </c>
      <c r="F66" s="30">
        <v>9330</v>
      </c>
      <c r="G66" s="30">
        <v>187000</v>
      </c>
      <c r="H66" s="34">
        <f t="shared" si="6"/>
        <v>0.12896551724137931</v>
      </c>
      <c r="I66" s="29">
        <f t="shared" si="7"/>
        <v>-0.88952639569847591</v>
      </c>
      <c r="J66" s="30">
        <v>1450000</v>
      </c>
    </row>
    <row r="67" spans="1:11" x14ac:dyDescent="0.35">
      <c r="A67" s="30" t="s">
        <v>15</v>
      </c>
      <c r="B67" s="30">
        <v>1013</v>
      </c>
      <c r="C67" s="30">
        <v>10</v>
      </c>
      <c r="D67" s="30">
        <v>17</v>
      </c>
      <c r="E67" s="30">
        <v>3</v>
      </c>
      <c r="F67" s="30">
        <v>9330</v>
      </c>
      <c r="G67" s="30">
        <v>187000</v>
      </c>
      <c r="H67" s="34">
        <f t="shared" si="6"/>
        <v>0.12896551724137931</v>
      </c>
      <c r="I67" s="29">
        <f t="shared" si="7"/>
        <v>-0.88952639569847591</v>
      </c>
      <c r="J67" s="30">
        <v>1450000</v>
      </c>
    </row>
    <row r="68" spans="1:11" x14ac:dyDescent="0.35">
      <c r="A68" s="30" t="s">
        <v>15</v>
      </c>
      <c r="B68" s="30">
        <v>1013</v>
      </c>
      <c r="C68" s="30">
        <v>10</v>
      </c>
      <c r="D68" s="30">
        <v>17</v>
      </c>
      <c r="E68" s="30">
        <v>4</v>
      </c>
      <c r="F68" s="30">
        <v>15000</v>
      </c>
      <c r="G68" s="30">
        <v>300000</v>
      </c>
      <c r="H68" s="34">
        <f t="shared" si="6"/>
        <v>0.20689655172413793</v>
      </c>
      <c r="I68" s="29">
        <f t="shared" si="7"/>
        <v>-0.68424674751531245</v>
      </c>
      <c r="J68" s="30">
        <v>1450000</v>
      </c>
    </row>
    <row r="69" spans="1:11" x14ac:dyDescent="0.35">
      <c r="A69" s="30" t="s">
        <v>15</v>
      </c>
      <c r="B69" s="30">
        <v>1013</v>
      </c>
      <c r="C69" s="30">
        <v>30</v>
      </c>
      <c r="D69" s="30">
        <v>13</v>
      </c>
      <c r="E69" s="30">
        <v>1</v>
      </c>
      <c r="F69" s="30">
        <v>5.6</v>
      </c>
      <c r="G69" s="30">
        <v>112</v>
      </c>
      <c r="H69" s="36">
        <f>G69/J69</f>
        <v>1.2947976878612718E-4</v>
      </c>
      <c r="I69" s="36">
        <f>LOG10(H69)</f>
        <v>-3.8877980847946327</v>
      </c>
      <c r="J69" s="30">
        <v>865000</v>
      </c>
      <c r="K69" s="8"/>
    </row>
    <row r="70" spans="1:11" x14ac:dyDescent="0.35">
      <c r="A70" s="30" t="s">
        <v>15</v>
      </c>
      <c r="B70" s="30">
        <v>1013</v>
      </c>
      <c r="C70" s="30">
        <v>30</v>
      </c>
      <c r="D70" s="30">
        <v>13</v>
      </c>
      <c r="E70" s="30">
        <v>2</v>
      </c>
      <c r="F70" s="30">
        <v>1.9</v>
      </c>
      <c r="G70" s="30">
        <v>38</v>
      </c>
      <c r="H70" s="36">
        <f t="shared" ref="H70:H72" si="8">G70/J70</f>
        <v>4.3930635838150287E-5</v>
      </c>
      <c r="I70" s="36">
        <f t="shared" ref="I70:I75" si="9">LOG10(H70)</f>
        <v>-4.3572325108480037</v>
      </c>
      <c r="J70" s="30">
        <v>865000</v>
      </c>
    </row>
    <row r="71" spans="1:11" x14ac:dyDescent="0.35">
      <c r="A71" s="30" t="s">
        <v>15</v>
      </c>
      <c r="B71" s="30">
        <v>1013</v>
      </c>
      <c r="C71" s="30">
        <v>30</v>
      </c>
      <c r="D71" s="30">
        <v>13</v>
      </c>
      <c r="E71" s="30">
        <v>3</v>
      </c>
      <c r="F71" s="30">
        <v>2</v>
      </c>
      <c r="G71" s="30">
        <v>40</v>
      </c>
      <c r="H71" s="36">
        <f t="shared" si="8"/>
        <v>4.6242774566473991E-5</v>
      </c>
      <c r="I71" s="36">
        <f t="shared" si="9"/>
        <v>-4.3349561161368522</v>
      </c>
      <c r="J71" s="30">
        <v>865000</v>
      </c>
    </row>
    <row r="72" spans="1:11" x14ac:dyDescent="0.35">
      <c r="A72" s="30" t="s">
        <v>15</v>
      </c>
      <c r="B72" s="30">
        <v>1013</v>
      </c>
      <c r="C72" s="30">
        <v>30</v>
      </c>
      <c r="D72" s="30">
        <v>13</v>
      </c>
      <c r="E72" s="30">
        <v>4</v>
      </c>
      <c r="F72" s="30">
        <v>0.9</v>
      </c>
      <c r="G72" s="30">
        <v>18</v>
      </c>
      <c r="H72" s="36">
        <f t="shared" si="8"/>
        <v>2.0809248554913295E-5</v>
      </c>
      <c r="I72" s="36">
        <f t="shared" si="9"/>
        <v>-4.6817436023615082</v>
      </c>
      <c r="J72" s="30">
        <v>865000</v>
      </c>
    </row>
    <row r="73" spans="1:11" x14ac:dyDescent="0.35">
      <c r="A73" s="27" t="s">
        <v>15</v>
      </c>
      <c r="B73" s="27" t="s">
        <v>14</v>
      </c>
      <c r="C73" s="27">
        <v>0</v>
      </c>
      <c r="D73" s="27">
        <v>10</v>
      </c>
      <c r="E73" s="27">
        <v>1</v>
      </c>
      <c r="F73" s="27">
        <v>58900</v>
      </c>
      <c r="G73" s="27">
        <v>1180000</v>
      </c>
      <c r="H73" s="27">
        <f t="shared" ref="H73:H75" si="10">LOG10(G73)</f>
        <v>6.071882007306125</v>
      </c>
      <c r="I73" s="31">
        <f t="shared" si="9"/>
        <v>0.7833233234813386</v>
      </c>
      <c r="J73" s="27">
        <v>1280000</v>
      </c>
      <c r="K73" s="8"/>
    </row>
    <row r="74" spans="1:11" x14ac:dyDescent="0.35">
      <c r="A74" s="30" t="s">
        <v>15</v>
      </c>
      <c r="B74" s="30" t="s">
        <v>14</v>
      </c>
      <c r="C74" s="30">
        <v>0</v>
      </c>
      <c r="D74" s="30">
        <v>10</v>
      </c>
      <c r="E74" s="30">
        <v>2</v>
      </c>
      <c r="F74" s="30">
        <v>58900</v>
      </c>
      <c r="G74" s="30">
        <v>1180000</v>
      </c>
      <c r="H74" s="30">
        <f t="shared" si="10"/>
        <v>6.071882007306125</v>
      </c>
      <c r="I74" s="28">
        <f t="shared" si="9"/>
        <v>0.7833233234813386</v>
      </c>
      <c r="J74" s="30">
        <v>1280000</v>
      </c>
    </row>
    <row r="75" spans="1:11" x14ac:dyDescent="0.35">
      <c r="A75" s="30" t="s">
        <v>15</v>
      </c>
      <c r="B75" s="30" t="s">
        <v>14</v>
      </c>
      <c r="C75" s="30">
        <v>0</v>
      </c>
      <c r="D75" s="30">
        <v>10</v>
      </c>
      <c r="E75" s="30">
        <v>3</v>
      </c>
      <c r="F75" s="30">
        <v>74200</v>
      </c>
      <c r="G75" s="30">
        <v>1480000</v>
      </c>
      <c r="H75" s="30">
        <f t="shared" si="10"/>
        <v>6.1702617153949575</v>
      </c>
      <c r="I75" s="28">
        <f t="shared" si="9"/>
        <v>0.79030358528791156</v>
      </c>
      <c r="J75" s="30">
        <v>1280000</v>
      </c>
    </row>
    <row r="76" spans="1:11" x14ac:dyDescent="0.35">
      <c r="A76" s="30" t="s">
        <v>15</v>
      </c>
      <c r="B76" s="30" t="s">
        <v>14</v>
      </c>
      <c r="C76" s="30">
        <v>1</v>
      </c>
      <c r="D76" s="30">
        <v>12</v>
      </c>
      <c r="E76" s="30">
        <v>1</v>
      </c>
      <c r="F76" s="30">
        <v>1160</v>
      </c>
      <c r="G76" s="30">
        <v>23200</v>
      </c>
      <c r="H76" s="30">
        <f>G76/J76</f>
        <v>1.5675675675675675E-2</v>
      </c>
      <c r="I76" s="28">
        <f>LOG10(H76)</f>
        <v>-1.8047737305040576</v>
      </c>
      <c r="J76" s="30">
        <v>1480000</v>
      </c>
      <c r="K76" s="8"/>
    </row>
    <row r="77" spans="1:11" x14ac:dyDescent="0.35">
      <c r="A77" s="30" t="s">
        <v>15</v>
      </c>
      <c r="B77" s="30" t="s">
        <v>14</v>
      </c>
      <c r="C77" s="30">
        <v>1</v>
      </c>
      <c r="D77" s="30">
        <v>12</v>
      </c>
      <c r="E77" s="30">
        <v>2</v>
      </c>
      <c r="F77" s="30">
        <v>933</v>
      </c>
      <c r="G77" s="30">
        <v>18700</v>
      </c>
      <c r="H77" s="30">
        <f t="shared" ref="H77:H91" si="11">G77/J77</f>
        <v>1.2635135135135134E-2</v>
      </c>
      <c r="I77" s="28">
        <f t="shared" ref="I77:I91" si="12">LOG10(H77)</f>
        <v>-1.8984201088584585</v>
      </c>
      <c r="J77" s="30">
        <v>1480000</v>
      </c>
    </row>
    <row r="78" spans="1:11" x14ac:dyDescent="0.35">
      <c r="A78" s="30" t="s">
        <v>15</v>
      </c>
      <c r="B78" s="30" t="s">
        <v>14</v>
      </c>
      <c r="C78" s="30">
        <v>1</v>
      </c>
      <c r="D78" s="30">
        <v>12</v>
      </c>
      <c r="E78" s="30">
        <v>3</v>
      </c>
      <c r="F78" s="30">
        <v>4280</v>
      </c>
      <c r="G78" s="30">
        <v>85600</v>
      </c>
      <c r="H78" s="30">
        <f t="shared" si="11"/>
        <v>5.7837837837837837E-2</v>
      </c>
      <c r="I78" s="28">
        <f t="shared" si="12"/>
        <v>-1.2377879507178042</v>
      </c>
      <c r="J78" s="30">
        <v>1480000</v>
      </c>
    </row>
    <row r="79" spans="1:11" x14ac:dyDescent="0.35">
      <c r="A79" s="30" t="s">
        <v>15</v>
      </c>
      <c r="B79" s="30" t="s">
        <v>14</v>
      </c>
      <c r="C79" s="30">
        <v>1</v>
      </c>
      <c r="D79" s="30">
        <v>12</v>
      </c>
      <c r="E79" s="30">
        <v>4</v>
      </c>
      <c r="F79" s="30">
        <v>589</v>
      </c>
      <c r="G79" s="30">
        <v>11800</v>
      </c>
      <c r="H79" s="30">
        <f t="shared" si="11"/>
        <v>7.9729729729729731E-3</v>
      </c>
      <c r="I79" s="28">
        <f t="shared" si="12"/>
        <v>-2.098379708088832</v>
      </c>
      <c r="J79" s="30">
        <v>1480000</v>
      </c>
    </row>
    <row r="80" spans="1:11" x14ac:dyDescent="0.35">
      <c r="A80" s="30" t="s">
        <v>15</v>
      </c>
      <c r="B80" s="30" t="s">
        <v>14</v>
      </c>
      <c r="C80" s="30">
        <v>5</v>
      </c>
      <c r="D80" s="30">
        <v>11</v>
      </c>
      <c r="E80" s="30">
        <v>1</v>
      </c>
      <c r="F80" s="30" t="s">
        <v>35</v>
      </c>
      <c r="G80" s="30">
        <v>3</v>
      </c>
      <c r="H80" s="30">
        <f t="shared" si="11"/>
        <v>1.9607843137254902E-6</v>
      </c>
      <c r="I80" s="28">
        <f t="shared" si="12"/>
        <v>-5.7075701760979367</v>
      </c>
      <c r="J80" s="30">
        <v>1530000</v>
      </c>
      <c r="K80" s="8"/>
    </row>
    <row r="81" spans="1:11" x14ac:dyDescent="0.35">
      <c r="A81" s="30" t="s">
        <v>15</v>
      </c>
      <c r="B81" s="30" t="s">
        <v>14</v>
      </c>
      <c r="C81" s="30">
        <v>5</v>
      </c>
      <c r="D81" s="30">
        <v>11</v>
      </c>
      <c r="E81" s="30">
        <v>2</v>
      </c>
      <c r="F81" s="30">
        <v>0</v>
      </c>
      <c r="G81" s="30">
        <v>0.01</v>
      </c>
      <c r="H81" s="30">
        <f t="shared" si="11"/>
        <v>6.5359477124183009E-9</v>
      </c>
      <c r="I81" s="28">
        <f t="shared" si="12"/>
        <v>-8.1846914308175993</v>
      </c>
      <c r="J81" s="30">
        <v>1530000</v>
      </c>
    </row>
    <row r="82" spans="1:11" x14ac:dyDescent="0.35">
      <c r="A82" s="30" t="s">
        <v>15</v>
      </c>
      <c r="B82" s="30" t="s">
        <v>14</v>
      </c>
      <c r="C82" s="30">
        <v>5</v>
      </c>
      <c r="D82" s="30">
        <v>11</v>
      </c>
      <c r="E82" s="30">
        <v>3</v>
      </c>
      <c r="F82" s="30">
        <v>0</v>
      </c>
      <c r="G82" s="37">
        <v>0.01</v>
      </c>
      <c r="H82" s="30">
        <f t="shared" si="11"/>
        <v>6.5359477124183009E-9</v>
      </c>
      <c r="I82" s="28">
        <f t="shared" si="12"/>
        <v>-8.1846914308175993</v>
      </c>
      <c r="J82" s="30">
        <v>1530000</v>
      </c>
    </row>
    <row r="83" spans="1:11" x14ac:dyDescent="0.35">
      <c r="A83" s="30" t="s">
        <v>15</v>
      </c>
      <c r="B83" s="30" t="s">
        <v>14</v>
      </c>
      <c r="C83" s="30">
        <v>5</v>
      </c>
      <c r="D83" s="30">
        <v>11</v>
      </c>
      <c r="E83" s="30">
        <v>4</v>
      </c>
      <c r="F83" s="30">
        <v>0</v>
      </c>
      <c r="G83" s="30">
        <v>0.01</v>
      </c>
      <c r="H83" s="30">
        <f t="shared" si="11"/>
        <v>6.5359477124183009E-9</v>
      </c>
      <c r="I83" s="28">
        <f t="shared" si="12"/>
        <v>-8.1846914308175993</v>
      </c>
      <c r="J83" s="30">
        <v>1530000</v>
      </c>
    </row>
    <row r="84" spans="1:11" x14ac:dyDescent="0.35">
      <c r="A84" s="30" t="s">
        <v>15</v>
      </c>
      <c r="B84" s="30" t="s">
        <v>14</v>
      </c>
      <c r="C84" s="30">
        <v>10</v>
      </c>
      <c r="D84" s="30">
        <v>14</v>
      </c>
      <c r="E84" s="30">
        <v>1</v>
      </c>
      <c r="F84" s="30" t="s">
        <v>35</v>
      </c>
      <c r="G84" s="30">
        <v>2</v>
      </c>
      <c r="H84" s="30">
        <f t="shared" si="11"/>
        <v>1.4184397163120568E-6</v>
      </c>
      <c r="I84" s="28">
        <f t="shared" si="12"/>
        <v>-5.8481891169913984</v>
      </c>
      <c r="J84" s="30">
        <v>1410000</v>
      </c>
      <c r="K84" s="8"/>
    </row>
    <row r="85" spans="1:11" x14ac:dyDescent="0.35">
      <c r="A85" s="30" t="s">
        <v>15</v>
      </c>
      <c r="B85" s="30" t="s">
        <v>14</v>
      </c>
      <c r="C85" s="30">
        <v>10</v>
      </c>
      <c r="D85" s="30">
        <v>14</v>
      </c>
      <c r="E85" s="30">
        <v>2</v>
      </c>
      <c r="F85" s="30">
        <v>0</v>
      </c>
      <c r="G85" s="30">
        <v>0.01</v>
      </c>
      <c r="H85" s="30">
        <f t="shared" si="11"/>
        <v>7.0921985815602842E-9</v>
      </c>
      <c r="I85" s="28">
        <f t="shared" si="12"/>
        <v>-8.1492191126553806</v>
      </c>
      <c r="J85" s="30">
        <v>1410000</v>
      </c>
    </row>
    <row r="86" spans="1:11" x14ac:dyDescent="0.35">
      <c r="A86" s="30" t="s">
        <v>15</v>
      </c>
      <c r="B86" s="30" t="s">
        <v>14</v>
      </c>
      <c r="C86" s="30">
        <v>10</v>
      </c>
      <c r="D86" s="30">
        <v>14</v>
      </c>
      <c r="E86" s="30">
        <v>3</v>
      </c>
      <c r="F86" s="30">
        <v>0</v>
      </c>
      <c r="G86" s="30">
        <v>0.01</v>
      </c>
      <c r="H86" s="30">
        <f t="shared" si="11"/>
        <v>7.0921985815602842E-9</v>
      </c>
      <c r="I86" s="28">
        <f t="shared" si="12"/>
        <v>-8.1492191126553806</v>
      </c>
      <c r="J86" s="30">
        <v>1410000</v>
      </c>
    </row>
    <row r="87" spans="1:11" x14ac:dyDescent="0.35">
      <c r="A87" s="30" t="s">
        <v>15</v>
      </c>
      <c r="B87" s="30" t="s">
        <v>14</v>
      </c>
      <c r="C87" s="30">
        <v>10</v>
      </c>
      <c r="D87" s="30">
        <v>14</v>
      </c>
      <c r="E87" s="30">
        <v>4</v>
      </c>
      <c r="F87" s="30">
        <v>0</v>
      </c>
      <c r="G87" s="30">
        <v>0.01</v>
      </c>
      <c r="H87" s="30">
        <f t="shared" si="11"/>
        <v>7.0921985815602842E-9</v>
      </c>
      <c r="I87" s="28">
        <f t="shared" si="12"/>
        <v>-8.1492191126553806</v>
      </c>
      <c r="J87" s="30">
        <v>1410000</v>
      </c>
    </row>
    <row r="88" spans="1:11" x14ac:dyDescent="0.35">
      <c r="A88" s="30" t="s">
        <v>15</v>
      </c>
      <c r="B88" s="30" t="s">
        <v>14</v>
      </c>
      <c r="C88" s="30">
        <v>30</v>
      </c>
      <c r="D88" s="30">
        <v>10</v>
      </c>
      <c r="E88" s="30">
        <v>1</v>
      </c>
      <c r="F88" s="30">
        <v>0</v>
      </c>
      <c r="G88" s="30">
        <v>0.01</v>
      </c>
      <c r="H88" s="30">
        <f t="shared" si="11"/>
        <v>7.8124999999999996E-9</v>
      </c>
      <c r="I88" s="28">
        <f t="shared" si="12"/>
        <v>-8.1072099696478688</v>
      </c>
      <c r="J88" s="30">
        <v>1280000</v>
      </c>
      <c r="K88" s="8"/>
    </row>
    <row r="89" spans="1:11" x14ac:dyDescent="0.35">
      <c r="A89" s="30" t="s">
        <v>15</v>
      </c>
      <c r="B89" s="30" t="s">
        <v>14</v>
      </c>
      <c r="C89" s="30">
        <v>30</v>
      </c>
      <c r="D89" s="30">
        <v>10</v>
      </c>
      <c r="E89" s="30">
        <v>2</v>
      </c>
      <c r="F89" s="30">
        <v>0</v>
      </c>
      <c r="G89" s="30">
        <v>0.01</v>
      </c>
      <c r="H89" s="30">
        <f t="shared" si="11"/>
        <v>7.8124999999999996E-9</v>
      </c>
      <c r="I89" s="28">
        <f t="shared" si="12"/>
        <v>-8.1072099696478688</v>
      </c>
      <c r="J89" s="30">
        <v>1280000</v>
      </c>
    </row>
    <row r="90" spans="1:11" x14ac:dyDescent="0.35">
      <c r="A90" s="30" t="s">
        <v>15</v>
      </c>
      <c r="B90" s="30" t="s">
        <v>14</v>
      </c>
      <c r="C90" s="30">
        <v>30</v>
      </c>
      <c r="D90" s="30">
        <v>10</v>
      </c>
      <c r="E90" s="30">
        <v>3</v>
      </c>
      <c r="F90" s="30">
        <v>0</v>
      </c>
      <c r="G90" s="30">
        <v>0.01</v>
      </c>
      <c r="H90" s="30">
        <f t="shared" si="11"/>
        <v>7.8124999999999996E-9</v>
      </c>
      <c r="I90" s="28">
        <f t="shared" si="12"/>
        <v>-8.1072099696478688</v>
      </c>
      <c r="J90" s="30">
        <v>1280000</v>
      </c>
    </row>
    <row r="91" spans="1:11" x14ac:dyDescent="0.35">
      <c r="A91" s="30" t="s">
        <v>15</v>
      </c>
      <c r="B91" s="30" t="s">
        <v>14</v>
      </c>
      <c r="C91" s="30">
        <v>30</v>
      </c>
      <c r="D91" s="30">
        <v>10</v>
      </c>
      <c r="E91" s="30">
        <v>4</v>
      </c>
      <c r="F91" s="30" t="s">
        <v>35</v>
      </c>
      <c r="G91" s="30">
        <v>1</v>
      </c>
      <c r="H91" s="30">
        <f t="shared" si="11"/>
        <v>7.8125000000000004E-7</v>
      </c>
      <c r="I91" s="28">
        <f t="shared" si="12"/>
        <v>-6.1072099696478688</v>
      </c>
      <c r="J91" s="30">
        <v>1280000</v>
      </c>
    </row>
    <row r="93" spans="1:11" x14ac:dyDescent="0.35">
      <c r="E93" t="s">
        <v>36</v>
      </c>
      <c r="F93" t="s">
        <v>37</v>
      </c>
    </row>
    <row r="94" spans="1:11" x14ac:dyDescent="0.35">
      <c r="F94" t="s">
        <v>41</v>
      </c>
    </row>
    <row r="95" spans="1:11" x14ac:dyDescent="0.35">
      <c r="F95" t="s">
        <v>38</v>
      </c>
    </row>
    <row r="96" spans="1:11" x14ac:dyDescent="0.35">
      <c r="F96" t="s">
        <v>39</v>
      </c>
    </row>
  </sheetData>
  <mergeCells count="8">
    <mergeCell ref="L20:R20"/>
    <mergeCell ref="L21:R21"/>
    <mergeCell ref="L22:R22"/>
    <mergeCell ref="L23:R23"/>
    <mergeCell ref="K16:R16"/>
    <mergeCell ref="L17:R17"/>
    <mergeCell ref="L18:R18"/>
    <mergeCell ref="L19:R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C70C7-DBDE-429E-8D93-3045E263D68D}">
  <dimension ref="A1:R96"/>
  <sheetViews>
    <sheetView zoomScale="90" zoomScaleNormal="90" workbookViewId="0">
      <selection activeCell="L74" sqref="L74"/>
    </sheetView>
  </sheetViews>
  <sheetFormatPr defaultRowHeight="14.5" x14ac:dyDescent="0.35"/>
  <cols>
    <col min="1" max="1" width="12" customWidth="1"/>
    <col min="2" max="2" width="18.81640625" customWidth="1"/>
    <col min="3" max="3" width="13.6328125" customWidth="1"/>
    <col min="4" max="4" width="13.08984375" customWidth="1"/>
    <col min="5" max="5" width="14.54296875" customWidth="1"/>
    <col min="6" max="6" width="13" customWidth="1"/>
    <col min="7" max="7" width="14.7265625" customWidth="1"/>
    <col min="8" max="8" width="13.6328125" customWidth="1"/>
    <col min="9" max="9" width="18.7265625" customWidth="1"/>
    <col min="10" max="10" width="15.7265625" customWidth="1"/>
    <col min="11" max="11" width="13.36328125" customWidth="1"/>
    <col min="12" max="12" width="12.6328125" customWidth="1"/>
    <col min="17" max="17" width="12.1796875" customWidth="1"/>
    <col min="18" max="18" width="13" customWidth="1"/>
    <col min="19" max="19" width="14.26953125" customWidth="1"/>
    <col min="20" max="20" width="15.36328125" customWidth="1"/>
    <col min="21" max="21" width="16.453125" customWidth="1"/>
  </cols>
  <sheetData>
    <row r="1" spans="1:18" x14ac:dyDescent="0.35">
      <c r="A1" t="s">
        <v>44</v>
      </c>
    </row>
    <row r="2" spans="1:18" x14ac:dyDescent="0.35">
      <c r="A2" t="s">
        <v>33</v>
      </c>
    </row>
    <row r="3" spans="1:18" x14ac:dyDescent="0.35">
      <c r="A3" t="s">
        <v>34</v>
      </c>
      <c r="F3" s="2"/>
    </row>
    <row r="4" spans="1:18" x14ac:dyDescent="0.35">
      <c r="F4" s="2"/>
    </row>
    <row r="5" spans="1:18" x14ac:dyDescent="0.35">
      <c r="A5" s="7" t="s">
        <v>26</v>
      </c>
    </row>
    <row r="6" spans="1:18" x14ac:dyDescent="0.35">
      <c r="A6" t="s">
        <v>27</v>
      </c>
    </row>
    <row r="7" spans="1:18" x14ac:dyDescent="0.35">
      <c r="A7" t="s">
        <v>28</v>
      </c>
    </row>
    <row r="8" spans="1:18" x14ac:dyDescent="0.35">
      <c r="A8" t="s">
        <v>29</v>
      </c>
    </row>
    <row r="9" spans="1:18" x14ac:dyDescent="0.35">
      <c r="A9" t="s">
        <v>30</v>
      </c>
    </row>
    <row r="10" spans="1:18" x14ac:dyDescent="0.35">
      <c r="A10" t="s">
        <v>31</v>
      </c>
    </row>
    <row r="11" spans="1:18" x14ac:dyDescent="0.35">
      <c r="A11" t="s">
        <v>32</v>
      </c>
    </row>
    <row r="13" spans="1:18" ht="15" thickBot="1" x14ac:dyDescent="0.4"/>
    <row r="14" spans="1:18" ht="15" thickTop="1" x14ac:dyDescent="0.35">
      <c r="A14" s="9"/>
      <c r="B14" s="10"/>
      <c r="C14" s="11"/>
      <c r="D14" s="12" t="s">
        <v>22</v>
      </c>
      <c r="E14" s="11"/>
      <c r="F14" s="11"/>
      <c r="G14" s="11"/>
      <c r="H14" s="12"/>
      <c r="I14" s="11"/>
      <c r="J14" s="13"/>
      <c r="K14" s="1"/>
    </row>
    <row r="15" spans="1:18" ht="15" thickBot="1" x14ac:dyDescent="0.4">
      <c r="A15" s="14" t="s">
        <v>7</v>
      </c>
      <c r="B15" s="15" t="s">
        <v>8</v>
      </c>
      <c r="C15" s="15" t="s">
        <v>23</v>
      </c>
      <c r="D15" s="15" t="s">
        <v>24</v>
      </c>
      <c r="E15" s="15" t="s">
        <v>9</v>
      </c>
      <c r="F15" s="15" t="s">
        <v>10</v>
      </c>
      <c r="G15" s="15" t="s">
        <v>25</v>
      </c>
      <c r="H15" s="16" t="s">
        <v>11</v>
      </c>
      <c r="I15" s="16" t="s">
        <v>12</v>
      </c>
      <c r="J15" s="17" t="s">
        <v>13</v>
      </c>
    </row>
    <row r="16" spans="1:18" ht="15" thickTop="1" x14ac:dyDescent="0.35">
      <c r="A16" s="27" t="s">
        <v>0</v>
      </c>
      <c r="B16" s="27">
        <v>1013</v>
      </c>
      <c r="C16" s="27">
        <v>0</v>
      </c>
      <c r="D16" s="27">
        <v>13</v>
      </c>
      <c r="E16" s="27">
        <v>1</v>
      </c>
      <c r="F16" s="28">
        <v>54200</v>
      </c>
      <c r="G16" s="28">
        <v>1080000</v>
      </c>
      <c r="H16" s="29">
        <f t="shared" ref="H16:H30" si="0">G16/J16</f>
        <v>0.67500000000000004</v>
      </c>
      <c r="I16" s="29">
        <f t="shared" ref="I16:I30" si="1">LOG10(H16)</f>
        <v>-0.17069622716897506</v>
      </c>
      <c r="J16" s="28">
        <v>1600000</v>
      </c>
      <c r="K16" s="24" t="s">
        <v>16</v>
      </c>
      <c r="L16" s="25"/>
      <c r="M16" s="25"/>
      <c r="N16" s="25"/>
      <c r="O16" s="25"/>
      <c r="P16" s="25"/>
      <c r="Q16" s="25"/>
      <c r="R16" s="26"/>
    </row>
    <row r="17" spans="1:18" x14ac:dyDescent="0.35">
      <c r="A17" s="30" t="s">
        <v>0</v>
      </c>
      <c r="B17" s="30">
        <v>1013</v>
      </c>
      <c r="C17" s="30">
        <v>0</v>
      </c>
      <c r="D17" s="30">
        <v>13</v>
      </c>
      <c r="E17" s="30">
        <v>2</v>
      </c>
      <c r="F17" s="28">
        <v>91800</v>
      </c>
      <c r="G17" s="28">
        <v>1840000</v>
      </c>
      <c r="H17" s="29">
        <f t="shared" si="0"/>
        <v>1.1499999999999999</v>
      </c>
      <c r="I17" s="29">
        <f t="shared" si="1"/>
        <v>6.069784035361165E-2</v>
      </c>
      <c r="J17" s="28">
        <v>1600000</v>
      </c>
      <c r="K17" s="3" t="s">
        <v>0</v>
      </c>
      <c r="L17" s="19" t="s">
        <v>17</v>
      </c>
      <c r="M17" s="19"/>
      <c r="N17" s="19"/>
      <c r="O17" s="19"/>
      <c r="P17" s="19"/>
      <c r="Q17" s="19"/>
      <c r="R17" s="20"/>
    </row>
    <row r="18" spans="1:18" x14ac:dyDescent="0.35">
      <c r="A18" s="30" t="s">
        <v>0</v>
      </c>
      <c r="B18" s="30">
        <v>1013</v>
      </c>
      <c r="C18" s="30">
        <v>0</v>
      </c>
      <c r="D18" s="30">
        <v>13</v>
      </c>
      <c r="E18" s="30">
        <v>3</v>
      </c>
      <c r="F18" s="28">
        <v>93300</v>
      </c>
      <c r="G18" s="28">
        <v>1870000</v>
      </c>
      <c r="H18" s="29">
        <f t="shared" si="0"/>
        <v>1.16875</v>
      </c>
      <c r="I18" s="29">
        <f t="shared" si="1"/>
        <v>6.7721623880574178E-2</v>
      </c>
      <c r="J18" s="28">
        <v>1600000</v>
      </c>
      <c r="K18" s="4" t="s">
        <v>1</v>
      </c>
      <c r="L18" s="19" t="s">
        <v>18</v>
      </c>
      <c r="M18" s="19"/>
      <c r="N18" s="19"/>
      <c r="O18" s="19"/>
      <c r="P18" s="19"/>
      <c r="Q18" s="19"/>
      <c r="R18" s="20"/>
    </row>
    <row r="19" spans="1:18" x14ac:dyDescent="0.35">
      <c r="A19" s="30" t="s">
        <v>0</v>
      </c>
      <c r="B19" s="30">
        <v>1013</v>
      </c>
      <c r="C19" s="30">
        <v>1</v>
      </c>
      <c r="D19" s="30">
        <v>15</v>
      </c>
      <c r="E19" s="30">
        <v>1</v>
      </c>
      <c r="F19" s="28">
        <v>58900</v>
      </c>
      <c r="G19" s="28">
        <v>1180000</v>
      </c>
      <c r="H19" s="29">
        <f t="shared" si="0"/>
        <v>0.67045454545454541</v>
      </c>
      <c r="I19" s="29">
        <f t="shared" si="1"/>
        <v>-0.17363066050802448</v>
      </c>
      <c r="J19" s="28">
        <v>1760000</v>
      </c>
      <c r="K19" s="4" t="s">
        <v>2</v>
      </c>
      <c r="L19" s="19" t="s">
        <v>19</v>
      </c>
      <c r="M19" s="19"/>
      <c r="N19" s="19"/>
      <c r="O19" s="19"/>
      <c r="P19" s="19"/>
      <c r="Q19" s="19"/>
      <c r="R19" s="20"/>
    </row>
    <row r="20" spans="1:18" x14ac:dyDescent="0.35">
      <c r="A20" s="30" t="s">
        <v>0</v>
      </c>
      <c r="B20" s="30">
        <v>1013</v>
      </c>
      <c r="C20" s="30">
        <v>1</v>
      </c>
      <c r="D20" s="30">
        <v>15</v>
      </c>
      <c r="E20" s="30">
        <v>2</v>
      </c>
      <c r="F20" s="28">
        <v>92000</v>
      </c>
      <c r="G20" s="28">
        <v>1840000</v>
      </c>
      <c r="H20" s="29">
        <f t="shared" si="0"/>
        <v>1.0454545454545454</v>
      </c>
      <c r="I20" s="29">
        <f t="shared" si="1"/>
        <v>1.9305155195386624E-2</v>
      </c>
      <c r="J20" s="28">
        <v>1760000</v>
      </c>
      <c r="K20" s="5" t="s">
        <v>3</v>
      </c>
      <c r="L20" s="19" t="s">
        <v>20</v>
      </c>
      <c r="M20" s="19"/>
      <c r="N20" s="19"/>
      <c r="O20" s="19"/>
      <c r="P20" s="19"/>
      <c r="Q20" s="19"/>
      <c r="R20" s="20"/>
    </row>
    <row r="21" spans="1:18" x14ac:dyDescent="0.35">
      <c r="A21" s="30" t="s">
        <v>0</v>
      </c>
      <c r="B21" s="30">
        <v>1013</v>
      </c>
      <c r="C21" s="30">
        <v>1</v>
      </c>
      <c r="D21" s="30">
        <v>15</v>
      </c>
      <c r="E21" s="30">
        <v>3</v>
      </c>
      <c r="F21" s="28">
        <v>120000</v>
      </c>
      <c r="G21" s="28">
        <v>2400000</v>
      </c>
      <c r="H21" s="29">
        <f t="shared" si="0"/>
        <v>1.3636363636363635</v>
      </c>
      <c r="I21" s="29">
        <f t="shared" si="1"/>
        <v>0.13469857389745618</v>
      </c>
      <c r="J21" s="28">
        <v>1760000</v>
      </c>
      <c r="K21" s="5" t="s">
        <v>4</v>
      </c>
      <c r="L21" s="18" t="s">
        <v>5</v>
      </c>
      <c r="M21" s="19"/>
      <c r="N21" s="19"/>
      <c r="O21" s="19"/>
      <c r="P21" s="19"/>
      <c r="Q21" s="19"/>
      <c r="R21" s="20"/>
    </row>
    <row r="22" spans="1:18" x14ac:dyDescent="0.35">
      <c r="A22" s="30" t="s">
        <v>0</v>
      </c>
      <c r="B22" s="30">
        <v>1013</v>
      </c>
      <c r="C22" s="30">
        <v>1</v>
      </c>
      <c r="D22" s="30">
        <v>15</v>
      </c>
      <c r="E22" s="30">
        <v>4</v>
      </c>
      <c r="F22" s="28">
        <v>93300</v>
      </c>
      <c r="G22" s="28">
        <v>1870000</v>
      </c>
      <c r="H22" s="29">
        <f t="shared" si="0"/>
        <v>1.0625</v>
      </c>
      <c r="I22" s="29">
        <f t="shared" si="1"/>
        <v>2.6328938722349149E-2</v>
      </c>
      <c r="J22" s="28">
        <v>1760000</v>
      </c>
      <c r="K22" s="4" t="s">
        <v>6</v>
      </c>
      <c r="L22" s="18" t="s">
        <v>21</v>
      </c>
      <c r="M22" s="19"/>
      <c r="N22" s="19"/>
      <c r="O22" s="19"/>
      <c r="P22" s="19"/>
      <c r="Q22" s="19"/>
      <c r="R22" s="20"/>
    </row>
    <row r="23" spans="1:18" x14ac:dyDescent="0.35">
      <c r="A23" s="30" t="s">
        <v>0</v>
      </c>
      <c r="B23" s="30">
        <v>1013</v>
      </c>
      <c r="C23" s="30">
        <v>5</v>
      </c>
      <c r="D23" s="30">
        <v>16</v>
      </c>
      <c r="E23" s="30">
        <v>1</v>
      </c>
      <c r="F23" s="28">
        <v>68000</v>
      </c>
      <c r="G23" s="28">
        <v>1360000</v>
      </c>
      <c r="H23" s="29">
        <f t="shared" si="0"/>
        <v>0.79069767441860461</v>
      </c>
      <c r="I23" s="29">
        <f t="shared" si="1"/>
        <v>-0.10198953853733142</v>
      </c>
      <c r="J23" s="28">
        <v>1720000</v>
      </c>
      <c r="K23" s="6"/>
      <c r="L23" s="21"/>
      <c r="M23" s="22"/>
      <c r="N23" s="22"/>
      <c r="O23" s="22"/>
      <c r="P23" s="22"/>
      <c r="Q23" s="22"/>
      <c r="R23" s="23"/>
    </row>
    <row r="24" spans="1:18" x14ac:dyDescent="0.35">
      <c r="A24" s="30" t="s">
        <v>0</v>
      </c>
      <c r="B24" s="30">
        <v>1013</v>
      </c>
      <c r="C24" s="30">
        <v>5</v>
      </c>
      <c r="D24" s="30">
        <v>16</v>
      </c>
      <c r="E24" s="30">
        <v>2</v>
      </c>
      <c r="F24" s="28">
        <v>93300</v>
      </c>
      <c r="G24" s="28">
        <v>1870000</v>
      </c>
      <c r="H24" s="29">
        <f t="shared" si="0"/>
        <v>1.0872093023255813</v>
      </c>
      <c r="I24" s="29">
        <f t="shared" si="1"/>
        <v>3.6313159628950029E-2</v>
      </c>
      <c r="J24" s="28">
        <v>1720000</v>
      </c>
    </row>
    <row r="25" spans="1:18" x14ac:dyDescent="0.35">
      <c r="A25" s="30" t="s">
        <v>0</v>
      </c>
      <c r="B25" s="30">
        <v>1013</v>
      </c>
      <c r="C25" s="30">
        <v>5</v>
      </c>
      <c r="D25" s="30">
        <v>16</v>
      </c>
      <c r="E25" s="30">
        <v>3</v>
      </c>
      <c r="F25" s="28">
        <v>150000</v>
      </c>
      <c r="G25" s="28">
        <v>3000000</v>
      </c>
      <c r="H25" s="29">
        <f t="shared" si="0"/>
        <v>1.7441860465116279</v>
      </c>
      <c r="I25" s="29">
        <f t="shared" si="1"/>
        <v>0.24159280781211351</v>
      </c>
      <c r="J25" s="28">
        <v>1720000</v>
      </c>
    </row>
    <row r="26" spans="1:18" x14ac:dyDescent="0.35">
      <c r="A26" s="30" t="s">
        <v>0</v>
      </c>
      <c r="B26" s="30">
        <v>1013</v>
      </c>
      <c r="C26" s="30">
        <v>5</v>
      </c>
      <c r="D26" s="30">
        <v>16</v>
      </c>
      <c r="E26" s="30">
        <v>4</v>
      </c>
      <c r="F26" s="28">
        <v>42800</v>
      </c>
      <c r="G26" s="28">
        <v>856000</v>
      </c>
      <c r="H26" s="29">
        <f t="shared" si="0"/>
        <v>0.49767441860465117</v>
      </c>
      <c r="I26" s="29">
        <f t="shared" si="1"/>
        <v>-0.30305468223039567</v>
      </c>
      <c r="J26" s="28">
        <v>1720000</v>
      </c>
    </row>
    <row r="27" spans="1:18" x14ac:dyDescent="0.35">
      <c r="A27" s="30" t="s">
        <v>0</v>
      </c>
      <c r="B27" s="30">
        <v>1013</v>
      </c>
      <c r="C27" s="30">
        <v>10</v>
      </c>
      <c r="D27" s="30">
        <v>17</v>
      </c>
      <c r="E27" s="30">
        <v>1</v>
      </c>
      <c r="F27" s="28">
        <v>54200</v>
      </c>
      <c r="G27" s="28">
        <v>1080000</v>
      </c>
      <c r="H27" s="29">
        <f t="shared" si="0"/>
        <v>0.50704225352112675</v>
      </c>
      <c r="I27" s="29">
        <f t="shared" si="1"/>
        <v>-0.29495584795178803</v>
      </c>
      <c r="J27" s="28">
        <v>2130000</v>
      </c>
      <c r="K27" s="8"/>
    </row>
    <row r="28" spans="1:18" x14ac:dyDescent="0.35">
      <c r="A28" s="30" t="s">
        <v>0</v>
      </c>
      <c r="B28" s="30">
        <v>1013</v>
      </c>
      <c r="C28" s="30">
        <v>10</v>
      </c>
      <c r="D28" s="30">
        <v>17</v>
      </c>
      <c r="E28" s="30">
        <v>2</v>
      </c>
      <c r="F28" s="28">
        <v>106000</v>
      </c>
      <c r="G28" s="28">
        <v>2120000</v>
      </c>
      <c r="H28" s="29">
        <f t="shared" si="0"/>
        <v>0.99530516431924887</v>
      </c>
      <c r="I28" s="29">
        <f t="shared" si="1"/>
        <v>-2.0437425099862684E-3</v>
      </c>
      <c r="J28" s="28">
        <v>2130000</v>
      </c>
    </row>
    <row r="29" spans="1:18" x14ac:dyDescent="0.35">
      <c r="A29" s="30" t="s">
        <v>0</v>
      </c>
      <c r="B29" s="30">
        <v>1013</v>
      </c>
      <c r="C29" s="30">
        <v>10</v>
      </c>
      <c r="D29" s="30">
        <v>17</v>
      </c>
      <c r="E29" s="30">
        <v>3</v>
      </c>
      <c r="F29" s="28">
        <v>120000</v>
      </c>
      <c r="G29" s="28">
        <v>2400000</v>
      </c>
      <c r="H29" s="29">
        <f t="shared" si="0"/>
        <v>1.1267605633802817</v>
      </c>
      <c r="I29" s="29">
        <f t="shared" si="1"/>
        <v>5.1831638272868318E-2</v>
      </c>
      <c r="J29" s="28">
        <v>2130000</v>
      </c>
    </row>
    <row r="30" spans="1:18" x14ac:dyDescent="0.35">
      <c r="A30" s="30" t="s">
        <v>0</v>
      </c>
      <c r="B30" s="30">
        <v>1013</v>
      </c>
      <c r="C30" s="30">
        <v>10</v>
      </c>
      <c r="D30" s="30">
        <v>17</v>
      </c>
      <c r="E30" s="30">
        <v>4</v>
      </c>
      <c r="F30" s="28">
        <v>93300</v>
      </c>
      <c r="G30" s="28">
        <v>1870000</v>
      </c>
      <c r="H30" s="29">
        <f t="shared" si="0"/>
        <v>0.8779342723004695</v>
      </c>
      <c r="I30" s="29">
        <f t="shared" si="1"/>
        <v>-5.6537996902238749E-2</v>
      </c>
      <c r="J30" s="28">
        <v>2130000</v>
      </c>
    </row>
    <row r="31" spans="1:18" ht="15" customHeight="1" x14ac:dyDescent="0.35">
      <c r="A31" s="30" t="s">
        <v>0</v>
      </c>
      <c r="B31" s="30">
        <v>1013</v>
      </c>
      <c r="C31" s="30">
        <v>30</v>
      </c>
      <c r="D31" s="30">
        <v>13</v>
      </c>
      <c r="E31" s="30">
        <v>1</v>
      </c>
      <c r="F31" s="28">
        <v>56000</v>
      </c>
      <c r="G31" s="28">
        <v>1120000</v>
      </c>
      <c r="H31" s="28">
        <f>G31/J31</f>
        <v>0.7</v>
      </c>
      <c r="I31" s="28">
        <f>LOG10(H31)</f>
        <v>-0.15490195998574319</v>
      </c>
      <c r="J31" s="28">
        <v>1600000</v>
      </c>
      <c r="K31" s="8"/>
    </row>
    <row r="32" spans="1:18" ht="15" customHeight="1" x14ac:dyDescent="0.35">
      <c r="A32" s="30" t="s">
        <v>0</v>
      </c>
      <c r="B32" s="30">
        <v>1013</v>
      </c>
      <c r="C32" s="30">
        <v>30</v>
      </c>
      <c r="D32" s="30">
        <v>13</v>
      </c>
      <c r="E32" s="30">
        <v>2</v>
      </c>
      <c r="F32" s="28">
        <v>42800</v>
      </c>
      <c r="G32" s="28">
        <v>856000</v>
      </c>
      <c r="H32" s="28">
        <f t="shared" ref="H32:H41" si="2">G32/J32</f>
        <v>0.53500000000000003</v>
      </c>
      <c r="I32" s="28">
        <f t="shared" ref="I32:I41" si="3">LOG10(H32)</f>
        <v>-0.27164621797877153</v>
      </c>
      <c r="J32" s="28">
        <v>1600000</v>
      </c>
    </row>
    <row r="33" spans="1:11" ht="15" customHeight="1" x14ac:dyDescent="0.35">
      <c r="A33" s="30" t="s">
        <v>0</v>
      </c>
      <c r="B33" s="30">
        <v>1013</v>
      </c>
      <c r="C33" s="30">
        <v>30</v>
      </c>
      <c r="D33" s="30">
        <v>13</v>
      </c>
      <c r="E33" s="30">
        <v>3</v>
      </c>
      <c r="F33" s="28">
        <v>70200</v>
      </c>
      <c r="G33" s="28">
        <v>1400000</v>
      </c>
      <c r="H33" s="28">
        <f t="shared" si="2"/>
        <v>0.875</v>
      </c>
      <c r="I33" s="28">
        <f t="shared" si="3"/>
        <v>-5.7991946977686754E-2</v>
      </c>
      <c r="J33" s="28">
        <v>1600000</v>
      </c>
    </row>
    <row r="34" spans="1:11" ht="15" customHeight="1" x14ac:dyDescent="0.35">
      <c r="A34" s="30" t="s">
        <v>0</v>
      </c>
      <c r="B34" s="30">
        <v>1013</v>
      </c>
      <c r="C34" s="30">
        <v>30</v>
      </c>
      <c r="D34" s="30">
        <v>13</v>
      </c>
      <c r="E34" s="30">
        <v>4</v>
      </c>
      <c r="F34" s="28">
        <v>42800</v>
      </c>
      <c r="G34" s="28">
        <v>856000</v>
      </c>
      <c r="H34" s="28">
        <f t="shared" si="2"/>
        <v>0.53500000000000003</v>
      </c>
      <c r="I34" s="28">
        <f t="shared" si="3"/>
        <v>-0.27164621797877153</v>
      </c>
      <c r="J34" s="28">
        <v>1600000</v>
      </c>
    </row>
    <row r="35" spans="1:11" ht="15" customHeight="1" x14ac:dyDescent="0.35">
      <c r="A35" s="27" t="s">
        <v>40</v>
      </c>
      <c r="B35" s="27" t="s">
        <v>14</v>
      </c>
      <c r="C35" s="27">
        <v>0</v>
      </c>
      <c r="D35" s="27">
        <v>10</v>
      </c>
      <c r="E35" s="27">
        <v>1</v>
      </c>
      <c r="F35" s="27">
        <v>74200</v>
      </c>
      <c r="G35" s="27">
        <v>1480000</v>
      </c>
      <c r="H35" s="27">
        <f t="shared" si="2"/>
        <v>1.1212121212121211</v>
      </c>
      <c r="I35" s="31">
        <f t="shared" si="3"/>
        <v>4.9687784189107478E-2</v>
      </c>
      <c r="J35" s="27">
        <v>1320000</v>
      </c>
      <c r="K35" s="8"/>
    </row>
    <row r="36" spans="1:11" ht="15" customHeight="1" x14ac:dyDescent="0.35">
      <c r="A36" s="30" t="s">
        <v>40</v>
      </c>
      <c r="B36" s="30" t="s">
        <v>14</v>
      </c>
      <c r="C36" s="30">
        <v>0</v>
      </c>
      <c r="D36" s="30">
        <v>10</v>
      </c>
      <c r="E36" s="30">
        <v>2</v>
      </c>
      <c r="F36" s="30">
        <v>91800</v>
      </c>
      <c r="G36" s="30">
        <v>1840000</v>
      </c>
      <c r="H36" s="30">
        <f t="shared" si="2"/>
        <v>1.393939393939394</v>
      </c>
      <c r="I36" s="28">
        <f t="shared" si="3"/>
        <v>0.14424389180368663</v>
      </c>
      <c r="J36" s="30">
        <v>1320000</v>
      </c>
    </row>
    <row r="37" spans="1:11" ht="15" customHeight="1" x14ac:dyDescent="0.35">
      <c r="A37" s="30" t="s">
        <v>40</v>
      </c>
      <c r="B37" s="30" t="s">
        <v>14</v>
      </c>
      <c r="C37" s="30">
        <v>0</v>
      </c>
      <c r="D37" s="30">
        <v>10</v>
      </c>
      <c r="E37" s="30">
        <v>3</v>
      </c>
      <c r="F37" s="30">
        <v>31700</v>
      </c>
      <c r="G37" s="30">
        <v>634000</v>
      </c>
      <c r="H37" s="30">
        <f t="shared" si="2"/>
        <v>0.48030303030303029</v>
      </c>
      <c r="I37" s="28">
        <f t="shared" si="3"/>
        <v>-0.31848467332411717</v>
      </c>
      <c r="J37" s="30">
        <v>1320000</v>
      </c>
    </row>
    <row r="38" spans="1:11" x14ac:dyDescent="0.35">
      <c r="A38" s="30" t="s">
        <v>40</v>
      </c>
      <c r="B38" s="30" t="s">
        <v>14</v>
      </c>
      <c r="C38" s="30">
        <v>1</v>
      </c>
      <c r="D38" s="30">
        <v>12</v>
      </c>
      <c r="E38" s="30">
        <v>1</v>
      </c>
      <c r="F38" s="30">
        <v>150000</v>
      </c>
      <c r="G38" s="30">
        <v>3000000</v>
      </c>
      <c r="H38" s="30">
        <f t="shared" si="2"/>
        <v>1.4851485148514851</v>
      </c>
      <c r="I38" s="28">
        <f t="shared" si="3"/>
        <v>0.17176988527303866</v>
      </c>
      <c r="J38" s="30">
        <v>2020000</v>
      </c>
      <c r="K38" s="8"/>
    </row>
    <row r="39" spans="1:11" x14ac:dyDescent="0.35">
      <c r="A39" s="30" t="s">
        <v>40</v>
      </c>
      <c r="B39" s="30" t="s">
        <v>14</v>
      </c>
      <c r="C39" s="30">
        <v>1</v>
      </c>
      <c r="D39" s="30">
        <v>12</v>
      </c>
      <c r="E39" s="30">
        <v>2</v>
      </c>
      <c r="F39" s="30">
        <v>54200</v>
      </c>
      <c r="G39" s="30">
        <v>1080000</v>
      </c>
      <c r="H39" s="30">
        <f t="shared" si="2"/>
        <v>0.53465346534653468</v>
      </c>
      <c r="I39" s="28">
        <f t="shared" si="3"/>
        <v>-0.27192761395967402</v>
      </c>
      <c r="J39" s="30">
        <v>2020000</v>
      </c>
    </row>
    <row r="40" spans="1:11" x14ac:dyDescent="0.35">
      <c r="A40" s="30" t="s">
        <v>40</v>
      </c>
      <c r="B40" s="30" t="s">
        <v>14</v>
      </c>
      <c r="C40" s="30">
        <v>1</v>
      </c>
      <c r="D40" s="30">
        <v>12</v>
      </c>
      <c r="E40" s="30">
        <v>3</v>
      </c>
      <c r="F40" s="30">
        <v>93300</v>
      </c>
      <c r="G40" s="30">
        <v>1870000</v>
      </c>
      <c r="H40" s="30">
        <f t="shared" si="2"/>
        <v>0.92574257425742579</v>
      </c>
      <c r="I40" s="28">
        <f t="shared" si="3"/>
        <v>-3.350976291012478E-2</v>
      </c>
      <c r="J40" s="30">
        <v>2020000</v>
      </c>
    </row>
    <row r="41" spans="1:11" x14ac:dyDescent="0.35">
      <c r="A41" s="30" t="s">
        <v>40</v>
      </c>
      <c r="B41" s="30" t="s">
        <v>14</v>
      </c>
      <c r="C41" s="30">
        <v>1</v>
      </c>
      <c r="D41" s="30">
        <v>12</v>
      </c>
      <c r="E41" s="30">
        <v>4</v>
      </c>
      <c r="F41" s="30">
        <v>86000</v>
      </c>
      <c r="G41" s="30">
        <v>1720000</v>
      </c>
      <c r="H41" s="30">
        <f t="shared" si="2"/>
        <v>0.85148514851485146</v>
      </c>
      <c r="I41" s="28">
        <f t="shared" si="3"/>
        <v>-6.9822922539074864E-2</v>
      </c>
      <c r="J41" s="30">
        <v>2020000</v>
      </c>
    </row>
    <row r="42" spans="1:11" x14ac:dyDescent="0.35">
      <c r="A42" s="30" t="s">
        <v>40</v>
      </c>
      <c r="B42" s="30" t="s">
        <v>14</v>
      </c>
      <c r="C42" s="30">
        <v>5</v>
      </c>
      <c r="D42" s="30">
        <v>11</v>
      </c>
      <c r="E42" s="30">
        <v>1</v>
      </c>
      <c r="F42" s="30">
        <v>54200</v>
      </c>
      <c r="G42" s="30">
        <v>1080000</v>
      </c>
      <c r="H42" s="30">
        <f>G42/J42</f>
        <v>0.53465346534653468</v>
      </c>
      <c r="I42" s="28">
        <f>LOG10(H42)</f>
        <v>-0.27192761395967402</v>
      </c>
      <c r="J42" s="30">
        <v>2020000</v>
      </c>
      <c r="K42" s="8"/>
    </row>
    <row r="43" spans="1:11" x14ac:dyDescent="0.35">
      <c r="A43" s="30" t="s">
        <v>40</v>
      </c>
      <c r="B43" s="30" t="s">
        <v>14</v>
      </c>
      <c r="C43" s="30">
        <v>5</v>
      </c>
      <c r="D43" s="30">
        <v>11</v>
      </c>
      <c r="E43" s="30">
        <v>2</v>
      </c>
      <c r="F43" s="30">
        <v>58900</v>
      </c>
      <c r="G43" s="30">
        <v>1180000</v>
      </c>
      <c r="H43" s="30">
        <f t="shared" ref="H43:H49" si="4">G43/J43</f>
        <v>0.58415841584158412</v>
      </c>
      <c r="I43" s="28">
        <f t="shared" ref="I43:I49" si="5">LOG10(H43)</f>
        <v>-0.2334693621404984</v>
      </c>
      <c r="J43" s="30">
        <v>2020000</v>
      </c>
    </row>
    <row r="44" spans="1:11" x14ac:dyDescent="0.35">
      <c r="A44" s="30" t="s">
        <v>40</v>
      </c>
      <c r="B44" s="30" t="s">
        <v>14</v>
      </c>
      <c r="C44" s="30">
        <v>5</v>
      </c>
      <c r="D44" s="30">
        <v>11</v>
      </c>
      <c r="E44" s="30">
        <v>3</v>
      </c>
      <c r="F44" s="30">
        <v>116000</v>
      </c>
      <c r="G44" s="30">
        <v>2320000</v>
      </c>
      <c r="H44" s="30">
        <f t="shared" si="4"/>
        <v>1.1485148514851484</v>
      </c>
      <c r="I44" s="28">
        <f t="shared" si="5"/>
        <v>6.013661544427587E-2</v>
      </c>
      <c r="J44" s="30">
        <v>2020000</v>
      </c>
    </row>
    <row r="45" spans="1:11" x14ac:dyDescent="0.35">
      <c r="A45" s="30" t="s">
        <v>40</v>
      </c>
      <c r="B45" s="30" t="s">
        <v>14</v>
      </c>
      <c r="C45" s="30">
        <v>5</v>
      </c>
      <c r="D45" s="30">
        <v>11</v>
      </c>
      <c r="E45" s="30">
        <v>4</v>
      </c>
      <c r="F45" s="30">
        <v>74200</v>
      </c>
      <c r="G45" s="30">
        <v>1480000</v>
      </c>
      <c r="H45" s="30">
        <f t="shared" si="4"/>
        <v>0.73267326732673266</v>
      </c>
      <c r="I45" s="28">
        <f t="shared" si="5"/>
        <v>-0.1350896540516664</v>
      </c>
      <c r="J45" s="30">
        <v>2020000</v>
      </c>
    </row>
    <row r="46" spans="1:11" x14ac:dyDescent="0.35">
      <c r="A46" s="30" t="s">
        <v>40</v>
      </c>
      <c r="B46" s="30" t="s">
        <v>14</v>
      </c>
      <c r="C46" s="30">
        <v>10</v>
      </c>
      <c r="D46" s="30">
        <v>14</v>
      </c>
      <c r="E46" s="30">
        <v>1</v>
      </c>
      <c r="F46" s="30">
        <v>93300</v>
      </c>
      <c r="G46" s="30">
        <v>1870000</v>
      </c>
      <c r="H46" s="30">
        <f t="shared" si="4"/>
        <v>1.147239263803681</v>
      </c>
      <c r="I46" s="28">
        <f t="shared" si="5"/>
        <v>5.9654002132541177E-2</v>
      </c>
      <c r="J46" s="30">
        <v>1630000</v>
      </c>
      <c r="K46" s="8"/>
    </row>
    <row r="47" spans="1:11" x14ac:dyDescent="0.35">
      <c r="A47" s="30" t="s">
        <v>40</v>
      </c>
      <c r="B47" s="30" t="s">
        <v>14</v>
      </c>
      <c r="C47" s="30">
        <v>10</v>
      </c>
      <c r="D47" s="30">
        <v>14</v>
      </c>
      <c r="E47" s="30">
        <v>2</v>
      </c>
      <c r="F47" s="30">
        <v>109000</v>
      </c>
      <c r="G47" s="30">
        <v>2180000</v>
      </c>
      <c r="H47" s="30">
        <f t="shared" si="4"/>
        <v>1.3374233128834356</v>
      </c>
      <c r="I47" s="28">
        <f t="shared" si="5"/>
        <v>0.12626888920064705</v>
      </c>
      <c r="J47" s="30">
        <v>1630000</v>
      </c>
    </row>
    <row r="48" spans="1:11" x14ac:dyDescent="0.35">
      <c r="A48" s="30" t="s">
        <v>40</v>
      </c>
      <c r="B48" s="30" t="s">
        <v>14</v>
      </c>
      <c r="C48" s="30">
        <v>10</v>
      </c>
      <c r="D48" s="30">
        <v>14</v>
      </c>
      <c r="E48" s="30">
        <v>3</v>
      </c>
      <c r="F48" s="30">
        <v>74200</v>
      </c>
      <c r="G48" s="30">
        <v>1480000</v>
      </c>
      <c r="H48" s="30">
        <f t="shared" si="4"/>
        <v>0.90797546012269936</v>
      </c>
      <c r="I48" s="28">
        <f t="shared" si="5"/>
        <v>-4.1925889009000433E-2</v>
      </c>
      <c r="J48" s="30">
        <v>1630000</v>
      </c>
    </row>
    <row r="49" spans="1:11" x14ac:dyDescent="0.35">
      <c r="A49" s="30" t="s">
        <v>40</v>
      </c>
      <c r="B49" s="30" t="s">
        <v>14</v>
      </c>
      <c r="C49" s="30">
        <v>10</v>
      </c>
      <c r="D49" s="30">
        <v>14</v>
      </c>
      <c r="E49" s="30">
        <v>4</v>
      </c>
      <c r="F49" s="30">
        <v>93300</v>
      </c>
      <c r="G49" s="30">
        <v>1870000</v>
      </c>
      <c r="H49" s="30">
        <f t="shared" si="4"/>
        <v>1.147239263803681</v>
      </c>
      <c r="I49" s="28">
        <f t="shared" si="5"/>
        <v>5.9654002132541177E-2</v>
      </c>
      <c r="J49" s="30">
        <v>1630000</v>
      </c>
    </row>
    <row r="50" spans="1:11" x14ac:dyDescent="0.35">
      <c r="A50" s="30" t="s">
        <v>40</v>
      </c>
      <c r="B50" s="30" t="s">
        <v>14</v>
      </c>
      <c r="C50" s="30">
        <v>30</v>
      </c>
      <c r="D50" s="30">
        <v>10</v>
      </c>
      <c r="E50" s="30">
        <v>1</v>
      </c>
      <c r="F50" s="30">
        <v>116000</v>
      </c>
      <c r="G50" s="30">
        <v>2320000</v>
      </c>
      <c r="H50" s="30">
        <f>G50/J50</f>
        <v>1.7575757575757576</v>
      </c>
      <c r="I50" s="28">
        <f>LOG10(H50)</f>
        <v>0.24491405368504982</v>
      </c>
      <c r="J50" s="30">
        <v>1320000</v>
      </c>
      <c r="K50" s="8"/>
    </row>
    <row r="51" spans="1:11" x14ac:dyDescent="0.35">
      <c r="A51" s="30" t="s">
        <v>40</v>
      </c>
      <c r="B51" s="30" t="s">
        <v>14</v>
      </c>
      <c r="C51" s="30">
        <v>30</v>
      </c>
      <c r="D51" s="30">
        <v>10</v>
      </c>
      <c r="E51" s="30">
        <v>2</v>
      </c>
      <c r="F51" s="30">
        <v>34900</v>
      </c>
      <c r="G51" s="30">
        <v>698000</v>
      </c>
      <c r="H51" s="30">
        <f t="shared" ref="H51:H68" si="6">G51/J51</f>
        <v>0.52878787878787881</v>
      </c>
      <c r="I51" s="28">
        <f t="shared" ref="I51:I68" si="7">LOG10(H51)</f>
        <v>-0.27671850858268876</v>
      </c>
      <c r="J51" s="30">
        <v>1320000</v>
      </c>
    </row>
    <row r="52" spans="1:11" x14ac:dyDescent="0.35">
      <c r="A52" s="30" t="s">
        <v>40</v>
      </c>
      <c r="B52" s="30" t="s">
        <v>14</v>
      </c>
      <c r="C52" s="30">
        <v>30</v>
      </c>
      <c r="D52" s="30">
        <v>10</v>
      </c>
      <c r="E52" s="30">
        <v>3</v>
      </c>
      <c r="F52" s="30">
        <v>58900</v>
      </c>
      <c r="G52" s="30">
        <v>1180000</v>
      </c>
      <c r="H52" s="30">
        <f t="shared" si="6"/>
        <v>0.89393939393939392</v>
      </c>
      <c r="I52" s="28">
        <f t="shared" si="7"/>
        <v>-4.8691923899724494E-2</v>
      </c>
      <c r="J52" s="30">
        <v>1320000</v>
      </c>
    </row>
    <row r="53" spans="1:11" x14ac:dyDescent="0.35">
      <c r="A53" s="30" t="s">
        <v>40</v>
      </c>
      <c r="B53" s="30" t="s">
        <v>14</v>
      </c>
      <c r="C53" s="30">
        <v>30</v>
      </c>
      <c r="D53" s="30">
        <v>10</v>
      </c>
      <c r="E53" s="30">
        <v>4</v>
      </c>
      <c r="F53" s="30">
        <v>70200</v>
      </c>
      <c r="G53" s="30">
        <v>1400000</v>
      </c>
      <c r="H53" s="30">
        <f t="shared" si="6"/>
        <v>1.0606060606060606</v>
      </c>
      <c r="I53" s="28">
        <f t="shared" si="7"/>
        <v>2.5554104472388137E-2</v>
      </c>
      <c r="J53" s="30">
        <v>1320000</v>
      </c>
    </row>
    <row r="54" spans="1:11" x14ac:dyDescent="0.35">
      <c r="A54" s="27" t="s">
        <v>15</v>
      </c>
      <c r="B54" s="27">
        <v>1013</v>
      </c>
      <c r="C54" s="27">
        <v>0</v>
      </c>
      <c r="D54" s="27">
        <v>13</v>
      </c>
      <c r="E54" s="27">
        <v>1</v>
      </c>
      <c r="F54" s="27">
        <v>54200</v>
      </c>
      <c r="G54" s="27">
        <v>1080000</v>
      </c>
      <c r="H54" s="32">
        <f t="shared" si="6"/>
        <v>0.67500000000000004</v>
      </c>
      <c r="I54" s="33">
        <f t="shared" si="7"/>
        <v>-0.17069622716897506</v>
      </c>
      <c r="J54" s="27">
        <v>1600000</v>
      </c>
      <c r="K54" s="8"/>
    </row>
    <row r="55" spans="1:11" x14ac:dyDescent="0.35">
      <c r="A55" s="30" t="s">
        <v>15</v>
      </c>
      <c r="B55" s="30">
        <v>1013</v>
      </c>
      <c r="C55" s="30">
        <v>0</v>
      </c>
      <c r="D55" s="30">
        <v>13</v>
      </c>
      <c r="E55" s="30">
        <v>2</v>
      </c>
      <c r="F55" s="30">
        <v>91800</v>
      </c>
      <c r="G55" s="30">
        <v>1840000</v>
      </c>
      <c r="H55" s="34">
        <f t="shared" si="6"/>
        <v>1.1499999999999999</v>
      </c>
      <c r="I55" s="29">
        <f t="shared" si="7"/>
        <v>6.069784035361165E-2</v>
      </c>
      <c r="J55" s="30">
        <v>1600000</v>
      </c>
    </row>
    <row r="56" spans="1:11" x14ac:dyDescent="0.35">
      <c r="A56" s="30" t="s">
        <v>15</v>
      </c>
      <c r="B56" s="30">
        <v>1013</v>
      </c>
      <c r="C56" s="30">
        <v>0</v>
      </c>
      <c r="D56" s="30">
        <v>13</v>
      </c>
      <c r="E56" s="30">
        <v>3</v>
      </c>
      <c r="F56" s="30">
        <v>93300</v>
      </c>
      <c r="G56" s="30">
        <v>1870000</v>
      </c>
      <c r="H56" s="34">
        <f t="shared" si="6"/>
        <v>1.16875</v>
      </c>
      <c r="I56" s="29">
        <f t="shared" si="7"/>
        <v>6.7721623880574178E-2</v>
      </c>
      <c r="J56" s="30">
        <v>1600000</v>
      </c>
    </row>
    <row r="57" spans="1:11" x14ac:dyDescent="0.35">
      <c r="A57" s="30" t="s">
        <v>15</v>
      </c>
      <c r="B57" s="30">
        <v>1013</v>
      </c>
      <c r="C57" s="30">
        <v>1</v>
      </c>
      <c r="D57" s="30">
        <v>15</v>
      </c>
      <c r="E57" s="30">
        <v>1</v>
      </c>
      <c r="F57" s="30">
        <v>32400</v>
      </c>
      <c r="G57" s="30">
        <v>648000</v>
      </c>
      <c r="H57" s="34">
        <f t="shared" si="6"/>
        <v>0.36818181818181817</v>
      </c>
      <c r="I57" s="29">
        <f t="shared" si="7"/>
        <v>-0.43393766194355649</v>
      </c>
      <c r="J57" s="30">
        <v>1760000</v>
      </c>
      <c r="K57" s="8"/>
    </row>
    <row r="58" spans="1:11" x14ac:dyDescent="0.35">
      <c r="A58" s="30" t="s">
        <v>15</v>
      </c>
      <c r="B58" s="30">
        <v>1013</v>
      </c>
      <c r="C58" s="30">
        <v>1</v>
      </c>
      <c r="D58" s="30">
        <v>15</v>
      </c>
      <c r="E58" s="30">
        <v>2</v>
      </c>
      <c r="F58" s="30">
        <v>25300</v>
      </c>
      <c r="G58" s="30">
        <v>506000</v>
      </c>
      <c r="H58" s="34">
        <f t="shared" si="6"/>
        <v>0.28749999999999998</v>
      </c>
      <c r="I58" s="29">
        <f t="shared" si="7"/>
        <v>-0.5413621509743507</v>
      </c>
      <c r="J58" s="30">
        <v>1760000</v>
      </c>
    </row>
    <row r="59" spans="1:11" x14ac:dyDescent="0.35">
      <c r="A59" s="30" t="s">
        <v>15</v>
      </c>
      <c r="B59" s="30">
        <v>1013</v>
      </c>
      <c r="C59" s="30">
        <v>1</v>
      </c>
      <c r="D59" s="30">
        <v>15</v>
      </c>
      <c r="E59" s="30">
        <v>3</v>
      </c>
      <c r="F59" s="30">
        <v>31700</v>
      </c>
      <c r="G59" s="30">
        <v>634000</v>
      </c>
      <c r="H59" s="34">
        <f t="shared" si="6"/>
        <v>0.36022727272727273</v>
      </c>
      <c r="I59" s="29">
        <f t="shared" si="7"/>
        <v>-0.44342340993241713</v>
      </c>
      <c r="J59" s="30">
        <v>1760000</v>
      </c>
    </row>
    <row r="60" spans="1:11" x14ac:dyDescent="0.35">
      <c r="A60" s="30" t="s">
        <v>15</v>
      </c>
      <c r="B60" s="30">
        <v>1013</v>
      </c>
      <c r="C60" s="30">
        <v>1</v>
      </c>
      <c r="D60" s="30">
        <v>15</v>
      </c>
      <c r="E60" s="30">
        <v>4</v>
      </c>
      <c r="F60" s="30">
        <v>58900</v>
      </c>
      <c r="G60" s="30">
        <v>1180000</v>
      </c>
      <c r="H60" s="34">
        <f t="shared" si="6"/>
        <v>0.67045454545454541</v>
      </c>
      <c r="I60" s="29">
        <f t="shared" si="7"/>
        <v>-0.17363066050802448</v>
      </c>
      <c r="J60" s="30">
        <v>1760000</v>
      </c>
    </row>
    <row r="61" spans="1:11" x14ac:dyDescent="0.35">
      <c r="A61" s="30" t="s">
        <v>15</v>
      </c>
      <c r="B61" s="30">
        <v>1013</v>
      </c>
      <c r="C61" s="30">
        <v>5</v>
      </c>
      <c r="D61" s="30">
        <v>16</v>
      </c>
      <c r="E61" s="30">
        <v>1</v>
      </c>
      <c r="F61" s="35">
        <v>9330</v>
      </c>
      <c r="G61" s="30">
        <v>187000</v>
      </c>
      <c r="H61" s="34">
        <f t="shared" si="6"/>
        <v>0.10872093023255813</v>
      </c>
      <c r="I61" s="29">
        <f t="shared" si="7"/>
        <v>-0.96368684037105001</v>
      </c>
      <c r="J61" s="30">
        <v>1720000</v>
      </c>
      <c r="K61" s="8"/>
    </row>
    <row r="62" spans="1:11" x14ac:dyDescent="0.35">
      <c r="A62" s="30" t="s">
        <v>15</v>
      </c>
      <c r="B62" s="30">
        <v>1013</v>
      </c>
      <c r="C62" s="30">
        <v>5</v>
      </c>
      <c r="D62" s="30">
        <v>16</v>
      </c>
      <c r="E62" s="30">
        <v>2</v>
      </c>
      <c r="F62" s="35">
        <v>9330</v>
      </c>
      <c r="G62" s="30">
        <v>187000</v>
      </c>
      <c r="H62" s="34">
        <f t="shared" si="6"/>
        <v>0.10872093023255813</v>
      </c>
      <c r="I62" s="29">
        <f t="shared" si="7"/>
        <v>-0.96368684037105001</v>
      </c>
      <c r="J62" s="30">
        <v>1720000</v>
      </c>
    </row>
    <row r="63" spans="1:11" x14ac:dyDescent="0.35">
      <c r="A63" s="30" t="s">
        <v>15</v>
      </c>
      <c r="B63" s="30">
        <v>1013</v>
      </c>
      <c r="C63" s="30">
        <v>5</v>
      </c>
      <c r="D63" s="30">
        <v>16</v>
      </c>
      <c r="E63" s="30">
        <v>3</v>
      </c>
      <c r="F63" s="35">
        <v>6400</v>
      </c>
      <c r="G63" s="30">
        <v>128000</v>
      </c>
      <c r="H63" s="34">
        <f t="shared" si="6"/>
        <v>7.441860465116279E-2</v>
      </c>
      <c r="I63" s="29">
        <f t="shared" si="7"/>
        <v>-1.1283184772596806</v>
      </c>
      <c r="J63" s="30">
        <v>1720000</v>
      </c>
    </row>
    <row r="64" spans="1:11" x14ac:dyDescent="0.35">
      <c r="A64" s="30" t="s">
        <v>15</v>
      </c>
      <c r="B64" s="30">
        <v>1013</v>
      </c>
      <c r="C64" s="30">
        <v>5</v>
      </c>
      <c r="D64" s="30">
        <v>16</v>
      </c>
      <c r="E64" s="30">
        <v>4</v>
      </c>
      <c r="F64" s="35">
        <v>12000</v>
      </c>
      <c r="G64" s="30">
        <v>240000</v>
      </c>
      <c r="H64" s="34">
        <f t="shared" si="6"/>
        <v>0.13953488372093023</v>
      </c>
      <c r="I64" s="29">
        <f t="shared" si="7"/>
        <v>-0.8553172051959429</v>
      </c>
      <c r="J64" s="30">
        <v>1720000</v>
      </c>
    </row>
    <row r="65" spans="1:11" x14ac:dyDescent="0.35">
      <c r="A65" s="30" t="s">
        <v>15</v>
      </c>
      <c r="B65" s="30">
        <v>1013</v>
      </c>
      <c r="C65" s="30">
        <v>10</v>
      </c>
      <c r="D65" s="30">
        <v>17</v>
      </c>
      <c r="E65" s="30">
        <v>1</v>
      </c>
      <c r="F65" s="30">
        <v>7000</v>
      </c>
      <c r="G65" s="30">
        <v>140000</v>
      </c>
      <c r="H65" s="34">
        <f t="shared" si="6"/>
        <v>6.5727699530516437E-2</v>
      </c>
      <c r="I65" s="29">
        <f t="shared" si="7"/>
        <v>-1.1822515677604997</v>
      </c>
      <c r="J65" s="30">
        <v>2130000</v>
      </c>
      <c r="K65" s="8"/>
    </row>
    <row r="66" spans="1:11" x14ac:dyDescent="0.35">
      <c r="A66" s="30" t="s">
        <v>15</v>
      </c>
      <c r="B66" s="30">
        <v>1013</v>
      </c>
      <c r="C66" s="30">
        <v>10</v>
      </c>
      <c r="D66" s="30">
        <v>17</v>
      </c>
      <c r="E66" s="30">
        <v>2</v>
      </c>
      <c r="F66" s="30">
        <v>4740</v>
      </c>
      <c r="G66" s="30">
        <v>94800</v>
      </c>
      <c r="H66" s="34">
        <f t="shared" si="6"/>
        <v>4.4507042253521124E-2</v>
      </c>
      <c r="I66" s="29">
        <f t="shared" si="7"/>
        <v>-1.3515712661006716</v>
      </c>
      <c r="J66" s="30">
        <v>2130000</v>
      </c>
    </row>
    <row r="67" spans="1:11" x14ac:dyDescent="0.35">
      <c r="A67" s="30" t="s">
        <v>15</v>
      </c>
      <c r="B67" s="30">
        <v>1013</v>
      </c>
      <c r="C67" s="30">
        <v>10</v>
      </c>
      <c r="D67" s="30">
        <v>17</v>
      </c>
      <c r="E67" s="30">
        <v>3</v>
      </c>
      <c r="F67" s="30">
        <v>4740</v>
      </c>
      <c r="G67" s="30">
        <v>94800</v>
      </c>
      <c r="H67" s="34">
        <f t="shared" si="6"/>
        <v>4.4507042253521124E-2</v>
      </c>
      <c r="I67" s="29">
        <f t="shared" si="7"/>
        <v>-1.3515712661006716</v>
      </c>
      <c r="J67" s="30">
        <v>2130000</v>
      </c>
    </row>
    <row r="68" spans="1:11" x14ac:dyDescent="0.35">
      <c r="A68" s="30" t="s">
        <v>15</v>
      </c>
      <c r="B68" s="30">
        <v>1013</v>
      </c>
      <c r="C68" s="30">
        <v>10</v>
      </c>
      <c r="D68" s="30">
        <v>17</v>
      </c>
      <c r="E68" s="30">
        <v>4</v>
      </c>
      <c r="F68" s="30">
        <v>15000</v>
      </c>
      <c r="G68" s="30">
        <v>300000</v>
      </c>
      <c r="H68" s="34">
        <f t="shared" si="6"/>
        <v>0.14084507042253522</v>
      </c>
      <c r="I68" s="29">
        <f t="shared" si="7"/>
        <v>-0.85125834871907524</v>
      </c>
      <c r="J68" s="30">
        <v>2130000</v>
      </c>
    </row>
    <row r="69" spans="1:11" x14ac:dyDescent="0.35">
      <c r="A69" s="30" t="s">
        <v>15</v>
      </c>
      <c r="B69" s="30">
        <v>1013</v>
      </c>
      <c r="C69" s="30">
        <v>30</v>
      </c>
      <c r="D69" s="30">
        <v>13</v>
      </c>
      <c r="E69" s="30">
        <v>1</v>
      </c>
      <c r="F69" s="30" t="s">
        <v>35</v>
      </c>
      <c r="G69" s="30">
        <v>1</v>
      </c>
      <c r="H69" s="36">
        <f>G69/J69</f>
        <v>6.2500000000000005E-7</v>
      </c>
      <c r="I69" s="36">
        <f>LOG10(H69)</f>
        <v>-6.204119982655925</v>
      </c>
      <c r="J69" s="30">
        <v>1600000</v>
      </c>
      <c r="K69" s="8"/>
    </row>
    <row r="70" spans="1:11" x14ac:dyDescent="0.35">
      <c r="A70" s="30" t="s">
        <v>15</v>
      </c>
      <c r="B70" s="30">
        <v>1013</v>
      </c>
      <c r="C70" s="30">
        <v>30</v>
      </c>
      <c r="D70" s="30">
        <v>13</v>
      </c>
      <c r="E70" s="30">
        <v>2</v>
      </c>
      <c r="F70" s="30" t="s">
        <v>35</v>
      </c>
      <c r="G70" s="30">
        <v>3</v>
      </c>
      <c r="H70" s="36">
        <f t="shared" ref="H70:H75" si="8">G70/J70</f>
        <v>1.875E-6</v>
      </c>
      <c r="I70" s="36">
        <f t="shared" ref="I70:I75" si="9">LOG10(H70)</f>
        <v>-5.7269987279362624</v>
      </c>
      <c r="J70" s="30">
        <v>1600000</v>
      </c>
    </row>
    <row r="71" spans="1:11" x14ac:dyDescent="0.35">
      <c r="A71" s="30" t="s">
        <v>15</v>
      </c>
      <c r="B71" s="30">
        <v>1013</v>
      </c>
      <c r="C71" s="30">
        <v>30</v>
      </c>
      <c r="D71" s="30">
        <v>13</v>
      </c>
      <c r="E71" s="30">
        <v>3</v>
      </c>
      <c r="F71" s="30">
        <v>0</v>
      </c>
      <c r="G71" s="30">
        <v>0.01</v>
      </c>
      <c r="H71" s="36">
        <f t="shared" si="8"/>
        <v>6.2499999999999997E-9</v>
      </c>
      <c r="I71" s="36">
        <f t="shared" si="9"/>
        <v>-8.204119982655925</v>
      </c>
      <c r="J71" s="30">
        <v>1600000</v>
      </c>
    </row>
    <row r="72" spans="1:11" x14ac:dyDescent="0.35">
      <c r="A72" s="30" t="s">
        <v>15</v>
      </c>
      <c r="B72" s="30">
        <v>1013</v>
      </c>
      <c r="C72" s="30">
        <v>30</v>
      </c>
      <c r="D72" s="30">
        <v>13</v>
      </c>
      <c r="E72" s="30">
        <v>4</v>
      </c>
      <c r="F72" s="30" t="s">
        <v>35</v>
      </c>
      <c r="G72" s="30">
        <v>1</v>
      </c>
      <c r="H72" s="36">
        <f t="shared" si="8"/>
        <v>6.2500000000000005E-7</v>
      </c>
      <c r="I72" s="36">
        <f t="shared" si="9"/>
        <v>-6.204119982655925</v>
      </c>
      <c r="J72" s="30">
        <v>1600000</v>
      </c>
    </row>
    <row r="73" spans="1:11" x14ac:dyDescent="0.35">
      <c r="A73" s="27" t="s">
        <v>15</v>
      </c>
      <c r="B73" s="27" t="s">
        <v>14</v>
      </c>
      <c r="C73" s="27">
        <v>0</v>
      </c>
      <c r="D73" s="27">
        <v>10</v>
      </c>
      <c r="E73" s="27">
        <v>1</v>
      </c>
      <c r="F73" s="27">
        <v>74200</v>
      </c>
      <c r="G73" s="27">
        <v>1480000</v>
      </c>
      <c r="H73" s="27">
        <f t="shared" si="8"/>
        <v>1.1212121212121211</v>
      </c>
      <c r="I73" s="31">
        <f>LOG10(H73)</f>
        <v>4.9687784189107478E-2</v>
      </c>
      <c r="J73" s="27">
        <v>1320000</v>
      </c>
      <c r="K73" s="8"/>
    </row>
    <row r="74" spans="1:11" x14ac:dyDescent="0.35">
      <c r="A74" s="30" t="s">
        <v>15</v>
      </c>
      <c r="B74" s="30" t="s">
        <v>14</v>
      </c>
      <c r="C74" s="30">
        <v>0</v>
      </c>
      <c r="D74" s="30">
        <v>10</v>
      </c>
      <c r="E74" s="30">
        <v>2</v>
      </c>
      <c r="F74" s="30">
        <v>91800</v>
      </c>
      <c r="G74" s="30">
        <v>1840000</v>
      </c>
      <c r="H74" s="30">
        <f>G74/J74</f>
        <v>1.393939393939394</v>
      </c>
      <c r="I74" s="28">
        <f t="shared" si="9"/>
        <v>0.14424389180368663</v>
      </c>
      <c r="J74" s="30">
        <v>1320000</v>
      </c>
    </row>
    <row r="75" spans="1:11" x14ac:dyDescent="0.35">
      <c r="A75" s="30" t="s">
        <v>15</v>
      </c>
      <c r="B75" s="30" t="s">
        <v>14</v>
      </c>
      <c r="C75" s="30">
        <v>0</v>
      </c>
      <c r="D75" s="30">
        <v>10</v>
      </c>
      <c r="E75" s="30">
        <v>3</v>
      </c>
      <c r="F75" s="30">
        <v>31700</v>
      </c>
      <c r="G75" s="30">
        <v>634000</v>
      </c>
      <c r="H75" s="30">
        <f t="shared" si="8"/>
        <v>0.48030303030303029</v>
      </c>
      <c r="I75" s="28">
        <f t="shared" si="9"/>
        <v>-0.31848467332411717</v>
      </c>
      <c r="J75" s="30">
        <v>1320000</v>
      </c>
    </row>
    <row r="76" spans="1:11" x14ac:dyDescent="0.35">
      <c r="A76" s="30" t="s">
        <v>15</v>
      </c>
      <c r="B76" s="30" t="s">
        <v>14</v>
      </c>
      <c r="C76" s="30">
        <v>1</v>
      </c>
      <c r="D76" s="30">
        <v>12</v>
      </c>
      <c r="E76" s="30">
        <v>1</v>
      </c>
      <c r="F76" s="30">
        <v>1090</v>
      </c>
      <c r="G76" s="30">
        <v>21800</v>
      </c>
      <c r="H76" s="30">
        <f>G76/J76</f>
        <v>1.0792079207920791E-2</v>
      </c>
      <c r="I76" s="28">
        <f>LOG10(H76)</f>
        <v>-1.9668948758420191</v>
      </c>
      <c r="J76" s="30">
        <v>2020000</v>
      </c>
      <c r="K76" s="8"/>
    </row>
    <row r="77" spans="1:11" x14ac:dyDescent="0.35">
      <c r="A77" s="30" t="s">
        <v>15</v>
      </c>
      <c r="B77" s="30" t="s">
        <v>14</v>
      </c>
      <c r="C77" s="30">
        <v>1</v>
      </c>
      <c r="D77" s="30">
        <v>12</v>
      </c>
      <c r="E77" s="30">
        <v>2</v>
      </c>
      <c r="F77" s="30">
        <v>1710</v>
      </c>
      <c r="G77" s="30">
        <v>34200</v>
      </c>
      <c r="H77" s="30">
        <f t="shared" ref="H77:H91" si="10">G77/J77</f>
        <v>1.6930693069306932E-2</v>
      </c>
      <c r="I77" s="28">
        <f t="shared" ref="I77:I91" si="11">LOG10(H77)</f>
        <v>-1.7713252633904888</v>
      </c>
      <c r="J77" s="30">
        <v>2020000</v>
      </c>
    </row>
    <row r="78" spans="1:11" x14ac:dyDescent="0.35">
      <c r="A78" s="30" t="s">
        <v>15</v>
      </c>
      <c r="B78" s="30" t="s">
        <v>14</v>
      </c>
      <c r="C78" s="30">
        <v>1</v>
      </c>
      <c r="D78" s="30">
        <v>12</v>
      </c>
      <c r="E78" s="30">
        <v>3</v>
      </c>
      <c r="F78" s="30">
        <v>2530</v>
      </c>
      <c r="G78" s="30">
        <v>50600</v>
      </c>
      <c r="H78" s="30">
        <f t="shared" si="10"/>
        <v>2.5049504950495051E-2</v>
      </c>
      <c r="I78" s="28">
        <f t="shared" si="11"/>
        <v>-1.6012008526068247</v>
      </c>
      <c r="J78" s="30">
        <v>2020000</v>
      </c>
    </row>
    <row r="79" spans="1:11" x14ac:dyDescent="0.35">
      <c r="A79" s="30" t="s">
        <v>15</v>
      </c>
      <c r="B79" s="30" t="s">
        <v>14</v>
      </c>
      <c r="C79" s="30">
        <v>1</v>
      </c>
      <c r="D79" s="30">
        <v>12</v>
      </c>
      <c r="E79" s="30">
        <v>4</v>
      </c>
      <c r="F79" s="30">
        <v>2280</v>
      </c>
      <c r="G79" s="30">
        <v>45600</v>
      </c>
      <c r="H79" s="30">
        <f t="shared" si="10"/>
        <v>2.2574257425742573E-2</v>
      </c>
      <c r="I79" s="28">
        <f t="shared" si="11"/>
        <v>-1.6463865267821889</v>
      </c>
      <c r="J79" s="30">
        <v>2020000</v>
      </c>
    </row>
    <row r="80" spans="1:11" x14ac:dyDescent="0.35">
      <c r="A80" s="30" t="s">
        <v>15</v>
      </c>
      <c r="B80" s="30" t="s">
        <v>14</v>
      </c>
      <c r="C80" s="30">
        <v>5</v>
      </c>
      <c r="D80" s="30">
        <v>11</v>
      </c>
      <c r="E80" s="30">
        <v>1</v>
      </c>
      <c r="F80" s="30" t="s">
        <v>35</v>
      </c>
      <c r="G80" s="30">
        <v>1</v>
      </c>
      <c r="H80" s="30">
        <f t="shared" si="10"/>
        <v>4.9504950495049509E-7</v>
      </c>
      <c r="I80" s="28">
        <f t="shared" si="11"/>
        <v>-6.3053513694466234</v>
      </c>
      <c r="J80" s="30">
        <v>2020000</v>
      </c>
      <c r="K80" s="8"/>
    </row>
    <row r="81" spans="1:11" x14ac:dyDescent="0.35">
      <c r="A81" s="30" t="s">
        <v>15</v>
      </c>
      <c r="B81" s="30" t="s">
        <v>14</v>
      </c>
      <c r="C81" s="30">
        <v>5</v>
      </c>
      <c r="D81" s="30">
        <v>11</v>
      </c>
      <c r="E81" s="30">
        <v>2</v>
      </c>
      <c r="F81" s="30" t="s">
        <v>35</v>
      </c>
      <c r="G81" s="30">
        <v>25</v>
      </c>
      <c r="H81" s="30">
        <f t="shared" si="10"/>
        <v>1.2376237623762377E-5</v>
      </c>
      <c r="I81" s="28">
        <f t="shared" si="11"/>
        <v>-4.907411360774586</v>
      </c>
      <c r="J81" s="30">
        <v>2020000</v>
      </c>
    </row>
    <row r="82" spans="1:11" x14ac:dyDescent="0.35">
      <c r="A82" s="30" t="s">
        <v>15</v>
      </c>
      <c r="B82" s="30" t="s">
        <v>14</v>
      </c>
      <c r="C82" s="30">
        <v>5</v>
      </c>
      <c r="D82" s="30">
        <v>11</v>
      </c>
      <c r="E82" s="30">
        <v>3</v>
      </c>
      <c r="F82" s="30" t="s">
        <v>35</v>
      </c>
      <c r="G82" s="30">
        <v>3</v>
      </c>
      <c r="H82" s="30">
        <f t="shared" si="10"/>
        <v>1.4851485148514852E-6</v>
      </c>
      <c r="I82" s="28">
        <f t="shared" si="11"/>
        <v>-5.8282301147269617</v>
      </c>
      <c r="J82" s="30">
        <v>2020000</v>
      </c>
    </row>
    <row r="83" spans="1:11" x14ac:dyDescent="0.35">
      <c r="A83" s="30" t="s">
        <v>15</v>
      </c>
      <c r="B83" s="30" t="s">
        <v>14</v>
      </c>
      <c r="C83" s="30">
        <v>5</v>
      </c>
      <c r="D83" s="30">
        <v>11</v>
      </c>
      <c r="E83" s="30">
        <v>4</v>
      </c>
      <c r="F83" s="30" t="s">
        <v>35</v>
      </c>
      <c r="G83" s="30">
        <v>4</v>
      </c>
      <c r="H83" s="30">
        <f t="shared" si="10"/>
        <v>1.9801980198019803E-6</v>
      </c>
      <c r="I83" s="28">
        <f t="shared" si="11"/>
        <v>-5.7032913781186609</v>
      </c>
      <c r="J83" s="30">
        <v>2020000</v>
      </c>
    </row>
    <row r="84" spans="1:11" x14ac:dyDescent="0.35">
      <c r="A84" s="30" t="s">
        <v>15</v>
      </c>
      <c r="B84" s="30" t="s">
        <v>14</v>
      </c>
      <c r="C84" s="30">
        <v>10</v>
      </c>
      <c r="D84" s="30">
        <v>14</v>
      </c>
      <c r="E84" s="30">
        <v>1</v>
      </c>
      <c r="F84" s="30" t="s">
        <v>35</v>
      </c>
      <c r="G84" s="30">
        <v>18</v>
      </c>
      <c r="H84" s="30">
        <f t="shared" si="10"/>
        <v>1.1042944785276074E-5</v>
      </c>
      <c r="I84" s="28">
        <f t="shared" si="11"/>
        <v>-4.9569150993006517</v>
      </c>
      <c r="J84" s="30">
        <v>1630000</v>
      </c>
      <c r="K84" s="8"/>
    </row>
    <row r="85" spans="1:11" x14ac:dyDescent="0.35">
      <c r="A85" s="30" t="s">
        <v>15</v>
      </c>
      <c r="B85" s="30" t="s">
        <v>14</v>
      </c>
      <c r="C85" s="30">
        <v>10</v>
      </c>
      <c r="D85" s="30">
        <v>14</v>
      </c>
      <c r="E85" s="30">
        <v>2</v>
      </c>
      <c r="F85" s="30" t="s">
        <v>35</v>
      </c>
      <c r="G85" s="30">
        <v>2</v>
      </c>
      <c r="H85" s="30">
        <f t="shared" si="10"/>
        <v>1.2269938650306748E-6</v>
      </c>
      <c r="I85" s="28">
        <f t="shared" si="11"/>
        <v>-5.9111576087399769</v>
      </c>
      <c r="J85" s="30">
        <v>1630000</v>
      </c>
    </row>
    <row r="86" spans="1:11" x14ac:dyDescent="0.35">
      <c r="A86" s="30" t="s">
        <v>15</v>
      </c>
      <c r="B86" s="30" t="s">
        <v>14</v>
      </c>
      <c r="C86" s="30">
        <v>10</v>
      </c>
      <c r="D86" s="30">
        <v>14</v>
      </c>
      <c r="E86" s="30">
        <v>3</v>
      </c>
      <c r="F86" s="30" t="s">
        <v>35</v>
      </c>
      <c r="G86" s="30">
        <v>4</v>
      </c>
      <c r="H86" s="30">
        <f t="shared" si="10"/>
        <v>2.4539877300613496E-6</v>
      </c>
      <c r="I86" s="28">
        <f t="shared" si="11"/>
        <v>-5.6101276130759956</v>
      </c>
      <c r="J86" s="30">
        <v>1630000</v>
      </c>
    </row>
    <row r="87" spans="1:11" x14ac:dyDescent="0.35">
      <c r="A87" s="30" t="s">
        <v>15</v>
      </c>
      <c r="B87" s="30" t="s">
        <v>14</v>
      </c>
      <c r="C87" s="30">
        <v>10</v>
      </c>
      <c r="D87" s="30">
        <v>14</v>
      </c>
      <c r="E87" s="30">
        <v>4</v>
      </c>
      <c r="F87" s="30" t="s">
        <v>35</v>
      </c>
      <c r="G87" s="30">
        <v>2</v>
      </c>
      <c r="H87" s="30">
        <f t="shared" si="10"/>
        <v>1.2269938650306748E-6</v>
      </c>
      <c r="I87" s="28">
        <f t="shared" si="11"/>
        <v>-5.9111576087399769</v>
      </c>
      <c r="J87" s="30">
        <v>1630000</v>
      </c>
    </row>
    <row r="88" spans="1:11" x14ac:dyDescent="0.35">
      <c r="A88" s="30" t="s">
        <v>15</v>
      </c>
      <c r="B88" s="30" t="s">
        <v>14</v>
      </c>
      <c r="C88" s="30">
        <v>30</v>
      </c>
      <c r="D88" s="30">
        <v>10</v>
      </c>
      <c r="E88" s="30">
        <v>1</v>
      </c>
      <c r="F88" s="30" t="s">
        <v>35</v>
      </c>
      <c r="G88" s="30">
        <v>2</v>
      </c>
      <c r="H88" s="30">
        <f t="shared" si="10"/>
        <v>1.5151515151515152E-6</v>
      </c>
      <c r="I88" s="28">
        <f t="shared" si="11"/>
        <v>-5.8195439355418683</v>
      </c>
      <c r="J88" s="30">
        <v>1320000</v>
      </c>
      <c r="K88" s="8"/>
    </row>
    <row r="89" spans="1:11" x14ac:dyDescent="0.35">
      <c r="A89" s="30" t="s">
        <v>15</v>
      </c>
      <c r="B89" s="30" t="s">
        <v>14</v>
      </c>
      <c r="C89" s="30">
        <v>30</v>
      </c>
      <c r="D89" s="30">
        <v>10</v>
      </c>
      <c r="E89" s="30">
        <v>2</v>
      </c>
      <c r="F89" s="30" t="s">
        <v>35</v>
      </c>
      <c r="G89" s="30">
        <v>0.01</v>
      </c>
      <c r="H89" s="30">
        <f t="shared" si="10"/>
        <v>7.5757575757575762E-9</v>
      </c>
      <c r="I89" s="28">
        <f t="shared" si="11"/>
        <v>-8.1205739312058505</v>
      </c>
      <c r="J89" s="30">
        <v>1320000</v>
      </c>
    </row>
    <row r="90" spans="1:11" x14ac:dyDescent="0.35">
      <c r="A90" s="30" t="s">
        <v>15</v>
      </c>
      <c r="B90" s="30" t="s">
        <v>14</v>
      </c>
      <c r="C90" s="30">
        <v>30</v>
      </c>
      <c r="D90" s="30">
        <v>10</v>
      </c>
      <c r="E90" s="30">
        <v>3</v>
      </c>
      <c r="F90" s="30" t="s">
        <v>35</v>
      </c>
      <c r="G90" s="30">
        <v>0.01</v>
      </c>
      <c r="H90" s="30">
        <f t="shared" si="10"/>
        <v>7.5757575757575762E-9</v>
      </c>
      <c r="I90" s="28">
        <f t="shared" si="11"/>
        <v>-8.1205739312058505</v>
      </c>
      <c r="J90" s="30">
        <v>1320000</v>
      </c>
    </row>
    <row r="91" spans="1:11" x14ac:dyDescent="0.35">
      <c r="A91" s="30" t="s">
        <v>15</v>
      </c>
      <c r="B91" s="30" t="s">
        <v>14</v>
      </c>
      <c r="C91" s="30">
        <v>30</v>
      </c>
      <c r="D91" s="30">
        <v>10</v>
      </c>
      <c r="E91" s="30">
        <v>4</v>
      </c>
      <c r="F91" s="30" t="s">
        <v>35</v>
      </c>
      <c r="G91" s="30">
        <v>0.01</v>
      </c>
      <c r="H91" s="30">
        <f t="shared" si="10"/>
        <v>7.5757575757575762E-9</v>
      </c>
      <c r="I91" s="28">
        <f t="shared" si="11"/>
        <v>-8.1205739312058505</v>
      </c>
      <c r="J91" s="30">
        <v>1320000</v>
      </c>
    </row>
    <row r="93" spans="1:11" x14ac:dyDescent="0.35">
      <c r="F93" t="s">
        <v>36</v>
      </c>
      <c r="G93" t="s">
        <v>37</v>
      </c>
    </row>
    <row r="94" spans="1:11" x14ac:dyDescent="0.35">
      <c r="G94" t="s">
        <v>41</v>
      </c>
    </row>
    <row r="95" spans="1:11" x14ac:dyDescent="0.35">
      <c r="G95" t="s">
        <v>38</v>
      </c>
    </row>
    <row r="96" spans="1:11" x14ac:dyDescent="0.35">
      <c r="G96" t="s">
        <v>39</v>
      </c>
    </row>
  </sheetData>
  <mergeCells count="8">
    <mergeCell ref="L21:R21"/>
    <mergeCell ref="L22:R22"/>
    <mergeCell ref="L23:R23"/>
    <mergeCell ref="K16:R16"/>
    <mergeCell ref="L17:R17"/>
    <mergeCell ref="L18:R18"/>
    <mergeCell ref="L19:R19"/>
    <mergeCell ref="L20:R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B. atrophaeus 9372</vt:lpstr>
      <vt:lpstr>B. pumilus SAFR-032</vt:lpstr>
      <vt:lpstr>B. subtilis 168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Andy</cp:lastModifiedBy>
  <dcterms:created xsi:type="dcterms:W3CDTF">2022-08-10T20:15:48Z</dcterms:created>
  <dcterms:modified xsi:type="dcterms:W3CDTF">2023-08-14T11:52:04Z</dcterms:modified>
</cp:coreProperties>
</file>