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mitaka/Library/CloudStorage/GoogleDrive-ymitaka02@gmail.com/マイドライブ/論文（執筆中）/Aggregation pheromone in C formosanus/Submission files ()/"/>
    </mc:Choice>
  </mc:AlternateContent>
  <xr:revisionPtr revIDLastSave="0" documentId="13_ncr:1_{B84BDB4D-E5FB-3E4A-8696-9806E034646C}" xr6:coauthVersionLast="47" xr6:coauthVersionMax="47" xr10:uidLastSave="{00000000-0000-0000-0000-000000000000}"/>
  <bookViews>
    <workbookView xWindow="-36980" yWindow="3060" windowWidth="27500" windowHeight="15960" firstSheet="1" activeTab="7" xr2:uid="{460A4A6B-C0CD-9740-8465-D3F2B26DFAA1}"/>
  </bookViews>
  <sheets>
    <sheet name="Fractions" sheetId="1" r:id="rId1"/>
    <sheet name="Subtraction" sheetId="6" r:id="rId2"/>
    <sheet name="Mix A − unsaturated FAs" sheetId="7" r:id="rId3"/>
    <sheet name="Dose response of Mix A" sheetId="8" r:id="rId4"/>
    <sheet name="Mix A &amp; CHCs &amp; Ch" sheetId="9" r:id="rId5"/>
    <sheet name="GC-MS (Worker extracts)" sheetId="3" r:id="rId6"/>
    <sheet name="GC-MS (Pinewood extract)" sheetId="4" r:id="rId7"/>
    <sheet name="GC (Dissected worker extract)" sheetId="10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81" i="9" l="1"/>
  <c r="L481" i="9" s="1"/>
  <c r="D481" i="9"/>
  <c r="I480" i="9"/>
  <c r="L480" i="9" s="1"/>
  <c r="D480" i="9"/>
  <c r="I479" i="9"/>
  <c r="L479" i="9" s="1"/>
  <c r="D479" i="9"/>
  <c r="L478" i="9"/>
  <c r="K478" i="9"/>
  <c r="J478" i="9"/>
  <c r="I478" i="9"/>
  <c r="D478" i="9"/>
  <c r="K477" i="9"/>
  <c r="J477" i="9"/>
  <c r="I477" i="9"/>
  <c r="L477" i="9" s="1"/>
  <c r="D477" i="9"/>
  <c r="L476" i="9"/>
  <c r="J476" i="9"/>
  <c r="I476" i="9"/>
  <c r="K476" i="9" s="1"/>
  <c r="D476" i="9"/>
  <c r="J475" i="9"/>
  <c r="I475" i="9"/>
  <c r="L475" i="9" s="1"/>
  <c r="D475" i="9"/>
  <c r="J474" i="9"/>
  <c r="I474" i="9"/>
  <c r="L474" i="9" s="1"/>
  <c r="D474" i="9"/>
  <c r="L473" i="9"/>
  <c r="I473" i="9"/>
  <c r="K473" i="9" s="1"/>
  <c r="D473" i="9"/>
  <c r="L472" i="9"/>
  <c r="I472" i="9"/>
  <c r="K472" i="9" s="1"/>
  <c r="D472" i="9"/>
  <c r="I471" i="9"/>
  <c r="L471" i="9" s="1"/>
  <c r="D471" i="9"/>
  <c r="L470" i="9"/>
  <c r="K470" i="9"/>
  <c r="J470" i="9"/>
  <c r="I470" i="9"/>
  <c r="D470" i="9"/>
  <c r="K469" i="9"/>
  <c r="J469" i="9"/>
  <c r="I469" i="9"/>
  <c r="L469" i="9" s="1"/>
  <c r="D469" i="9"/>
  <c r="L468" i="9"/>
  <c r="K468" i="9"/>
  <c r="J468" i="9"/>
  <c r="I468" i="9"/>
  <c r="D468" i="9"/>
  <c r="J467" i="9"/>
  <c r="I467" i="9"/>
  <c r="L467" i="9" s="1"/>
  <c r="D467" i="9"/>
  <c r="J466" i="9"/>
  <c r="I466" i="9"/>
  <c r="L466" i="9" s="1"/>
  <c r="D466" i="9"/>
  <c r="L465" i="9"/>
  <c r="I465" i="9"/>
  <c r="K465" i="9" s="1"/>
  <c r="D465" i="9"/>
  <c r="L464" i="9"/>
  <c r="I464" i="9"/>
  <c r="K464" i="9" s="1"/>
  <c r="D464" i="9"/>
  <c r="I463" i="9"/>
  <c r="L463" i="9" s="1"/>
  <c r="D463" i="9"/>
  <c r="L462" i="9"/>
  <c r="K462" i="9"/>
  <c r="J462" i="9"/>
  <c r="I462" i="9"/>
  <c r="D462" i="9"/>
  <c r="K461" i="9"/>
  <c r="J461" i="9"/>
  <c r="I461" i="9"/>
  <c r="L461" i="9" s="1"/>
  <c r="D461" i="9"/>
  <c r="L460" i="9"/>
  <c r="K460" i="9"/>
  <c r="J460" i="9"/>
  <c r="I460" i="9"/>
  <c r="D460" i="9"/>
  <c r="J459" i="9"/>
  <c r="I459" i="9"/>
  <c r="L459" i="9" s="1"/>
  <c r="D459" i="9"/>
  <c r="J458" i="9"/>
  <c r="I458" i="9"/>
  <c r="L458" i="9" s="1"/>
  <c r="D458" i="9"/>
  <c r="L457" i="9"/>
  <c r="I457" i="9"/>
  <c r="K457" i="9" s="1"/>
  <c r="D457" i="9"/>
  <c r="L456" i="9"/>
  <c r="I456" i="9"/>
  <c r="K456" i="9" s="1"/>
  <c r="D456" i="9"/>
  <c r="I455" i="9"/>
  <c r="L455" i="9" s="1"/>
  <c r="D455" i="9"/>
  <c r="L454" i="9"/>
  <c r="K454" i="9"/>
  <c r="J454" i="9"/>
  <c r="I454" i="9"/>
  <c r="D454" i="9"/>
  <c r="K453" i="9"/>
  <c r="J453" i="9"/>
  <c r="I453" i="9"/>
  <c r="L453" i="9" s="1"/>
  <c r="D453" i="9"/>
  <c r="L452" i="9"/>
  <c r="K452" i="9"/>
  <c r="J452" i="9"/>
  <c r="I452" i="9"/>
  <c r="D452" i="9"/>
  <c r="J451" i="9"/>
  <c r="I451" i="9"/>
  <c r="L451" i="9" s="1"/>
  <c r="D451" i="9"/>
  <c r="J450" i="9"/>
  <c r="I450" i="9"/>
  <c r="L450" i="9" s="1"/>
  <c r="D450" i="9"/>
  <c r="L449" i="9"/>
  <c r="I449" i="9"/>
  <c r="K449" i="9" s="1"/>
  <c r="D449" i="9"/>
  <c r="L448" i="9"/>
  <c r="I448" i="9"/>
  <c r="K448" i="9" s="1"/>
  <c r="D448" i="9"/>
  <c r="I447" i="9"/>
  <c r="L447" i="9" s="1"/>
  <c r="D447" i="9"/>
  <c r="L446" i="9"/>
  <c r="K446" i="9"/>
  <c r="J446" i="9"/>
  <c r="I446" i="9"/>
  <c r="D446" i="9"/>
  <c r="K445" i="9"/>
  <c r="J445" i="9"/>
  <c r="I445" i="9"/>
  <c r="L445" i="9" s="1"/>
  <c r="D445" i="9"/>
  <c r="L444" i="9"/>
  <c r="K444" i="9"/>
  <c r="J444" i="9"/>
  <c r="I444" i="9"/>
  <c r="D444" i="9"/>
  <c r="J443" i="9"/>
  <c r="I443" i="9"/>
  <c r="L443" i="9" s="1"/>
  <c r="D443" i="9"/>
  <c r="L442" i="9"/>
  <c r="J442" i="9"/>
  <c r="I442" i="9"/>
  <c r="K442" i="9" s="1"/>
  <c r="D442" i="9"/>
  <c r="L441" i="9"/>
  <c r="I441" i="9"/>
  <c r="K441" i="9" s="1"/>
  <c r="D441" i="9"/>
  <c r="L440" i="9"/>
  <c r="I440" i="9"/>
  <c r="K440" i="9" s="1"/>
  <c r="D440" i="9"/>
  <c r="I439" i="9"/>
  <c r="L439" i="9" s="1"/>
  <c r="D439" i="9"/>
  <c r="L438" i="9"/>
  <c r="K438" i="9"/>
  <c r="J438" i="9"/>
  <c r="I438" i="9"/>
  <c r="D438" i="9"/>
  <c r="K437" i="9"/>
  <c r="J437" i="9"/>
  <c r="I437" i="9"/>
  <c r="L437" i="9" s="1"/>
  <c r="D437" i="9"/>
  <c r="L436" i="9"/>
  <c r="K436" i="9"/>
  <c r="J436" i="9"/>
  <c r="I436" i="9"/>
  <c r="D436" i="9"/>
  <c r="J435" i="9"/>
  <c r="I435" i="9"/>
  <c r="L435" i="9" s="1"/>
  <c r="D435" i="9"/>
  <c r="L434" i="9"/>
  <c r="J434" i="9"/>
  <c r="I434" i="9"/>
  <c r="K434" i="9" s="1"/>
  <c r="D434" i="9"/>
  <c r="L433" i="9"/>
  <c r="I433" i="9"/>
  <c r="K433" i="9" s="1"/>
  <c r="D433" i="9"/>
  <c r="L432" i="9"/>
  <c r="I432" i="9"/>
  <c r="K432" i="9" s="1"/>
  <c r="D432" i="9"/>
  <c r="I431" i="9"/>
  <c r="L431" i="9" s="1"/>
  <c r="D431" i="9"/>
  <c r="L430" i="9"/>
  <c r="K430" i="9"/>
  <c r="J430" i="9"/>
  <c r="I430" i="9"/>
  <c r="D430" i="9"/>
  <c r="K429" i="9"/>
  <c r="I429" i="9"/>
  <c r="L429" i="9" s="1"/>
  <c r="D429" i="9"/>
  <c r="L428" i="9"/>
  <c r="J428" i="9"/>
  <c r="I428" i="9"/>
  <c r="K428" i="9" s="1"/>
  <c r="D428" i="9"/>
  <c r="J427" i="9"/>
  <c r="I427" i="9"/>
  <c r="L427" i="9" s="1"/>
  <c r="D427" i="9"/>
  <c r="L426" i="9"/>
  <c r="J426" i="9"/>
  <c r="I426" i="9"/>
  <c r="K426" i="9" s="1"/>
  <c r="D426" i="9"/>
  <c r="L425" i="9"/>
  <c r="I425" i="9"/>
  <c r="K425" i="9" s="1"/>
  <c r="D425" i="9"/>
  <c r="L424" i="9"/>
  <c r="I424" i="9"/>
  <c r="K424" i="9" s="1"/>
  <c r="D424" i="9"/>
  <c r="I423" i="9"/>
  <c r="L423" i="9" s="1"/>
  <c r="D423" i="9"/>
  <c r="L422" i="9"/>
  <c r="K422" i="9"/>
  <c r="J422" i="9"/>
  <c r="I422" i="9"/>
  <c r="D422" i="9"/>
  <c r="K421" i="9"/>
  <c r="I421" i="9"/>
  <c r="L421" i="9" s="1"/>
  <c r="D421" i="9"/>
  <c r="L420" i="9"/>
  <c r="J420" i="9"/>
  <c r="I420" i="9"/>
  <c r="K420" i="9" s="1"/>
  <c r="D420" i="9"/>
  <c r="J419" i="9"/>
  <c r="I419" i="9"/>
  <c r="L419" i="9" s="1"/>
  <c r="D419" i="9"/>
  <c r="L418" i="9"/>
  <c r="J418" i="9"/>
  <c r="I418" i="9"/>
  <c r="K418" i="9" s="1"/>
  <c r="D418" i="9"/>
  <c r="L417" i="9"/>
  <c r="I417" i="9"/>
  <c r="K417" i="9" s="1"/>
  <c r="D417" i="9"/>
  <c r="L416" i="9"/>
  <c r="I416" i="9"/>
  <c r="K416" i="9" s="1"/>
  <c r="D416" i="9"/>
  <c r="I415" i="9"/>
  <c r="L415" i="9" s="1"/>
  <c r="D415" i="9"/>
  <c r="L414" i="9"/>
  <c r="K414" i="9"/>
  <c r="J414" i="9"/>
  <c r="I414" i="9"/>
  <c r="D414" i="9"/>
  <c r="K413" i="9"/>
  <c r="I413" i="9"/>
  <c r="L413" i="9" s="1"/>
  <c r="D413" i="9"/>
  <c r="L412" i="9"/>
  <c r="J412" i="9"/>
  <c r="I412" i="9"/>
  <c r="K412" i="9" s="1"/>
  <c r="D412" i="9"/>
  <c r="J411" i="9"/>
  <c r="I411" i="9"/>
  <c r="L411" i="9" s="1"/>
  <c r="D411" i="9"/>
  <c r="L410" i="9"/>
  <c r="J410" i="9"/>
  <c r="I410" i="9"/>
  <c r="K410" i="9" s="1"/>
  <c r="D410" i="9"/>
  <c r="L409" i="9"/>
  <c r="I409" i="9"/>
  <c r="K409" i="9" s="1"/>
  <c r="D409" i="9"/>
  <c r="L408" i="9"/>
  <c r="I408" i="9"/>
  <c r="K408" i="9" s="1"/>
  <c r="D408" i="9"/>
  <c r="I407" i="9"/>
  <c r="L407" i="9" s="1"/>
  <c r="D407" i="9"/>
  <c r="L406" i="9"/>
  <c r="K406" i="9"/>
  <c r="J406" i="9"/>
  <c r="I406" i="9"/>
  <c r="D406" i="9"/>
  <c r="K405" i="9"/>
  <c r="I405" i="9"/>
  <c r="L405" i="9" s="1"/>
  <c r="D405" i="9"/>
  <c r="L404" i="9"/>
  <c r="K404" i="9"/>
  <c r="J404" i="9"/>
  <c r="I404" i="9"/>
  <c r="D404" i="9"/>
  <c r="K403" i="9"/>
  <c r="J403" i="9"/>
  <c r="I403" i="9"/>
  <c r="L403" i="9" s="1"/>
  <c r="D403" i="9"/>
  <c r="L402" i="9"/>
  <c r="J402" i="9"/>
  <c r="I402" i="9"/>
  <c r="K402" i="9" s="1"/>
  <c r="D402" i="9"/>
  <c r="L401" i="9"/>
  <c r="I401" i="9"/>
  <c r="K401" i="9" s="1"/>
  <c r="D401" i="9"/>
  <c r="L400" i="9"/>
  <c r="I400" i="9"/>
  <c r="K400" i="9" s="1"/>
  <c r="D400" i="9"/>
  <c r="I399" i="9"/>
  <c r="L399" i="9" s="1"/>
  <c r="D399" i="9"/>
  <c r="L398" i="9"/>
  <c r="K398" i="9"/>
  <c r="J398" i="9"/>
  <c r="I398" i="9"/>
  <c r="D398" i="9"/>
  <c r="K397" i="9"/>
  <c r="I397" i="9"/>
  <c r="L397" i="9" s="1"/>
  <c r="D397" i="9"/>
  <c r="L396" i="9"/>
  <c r="K396" i="9"/>
  <c r="J396" i="9"/>
  <c r="I396" i="9"/>
  <c r="D396" i="9"/>
  <c r="K395" i="9"/>
  <c r="J395" i="9"/>
  <c r="I395" i="9"/>
  <c r="L395" i="9" s="1"/>
  <c r="D395" i="9"/>
  <c r="L394" i="9"/>
  <c r="J394" i="9"/>
  <c r="I394" i="9"/>
  <c r="K394" i="9" s="1"/>
  <c r="D394" i="9"/>
  <c r="L393" i="9"/>
  <c r="I393" i="9"/>
  <c r="K393" i="9" s="1"/>
  <c r="D393" i="9"/>
  <c r="L392" i="9"/>
  <c r="I392" i="9"/>
  <c r="K392" i="9" s="1"/>
  <c r="D392" i="9"/>
  <c r="I391" i="9"/>
  <c r="L391" i="9" s="1"/>
  <c r="D391" i="9"/>
  <c r="L390" i="9"/>
  <c r="K390" i="9"/>
  <c r="J390" i="9"/>
  <c r="I390" i="9"/>
  <c r="D390" i="9"/>
  <c r="K389" i="9"/>
  <c r="I389" i="9"/>
  <c r="L389" i="9" s="1"/>
  <c r="D389" i="9"/>
  <c r="L388" i="9"/>
  <c r="K388" i="9"/>
  <c r="J388" i="9"/>
  <c r="I388" i="9"/>
  <c r="D388" i="9"/>
  <c r="K387" i="9"/>
  <c r="J387" i="9"/>
  <c r="I387" i="9"/>
  <c r="L387" i="9" s="1"/>
  <c r="D387" i="9"/>
  <c r="L386" i="9"/>
  <c r="J386" i="9"/>
  <c r="I386" i="9"/>
  <c r="K386" i="9" s="1"/>
  <c r="D386" i="9"/>
  <c r="L385" i="9"/>
  <c r="I385" i="9"/>
  <c r="K385" i="9" s="1"/>
  <c r="D385" i="9"/>
  <c r="L384" i="9"/>
  <c r="I384" i="9"/>
  <c r="K384" i="9" s="1"/>
  <c r="D384" i="9"/>
  <c r="I383" i="9"/>
  <c r="L383" i="9" s="1"/>
  <c r="D383" i="9"/>
  <c r="L382" i="9"/>
  <c r="K382" i="9"/>
  <c r="J382" i="9"/>
  <c r="I382" i="9"/>
  <c r="D382" i="9"/>
  <c r="K381" i="9"/>
  <c r="I381" i="9"/>
  <c r="L381" i="9" s="1"/>
  <c r="D381" i="9"/>
  <c r="L380" i="9"/>
  <c r="J380" i="9"/>
  <c r="I380" i="9"/>
  <c r="K380" i="9" s="1"/>
  <c r="D380" i="9"/>
  <c r="K379" i="9"/>
  <c r="J379" i="9"/>
  <c r="I379" i="9"/>
  <c r="L379" i="9" s="1"/>
  <c r="D379" i="9"/>
  <c r="L378" i="9"/>
  <c r="J378" i="9"/>
  <c r="I378" i="9"/>
  <c r="K378" i="9" s="1"/>
  <c r="D378" i="9"/>
  <c r="L377" i="9"/>
  <c r="I377" i="9"/>
  <c r="K377" i="9" s="1"/>
  <c r="D377" i="9"/>
  <c r="L376" i="9"/>
  <c r="I376" i="9"/>
  <c r="K376" i="9" s="1"/>
  <c r="D376" i="9"/>
  <c r="I375" i="9"/>
  <c r="L375" i="9" s="1"/>
  <c r="D375" i="9"/>
  <c r="L374" i="9"/>
  <c r="K374" i="9"/>
  <c r="J374" i="9"/>
  <c r="I374" i="9"/>
  <c r="D374" i="9"/>
  <c r="K373" i="9"/>
  <c r="I373" i="9"/>
  <c r="L373" i="9" s="1"/>
  <c r="D373" i="9"/>
  <c r="L372" i="9"/>
  <c r="J372" i="9"/>
  <c r="I372" i="9"/>
  <c r="K372" i="9" s="1"/>
  <c r="D372" i="9"/>
  <c r="K371" i="9"/>
  <c r="J371" i="9"/>
  <c r="I371" i="9"/>
  <c r="L371" i="9" s="1"/>
  <c r="D371" i="9"/>
  <c r="L370" i="9"/>
  <c r="J370" i="9"/>
  <c r="I370" i="9"/>
  <c r="K370" i="9" s="1"/>
  <c r="D370" i="9"/>
  <c r="L369" i="9"/>
  <c r="I369" i="9"/>
  <c r="K369" i="9" s="1"/>
  <c r="D369" i="9"/>
  <c r="L368" i="9"/>
  <c r="I368" i="9"/>
  <c r="K368" i="9" s="1"/>
  <c r="D368" i="9"/>
  <c r="I367" i="9"/>
  <c r="L367" i="9" s="1"/>
  <c r="D367" i="9"/>
  <c r="L366" i="9"/>
  <c r="K366" i="9"/>
  <c r="J366" i="9"/>
  <c r="I366" i="9"/>
  <c r="D366" i="9"/>
  <c r="K365" i="9"/>
  <c r="I365" i="9"/>
  <c r="L365" i="9" s="1"/>
  <c r="D365" i="9"/>
  <c r="L364" i="9"/>
  <c r="J364" i="9"/>
  <c r="I364" i="9"/>
  <c r="K364" i="9" s="1"/>
  <c r="D364" i="9"/>
  <c r="K363" i="9"/>
  <c r="J363" i="9"/>
  <c r="I363" i="9"/>
  <c r="L363" i="9" s="1"/>
  <c r="D363" i="9"/>
  <c r="L362" i="9"/>
  <c r="J362" i="9"/>
  <c r="I362" i="9"/>
  <c r="K362" i="9" s="1"/>
  <c r="D362" i="9"/>
  <c r="L361" i="9"/>
  <c r="I361" i="9"/>
  <c r="K361" i="9" s="1"/>
  <c r="D361" i="9"/>
  <c r="L360" i="9"/>
  <c r="I360" i="9"/>
  <c r="K360" i="9" s="1"/>
  <c r="D360" i="9"/>
  <c r="I359" i="9"/>
  <c r="L359" i="9" s="1"/>
  <c r="D359" i="9"/>
  <c r="L358" i="9"/>
  <c r="K358" i="9"/>
  <c r="J358" i="9"/>
  <c r="I358" i="9"/>
  <c r="D358" i="9"/>
  <c r="K357" i="9"/>
  <c r="I357" i="9"/>
  <c r="L357" i="9" s="1"/>
  <c r="D357" i="9"/>
  <c r="L356" i="9"/>
  <c r="J356" i="9"/>
  <c r="I356" i="9"/>
  <c r="K356" i="9" s="1"/>
  <c r="D356" i="9"/>
  <c r="K355" i="9"/>
  <c r="J355" i="9"/>
  <c r="I355" i="9"/>
  <c r="L355" i="9" s="1"/>
  <c r="D355" i="9"/>
  <c r="L354" i="9"/>
  <c r="J354" i="9"/>
  <c r="I354" i="9"/>
  <c r="K354" i="9" s="1"/>
  <c r="D354" i="9"/>
  <c r="L353" i="9"/>
  <c r="I353" i="9"/>
  <c r="K353" i="9" s="1"/>
  <c r="D353" i="9"/>
  <c r="L352" i="9"/>
  <c r="I352" i="9"/>
  <c r="K352" i="9" s="1"/>
  <c r="D352" i="9"/>
  <c r="I351" i="9"/>
  <c r="L351" i="9" s="1"/>
  <c r="D351" i="9"/>
  <c r="L350" i="9"/>
  <c r="K350" i="9"/>
  <c r="J350" i="9"/>
  <c r="I350" i="9"/>
  <c r="D350" i="9"/>
  <c r="K349" i="9"/>
  <c r="I349" i="9"/>
  <c r="L349" i="9" s="1"/>
  <c r="D349" i="9"/>
  <c r="L348" i="9"/>
  <c r="J348" i="9"/>
  <c r="I348" i="9"/>
  <c r="K348" i="9" s="1"/>
  <c r="D348" i="9"/>
  <c r="K347" i="9"/>
  <c r="J347" i="9"/>
  <c r="I347" i="9"/>
  <c r="L347" i="9" s="1"/>
  <c r="D347" i="9"/>
  <c r="L346" i="9"/>
  <c r="J346" i="9"/>
  <c r="I346" i="9"/>
  <c r="K346" i="9" s="1"/>
  <c r="D346" i="9"/>
  <c r="L345" i="9"/>
  <c r="I345" i="9"/>
  <c r="K345" i="9" s="1"/>
  <c r="D345" i="9"/>
  <c r="L344" i="9"/>
  <c r="I344" i="9"/>
  <c r="K344" i="9" s="1"/>
  <c r="D344" i="9"/>
  <c r="I343" i="9"/>
  <c r="L343" i="9" s="1"/>
  <c r="D343" i="9"/>
  <c r="L342" i="9"/>
  <c r="K342" i="9"/>
  <c r="J342" i="9"/>
  <c r="I342" i="9"/>
  <c r="D342" i="9"/>
  <c r="K341" i="9"/>
  <c r="I341" i="9"/>
  <c r="L341" i="9" s="1"/>
  <c r="D341" i="9"/>
  <c r="L340" i="9"/>
  <c r="K340" i="9"/>
  <c r="J340" i="9"/>
  <c r="I340" i="9"/>
  <c r="D340" i="9"/>
  <c r="K339" i="9"/>
  <c r="J339" i="9"/>
  <c r="I339" i="9"/>
  <c r="L339" i="9" s="1"/>
  <c r="D339" i="9"/>
  <c r="L338" i="9"/>
  <c r="J338" i="9"/>
  <c r="I338" i="9"/>
  <c r="K338" i="9" s="1"/>
  <c r="D338" i="9"/>
  <c r="L337" i="9"/>
  <c r="I337" i="9"/>
  <c r="K337" i="9" s="1"/>
  <c r="D337" i="9"/>
  <c r="L336" i="9"/>
  <c r="I336" i="9"/>
  <c r="K336" i="9" s="1"/>
  <c r="D336" i="9"/>
  <c r="I335" i="9"/>
  <c r="L335" i="9" s="1"/>
  <c r="D335" i="9"/>
  <c r="L334" i="9"/>
  <c r="K334" i="9"/>
  <c r="J334" i="9"/>
  <c r="I334" i="9"/>
  <c r="D334" i="9"/>
  <c r="K333" i="9"/>
  <c r="I333" i="9"/>
  <c r="L333" i="9" s="1"/>
  <c r="D333" i="9"/>
  <c r="L332" i="9"/>
  <c r="K332" i="9"/>
  <c r="J332" i="9"/>
  <c r="I332" i="9"/>
  <c r="D332" i="9"/>
  <c r="K331" i="9"/>
  <c r="J331" i="9"/>
  <c r="I331" i="9"/>
  <c r="L331" i="9" s="1"/>
  <c r="D331" i="9"/>
  <c r="L330" i="9"/>
  <c r="J330" i="9"/>
  <c r="I330" i="9"/>
  <c r="K330" i="9" s="1"/>
  <c r="D330" i="9"/>
  <c r="L329" i="9"/>
  <c r="I329" i="9"/>
  <c r="K329" i="9" s="1"/>
  <c r="D329" i="9"/>
  <c r="L328" i="9"/>
  <c r="I328" i="9"/>
  <c r="K328" i="9" s="1"/>
  <c r="D328" i="9"/>
  <c r="I327" i="9"/>
  <c r="L327" i="9" s="1"/>
  <c r="D327" i="9"/>
  <c r="L326" i="9"/>
  <c r="K326" i="9"/>
  <c r="J326" i="9"/>
  <c r="I326" i="9"/>
  <c r="D326" i="9"/>
  <c r="K325" i="9"/>
  <c r="I325" i="9"/>
  <c r="L325" i="9" s="1"/>
  <c r="D325" i="9"/>
  <c r="L324" i="9"/>
  <c r="K324" i="9"/>
  <c r="J324" i="9"/>
  <c r="I324" i="9"/>
  <c r="D324" i="9"/>
  <c r="K323" i="9"/>
  <c r="J323" i="9"/>
  <c r="I323" i="9"/>
  <c r="L323" i="9" s="1"/>
  <c r="D323" i="9"/>
  <c r="L322" i="9"/>
  <c r="J322" i="9"/>
  <c r="I322" i="9"/>
  <c r="K322" i="9" s="1"/>
  <c r="D322" i="9"/>
  <c r="L321" i="9"/>
  <c r="I321" i="9"/>
  <c r="K321" i="9" s="1"/>
  <c r="D321" i="9"/>
  <c r="L320" i="9"/>
  <c r="I320" i="9"/>
  <c r="K320" i="9" s="1"/>
  <c r="D320" i="9"/>
  <c r="I319" i="9"/>
  <c r="L319" i="9" s="1"/>
  <c r="D319" i="9"/>
  <c r="L318" i="9"/>
  <c r="K318" i="9"/>
  <c r="J318" i="9"/>
  <c r="I318" i="9"/>
  <c r="D318" i="9"/>
  <c r="K317" i="9"/>
  <c r="I317" i="9"/>
  <c r="L317" i="9" s="1"/>
  <c r="D317" i="9"/>
  <c r="L316" i="9"/>
  <c r="K316" i="9"/>
  <c r="J316" i="9"/>
  <c r="I316" i="9"/>
  <c r="D316" i="9"/>
  <c r="K315" i="9"/>
  <c r="J315" i="9"/>
  <c r="I315" i="9"/>
  <c r="L315" i="9" s="1"/>
  <c r="D315" i="9"/>
  <c r="L314" i="9"/>
  <c r="J314" i="9"/>
  <c r="I314" i="9"/>
  <c r="K314" i="9" s="1"/>
  <c r="D314" i="9"/>
  <c r="L313" i="9"/>
  <c r="I313" i="9"/>
  <c r="K313" i="9" s="1"/>
  <c r="D313" i="9"/>
  <c r="L312" i="9"/>
  <c r="I312" i="9"/>
  <c r="K312" i="9" s="1"/>
  <c r="D312" i="9"/>
  <c r="I311" i="9"/>
  <c r="L311" i="9" s="1"/>
  <c r="D311" i="9"/>
  <c r="L310" i="9"/>
  <c r="K310" i="9"/>
  <c r="J310" i="9"/>
  <c r="I310" i="9"/>
  <c r="D310" i="9"/>
  <c r="K309" i="9"/>
  <c r="I309" i="9"/>
  <c r="L309" i="9" s="1"/>
  <c r="D309" i="9"/>
  <c r="L308" i="9"/>
  <c r="J308" i="9"/>
  <c r="I308" i="9"/>
  <c r="K308" i="9" s="1"/>
  <c r="D308" i="9"/>
  <c r="L307" i="9"/>
  <c r="K307" i="9"/>
  <c r="J307" i="9"/>
  <c r="I307" i="9"/>
  <c r="D307" i="9"/>
  <c r="L306" i="9"/>
  <c r="J306" i="9"/>
  <c r="I306" i="9"/>
  <c r="K306" i="9" s="1"/>
  <c r="D306" i="9"/>
  <c r="L305" i="9"/>
  <c r="I305" i="9"/>
  <c r="K305" i="9" s="1"/>
  <c r="D305" i="9"/>
  <c r="I304" i="9"/>
  <c r="L304" i="9" s="1"/>
  <c r="D304" i="9"/>
  <c r="I303" i="9"/>
  <c r="L303" i="9" s="1"/>
  <c r="D303" i="9"/>
  <c r="L302" i="9"/>
  <c r="K302" i="9"/>
  <c r="J302" i="9"/>
  <c r="I302" i="9"/>
  <c r="D302" i="9"/>
  <c r="K301" i="9"/>
  <c r="I301" i="9"/>
  <c r="L301" i="9" s="1"/>
  <c r="D301" i="9"/>
  <c r="L300" i="9"/>
  <c r="J300" i="9"/>
  <c r="I300" i="9"/>
  <c r="K300" i="9" s="1"/>
  <c r="D300" i="9"/>
  <c r="L299" i="9"/>
  <c r="K299" i="9"/>
  <c r="J299" i="9"/>
  <c r="I299" i="9"/>
  <c r="D299" i="9"/>
  <c r="L298" i="9"/>
  <c r="J298" i="9"/>
  <c r="I298" i="9"/>
  <c r="K298" i="9" s="1"/>
  <c r="D298" i="9"/>
  <c r="L297" i="9"/>
  <c r="I297" i="9"/>
  <c r="K297" i="9" s="1"/>
  <c r="D297" i="9"/>
  <c r="I296" i="9"/>
  <c r="L296" i="9" s="1"/>
  <c r="D296" i="9"/>
  <c r="I295" i="9"/>
  <c r="L295" i="9" s="1"/>
  <c r="D295" i="9"/>
  <c r="L294" i="9"/>
  <c r="K294" i="9"/>
  <c r="J294" i="9"/>
  <c r="I294" i="9"/>
  <c r="D294" i="9"/>
  <c r="I293" i="9"/>
  <c r="L293" i="9" s="1"/>
  <c r="D293" i="9"/>
  <c r="L292" i="9"/>
  <c r="K292" i="9"/>
  <c r="J292" i="9"/>
  <c r="I292" i="9"/>
  <c r="D292" i="9"/>
  <c r="L291" i="9"/>
  <c r="K291" i="9"/>
  <c r="J291" i="9"/>
  <c r="I291" i="9"/>
  <c r="D291" i="9"/>
  <c r="L290" i="9"/>
  <c r="J290" i="9"/>
  <c r="I290" i="9"/>
  <c r="K290" i="9" s="1"/>
  <c r="D290" i="9"/>
  <c r="L289" i="9"/>
  <c r="I289" i="9"/>
  <c r="K289" i="9" s="1"/>
  <c r="D289" i="9"/>
  <c r="I288" i="9"/>
  <c r="L288" i="9" s="1"/>
  <c r="D288" i="9"/>
  <c r="I287" i="9"/>
  <c r="L287" i="9" s="1"/>
  <c r="D287" i="9"/>
  <c r="L286" i="9"/>
  <c r="K286" i="9"/>
  <c r="J286" i="9"/>
  <c r="I286" i="9"/>
  <c r="D286" i="9"/>
  <c r="I285" i="9"/>
  <c r="L285" i="9" s="1"/>
  <c r="D285" i="9"/>
  <c r="L284" i="9"/>
  <c r="J284" i="9"/>
  <c r="I284" i="9"/>
  <c r="K284" i="9" s="1"/>
  <c r="D284" i="9"/>
  <c r="L283" i="9"/>
  <c r="K283" i="9"/>
  <c r="J283" i="9"/>
  <c r="I283" i="9"/>
  <c r="D283" i="9"/>
  <c r="L282" i="9"/>
  <c r="J282" i="9"/>
  <c r="I282" i="9"/>
  <c r="K282" i="9" s="1"/>
  <c r="D282" i="9"/>
  <c r="L281" i="9"/>
  <c r="I281" i="9"/>
  <c r="K281" i="9" s="1"/>
  <c r="D281" i="9"/>
  <c r="I280" i="9"/>
  <c r="L280" i="9" s="1"/>
  <c r="D280" i="9"/>
  <c r="I279" i="9"/>
  <c r="L279" i="9" s="1"/>
  <c r="D279" i="9"/>
  <c r="L278" i="9"/>
  <c r="K278" i="9"/>
  <c r="J278" i="9"/>
  <c r="I278" i="9"/>
  <c r="D278" i="9"/>
  <c r="I277" i="9"/>
  <c r="L277" i="9" s="1"/>
  <c r="D277" i="9"/>
  <c r="L276" i="9"/>
  <c r="K276" i="9"/>
  <c r="J276" i="9"/>
  <c r="I276" i="9"/>
  <c r="D276" i="9"/>
  <c r="L275" i="9"/>
  <c r="K275" i="9"/>
  <c r="J275" i="9"/>
  <c r="I275" i="9"/>
  <c r="D275" i="9"/>
  <c r="L274" i="9"/>
  <c r="J274" i="9"/>
  <c r="I274" i="9"/>
  <c r="K274" i="9" s="1"/>
  <c r="D274" i="9"/>
  <c r="L273" i="9"/>
  <c r="I273" i="9"/>
  <c r="K273" i="9" s="1"/>
  <c r="D273" i="9"/>
  <c r="I272" i="9"/>
  <c r="L272" i="9" s="1"/>
  <c r="D272" i="9"/>
  <c r="I271" i="9"/>
  <c r="L271" i="9" s="1"/>
  <c r="D271" i="9"/>
  <c r="L270" i="9"/>
  <c r="K270" i="9"/>
  <c r="J270" i="9"/>
  <c r="I270" i="9"/>
  <c r="D270" i="9"/>
  <c r="I269" i="9"/>
  <c r="D269" i="9"/>
  <c r="L268" i="9"/>
  <c r="J268" i="9"/>
  <c r="I268" i="9"/>
  <c r="K268" i="9" s="1"/>
  <c r="D268" i="9"/>
  <c r="L267" i="9"/>
  <c r="K267" i="9"/>
  <c r="J267" i="9"/>
  <c r="I267" i="9"/>
  <c r="D267" i="9"/>
  <c r="L266" i="9"/>
  <c r="J266" i="9"/>
  <c r="I266" i="9"/>
  <c r="K266" i="9" s="1"/>
  <c r="D266" i="9"/>
  <c r="I265" i="9"/>
  <c r="D265" i="9"/>
  <c r="I264" i="9"/>
  <c r="K264" i="9" s="1"/>
  <c r="D264" i="9"/>
  <c r="K263" i="9"/>
  <c r="I263" i="9"/>
  <c r="D263" i="9"/>
  <c r="L262" i="9"/>
  <c r="K262" i="9"/>
  <c r="J262" i="9"/>
  <c r="I262" i="9"/>
  <c r="D262" i="9"/>
  <c r="K261" i="9"/>
  <c r="I261" i="9"/>
  <c r="D261" i="9"/>
  <c r="L260" i="9"/>
  <c r="K260" i="9"/>
  <c r="J260" i="9"/>
  <c r="I260" i="9"/>
  <c r="D260" i="9"/>
  <c r="L259" i="9"/>
  <c r="K259" i="9"/>
  <c r="J259" i="9"/>
  <c r="I259" i="9"/>
  <c r="D259" i="9"/>
  <c r="J258" i="9"/>
  <c r="I258" i="9"/>
  <c r="K258" i="9" s="1"/>
  <c r="D258" i="9"/>
  <c r="I257" i="9"/>
  <c r="D257" i="9"/>
  <c r="J256" i="9"/>
  <c r="I256" i="9"/>
  <c r="L256" i="9" s="1"/>
  <c r="D256" i="9"/>
  <c r="L255" i="9"/>
  <c r="K255" i="9"/>
  <c r="I255" i="9"/>
  <c r="J255" i="9" s="1"/>
  <c r="D255" i="9"/>
  <c r="K254" i="9"/>
  <c r="J254" i="9"/>
  <c r="I254" i="9"/>
  <c r="L254" i="9" s="1"/>
  <c r="D254" i="9"/>
  <c r="I253" i="9"/>
  <c r="K253" i="9" s="1"/>
  <c r="D253" i="9"/>
  <c r="L252" i="9"/>
  <c r="K252" i="9"/>
  <c r="I252" i="9"/>
  <c r="J252" i="9" s="1"/>
  <c r="D252" i="9"/>
  <c r="J251" i="9"/>
  <c r="I251" i="9"/>
  <c r="L251" i="9" s="1"/>
  <c r="D251" i="9"/>
  <c r="L250" i="9"/>
  <c r="K250" i="9"/>
  <c r="I250" i="9"/>
  <c r="J250" i="9" s="1"/>
  <c r="D250" i="9"/>
  <c r="L249" i="9"/>
  <c r="K249" i="9"/>
  <c r="J249" i="9"/>
  <c r="I249" i="9"/>
  <c r="D249" i="9"/>
  <c r="I248" i="9"/>
  <c r="L248" i="9" s="1"/>
  <c r="D248" i="9"/>
  <c r="L247" i="9"/>
  <c r="K247" i="9"/>
  <c r="J247" i="9"/>
  <c r="I247" i="9"/>
  <c r="D247" i="9"/>
  <c r="L246" i="9"/>
  <c r="K246" i="9"/>
  <c r="J246" i="9"/>
  <c r="I246" i="9"/>
  <c r="D246" i="9"/>
  <c r="I245" i="9"/>
  <c r="K245" i="9" s="1"/>
  <c r="D245" i="9"/>
  <c r="L244" i="9"/>
  <c r="K244" i="9"/>
  <c r="I244" i="9"/>
  <c r="J244" i="9" s="1"/>
  <c r="D244" i="9"/>
  <c r="K243" i="9"/>
  <c r="J243" i="9"/>
  <c r="I243" i="9"/>
  <c r="L243" i="9" s="1"/>
  <c r="D243" i="9"/>
  <c r="L242" i="9"/>
  <c r="K242" i="9"/>
  <c r="I242" i="9"/>
  <c r="J242" i="9" s="1"/>
  <c r="D242" i="9"/>
  <c r="L241" i="9"/>
  <c r="K241" i="9"/>
  <c r="J241" i="9"/>
  <c r="I241" i="9"/>
  <c r="D241" i="9"/>
  <c r="I240" i="9"/>
  <c r="L240" i="9" s="1"/>
  <c r="D240" i="9"/>
  <c r="L239" i="9"/>
  <c r="K239" i="9"/>
  <c r="J239" i="9"/>
  <c r="I239" i="9"/>
  <c r="D239" i="9"/>
  <c r="L238" i="9"/>
  <c r="K238" i="9"/>
  <c r="J238" i="9"/>
  <c r="I238" i="9"/>
  <c r="D238" i="9"/>
  <c r="I237" i="9"/>
  <c r="K237" i="9" s="1"/>
  <c r="D237" i="9"/>
  <c r="L236" i="9"/>
  <c r="K236" i="9"/>
  <c r="I236" i="9"/>
  <c r="J236" i="9" s="1"/>
  <c r="D236" i="9"/>
  <c r="K235" i="9"/>
  <c r="J235" i="9"/>
  <c r="I235" i="9"/>
  <c r="L235" i="9" s="1"/>
  <c r="D235" i="9"/>
  <c r="L234" i="9"/>
  <c r="K234" i="9"/>
  <c r="I234" i="9"/>
  <c r="J234" i="9" s="1"/>
  <c r="D234" i="9"/>
  <c r="L233" i="9"/>
  <c r="K233" i="9"/>
  <c r="J233" i="9"/>
  <c r="I233" i="9"/>
  <c r="D233" i="9"/>
  <c r="J232" i="9"/>
  <c r="I232" i="9"/>
  <c r="D232" i="9"/>
  <c r="L231" i="9"/>
  <c r="K231" i="9"/>
  <c r="J231" i="9"/>
  <c r="I231" i="9"/>
  <c r="D231" i="9"/>
  <c r="L230" i="9"/>
  <c r="K230" i="9"/>
  <c r="J230" i="9"/>
  <c r="I230" i="9"/>
  <c r="D230" i="9"/>
  <c r="I229" i="9"/>
  <c r="D229" i="9"/>
  <c r="L228" i="9"/>
  <c r="K228" i="9"/>
  <c r="I228" i="9"/>
  <c r="J228" i="9" s="1"/>
  <c r="D228" i="9"/>
  <c r="I227" i="9"/>
  <c r="L227" i="9" s="1"/>
  <c r="D227" i="9"/>
  <c r="L226" i="9"/>
  <c r="K226" i="9"/>
  <c r="I226" i="9"/>
  <c r="J226" i="9" s="1"/>
  <c r="D226" i="9"/>
  <c r="L225" i="9"/>
  <c r="K225" i="9"/>
  <c r="J225" i="9"/>
  <c r="I225" i="9"/>
  <c r="D225" i="9"/>
  <c r="J224" i="9"/>
  <c r="I224" i="9"/>
  <c r="D224" i="9"/>
  <c r="L223" i="9"/>
  <c r="K223" i="9"/>
  <c r="J223" i="9"/>
  <c r="I223" i="9"/>
  <c r="D223" i="9"/>
  <c r="I222" i="9"/>
  <c r="K222" i="9" s="1"/>
  <c r="D222" i="9"/>
  <c r="I221" i="9"/>
  <c r="D221" i="9"/>
  <c r="L220" i="9"/>
  <c r="K220" i="9"/>
  <c r="I220" i="9"/>
  <c r="J220" i="9" s="1"/>
  <c r="D220" i="9"/>
  <c r="I219" i="9"/>
  <c r="L219" i="9" s="1"/>
  <c r="D219" i="9"/>
  <c r="L218" i="9"/>
  <c r="K218" i="9"/>
  <c r="I218" i="9"/>
  <c r="J218" i="9" s="1"/>
  <c r="D218" i="9"/>
  <c r="L217" i="9"/>
  <c r="K217" i="9"/>
  <c r="J217" i="9"/>
  <c r="I217" i="9"/>
  <c r="D217" i="9"/>
  <c r="J216" i="9"/>
  <c r="I216" i="9"/>
  <c r="D216" i="9"/>
  <c r="L215" i="9"/>
  <c r="K215" i="9"/>
  <c r="J215" i="9"/>
  <c r="I215" i="9"/>
  <c r="D215" i="9"/>
  <c r="I214" i="9"/>
  <c r="K214" i="9" s="1"/>
  <c r="D214" i="9"/>
  <c r="I213" i="9"/>
  <c r="D213" i="9"/>
  <c r="I212" i="9"/>
  <c r="K212" i="9" s="1"/>
  <c r="D212" i="9"/>
  <c r="J211" i="9"/>
  <c r="I211" i="9"/>
  <c r="L211" i="9" s="1"/>
  <c r="D211" i="9"/>
  <c r="L210" i="9"/>
  <c r="K210" i="9"/>
  <c r="I210" i="9"/>
  <c r="J210" i="9" s="1"/>
  <c r="D210" i="9"/>
  <c r="K209" i="9"/>
  <c r="J209" i="9"/>
  <c r="I209" i="9"/>
  <c r="L209" i="9" s="1"/>
  <c r="D209" i="9"/>
  <c r="I208" i="9"/>
  <c r="D208" i="9"/>
  <c r="L207" i="9"/>
  <c r="K207" i="9"/>
  <c r="J207" i="9"/>
  <c r="I207" i="9"/>
  <c r="D207" i="9"/>
  <c r="J206" i="9"/>
  <c r="I206" i="9"/>
  <c r="L206" i="9" s="1"/>
  <c r="D206" i="9"/>
  <c r="L205" i="9"/>
  <c r="I205" i="9"/>
  <c r="D205" i="9"/>
  <c r="J204" i="9"/>
  <c r="I204" i="9"/>
  <c r="L204" i="9" s="1"/>
  <c r="D204" i="9"/>
  <c r="K203" i="9"/>
  <c r="J203" i="9"/>
  <c r="I203" i="9"/>
  <c r="L203" i="9" s="1"/>
  <c r="D203" i="9"/>
  <c r="L202" i="9"/>
  <c r="K202" i="9"/>
  <c r="I202" i="9"/>
  <c r="J202" i="9" s="1"/>
  <c r="D202" i="9"/>
  <c r="L201" i="9"/>
  <c r="K201" i="9"/>
  <c r="I201" i="9"/>
  <c r="J201" i="9" s="1"/>
  <c r="D201" i="9"/>
  <c r="J200" i="9"/>
  <c r="I200" i="9"/>
  <c r="D200" i="9"/>
  <c r="L199" i="9"/>
  <c r="K199" i="9"/>
  <c r="J199" i="9"/>
  <c r="I199" i="9"/>
  <c r="D199" i="9"/>
  <c r="J198" i="9"/>
  <c r="I198" i="9"/>
  <c r="L198" i="9" s="1"/>
  <c r="D198" i="9"/>
  <c r="I197" i="9"/>
  <c r="D197" i="9"/>
  <c r="J196" i="9"/>
  <c r="I196" i="9"/>
  <c r="L196" i="9" s="1"/>
  <c r="D196" i="9"/>
  <c r="I195" i="9"/>
  <c r="L195" i="9" s="1"/>
  <c r="D195" i="9"/>
  <c r="L194" i="9"/>
  <c r="K194" i="9"/>
  <c r="I194" i="9"/>
  <c r="J194" i="9" s="1"/>
  <c r="D194" i="9"/>
  <c r="I193" i="9"/>
  <c r="L193" i="9" s="1"/>
  <c r="D193" i="9"/>
  <c r="J192" i="9"/>
  <c r="I192" i="9"/>
  <c r="D192" i="9"/>
  <c r="L191" i="9"/>
  <c r="K191" i="9"/>
  <c r="J191" i="9"/>
  <c r="I191" i="9"/>
  <c r="D191" i="9"/>
  <c r="L190" i="9"/>
  <c r="K190" i="9"/>
  <c r="J190" i="9"/>
  <c r="I190" i="9"/>
  <c r="D190" i="9"/>
  <c r="I189" i="9"/>
  <c r="D189" i="9"/>
  <c r="L188" i="9"/>
  <c r="K188" i="9"/>
  <c r="J188" i="9"/>
  <c r="I188" i="9"/>
  <c r="D188" i="9"/>
  <c r="I187" i="9"/>
  <c r="L187" i="9" s="1"/>
  <c r="D187" i="9"/>
  <c r="L186" i="9"/>
  <c r="K186" i="9"/>
  <c r="I186" i="9"/>
  <c r="J186" i="9" s="1"/>
  <c r="D186" i="9"/>
  <c r="I185" i="9"/>
  <c r="L185" i="9" s="1"/>
  <c r="D185" i="9"/>
  <c r="J184" i="9"/>
  <c r="I184" i="9"/>
  <c r="D184" i="9"/>
  <c r="L183" i="9"/>
  <c r="K183" i="9"/>
  <c r="J183" i="9"/>
  <c r="I183" i="9"/>
  <c r="D183" i="9"/>
  <c r="L182" i="9"/>
  <c r="I182" i="9"/>
  <c r="K182" i="9" s="1"/>
  <c r="D182" i="9"/>
  <c r="I181" i="9"/>
  <c r="D181" i="9"/>
  <c r="L180" i="9"/>
  <c r="I180" i="9"/>
  <c r="K180" i="9" s="1"/>
  <c r="D180" i="9"/>
  <c r="J179" i="9"/>
  <c r="I179" i="9"/>
  <c r="L179" i="9" s="1"/>
  <c r="D179" i="9"/>
  <c r="L178" i="9"/>
  <c r="K178" i="9"/>
  <c r="I178" i="9"/>
  <c r="J178" i="9" s="1"/>
  <c r="D178" i="9"/>
  <c r="K177" i="9"/>
  <c r="I177" i="9"/>
  <c r="L177" i="9" s="1"/>
  <c r="D177" i="9"/>
  <c r="I176" i="9"/>
  <c r="D176" i="9"/>
  <c r="L175" i="9"/>
  <c r="K175" i="9"/>
  <c r="J175" i="9"/>
  <c r="I175" i="9"/>
  <c r="D175" i="9"/>
  <c r="J174" i="9"/>
  <c r="I174" i="9"/>
  <c r="L174" i="9" s="1"/>
  <c r="D174" i="9"/>
  <c r="I173" i="9"/>
  <c r="D173" i="9"/>
  <c r="J172" i="9"/>
  <c r="I172" i="9"/>
  <c r="L172" i="9" s="1"/>
  <c r="D172" i="9"/>
  <c r="K171" i="9"/>
  <c r="J171" i="9"/>
  <c r="I171" i="9"/>
  <c r="L171" i="9" s="1"/>
  <c r="D171" i="9"/>
  <c r="L170" i="9"/>
  <c r="K170" i="9"/>
  <c r="I170" i="9"/>
  <c r="J170" i="9" s="1"/>
  <c r="D170" i="9"/>
  <c r="L169" i="9"/>
  <c r="K169" i="9"/>
  <c r="I169" i="9"/>
  <c r="J169" i="9" s="1"/>
  <c r="D169" i="9"/>
  <c r="J168" i="9"/>
  <c r="I168" i="9"/>
  <c r="D168" i="9"/>
  <c r="L167" i="9"/>
  <c r="K167" i="9"/>
  <c r="J167" i="9"/>
  <c r="I167" i="9"/>
  <c r="D167" i="9"/>
  <c r="L166" i="9"/>
  <c r="J166" i="9"/>
  <c r="I166" i="9"/>
  <c r="K166" i="9" s="1"/>
  <c r="D166" i="9"/>
  <c r="I165" i="9"/>
  <c r="D165" i="9"/>
  <c r="L164" i="9"/>
  <c r="J164" i="9"/>
  <c r="I164" i="9"/>
  <c r="K164" i="9" s="1"/>
  <c r="D164" i="9"/>
  <c r="I163" i="9"/>
  <c r="L163" i="9" s="1"/>
  <c r="D163" i="9"/>
  <c r="L162" i="9"/>
  <c r="K162" i="9"/>
  <c r="I162" i="9"/>
  <c r="J162" i="9" s="1"/>
  <c r="D162" i="9"/>
  <c r="I161" i="9"/>
  <c r="L161" i="9" s="1"/>
  <c r="D161" i="9"/>
  <c r="J160" i="9"/>
  <c r="I160" i="9"/>
  <c r="D160" i="9"/>
  <c r="L159" i="9"/>
  <c r="K159" i="9"/>
  <c r="J159" i="9"/>
  <c r="I159" i="9"/>
  <c r="D159" i="9"/>
  <c r="L158" i="9"/>
  <c r="K158" i="9"/>
  <c r="J158" i="9"/>
  <c r="I158" i="9"/>
  <c r="D158" i="9"/>
  <c r="I157" i="9"/>
  <c r="D157" i="9"/>
  <c r="L156" i="9"/>
  <c r="K156" i="9"/>
  <c r="J156" i="9"/>
  <c r="I156" i="9"/>
  <c r="D156" i="9"/>
  <c r="J155" i="9"/>
  <c r="I155" i="9"/>
  <c r="L155" i="9" s="1"/>
  <c r="D155" i="9"/>
  <c r="L154" i="9"/>
  <c r="K154" i="9"/>
  <c r="I154" i="9"/>
  <c r="J154" i="9" s="1"/>
  <c r="D154" i="9"/>
  <c r="I153" i="9"/>
  <c r="L153" i="9" s="1"/>
  <c r="D153" i="9"/>
  <c r="J152" i="9"/>
  <c r="I152" i="9"/>
  <c r="D152" i="9"/>
  <c r="L151" i="9"/>
  <c r="K151" i="9"/>
  <c r="J151" i="9"/>
  <c r="I151" i="9"/>
  <c r="D151" i="9"/>
  <c r="L150" i="9"/>
  <c r="I150" i="9"/>
  <c r="K150" i="9" s="1"/>
  <c r="D150" i="9"/>
  <c r="I149" i="9"/>
  <c r="D149" i="9"/>
  <c r="L148" i="9"/>
  <c r="I148" i="9"/>
  <c r="K148" i="9" s="1"/>
  <c r="D148" i="9"/>
  <c r="J147" i="9"/>
  <c r="I147" i="9"/>
  <c r="L147" i="9" s="1"/>
  <c r="D147" i="9"/>
  <c r="L146" i="9"/>
  <c r="K146" i="9"/>
  <c r="I146" i="9"/>
  <c r="J146" i="9" s="1"/>
  <c r="D146" i="9"/>
  <c r="I145" i="9"/>
  <c r="L145" i="9" s="1"/>
  <c r="D145" i="9"/>
  <c r="I144" i="9"/>
  <c r="D144" i="9"/>
  <c r="L143" i="9"/>
  <c r="K143" i="9"/>
  <c r="J143" i="9"/>
  <c r="I143" i="9"/>
  <c r="D143" i="9"/>
  <c r="J142" i="9"/>
  <c r="I142" i="9"/>
  <c r="L142" i="9" s="1"/>
  <c r="D142" i="9"/>
  <c r="I141" i="9"/>
  <c r="D141" i="9"/>
  <c r="J140" i="9"/>
  <c r="I140" i="9"/>
  <c r="L140" i="9" s="1"/>
  <c r="D140" i="9"/>
  <c r="K139" i="9"/>
  <c r="J139" i="9"/>
  <c r="I139" i="9"/>
  <c r="L139" i="9" s="1"/>
  <c r="D139" i="9"/>
  <c r="L138" i="9"/>
  <c r="K138" i="9"/>
  <c r="I138" i="9"/>
  <c r="J138" i="9" s="1"/>
  <c r="D138" i="9"/>
  <c r="L137" i="9"/>
  <c r="K137" i="9"/>
  <c r="I137" i="9"/>
  <c r="J137" i="9" s="1"/>
  <c r="D137" i="9"/>
  <c r="J136" i="9"/>
  <c r="I136" i="9"/>
  <c r="D136" i="9"/>
  <c r="L135" i="9"/>
  <c r="K135" i="9"/>
  <c r="J135" i="9"/>
  <c r="I135" i="9"/>
  <c r="D135" i="9"/>
  <c r="L134" i="9"/>
  <c r="J134" i="9"/>
  <c r="I134" i="9"/>
  <c r="K134" i="9" s="1"/>
  <c r="D134" i="9"/>
  <c r="I133" i="9"/>
  <c r="D133" i="9"/>
  <c r="L132" i="9"/>
  <c r="J132" i="9"/>
  <c r="I132" i="9"/>
  <c r="K132" i="9" s="1"/>
  <c r="D132" i="9"/>
  <c r="I131" i="9"/>
  <c r="L131" i="9" s="1"/>
  <c r="D131" i="9"/>
  <c r="L130" i="9"/>
  <c r="K130" i="9"/>
  <c r="I130" i="9"/>
  <c r="J130" i="9" s="1"/>
  <c r="D130" i="9"/>
  <c r="I129" i="9"/>
  <c r="L129" i="9" s="1"/>
  <c r="D129" i="9"/>
  <c r="J128" i="9"/>
  <c r="I128" i="9"/>
  <c r="D128" i="9"/>
  <c r="L127" i="9"/>
  <c r="K127" i="9"/>
  <c r="J127" i="9"/>
  <c r="I127" i="9"/>
  <c r="D127" i="9"/>
  <c r="L126" i="9"/>
  <c r="K126" i="9"/>
  <c r="J126" i="9"/>
  <c r="I126" i="9"/>
  <c r="D126" i="9"/>
  <c r="I125" i="9"/>
  <c r="D125" i="9"/>
  <c r="L124" i="9"/>
  <c r="K124" i="9"/>
  <c r="J124" i="9"/>
  <c r="I124" i="9"/>
  <c r="D124" i="9"/>
  <c r="J123" i="9"/>
  <c r="I123" i="9"/>
  <c r="L123" i="9" s="1"/>
  <c r="D123" i="9"/>
  <c r="L122" i="9"/>
  <c r="K122" i="9"/>
  <c r="J122" i="9"/>
  <c r="I122" i="9"/>
  <c r="D122" i="9"/>
  <c r="L121" i="9"/>
  <c r="K121" i="9"/>
  <c r="J121" i="9"/>
  <c r="I121" i="9"/>
  <c r="D121" i="9"/>
  <c r="I120" i="9"/>
  <c r="D120" i="9"/>
  <c r="L119" i="9"/>
  <c r="K119" i="9"/>
  <c r="J119" i="9"/>
  <c r="I119" i="9"/>
  <c r="D119" i="9"/>
  <c r="J118" i="9"/>
  <c r="I118" i="9"/>
  <c r="D118" i="9"/>
  <c r="L117" i="9"/>
  <c r="I117" i="9"/>
  <c r="D117" i="9"/>
  <c r="I116" i="9"/>
  <c r="D116" i="9"/>
  <c r="I115" i="9"/>
  <c r="D115" i="9"/>
  <c r="L114" i="9"/>
  <c r="K114" i="9"/>
  <c r="J114" i="9"/>
  <c r="I114" i="9"/>
  <c r="D114" i="9"/>
  <c r="L113" i="9"/>
  <c r="K113" i="9"/>
  <c r="I113" i="9"/>
  <c r="J113" i="9" s="1"/>
  <c r="D113" i="9"/>
  <c r="I112" i="9"/>
  <c r="D112" i="9"/>
  <c r="L111" i="9"/>
  <c r="K111" i="9"/>
  <c r="J111" i="9"/>
  <c r="I111" i="9"/>
  <c r="D111" i="9"/>
  <c r="L110" i="9"/>
  <c r="K110" i="9"/>
  <c r="J110" i="9"/>
  <c r="I110" i="9"/>
  <c r="D110" i="9"/>
  <c r="I109" i="9"/>
  <c r="D109" i="9"/>
  <c r="L108" i="9"/>
  <c r="K108" i="9"/>
  <c r="J108" i="9"/>
  <c r="I108" i="9"/>
  <c r="D108" i="9"/>
  <c r="I107" i="9"/>
  <c r="D107" i="9"/>
  <c r="L106" i="9"/>
  <c r="K106" i="9"/>
  <c r="I106" i="9"/>
  <c r="J106" i="9" s="1"/>
  <c r="D106" i="9"/>
  <c r="I105" i="9"/>
  <c r="D105" i="9"/>
  <c r="J104" i="9"/>
  <c r="I104" i="9"/>
  <c r="D104" i="9"/>
  <c r="L103" i="9"/>
  <c r="K103" i="9"/>
  <c r="J103" i="9"/>
  <c r="I103" i="9"/>
  <c r="D103" i="9"/>
  <c r="L102" i="9"/>
  <c r="K102" i="9"/>
  <c r="J102" i="9"/>
  <c r="I102" i="9"/>
  <c r="D102" i="9"/>
  <c r="I101" i="9"/>
  <c r="D101" i="9"/>
  <c r="L100" i="9"/>
  <c r="K100" i="9"/>
  <c r="J100" i="9"/>
  <c r="I100" i="9"/>
  <c r="D100" i="9"/>
  <c r="I99" i="9"/>
  <c r="L99" i="9" s="1"/>
  <c r="D99" i="9"/>
  <c r="L98" i="9"/>
  <c r="K98" i="9"/>
  <c r="I98" i="9"/>
  <c r="J98" i="9" s="1"/>
  <c r="D98" i="9"/>
  <c r="I97" i="9"/>
  <c r="L97" i="9" s="1"/>
  <c r="D97" i="9"/>
  <c r="J96" i="9"/>
  <c r="I96" i="9"/>
  <c r="D96" i="9"/>
  <c r="L95" i="9"/>
  <c r="K95" i="9"/>
  <c r="J95" i="9"/>
  <c r="I95" i="9"/>
  <c r="D95" i="9"/>
  <c r="L94" i="9"/>
  <c r="I94" i="9"/>
  <c r="D94" i="9"/>
  <c r="I93" i="9"/>
  <c r="D93" i="9"/>
  <c r="I92" i="9"/>
  <c r="D92" i="9"/>
  <c r="I91" i="9"/>
  <c r="L91" i="9" s="1"/>
  <c r="D91" i="9"/>
  <c r="L90" i="9"/>
  <c r="K90" i="9"/>
  <c r="J90" i="9"/>
  <c r="I90" i="9"/>
  <c r="D90" i="9"/>
  <c r="L89" i="9"/>
  <c r="K89" i="9"/>
  <c r="J89" i="9"/>
  <c r="I89" i="9"/>
  <c r="D89" i="9"/>
  <c r="J88" i="9"/>
  <c r="I88" i="9"/>
  <c r="D88" i="9"/>
  <c r="L87" i="9"/>
  <c r="K87" i="9"/>
  <c r="J87" i="9"/>
  <c r="I87" i="9"/>
  <c r="D87" i="9"/>
  <c r="L86" i="9"/>
  <c r="K86" i="9"/>
  <c r="I86" i="9"/>
  <c r="J86" i="9" s="1"/>
  <c r="D86" i="9"/>
  <c r="L85" i="9"/>
  <c r="I85" i="9"/>
  <c r="D85" i="9"/>
  <c r="L84" i="9"/>
  <c r="K84" i="9"/>
  <c r="I84" i="9"/>
  <c r="J84" i="9" s="1"/>
  <c r="D84" i="9"/>
  <c r="K83" i="9"/>
  <c r="I83" i="9"/>
  <c r="L83" i="9" s="1"/>
  <c r="D83" i="9"/>
  <c r="L82" i="9"/>
  <c r="K82" i="9"/>
  <c r="J82" i="9"/>
  <c r="I82" i="9"/>
  <c r="D82" i="9"/>
  <c r="I81" i="9"/>
  <c r="D81" i="9"/>
  <c r="J80" i="9"/>
  <c r="I80" i="9"/>
  <c r="D80" i="9"/>
  <c r="L79" i="9"/>
  <c r="K79" i="9"/>
  <c r="J79" i="9"/>
  <c r="I79" i="9"/>
  <c r="D79" i="9"/>
  <c r="L78" i="9"/>
  <c r="K78" i="9"/>
  <c r="J78" i="9"/>
  <c r="I78" i="9"/>
  <c r="D78" i="9"/>
  <c r="L77" i="9"/>
  <c r="I77" i="9"/>
  <c r="D77" i="9"/>
  <c r="L76" i="9"/>
  <c r="K76" i="9"/>
  <c r="J76" i="9"/>
  <c r="I76" i="9"/>
  <c r="D76" i="9"/>
  <c r="I75" i="9"/>
  <c r="L75" i="9" s="1"/>
  <c r="D75" i="9"/>
  <c r="L74" i="9"/>
  <c r="K74" i="9"/>
  <c r="I74" i="9"/>
  <c r="J74" i="9" s="1"/>
  <c r="D74" i="9"/>
  <c r="I73" i="9"/>
  <c r="L73" i="9" s="1"/>
  <c r="D73" i="9"/>
  <c r="J72" i="9"/>
  <c r="I72" i="9"/>
  <c r="D72" i="9"/>
  <c r="L71" i="9"/>
  <c r="K71" i="9"/>
  <c r="J71" i="9"/>
  <c r="I71" i="9"/>
  <c r="D71" i="9"/>
  <c r="L70" i="9"/>
  <c r="I70" i="9"/>
  <c r="D70" i="9"/>
  <c r="L69" i="9"/>
  <c r="I69" i="9"/>
  <c r="D69" i="9"/>
  <c r="L68" i="9"/>
  <c r="I68" i="9"/>
  <c r="D68" i="9"/>
  <c r="I67" i="9"/>
  <c r="L67" i="9" s="1"/>
  <c r="D67" i="9"/>
  <c r="L66" i="9"/>
  <c r="K66" i="9"/>
  <c r="I66" i="9"/>
  <c r="J66" i="9" s="1"/>
  <c r="D66" i="9"/>
  <c r="J65" i="9"/>
  <c r="I65" i="9"/>
  <c r="L65" i="9" s="1"/>
  <c r="D65" i="9"/>
  <c r="I64" i="9"/>
  <c r="D64" i="9"/>
  <c r="L63" i="9"/>
  <c r="K63" i="9"/>
  <c r="J63" i="9"/>
  <c r="I63" i="9"/>
  <c r="D63" i="9"/>
  <c r="K62" i="9"/>
  <c r="J62" i="9"/>
  <c r="I62" i="9"/>
  <c r="L62" i="9" s="1"/>
  <c r="D62" i="9"/>
  <c r="I61" i="9"/>
  <c r="D61" i="9"/>
  <c r="J60" i="9"/>
  <c r="I60" i="9"/>
  <c r="L60" i="9" s="1"/>
  <c r="D60" i="9"/>
  <c r="K59" i="9"/>
  <c r="J59" i="9"/>
  <c r="I59" i="9"/>
  <c r="L59" i="9" s="1"/>
  <c r="D59" i="9"/>
  <c r="L58" i="9"/>
  <c r="K58" i="9"/>
  <c r="J58" i="9"/>
  <c r="I58" i="9"/>
  <c r="D58" i="9"/>
  <c r="I57" i="9"/>
  <c r="D57" i="9"/>
  <c r="I56" i="9"/>
  <c r="D56" i="9"/>
  <c r="L55" i="9"/>
  <c r="K55" i="9"/>
  <c r="J55" i="9"/>
  <c r="I55" i="9"/>
  <c r="D55" i="9"/>
  <c r="K54" i="9"/>
  <c r="J54" i="9"/>
  <c r="I54" i="9"/>
  <c r="L54" i="9" s="1"/>
  <c r="D54" i="9"/>
  <c r="I53" i="9"/>
  <c r="D53" i="9"/>
  <c r="I52" i="9"/>
  <c r="L52" i="9" s="1"/>
  <c r="D52" i="9"/>
  <c r="J51" i="9"/>
  <c r="I51" i="9"/>
  <c r="D51" i="9"/>
  <c r="L50" i="9"/>
  <c r="K50" i="9"/>
  <c r="I50" i="9"/>
  <c r="J50" i="9" s="1"/>
  <c r="D50" i="9"/>
  <c r="K49" i="9"/>
  <c r="J49" i="9"/>
  <c r="I49" i="9"/>
  <c r="L49" i="9" s="1"/>
  <c r="D49" i="9"/>
  <c r="J48" i="9"/>
  <c r="I48" i="9"/>
  <c r="D48" i="9"/>
  <c r="L47" i="9"/>
  <c r="K47" i="9"/>
  <c r="J47" i="9"/>
  <c r="I47" i="9"/>
  <c r="D47" i="9"/>
  <c r="L46" i="9"/>
  <c r="K46" i="9"/>
  <c r="I46" i="9"/>
  <c r="J46" i="9" s="1"/>
  <c r="D46" i="9"/>
  <c r="L45" i="9"/>
  <c r="I45" i="9"/>
  <c r="D45" i="9"/>
  <c r="L44" i="9"/>
  <c r="K44" i="9"/>
  <c r="I44" i="9"/>
  <c r="J44" i="9" s="1"/>
  <c r="D44" i="9"/>
  <c r="K43" i="9"/>
  <c r="J43" i="9"/>
  <c r="I43" i="9"/>
  <c r="L43" i="9" s="1"/>
  <c r="D43" i="9"/>
  <c r="L42" i="9"/>
  <c r="K42" i="9"/>
  <c r="J42" i="9"/>
  <c r="I42" i="9"/>
  <c r="D42" i="9"/>
  <c r="L41" i="9"/>
  <c r="I41" i="9"/>
  <c r="K41" i="9" s="1"/>
  <c r="D41" i="9"/>
  <c r="I40" i="9"/>
  <c r="D40" i="9"/>
  <c r="L39" i="9"/>
  <c r="K39" i="9"/>
  <c r="J39" i="9"/>
  <c r="I39" i="9"/>
  <c r="D39" i="9"/>
  <c r="I38" i="9"/>
  <c r="L38" i="9" s="1"/>
  <c r="D38" i="9"/>
  <c r="L37" i="9"/>
  <c r="I37" i="9"/>
  <c r="D37" i="9"/>
  <c r="J36" i="9"/>
  <c r="I36" i="9"/>
  <c r="L36" i="9" s="1"/>
  <c r="D36" i="9"/>
  <c r="K35" i="9"/>
  <c r="J35" i="9"/>
  <c r="I35" i="9"/>
  <c r="L35" i="9" s="1"/>
  <c r="D35" i="9"/>
  <c r="I34" i="9"/>
  <c r="L34" i="9" s="1"/>
  <c r="D34" i="9"/>
  <c r="L33" i="9"/>
  <c r="I33" i="9"/>
  <c r="D33" i="9"/>
  <c r="I32" i="9"/>
  <c r="L32" i="9" s="1"/>
  <c r="D32" i="9"/>
  <c r="K31" i="9"/>
  <c r="J31" i="9"/>
  <c r="I31" i="9"/>
  <c r="L31" i="9" s="1"/>
  <c r="D31" i="9"/>
  <c r="L30" i="9"/>
  <c r="K30" i="9"/>
  <c r="I30" i="9"/>
  <c r="J30" i="9" s="1"/>
  <c r="D30" i="9"/>
  <c r="L29" i="9"/>
  <c r="I29" i="9"/>
  <c r="K29" i="9" s="1"/>
  <c r="D29" i="9"/>
  <c r="I28" i="9"/>
  <c r="D28" i="9"/>
  <c r="L27" i="9"/>
  <c r="K27" i="9"/>
  <c r="J27" i="9"/>
  <c r="I27" i="9"/>
  <c r="D27" i="9"/>
  <c r="K26" i="9"/>
  <c r="J26" i="9"/>
  <c r="I26" i="9"/>
  <c r="L26" i="9" s="1"/>
  <c r="D26" i="9"/>
  <c r="I25" i="9"/>
  <c r="D25" i="9"/>
  <c r="K24" i="9"/>
  <c r="J24" i="9"/>
  <c r="I24" i="9"/>
  <c r="L24" i="9" s="1"/>
  <c r="D24" i="9"/>
  <c r="I23" i="9"/>
  <c r="L23" i="9" s="1"/>
  <c r="D23" i="9"/>
  <c r="L22" i="9"/>
  <c r="K22" i="9"/>
  <c r="I22" i="9"/>
  <c r="J22" i="9" s="1"/>
  <c r="D22" i="9"/>
  <c r="J21" i="9"/>
  <c r="I21" i="9"/>
  <c r="L21" i="9" s="1"/>
  <c r="D21" i="9"/>
  <c r="J20" i="9"/>
  <c r="I20" i="9"/>
  <c r="D20" i="9"/>
  <c r="L19" i="9"/>
  <c r="K19" i="9"/>
  <c r="J19" i="9"/>
  <c r="I19" i="9"/>
  <c r="D19" i="9"/>
  <c r="L18" i="9"/>
  <c r="K18" i="9"/>
  <c r="J18" i="9"/>
  <c r="I18" i="9"/>
  <c r="D18" i="9"/>
  <c r="L17" i="9"/>
  <c r="I17" i="9"/>
  <c r="D17" i="9"/>
  <c r="L16" i="9"/>
  <c r="K16" i="9"/>
  <c r="J16" i="9"/>
  <c r="I16" i="9"/>
  <c r="D16" i="9"/>
  <c r="I15" i="9"/>
  <c r="L15" i="9" s="1"/>
  <c r="D15" i="9"/>
  <c r="L14" i="9"/>
  <c r="K14" i="9"/>
  <c r="I14" i="9"/>
  <c r="J14" i="9" s="1"/>
  <c r="D14" i="9"/>
  <c r="I13" i="9"/>
  <c r="L13" i="9" s="1"/>
  <c r="D13" i="9"/>
  <c r="J12" i="9"/>
  <c r="I12" i="9"/>
  <c r="D12" i="9"/>
  <c r="L11" i="9"/>
  <c r="K11" i="9"/>
  <c r="J11" i="9"/>
  <c r="I11" i="9"/>
  <c r="D11" i="9"/>
  <c r="I10" i="9"/>
  <c r="L10" i="9" s="1"/>
  <c r="D10" i="9"/>
  <c r="I9" i="9"/>
  <c r="D9" i="9"/>
  <c r="I8" i="9"/>
  <c r="L8" i="9" s="1"/>
  <c r="D8" i="9"/>
  <c r="K7" i="9"/>
  <c r="J7" i="9"/>
  <c r="I7" i="9"/>
  <c r="L7" i="9" s="1"/>
  <c r="D7" i="9"/>
  <c r="L6" i="9"/>
  <c r="K6" i="9"/>
  <c r="I6" i="9"/>
  <c r="J6" i="9" s="1"/>
  <c r="D6" i="9"/>
  <c r="L5" i="9"/>
  <c r="K5" i="9"/>
  <c r="J5" i="9"/>
  <c r="I5" i="9"/>
  <c r="D5" i="9"/>
  <c r="I4" i="9"/>
  <c r="D4" i="9"/>
  <c r="L3" i="9"/>
  <c r="K3" i="9"/>
  <c r="J3" i="9"/>
  <c r="I3" i="9"/>
  <c r="D3" i="9"/>
  <c r="J2" i="9"/>
  <c r="I2" i="9"/>
  <c r="L2" i="9" s="1"/>
  <c r="D2" i="9"/>
  <c r="L401" i="8"/>
  <c r="I401" i="8"/>
  <c r="D401" i="8"/>
  <c r="J400" i="8"/>
  <c r="I400" i="8"/>
  <c r="L400" i="8" s="1"/>
  <c r="D400" i="8"/>
  <c r="K399" i="8"/>
  <c r="J399" i="8"/>
  <c r="I399" i="8"/>
  <c r="L399" i="8" s="1"/>
  <c r="D399" i="8"/>
  <c r="L398" i="8"/>
  <c r="K398" i="8"/>
  <c r="J398" i="8"/>
  <c r="I398" i="8"/>
  <c r="D398" i="8"/>
  <c r="J397" i="8"/>
  <c r="I397" i="8"/>
  <c r="L397" i="8" s="1"/>
  <c r="D397" i="8"/>
  <c r="I396" i="8"/>
  <c r="D396" i="8"/>
  <c r="L395" i="8"/>
  <c r="K395" i="8"/>
  <c r="J395" i="8"/>
  <c r="I395" i="8"/>
  <c r="D395" i="8"/>
  <c r="L394" i="8"/>
  <c r="K394" i="8"/>
  <c r="J394" i="8"/>
  <c r="I394" i="8"/>
  <c r="D394" i="8"/>
  <c r="L393" i="8"/>
  <c r="I393" i="8"/>
  <c r="D393" i="8"/>
  <c r="L392" i="8"/>
  <c r="K392" i="8"/>
  <c r="J392" i="8"/>
  <c r="I392" i="8"/>
  <c r="D392" i="8"/>
  <c r="I391" i="8"/>
  <c r="L391" i="8" s="1"/>
  <c r="D391" i="8"/>
  <c r="L390" i="8"/>
  <c r="K390" i="8"/>
  <c r="J390" i="8"/>
  <c r="I390" i="8"/>
  <c r="D390" i="8"/>
  <c r="K389" i="8"/>
  <c r="I389" i="8"/>
  <c r="L389" i="8" s="1"/>
  <c r="D389" i="8"/>
  <c r="I388" i="8"/>
  <c r="D388" i="8"/>
  <c r="L387" i="8"/>
  <c r="K387" i="8"/>
  <c r="J387" i="8"/>
  <c r="I387" i="8"/>
  <c r="D387" i="8"/>
  <c r="J386" i="8"/>
  <c r="I386" i="8"/>
  <c r="L386" i="8" s="1"/>
  <c r="D386" i="8"/>
  <c r="I385" i="8"/>
  <c r="D385" i="8"/>
  <c r="J384" i="8"/>
  <c r="I384" i="8"/>
  <c r="L384" i="8" s="1"/>
  <c r="D384" i="8"/>
  <c r="J383" i="8"/>
  <c r="I383" i="8"/>
  <c r="L383" i="8" s="1"/>
  <c r="D383" i="8"/>
  <c r="L382" i="8"/>
  <c r="K382" i="8"/>
  <c r="J382" i="8"/>
  <c r="I382" i="8"/>
  <c r="D382" i="8"/>
  <c r="L381" i="8"/>
  <c r="K381" i="8"/>
  <c r="J381" i="8"/>
  <c r="I381" i="8"/>
  <c r="D381" i="8"/>
  <c r="I380" i="8"/>
  <c r="D380" i="8"/>
  <c r="L379" i="8"/>
  <c r="K379" i="8"/>
  <c r="J379" i="8"/>
  <c r="I379" i="8"/>
  <c r="D379" i="8"/>
  <c r="K378" i="8"/>
  <c r="I378" i="8"/>
  <c r="L378" i="8" s="1"/>
  <c r="D378" i="8"/>
  <c r="L377" i="8"/>
  <c r="I377" i="8"/>
  <c r="D377" i="8"/>
  <c r="K376" i="8"/>
  <c r="I376" i="8"/>
  <c r="L376" i="8" s="1"/>
  <c r="D376" i="8"/>
  <c r="I375" i="8"/>
  <c r="L375" i="8" s="1"/>
  <c r="D375" i="8"/>
  <c r="L374" i="8"/>
  <c r="K374" i="8"/>
  <c r="I374" i="8"/>
  <c r="J374" i="8" s="1"/>
  <c r="D374" i="8"/>
  <c r="J373" i="8"/>
  <c r="I373" i="8"/>
  <c r="L373" i="8" s="1"/>
  <c r="D373" i="8"/>
  <c r="I372" i="8"/>
  <c r="D372" i="8"/>
  <c r="L371" i="8"/>
  <c r="K371" i="8"/>
  <c r="J371" i="8"/>
  <c r="I371" i="8"/>
  <c r="D371" i="8"/>
  <c r="L370" i="8"/>
  <c r="K370" i="8"/>
  <c r="J370" i="8"/>
  <c r="I370" i="8"/>
  <c r="D370" i="8"/>
  <c r="L369" i="8"/>
  <c r="I369" i="8"/>
  <c r="D369" i="8"/>
  <c r="L368" i="8"/>
  <c r="K368" i="8"/>
  <c r="J368" i="8"/>
  <c r="I368" i="8"/>
  <c r="D368" i="8"/>
  <c r="I367" i="8"/>
  <c r="L367" i="8" s="1"/>
  <c r="D367" i="8"/>
  <c r="L366" i="8"/>
  <c r="K366" i="8"/>
  <c r="J366" i="8"/>
  <c r="I366" i="8"/>
  <c r="D366" i="8"/>
  <c r="K365" i="8"/>
  <c r="I365" i="8"/>
  <c r="L365" i="8" s="1"/>
  <c r="D365" i="8"/>
  <c r="J364" i="8"/>
  <c r="I364" i="8"/>
  <c r="D364" i="8"/>
  <c r="L363" i="8"/>
  <c r="K363" i="8"/>
  <c r="J363" i="8"/>
  <c r="I363" i="8"/>
  <c r="D363" i="8"/>
  <c r="J362" i="8"/>
  <c r="I362" i="8"/>
  <c r="L362" i="8" s="1"/>
  <c r="D362" i="8"/>
  <c r="I361" i="8"/>
  <c r="D361" i="8"/>
  <c r="J360" i="8"/>
  <c r="I360" i="8"/>
  <c r="L360" i="8" s="1"/>
  <c r="D360" i="8"/>
  <c r="I359" i="8"/>
  <c r="L359" i="8" s="1"/>
  <c r="D359" i="8"/>
  <c r="L358" i="8"/>
  <c r="K358" i="8"/>
  <c r="I358" i="8"/>
  <c r="J358" i="8" s="1"/>
  <c r="D358" i="8"/>
  <c r="L357" i="8"/>
  <c r="K357" i="8"/>
  <c r="J357" i="8"/>
  <c r="I357" i="8"/>
  <c r="D357" i="8"/>
  <c r="J356" i="8"/>
  <c r="I356" i="8"/>
  <c r="D356" i="8"/>
  <c r="L355" i="8"/>
  <c r="K355" i="8"/>
  <c r="J355" i="8"/>
  <c r="I355" i="8"/>
  <c r="D355" i="8"/>
  <c r="L354" i="8"/>
  <c r="J354" i="8"/>
  <c r="I354" i="8"/>
  <c r="K354" i="8" s="1"/>
  <c r="D354" i="8"/>
  <c r="L353" i="8"/>
  <c r="I353" i="8"/>
  <c r="D353" i="8"/>
  <c r="L352" i="8"/>
  <c r="J352" i="8"/>
  <c r="I352" i="8"/>
  <c r="K352" i="8" s="1"/>
  <c r="D352" i="8"/>
  <c r="K351" i="8"/>
  <c r="I351" i="8"/>
  <c r="L351" i="8" s="1"/>
  <c r="D351" i="8"/>
  <c r="L350" i="8"/>
  <c r="K350" i="8"/>
  <c r="I350" i="8"/>
  <c r="J350" i="8" s="1"/>
  <c r="D350" i="8"/>
  <c r="I349" i="8"/>
  <c r="K349" i="8" s="1"/>
  <c r="D349" i="8"/>
  <c r="J348" i="8"/>
  <c r="I348" i="8"/>
  <c r="D348" i="8"/>
  <c r="L347" i="8"/>
  <c r="K347" i="8"/>
  <c r="J347" i="8"/>
  <c r="I347" i="8"/>
  <c r="D347" i="8"/>
  <c r="L346" i="8"/>
  <c r="J346" i="8"/>
  <c r="I346" i="8"/>
  <c r="K346" i="8" s="1"/>
  <c r="D346" i="8"/>
  <c r="I345" i="8"/>
  <c r="D345" i="8"/>
  <c r="L344" i="8"/>
  <c r="J344" i="8"/>
  <c r="I344" i="8"/>
  <c r="K344" i="8" s="1"/>
  <c r="D344" i="8"/>
  <c r="J343" i="8"/>
  <c r="I343" i="8"/>
  <c r="L343" i="8" s="1"/>
  <c r="D343" i="8"/>
  <c r="L342" i="8"/>
  <c r="K342" i="8"/>
  <c r="I342" i="8"/>
  <c r="J342" i="8" s="1"/>
  <c r="D342" i="8"/>
  <c r="K341" i="8"/>
  <c r="I341" i="8"/>
  <c r="L341" i="8" s="1"/>
  <c r="D341" i="8"/>
  <c r="J340" i="8"/>
  <c r="I340" i="8"/>
  <c r="D340" i="8"/>
  <c r="L339" i="8"/>
  <c r="K339" i="8"/>
  <c r="J339" i="8"/>
  <c r="I339" i="8"/>
  <c r="D339" i="8"/>
  <c r="L338" i="8"/>
  <c r="K338" i="8"/>
  <c r="J338" i="8"/>
  <c r="I338" i="8"/>
  <c r="D338" i="8"/>
  <c r="I337" i="8"/>
  <c r="D337" i="8"/>
  <c r="L336" i="8"/>
  <c r="K336" i="8"/>
  <c r="J336" i="8"/>
  <c r="I336" i="8"/>
  <c r="D336" i="8"/>
  <c r="J335" i="8"/>
  <c r="I335" i="8"/>
  <c r="L335" i="8" s="1"/>
  <c r="D335" i="8"/>
  <c r="L334" i="8"/>
  <c r="K334" i="8"/>
  <c r="I334" i="8"/>
  <c r="J334" i="8" s="1"/>
  <c r="D334" i="8"/>
  <c r="I333" i="8"/>
  <c r="L333" i="8" s="1"/>
  <c r="D333" i="8"/>
  <c r="J332" i="8"/>
  <c r="I332" i="8"/>
  <c r="D332" i="8"/>
  <c r="L331" i="8"/>
  <c r="K331" i="8"/>
  <c r="J331" i="8"/>
  <c r="I331" i="8"/>
  <c r="D331" i="8"/>
  <c r="J330" i="8"/>
  <c r="I330" i="8"/>
  <c r="L330" i="8" s="1"/>
  <c r="D330" i="8"/>
  <c r="I329" i="8"/>
  <c r="D329" i="8"/>
  <c r="J328" i="8"/>
  <c r="I328" i="8"/>
  <c r="L328" i="8" s="1"/>
  <c r="D328" i="8"/>
  <c r="I327" i="8"/>
  <c r="L327" i="8" s="1"/>
  <c r="D327" i="8"/>
  <c r="L326" i="8"/>
  <c r="K326" i="8"/>
  <c r="I326" i="8"/>
  <c r="J326" i="8" s="1"/>
  <c r="D326" i="8"/>
  <c r="L325" i="8"/>
  <c r="K325" i="8"/>
  <c r="J325" i="8"/>
  <c r="I325" i="8"/>
  <c r="D325" i="8"/>
  <c r="J324" i="8"/>
  <c r="I324" i="8"/>
  <c r="D324" i="8"/>
  <c r="L323" i="8"/>
  <c r="K323" i="8"/>
  <c r="J323" i="8"/>
  <c r="I323" i="8"/>
  <c r="D323" i="8"/>
  <c r="L322" i="8"/>
  <c r="J322" i="8"/>
  <c r="I322" i="8"/>
  <c r="K322" i="8" s="1"/>
  <c r="D322" i="8"/>
  <c r="L321" i="8"/>
  <c r="I321" i="8"/>
  <c r="D321" i="8"/>
  <c r="L320" i="8"/>
  <c r="J320" i="8"/>
  <c r="I320" i="8"/>
  <c r="K320" i="8" s="1"/>
  <c r="D320" i="8"/>
  <c r="K319" i="8"/>
  <c r="I319" i="8"/>
  <c r="L319" i="8" s="1"/>
  <c r="D319" i="8"/>
  <c r="L318" i="8"/>
  <c r="K318" i="8"/>
  <c r="I318" i="8"/>
  <c r="J318" i="8" s="1"/>
  <c r="D318" i="8"/>
  <c r="I317" i="8"/>
  <c r="K317" i="8" s="1"/>
  <c r="D317" i="8"/>
  <c r="J316" i="8"/>
  <c r="I316" i="8"/>
  <c r="D316" i="8"/>
  <c r="L315" i="8"/>
  <c r="K315" i="8"/>
  <c r="J315" i="8"/>
  <c r="I315" i="8"/>
  <c r="D315" i="8"/>
  <c r="L314" i="8"/>
  <c r="J314" i="8"/>
  <c r="I314" i="8"/>
  <c r="K314" i="8" s="1"/>
  <c r="D314" i="8"/>
  <c r="I313" i="8"/>
  <c r="D313" i="8"/>
  <c r="L312" i="8"/>
  <c r="J312" i="8"/>
  <c r="I312" i="8"/>
  <c r="K312" i="8" s="1"/>
  <c r="D312" i="8"/>
  <c r="J311" i="8"/>
  <c r="I311" i="8"/>
  <c r="L311" i="8" s="1"/>
  <c r="D311" i="8"/>
  <c r="L310" i="8"/>
  <c r="K310" i="8"/>
  <c r="I310" i="8"/>
  <c r="J310" i="8" s="1"/>
  <c r="D310" i="8"/>
  <c r="I309" i="8"/>
  <c r="L309" i="8" s="1"/>
  <c r="D309" i="8"/>
  <c r="J308" i="8"/>
  <c r="I308" i="8"/>
  <c r="D308" i="8"/>
  <c r="L307" i="8"/>
  <c r="K307" i="8"/>
  <c r="J307" i="8"/>
  <c r="I307" i="8"/>
  <c r="D307" i="8"/>
  <c r="L306" i="8"/>
  <c r="K306" i="8"/>
  <c r="J306" i="8"/>
  <c r="I306" i="8"/>
  <c r="D306" i="8"/>
  <c r="I305" i="8"/>
  <c r="D305" i="8"/>
  <c r="L304" i="8"/>
  <c r="K304" i="8"/>
  <c r="J304" i="8"/>
  <c r="I304" i="8"/>
  <c r="D304" i="8"/>
  <c r="J303" i="8"/>
  <c r="I303" i="8"/>
  <c r="L303" i="8" s="1"/>
  <c r="D303" i="8"/>
  <c r="L302" i="8"/>
  <c r="K302" i="8"/>
  <c r="I302" i="8"/>
  <c r="J302" i="8" s="1"/>
  <c r="D302" i="8"/>
  <c r="K301" i="8"/>
  <c r="I301" i="8"/>
  <c r="L301" i="8" s="1"/>
  <c r="D301" i="8"/>
  <c r="I300" i="8"/>
  <c r="L300" i="8" s="1"/>
  <c r="D300" i="8"/>
  <c r="L299" i="8"/>
  <c r="J299" i="8"/>
  <c r="I299" i="8"/>
  <c r="K299" i="8" s="1"/>
  <c r="D299" i="8"/>
  <c r="K298" i="8"/>
  <c r="I298" i="8"/>
  <c r="L298" i="8" s="1"/>
  <c r="D298" i="8"/>
  <c r="L297" i="8"/>
  <c r="K297" i="8"/>
  <c r="J297" i="8"/>
  <c r="I297" i="8"/>
  <c r="D297" i="8"/>
  <c r="K296" i="8"/>
  <c r="I296" i="8"/>
  <c r="L296" i="8" s="1"/>
  <c r="D296" i="8"/>
  <c r="J295" i="8"/>
  <c r="I295" i="8"/>
  <c r="L295" i="8" s="1"/>
  <c r="D295" i="8"/>
  <c r="L294" i="8"/>
  <c r="K294" i="8"/>
  <c r="J294" i="8"/>
  <c r="I294" i="8"/>
  <c r="D294" i="8"/>
  <c r="L293" i="8"/>
  <c r="J293" i="8"/>
  <c r="I293" i="8"/>
  <c r="K293" i="8" s="1"/>
  <c r="D293" i="8"/>
  <c r="I292" i="8"/>
  <c r="K292" i="8" s="1"/>
  <c r="D292" i="8"/>
  <c r="L291" i="8"/>
  <c r="J291" i="8"/>
  <c r="I291" i="8"/>
  <c r="K291" i="8" s="1"/>
  <c r="D291" i="8"/>
  <c r="K290" i="8"/>
  <c r="I290" i="8"/>
  <c r="L290" i="8" s="1"/>
  <c r="D290" i="8"/>
  <c r="L289" i="8"/>
  <c r="K289" i="8"/>
  <c r="J289" i="8"/>
  <c r="I289" i="8"/>
  <c r="D289" i="8"/>
  <c r="I288" i="8"/>
  <c r="L288" i="8" s="1"/>
  <c r="D288" i="8"/>
  <c r="J287" i="8"/>
  <c r="I287" i="8"/>
  <c r="L287" i="8" s="1"/>
  <c r="D287" i="8"/>
  <c r="L286" i="8"/>
  <c r="K286" i="8"/>
  <c r="J286" i="8"/>
  <c r="I286" i="8"/>
  <c r="D286" i="8"/>
  <c r="L285" i="8"/>
  <c r="J285" i="8"/>
  <c r="I285" i="8"/>
  <c r="K285" i="8" s="1"/>
  <c r="D285" i="8"/>
  <c r="I284" i="8"/>
  <c r="K284" i="8" s="1"/>
  <c r="D284" i="8"/>
  <c r="L283" i="8"/>
  <c r="J283" i="8"/>
  <c r="I283" i="8"/>
  <c r="K283" i="8" s="1"/>
  <c r="D283" i="8"/>
  <c r="K282" i="8"/>
  <c r="I282" i="8"/>
  <c r="L282" i="8" s="1"/>
  <c r="D282" i="8"/>
  <c r="L281" i="8"/>
  <c r="K281" i="8"/>
  <c r="J281" i="8"/>
  <c r="I281" i="8"/>
  <c r="D281" i="8"/>
  <c r="K280" i="8"/>
  <c r="I280" i="8"/>
  <c r="L280" i="8" s="1"/>
  <c r="D280" i="8"/>
  <c r="J279" i="8"/>
  <c r="I279" i="8"/>
  <c r="L279" i="8" s="1"/>
  <c r="D279" i="8"/>
  <c r="L278" i="8"/>
  <c r="K278" i="8"/>
  <c r="J278" i="8"/>
  <c r="I278" i="8"/>
  <c r="D278" i="8"/>
  <c r="L277" i="8"/>
  <c r="J277" i="8"/>
  <c r="I277" i="8"/>
  <c r="K277" i="8" s="1"/>
  <c r="D277" i="8"/>
  <c r="I276" i="8"/>
  <c r="K276" i="8" s="1"/>
  <c r="D276" i="8"/>
  <c r="L275" i="8"/>
  <c r="J275" i="8"/>
  <c r="I275" i="8"/>
  <c r="K275" i="8" s="1"/>
  <c r="D275" i="8"/>
  <c r="K274" i="8"/>
  <c r="I274" i="8"/>
  <c r="L274" i="8" s="1"/>
  <c r="D274" i="8"/>
  <c r="L273" i="8"/>
  <c r="K273" i="8"/>
  <c r="I273" i="8"/>
  <c r="J273" i="8" s="1"/>
  <c r="D273" i="8"/>
  <c r="K272" i="8"/>
  <c r="I272" i="8"/>
  <c r="L272" i="8" s="1"/>
  <c r="D272" i="8"/>
  <c r="J271" i="8"/>
  <c r="I271" i="8"/>
  <c r="L271" i="8" s="1"/>
  <c r="D271" i="8"/>
  <c r="L270" i="8"/>
  <c r="K270" i="8"/>
  <c r="J270" i="8"/>
  <c r="I270" i="8"/>
  <c r="D270" i="8"/>
  <c r="L269" i="8"/>
  <c r="J269" i="8"/>
  <c r="I269" i="8"/>
  <c r="K269" i="8" s="1"/>
  <c r="D269" i="8"/>
  <c r="I268" i="8"/>
  <c r="K268" i="8" s="1"/>
  <c r="D268" i="8"/>
  <c r="L267" i="8"/>
  <c r="J267" i="8"/>
  <c r="I267" i="8"/>
  <c r="K267" i="8" s="1"/>
  <c r="D267" i="8"/>
  <c r="K266" i="8"/>
  <c r="I266" i="8"/>
  <c r="L266" i="8" s="1"/>
  <c r="D266" i="8"/>
  <c r="L265" i="8"/>
  <c r="K265" i="8"/>
  <c r="I265" i="8"/>
  <c r="J265" i="8" s="1"/>
  <c r="D265" i="8"/>
  <c r="K264" i="8"/>
  <c r="I264" i="8"/>
  <c r="L264" i="8" s="1"/>
  <c r="D264" i="8"/>
  <c r="J263" i="8"/>
  <c r="I263" i="8"/>
  <c r="L263" i="8" s="1"/>
  <c r="D263" i="8"/>
  <c r="L262" i="8"/>
  <c r="K262" i="8"/>
  <c r="J262" i="8"/>
  <c r="I262" i="8"/>
  <c r="D262" i="8"/>
  <c r="L261" i="8"/>
  <c r="J261" i="8"/>
  <c r="I261" i="8"/>
  <c r="K261" i="8" s="1"/>
  <c r="D261" i="8"/>
  <c r="I260" i="8"/>
  <c r="K260" i="8" s="1"/>
  <c r="D260" i="8"/>
  <c r="L259" i="8"/>
  <c r="J259" i="8"/>
  <c r="I259" i="8"/>
  <c r="K259" i="8" s="1"/>
  <c r="D259" i="8"/>
  <c r="K258" i="8"/>
  <c r="I258" i="8"/>
  <c r="L258" i="8" s="1"/>
  <c r="D258" i="8"/>
  <c r="L257" i="8"/>
  <c r="K257" i="8"/>
  <c r="I257" i="8"/>
  <c r="J257" i="8" s="1"/>
  <c r="D257" i="8"/>
  <c r="K256" i="8"/>
  <c r="I256" i="8"/>
  <c r="L256" i="8" s="1"/>
  <c r="D256" i="8"/>
  <c r="J255" i="8"/>
  <c r="I255" i="8"/>
  <c r="L255" i="8" s="1"/>
  <c r="D255" i="8"/>
  <c r="L254" i="8"/>
  <c r="K254" i="8"/>
  <c r="J254" i="8"/>
  <c r="I254" i="8"/>
  <c r="D254" i="8"/>
  <c r="L253" i="8"/>
  <c r="J253" i="8"/>
  <c r="I253" i="8"/>
  <c r="K253" i="8" s="1"/>
  <c r="D253" i="8"/>
  <c r="I252" i="8"/>
  <c r="K252" i="8" s="1"/>
  <c r="D252" i="8"/>
  <c r="L251" i="8"/>
  <c r="J251" i="8"/>
  <c r="I251" i="8"/>
  <c r="K251" i="8" s="1"/>
  <c r="D251" i="8"/>
  <c r="K250" i="8"/>
  <c r="I250" i="8"/>
  <c r="L250" i="8" s="1"/>
  <c r="D250" i="8"/>
  <c r="L249" i="8"/>
  <c r="K249" i="8"/>
  <c r="I249" i="8"/>
  <c r="J249" i="8" s="1"/>
  <c r="D249" i="8"/>
  <c r="K248" i="8"/>
  <c r="I248" i="8"/>
  <c r="L248" i="8" s="1"/>
  <c r="D248" i="8"/>
  <c r="J247" i="8"/>
  <c r="I247" i="8"/>
  <c r="L247" i="8" s="1"/>
  <c r="D247" i="8"/>
  <c r="L246" i="8"/>
  <c r="K246" i="8"/>
  <c r="J246" i="8"/>
  <c r="I246" i="8"/>
  <c r="D246" i="8"/>
  <c r="L245" i="8"/>
  <c r="J245" i="8"/>
  <c r="I245" i="8"/>
  <c r="K245" i="8" s="1"/>
  <c r="D245" i="8"/>
  <c r="I244" i="8"/>
  <c r="K244" i="8" s="1"/>
  <c r="D244" i="8"/>
  <c r="L243" i="8"/>
  <c r="J243" i="8"/>
  <c r="I243" i="8"/>
  <c r="K243" i="8" s="1"/>
  <c r="D243" i="8"/>
  <c r="K242" i="8"/>
  <c r="I242" i="8"/>
  <c r="L242" i="8" s="1"/>
  <c r="D242" i="8"/>
  <c r="L241" i="8"/>
  <c r="K241" i="8"/>
  <c r="I241" i="8"/>
  <c r="J241" i="8" s="1"/>
  <c r="D241" i="8"/>
  <c r="K240" i="8"/>
  <c r="I240" i="8"/>
  <c r="L240" i="8" s="1"/>
  <c r="D240" i="8"/>
  <c r="J239" i="8"/>
  <c r="I239" i="8"/>
  <c r="L239" i="8" s="1"/>
  <c r="D239" i="8"/>
  <c r="L238" i="8"/>
  <c r="K238" i="8"/>
  <c r="J238" i="8"/>
  <c r="I238" i="8"/>
  <c r="D238" i="8"/>
  <c r="L237" i="8"/>
  <c r="J237" i="8"/>
  <c r="I237" i="8"/>
  <c r="K237" i="8" s="1"/>
  <c r="D237" i="8"/>
  <c r="I236" i="8"/>
  <c r="K236" i="8" s="1"/>
  <c r="D236" i="8"/>
  <c r="L235" i="8"/>
  <c r="J235" i="8"/>
  <c r="I235" i="8"/>
  <c r="K235" i="8" s="1"/>
  <c r="D235" i="8"/>
  <c r="K234" i="8"/>
  <c r="I234" i="8"/>
  <c r="L234" i="8" s="1"/>
  <c r="D234" i="8"/>
  <c r="L233" i="8"/>
  <c r="K233" i="8"/>
  <c r="I233" i="8"/>
  <c r="J233" i="8" s="1"/>
  <c r="D233" i="8"/>
  <c r="K232" i="8"/>
  <c r="I232" i="8"/>
  <c r="L232" i="8" s="1"/>
  <c r="D232" i="8"/>
  <c r="J231" i="8"/>
  <c r="I231" i="8"/>
  <c r="L231" i="8" s="1"/>
  <c r="D231" i="8"/>
  <c r="L230" i="8"/>
  <c r="K230" i="8"/>
  <c r="J230" i="8"/>
  <c r="I230" i="8"/>
  <c r="D230" i="8"/>
  <c r="L229" i="8"/>
  <c r="J229" i="8"/>
  <c r="I229" i="8"/>
  <c r="K229" i="8" s="1"/>
  <c r="D229" i="8"/>
  <c r="I228" i="8"/>
  <c r="K228" i="8" s="1"/>
  <c r="D228" i="8"/>
  <c r="L227" i="8"/>
  <c r="J227" i="8"/>
  <c r="I227" i="8"/>
  <c r="K227" i="8" s="1"/>
  <c r="D227" i="8"/>
  <c r="I226" i="8"/>
  <c r="L226" i="8" s="1"/>
  <c r="D226" i="8"/>
  <c r="L225" i="8"/>
  <c r="K225" i="8"/>
  <c r="J225" i="8"/>
  <c r="I225" i="8"/>
  <c r="D225" i="8"/>
  <c r="I224" i="8"/>
  <c r="L224" i="8" s="1"/>
  <c r="D224" i="8"/>
  <c r="J223" i="8"/>
  <c r="I223" i="8"/>
  <c r="L223" i="8" s="1"/>
  <c r="D223" i="8"/>
  <c r="L222" i="8"/>
  <c r="K222" i="8"/>
  <c r="J222" i="8"/>
  <c r="I222" i="8"/>
  <c r="D222" i="8"/>
  <c r="L221" i="8"/>
  <c r="J221" i="8"/>
  <c r="I221" i="8"/>
  <c r="K221" i="8" s="1"/>
  <c r="D221" i="8"/>
  <c r="I220" i="8"/>
  <c r="K220" i="8" s="1"/>
  <c r="D220" i="8"/>
  <c r="L219" i="8"/>
  <c r="J219" i="8"/>
  <c r="I219" i="8"/>
  <c r="K219" i="8" s="1"/>
  <c r="D219" i="8"/>
  <c r="I218" i="8"/>
  <c r="L218" i="8" s="1"/>
  <c r="D218" i="8"/>
  <c r="L217" i="8"/>
  <c r="K217" i="8"/>
  <c r="I217" i="8"/>
  <c r="J217" i="8" s="1"/>
  <c r="D217" i="8"/>
  <c r="I216" i="8"/>
  <c r="L216" i="8" s="1"/>
  <c r="D216" i="8"/>
  <c r="J215" i="8"/>
  <c r="I215" i="8"/>
  <c r="L215" i="8" s="1"/>
  <c r="D215" i="8"/>
  <c r="L214" i="8"/>
  <c r="K214" i="8"/>
  <c r="J214" i="8"/>
  <c r="I214" i="8"/>
  <c r="D214" i="8"/>
  <c r="L213" i="8"/>
  <c r="J213" i="8"/>
  <c r="I213" i="8"/>
  <c r="K213" i="8" s="1"/>
  <c r="D213" i="8"/>
  <c r="I212" i="8"/>
  <c r="K212" i="8" s="1"/>
  <c r="D212" i="8"/>
  <c r="L211" i="8"/>
  <c r="J211" i="8"/>
  <c r="I211" i="8"/>
  <c r="K211" i="8" s="1"/>
  <c r="D211" i="8"/>
  <c r="I210" i="8"/>
  <c r="L210" i="8" s="1"/>
  <c r="D210" i="8"/>
  <c r="L209" i="8"/>
  <c r="K209" i="8"/>
  <c r="I209" i="8"/>
  <c r="J209" i="8" s="1"/>
  <c r="D209" i="8"/>
  <c r="I208" i="8"/>
  <c r="D208" i="8"/>
  <c r="J207" i="8"/>
  <c r="I207" i="8"/>
  <c r="L207" i="8" s="1"/>
  <c r="D207" i="8"/>
  <c r="L206" i="8"/>
  <c r="K206" i="8"/>
  <c r="J206" i="8"/>
  <c r="I206" i="8"/>
  <c r="D206" i="8"/>
  <c r="L205" i="8"/>
  <c r="J205" i="8"/>
  <c r="I205" i="8"/>
  <c r="K205" i="8" s="1"/>
  <c r="D205" i="8"/>
  <c r="I204" i="8"/>
  <c r="D204" i="8"/>
  <c r="L203" i="8"/>
  <c r="J203" i="8"/>
  <c r="I203" i="8"/>
  <c r="K203" i="8" s="1"/>
  <c r="D203" i="8"/>
  <c r="I202" i="8"/>
  <c r="D202" i="8"/>
  <c r="L201" i="8"/>
  <c r="K201" i="8"/>
  <c r="I201" i="8"/>
  <c r="J201" i="8" s="1"/>
  <c r="D201" i="8"/>
  <c r="K200" i="8"/>
  <c r="I200" i="8"/>
  <c r="D200" i="8"/>
  <c r="J199" i="8"/>
  <c r="I199" i="8"/>
  <c r="L199" i="8" s="1"/>
  <c r="D199" i="8"/>
  <c r="L198" i="8"/>
  <c r="K198" i="8"/>
  <c r="J198" i="8"/>
  <c r="I198" i="8"/>
  <c r="D198" i="8"/>
  <c r="L197" i="8"/>
  <c r="J197" i="8"/>
  <c r="I197" i="8"/>
  <c r="K197" i="8" s="1"/>
  <c r="D197" i="8"/>
  <c r="L196" i="8"/>
  <c r="I196" i="8"/>
  <c r="D196" i="8"/>
  <c r="I195" i="8"/>
  <c r="K195" i="8" s="1"/>
  <c r="D195" i="8"/>
  <c r="K194" i="8"/>
  <c r="I194" i="8"/>
  <c r="D194" i="8"/>
  <c r="L193" i="8"/>
  <c r="K193" i="8"/>
  <c r="I193" i="8"/>
  <c r="J193" i="8" s="1"/>
  <c r="D193" i="8"/>
  <c r="K192" i="8"/>
  <c r="I192" i="8"/>
  <c r="D192" i="8"/>
  <c r="J191" i="8"/>
  <c r="I191" i="8"/>
  <c r="L191" i="8" s="1"/>
  <c r="D191" i="8"/>
  <c r="L190" i="8"/>
  <c r="K190" i="8"/>
  <c r="J190" i="8"/>
  <c r="I190" i="8"/>
  <c r="D190" i="8"/>
  <c r="L189" i="8"/>
  <c r="J189" i="8"/>
  <c r="I189" i="8"/>
  <c r="K189" i="8" s="1"/>
  <c r="D189" i="8"/>
  <c r="I188" i="8"/>
  <c r="D188" i="8"/>
  <c r="L187" i="8"/>
  <c r="J187" i="8"/>
  <c r="I187" i="8"/>
  <c r="K187" i="8" s="1"/>
  <c r="D187" i="8"/>
  <c r="I186" i="8"/>
  <c r="D186" i="8"/>
  <c r="L185" i="8"/>
  <c r="K185" i="8"/>
  <c r="I185" i="8"/>
  <c r="J185" i="8" s="1"/>
  <c r="D185" i="8"/>
  <c r="I184" i="8"/>
  <c r="D184" i="8"/>
  <c r="J183" i="8"/>
  <c r="I183" i="8"/>
  <c r="L183" i="8" s="1"/>
  <c r="D183" i="8"/>
  <c r="L182" i="8"/>
  <c r="K182" i="8"/>
  <c r="J182" i="8"/>
  <c r="I182" i="8"/>
  <c r="D182" i="8"/>
  <c r="L181" i="8"/>
  <c r="J181" i="8"/>
  <c r="I181" i="8"/>
  <c r="K181" i="8" s="1"/>
  <c r="D181" i="8"/>
  <c r="I180" i="8"/>
  <c r="D180" i="8"/>
  <c r="L179" i="8"/>
  <c r="J179" i="8"/>
  <c r="I179" i="8"/>
  <c r="K179" i="8" s="1"/>
  <c r="D179" i="8"/>
  <c r="K178" i="8"/>
  <c r="I178" i="8"/>
  <c r="D178" i="8"/>
  <c r="L177" i="8"/>
  <c r="K177" i="8"/>
  <c r="I177" i="8"/>
  <c r="J177" i="8" s="1"/>
  <c r="D177" i="8"/>
  <c r="K176" i="8"/>
  <c r="I176" i="8"/>
  <c r="D176" i="8"/>
  <c r="J175" i="8"/>
  <c r="I175" i="8"/>
  <c r="L175" i="8" s="1"/>
  <c r="D175" i="8"/>
  <c r="L174" i="8"/>
  <c r="K174" i="8"/>
  <c r="J174" i="8"/>
  <c r="I174" i="8"/>
  <c r="D174" i="8"/>
  <c r="L173" i="8"/>
  <c r="J173" i="8"/>
  <c r="I173" i="8"/>
  <c r="K173" i="8" s="1"/>
  <c r="D173" i="8"/>
  <c r="L172" i="8"/>
  <c r="I172" i="8"/>
  <c r="D172" i="8"/>
  <c r="I171" i="8"/>
  <c r="K171" i="8" s="1"/>
  <c r="D171" i="8"/>
  <c r="K170" i="8"/>
  <c r="I170" i="8"/>
  <c r="D170" i="8"/>
  <c r="L169" i="8"/>
  <c r="K169" i="8"/>
  <c r="I169" i="8"/>
  <c r="J169" i="8" s="1"/>
  <c r="D169" i="8"/>
  <c r="I168" i="8"/>
  <c r="D168" i="8"/>
  <c r="J167" i="8"/>
  <c r="I167" i="8"/>
  <c r="D167" i="8"/>
  <c r="L166" i="8"/>
  <c r="K166" i="8"/>
  <c r="J166" i="8"/>
  <c r="I166" i="8"/>
  <c r="D166" i="8"/>
  <c r="L165" i="8"/>
  <c r="K165" i="8"/>
  <c r="I165" i="8"/>
  <c r="J165" i="8" s="1"/>
  <c r="D165" i="8"/>
  <c r="I164" i="8"/>
  <c r="D164" i="8"/>
  <c r="L163" i="8"/>
  <c r="K163" i="8"/>
  <c r="I163" i="8"/>
  <c r="J163" i="8" s="1"/>
  <c r="D163" i="8"/>
  <c r="I162" i="8"/>
  <c r="L162" i="8" s="1"/>
  <c r="D162" i="8"/>
  <c r="L161" i="8"/>
  <c r="K161" i="8"/>
  <c r="J161" i="8"/>
  <c r="I161" i="8"/>
  <c r="D161" i="8"/>
  <c r="L160" i="8"/>
  <c r="K160" i="8"/>
  <c r="J160" i="8"/>
  <c r="I160" i="8"/>
  <c r="D160" i="8"/>
  <c r="I159" i="8"/>
  <c r="D159" i="8"/>
  <c r="L158" i="8"/>
  <c r="K158" i="8"/>
  <c r="J158" i="8"/>
  <c r="I158" i="8"/>
  <c r="D158" i="8"/>
  <c r="J157" i="8"/>
  <c r="I157" i="8"/>
  <c r="L157" i="8" s="1"/>
  <c r="D157" i="8"/>
  <c r="L156" i="8"/>
  <c r="I156" i="8"/>
  <c r="D156" i="8"/>
  <c r="J155" i="8"/>
  <c r="I155" i="8"/>
  <c r="L155" i="8" s="1"/>
  <c r="D155" i="8"/>
  <c r="K154" i="8"/>
  <c r="J154" i="8"/>
  <c r="I154" i="8"/>
  <c r="L154" i="8" s="1"/>
  <c r="D154" i="8"/>
  <c r="L153" i="8"/>
  <c r="K153" i="8"/>
  <c r="I153" i="8"/>
  <c r="J153" i="8" s="1"/>
  <c r="D153" i="8"/>
  <c r="L152" i="8"/>
  <c r="K152" i="8"/>
  <c r="I152" i="8"/>
  <c r="J152" i="8" s="1"/>
  <c r="D152" i="8"/>
  <c r="J151" i="8"/>
  <c r="I151" i="8"/>
  <c r="D151" i="8"/>
  <c r="L150" i="8"/>
  <c r="K150" i="8"/>
  <c r="J150" i="8"/>
  <c r="I150" i="8"/>
  <c r="D150" i="8"/>
  <c r="L149" i="8"/>
  <c r="K149" i="8"/>
  <c r="J149" i="8"/>
  <c r="I149" i="8"/>
  <c r="D149" i="8"/>
  <c r="I148" i="8"/>
  <c r="D148" i="8"/>
  <c r="L147" i="8"/>
  <c r="K147" i="8"/>
  <c r="J147" i="8"/>
  <c r="I147" i="8"/>
  <c r="D147" i="8"/>
  <c r="I146" i="8"/>
  <c r="L146" i="8" s="1"/>
  <c r="D146" i="8"/>
  <c r="L145" i="8"/>
  <c r="K145" i="8"/>
  <c r="I145" i="8"/>
  <c r="J145" i="8" s="1"/>
  <c r="D145" i="8"/>
  <c r="I144" i="8"/>
  <c r="L144" i="8" s="1"/>
  <c r="D144" i="8"/>
  <c r="J143" i="8"/>
  <c r="I143" i="8"/>
  <c r="D143" i="8"/>
  <c r="L142" i="8"/>
  <c r="K142" i="8"/>
  <c r="J142" i="8"/>
  <c r="I142" i="8"/>
  <c r="D142" i="8"/>
  <c r="L141" i="8"/>
  <c r="K141" i="8"/>
  <c r="J141" i="8"/>
  <c r="I141" i="8"/>
  <c r="D141" i="8"/>
  <c r="I140" i="8"/>
  <c r="D140" i="8"/>
  <c r="L139" i="8"/>
  <c r="K139" i="8"/>
  <c r="J139" i="8"/>
  <c r="I139" i="8"/>
  <c r="D139" i="8"/>
  <c r="I138" i="8"/>
  <c r="L138" i="8" s="1"/>
  <c r="D138" i="8"/>
  <c r="L137" i="8"/>
  <c r="K137" i="8"/>
  <c r="I137" i="8"/>
  <c r="J137" i="8" s="1"/>
  <c r="D137" i="8"/>
  <c r="I136" i="8"/>
  <c r="L136" i="8" s="1"/>
  <c r="D136" i="8"/>
  <c r="J135" i="8"/>
  <c r="I135" i="8"/>
  <c r="D135" i="8"/>
  <c r="L134" i="8"/>
  <c r="K134" i="8"/>
  <c r="J134" i="8"/>
  <c r="I134" i="8"/>
  <c r="D134" i="8"/>
  <c r="I133" i="8"/>
  <c r="K133" i="8" s="1"/>
  <c r="D133" i="8"/>
  <c r="I132" i="8"/>
  <c r="D132" i="8"/>
  <c r="I131" i="8"/>
  <c r="K131" i="8" s="1"/>
  <c r="D131" i="8"/>
  <c r="K130" i="8"/>
  <c r="J130" i="8"/>
  <c r="I130" i="8"/>
  <c r="L130" i="8" s="1"/>
  <c r="D130" i="8"/>
  <c r="L129" i="8"/>
  <c r="K129" i="8"/>
  <c r="I129" i="8"/>
  <c r="J129" i="8" s="1"/>
  <c r="D129" i="8"/>
  <c r="L128" i="8"/>
  <c r="K128" i="8"/>
  <c r="J128" i="8"/>
  <c r="I128" i="8"/>
  <c r="D128" i="8"/>
  <c r="I127" i="8"/>
  <c r="D127" i="8"/>
  <c r="L126" i="8"/>
  <c r="K126" i="8"/>
  <c r="J126" i="8"/>
  <c r="I126" i="8"/>
  <c r="D126" i="8"/>
  <c r="J125" i="8"/>
  <c r="I125" i="8"/>
  <c r="L125" i="8" s="1"/>
  <c r="D125" i="8"/>
  <c r="L124" i="8"/>
  <c r="I124" i="8"/>
  <c r="D124" i="8"/>
  <c r="J123" i="8"/>
  <c r="I123" i="8"/>
  <c r="L123" i="8" s="1"/>
  <c r="D123" i="8"/>
  <c r="K122" i="8"/>
  <c r="J122" i="8"/>
  <c r="I122" i="8"/>
  <c r="L122" i="8" s="1"/>
  <c r="D122" i="8"/>
  <c r="L121" i="8"/>
  <c r="K121" i="8"/>
  <c r="I121" i="8"/>
  <c r="J121" i="8" s="1"/>
  <c r="D121" i="8"/>
  <c r="L120" i="8"/>
  <c r="K120" i="8"/>
  <c r="I120" i="8"/>
  <c r="J120" i="8" s="1"/>
  <c r="D120" i="8"/>
  <c r="J119" i="8"/>
  <c r="I119" i="8"/>
  <c r="D119" i="8"/>
  <c r="L118" i="8"/>
  <c r="K118" i="8"/>
  <c r="J118" i="8"/>
  <c r="I118" i="8"/>
  <c r="D118" i="8"/>
  <c r="L117" i="8"/>
  <c r="K117" i="8"/>
  <c r="J117" i="8"/>
  <c r="I117" i="8"/>
  <c r="D117" i="8"/>
  <c r="I116" i="8"/>
  <c r="D116" i="8"/>
  <c r="L115" i="8"/>
  <c r="K115" i="8"/>
  <c r="J115" i="8"/>
  <c r="I115" i="8"/>
  <c r="D115" i="8"/>
  <c r="I114" i="8"/>
  <c r="L114" i="8" s="1"/>
  <c r="D114" i="8"/>
  <c r="L113" i="8"/>
  <c r="K113" i="8"/>
  <c r="I113" i="8"/>
  <c r="J113" i="8" s="1"/>
  <c r="D113" i="8"/>
  <c r="I112" i="8"/>
  <c r="L112" i="8" s="1"/>
  <c r="D112" i="8"/>
  <c r="J111" i="8"/>
  <c r="I111" i="8"/>
  <c r="D111" i="8"/>
  <c r="L110" i="8"/>
  <c r="K110" i="8"/>
  <c r="J110" i="8"/>
  <c r="I110" i="8"/>
  <c r="D110" i="8"/>
  <c r="L109" i="8"/>
  <c r="K109" i="8"/>
  <c r="J109" i="8"/>
  <c r="I109" i="8"/>
  <c r="D109" i="8"/>
  <c r="I108" i="8"/>
  <c r="D108" i="8"/>
  <c r="L107" i="8"/>
  <c r="K107" i="8"/>
  <c r="J107" i="8"/>
  <c r="I107" i="8"/>
  <c r="D107" i="8"/>
  <c r="J106" i="8"/>
  <c r="I106" i="8"/>
  <c r="L106" i="8" s="1"/>
  <c r="D106" i="8"/>
  <c r="L105" i="8"/>
  <c r="K105" i="8"/>
  <c r="I105" i="8"/>
  <c r="J105" i="8" s="1"/>
  <c r="D105" i="8"/>
  <c r="I104" i="8"/>
  <c r="L104" i="8" s="1"/>
  <c r="D104" i="8"/>
  <c r="J103" i="8"/>
  <c r="I103" i="8"/>
  <c r="D103" i="8"/>
  <c r="L102" i="8"/>
  <c r="K102" i="8"/>
  <c r="J102" i="8"/>
  <c r="I102" i="8"/>
  <c r="D102" i="8"/>
  <c r="I101" i="8"/>
  <c r="K101" i="8" s="1"/>
  <c r="D101" i="8"/>
  <c r="I100" i="8"/>
  <c r="D100" i="8"/>
  <c r="I99" i="8"/>
  <c r="K99" i="8" s="1"/>
  <c r="D99" i="8"/>
  <c r="K98" i="8"/>
  <c r="J98" i="8"/>
  <c r="I98" i="8"/>
  <c r="L98" i="8" s="1"/>
  <c r="D98" i="8"/>
  <c r="L97" i="8"/>
  <c r="K97" i="8"/>
  <c r="J97" i="8"/>
  <c r="I97" i="8"/>
  <c r="D97" i="8"/>
  <c r="L96" i="8"/>
  <c r="K96" i="8"/>
  <c r="J96" i="8"/>
  <c r="I96" i="8"/>
  <c r="D96" i="8"/>
  <c r="I95" i="8"/>
  <c r="D95" i="8"/>
  <c r="L94" i="8"/>
  <c r="K94" i="8"/>
  <c r="J94" i="8"/>
  <c r="I94" i="8"/>
  <c r="D94" i="8"/>
  <c r="I93" i="8"/>
  <c r="L93" i="8" s="1"/>
  <c r="D93" i="8"/>
  <c r="L92" i="8"/>
  <c r="I92" i="8"/>
  <c r="D92" i="8"/>
  <c r="I91" i="8"/>
  <c r="L91" i="8" s="1"/>
  <c r="D91" i="8"/>
  <c r="K90" i="8"/>
  <c r="I90" i="8"/>
  <c r="L90" i="8" s="1"/>
  <c r="D90" i="8"/>
  <c r="L89" i="8"/>
  <c r="K89" i="8"/>
  <c r="I89" i="8"/>
  <c r="J89" i="8" s="1"/>
  <c r="D89" i="8"/>
  <c r="I88" i="8"/>
  <c r="K88" i="8" s="1"/>
  <c r="D88" i="8"/>
  <c r="I87" i="8"/>
  <c r="D87" i="8"/>
  <c r="L86" i="8"/>
  <c r="K86" i="8"/>
  <c r="J86" i="8"/>
  <c r="I86" i="8"/>
  <c r="D86" i="8"/>
  <c r="L85" i="8"/>
  <c r="K85" i="8"/>
  <c r="J85" i="8"/>
  <c r="I85" i="8"/>
  <c r="D85" i="8"/>
  <c r="I84" i="8"/>
  <c r="D84" i="8"/>
  <c r="L83" i="8"/>
  <c r="K83" i="8"/>
  <c r="J83" i="8"/>
  <c r="I83" i="8"/>
  <c r="D83" i="8"/>
  <c r="I82" i="8"/>
  <c r="L82" i="8" s="1"/>
  <c r="D82" i="8"/>
  <c r="L81" i="8"/>
  <c r="K81" i="8"/>
  <c r="J81" i="8"/>
  <c r="I81" i="8"/>
  <c r="D81" i="8"/>
  <c r="K80" i="8"/>
  <c r="I80" i="8"/>
  <c r="L80" i="8" s="1"/>
  <c r="D80" i="8"/>
  <c r="J79" i="8"/>
  <c r="I79" i="8"/>
  <c r="D79" i="8"/>
  <c r="L78" i="8"/>
  <c r="K78" i="8"/>
  <c r="J78" i="8"/>
  <c r="I78" i="8"/>
  <c r="D78" i="8"/>
  <c r="I77" i="8"/>
  <c r="K77" i="8" s="1"/>
  <c r="D77" i="8"/>
  <c r="L76" i="8"/>
  <c r="I76" i="8"/>
  <c r="D76" i="8"/>
  <c r="I75" i="8"/>
  <c r="K75" i="8" s="1"/>
  <c r="D75" i="8"/>
  <c r="I74" i="8"/>
  <c r="L74" i="8" s="1"/>
  <c r="D74" i="8"/>
  <c r="L73" i="8"/>
  <c r="K73" i="8"/>
  <c r="I73" i="8"/>
  <c r="J73" i="8" s="1"/>
  <c r="D73" i="8"/>
  <c r="L72" i="8"/>
  <c r="K72" i="8"/>
  <c r="J72" i="8"/>
  <c r="I72" i="8"/>
  <c r="D72" i="8"/>
  <c r="I71" i="8"/>
  <c r="D71" i="8"/>
  <c r="L70" i="8"/>
  <c r="K70" i="8"/>
  <c r="J70" i="8"/>
  <c r="I70" i="8"/>
  <c r="D70" i="8"/>
  <c r="J69" i="8"/>
  <c r="I69" i="8"/>
  <c r="L69" i="8" s="1"/>
  <c r="D69" i="8"/>
  <c r="L68" i="8"/>
  <c r="I68" i="8"/>
  <c r="D68" i="8"/>
  <c r="J67" i="8"/>
  <c r="I67" i="8"/>
  <c r="L67" i="8" s="1"/>
  <c r="D67" i="8"/>
  <c r="K66" i="8"/>
  <c r="J66" i="8"/>
  <c r="I66" i="8"/>
  <c r="L66" i="8" s="1"/>
  <c r="D66" i="8"/>
  <c r="L65" i="8"/>
  <c r="K65" i="8"/>
  <c r="I65" i="8"/>
  <c r="J65" i="8" s="1"/>
  <c r="D65" i="8"/>
  <c r="L64" i="8"/>
  <c r="K64" i="8"/>
  <c r="I64" i="8"/>
  <c r="J64" i="8" s="1"/>
  <c r="D64" i="8"/>
  <c r="J63" i="8"/>
  <c r="I63" i="8"/>
  <c r="D63" i="8"/>
  <c r="L62" i="8"/>
  <c r="K62" i="8"/>
  <c r="J62" i="8"/>
  <c r="I62" i="8"/>
  <c r="D62" i="8"/>
  <c r="L61" i="8"/>
  <c r="J61" i="8"/>
  <c r="I61" i="8"/>
  <c r="K61" i="8" s="1"/>
  <c r="D61" i="8"/>
  <c r="I60" i="8"/>
  <c r="D60" i="8"/>
  <c r="L59" i="8"/>
  <c r="J59" i="8"/>
  <c r="I59" i="8"/>
  <c r="K59" i="8" s="1"/>
  <c r="D59" i="8"/>
  <c r="I58" i="8"/>
  <c r="L58" i="8" s="1"/>
  <c r="D58" i="8"/>
  <c r="L57" i="8"/>
  <c r="K57" i="8"/>
  <c r="I57" i="8"/>
  <c r="J57" i="8" s="1"/>
  <c r="D57" i="8"/>
  <c r="I56" i="8"/>
  <c r="L56" i="8" s="1"/>
  <c r="D56" i="8"/>
  <c r="J55" i="8"/>
  <c r="I55" i="8"/>
  <c r="D55" i="8"/>
  <c r="L54" i="8"/>
  <c r="K54" i="8"/>
  <c r="J54" i="8"/>
  <c r="I54" i="8"/>
  <c r="D54" i="8"/>
  <c r="L53" i="8"/>
  <c r="K53" i="8"/>
  <c r="J53" i="8"/>
  <c r="I53" i="8"/>
  <c r="D53" i="8"/>
  <c r="I52" i="8"/>
  <c r="D52" i="8"/>
  <c r="L51" i="8"/>
  <c r="K51" i="8"/>
  <c r="J51" i="8"/>
  <c r="I51" i="8"/>
  <c r="D51" i="8"/>
  <c r="J50" i="8"/>
  <c r="I50" i="8"/>
  <c r="L50" i="8" s="1"/>
  <c r="D50" i="8"/>
  <c r="L49" i="8"/>
  <c r="K49" i="8"/>
  <c r="I49" i="8"/>
  <c r="J49" i="8" s="1"/>
  <c r="D49" i="8"/>
  <c r="K48" i="8"/>
  <c r="I48" i="8"/>
  <c r="L48" i="8" s="1"/>
  <c r="D48" i="8"/>
  <c r="J47" i="8"/>
  <c r="I47" i="8"/>
  <c r="D47" i="8"/>
  <c r="L46" i="8"/>
  <c r="K46" i="8"/>
  <c r="J46" i="8"/>
  <c r="I46" i="8"/>
  <c r="D46" i="8"/>
  <c r="L45" i="8"/>
  <c r="I45" i="8"/>
  <c r="K45" i="8" s="1"/>
  <c r="D45" i="8"/>
  <c r="I44" i="8"/>
  <c r="D44" i="8"/>
  <c r="L43" i="8"/>
  <c r="I43" i="8"/>
  <c r="K43" i="8" s="1"/>
  <c r="D43" i="8"/>
  <c r="I42" i="8"/>
  <c r="L42" i="8" s="1"/>
  <c r="D42" i="8"/>
  <c r="L41" i="8"/>
  <c r="K41" i="8"/>
  <c r="I41" i="8"/>
  <c r="J41" i="8" s="1"/>
  <c r="D41" i="8"/>
  <c r="L40" i="8"/>
  <c r="K40" i="8"/>
  <c r="J40" i="8"/>
  <c r="I40" i="8"/>
  <c r="D40" i="8"/>
  <c r="I39" i="8"/>
  <c r="D39" i="8"/>
  <c r="L38" i="8"/>
  <c r="K38" i="8"/>
  <c r="J38" i="8"/>
  <c r="I38" i="8"/>
  <c r="D38" i="8"/>
  <c r="J37" i="8"/>
  <c r="I37" i="8"/>
  <c r="L37" i="8" s="1"/>
  <c r="D37" i="8"/>
  <c r="L36" i="8"/>
  <c r="I36" i="8"/>
  <c r="D36" i="8"/>
  <c r="J35" i="8"/>
  <c r="I35" i="8"/>
  <c r="L35" i="8" s="1"/>
  <c r="D35" i="8"/>
  <c r="K34" i="8"/>
  <c r="J34" i="8"/>
  <c r="I34" i="8"/>
  <c r="L34" i="8" s="1"/>
  <c r="D34" i="8"/>
  <c r="L33" i="8"/>
  <c r="K33" i="8"/>
  <c r="I33" i="8"/>
  <c r="J33" i="8" s="1"/>
  <c r="D33" i="8"/>
  <c r="L32" i="8"/>
  <c r="K32" i="8"/>
  <c r="I32" i="8"/>
  <c r="J32" i="8" s="1"/>
  <c r="D32" i="8"/>
  <c r="J31" i="8"/>
  <c r="I31" i="8"/>
  <c r="D31" i="8"/>
  <c r="L30" i="8"/>
  <c r="K30" i="8"/>
  <c r="J30" i="8"/>
  <c r="I30" i="8"/>
  <c r="D30" i="8"/>
  <c r="L29" i="8"/>
  <c r="J29" i="8"/>
  <c r="I29" i="8"/>
  <c r="K29" i="8" s="1"/>
  <c r="D29" i="8"/>
  <c r="I28" i="8"/>
  <c r="D28" i="8"/>
  <c r="L27" i="8"/>
  <c r="J27" i="8"/>
  <c r="I27" i="8"/>
  <c r="K27" i="8" s="1"/>
  <c r="D27" i="8"/>
  <c r="I26" i="8"/>
  <c r="L26" i="8" s="1"/>
  <c r="D26" i="8"/>
  <c r="L25" i="8"/>
  <c r="K25" i="8"/>
  <c r="I25" i="8"/>
  <c r="J25" i="8" s="1"/>
  <c r="D25" i="8"/>
  <c r="I24" i="8"/>
  <c r="L24" i="8" s="1"/>
  <c r="D24" i="8"/>
  <c r="J23" i="8"/>
  <c r="I23" i="8"/>
  <c r="D23" i="8"/>
  <c r="L22" i="8"/>
  <c r="K22" i="8"/>
  <c r="J22" i="8"/>
  <c r="I22" i="8"/>
  <c r="D22" i="8"/>
  <c r="L21" i="8"/>
  <c r="K21" i="8"/>
  <c r="J21" i="8"/>
  <c r="I21" i="8"/>
  <c r="D21" i="8"/>
  <c r="I20" i="8"/>
  <c r="D20" i="8"/>
  <c r="L19" i="8"/>
  <c r="K19" i="8"/>
  <c r="J19" i="8"/>
  <c r="I19" i="8"/>
  <c r="D19" i="8"/>
  <c r="J18" i="8"/>
  <c r="I18" i="8"/>
  <c r="L18" i="8" s="1"/>
  <c r="D18" i="8"/>
  <c r="L17" i="8"/>
  <c r="K17" i="8"/>
  <c r="I17" i="8"/>
  <c r="J17" i="8" s="1"/>
  <c r="D17" i="8"/>
  <c r="I16" i="8"/>
  <c r="L16" i="8" s="1"/>
  <c r="D16" i="8"/>
  <c r="J15" i="8"/>
  <c r="I15" i="8"/>
  <c r="D15" i="8"/>
  <c r="L14" i="8"/>
  <c r="K14" i="8"/>
  <c r="J14" i="8"/>
  <c r="I14" i="8"/>
  <c r="D14" i="8"/>
  <c r="L13" i="8"/>
  <c r="I13" i="8"/>
  <c r="K13" i="8" s="1"/>
  <c r="D13" i="8"/>
  <c r="I12" i="8"/>
  <c r="D12" i="8"/>
  <c r="L11" i="8"/>
  <c r="I11" i="8"/>
  <c r="K11" i="8" s="1"/>
  <c r="D11" i="8"/>
  <c r="J10" i="8"/>
  <c r="I10" i="8"/>
  <c r="L10" i="8" s="1"/>
  <c r="D10" i="8"/>
  <c r="L9" i="8"/>
  <c r="K9" i="8"/>
  <c r="I9" i="8"/>
  <c r="J9" i="8" s="1"/>
  <c r="D9" i="8"/>
  <c r="L8" i="8"/>
  <c r="K8" i="8"/>
  <c r="J8" i="8"/>
  <c r="I8" i="8"/>
  <c r="D8" i="8"/>
  <c r="I7" i="8"/>
  <c r="D7" i="8"/>
  <c r="L6" i="8"/>
  <c r="K6" i="8"/>
  <c r="J6" i="8"/>
  <c r="I6" i="8"/>
  <c r="D6" i="8"/>
  <c r="J5" i="8"/>
  <c r="I5" i="8"/>
  <c r="L5" i="8" s="1"/>
  <c r="D5" i="8"/>
  <c r="L4" i="8"/>
  <c r="I4" i="8"/>
  <c r="D4" i="8"/>
  <c r="J3" i="8"/>
  <c r="I3" i="8"/>
  <c r="L3" i="8" s="1"/>
  <c r="D3" i="8"/>
  <c r="K2" i="8"/>
  <c r="J2" i="8"/>
  <c r="I2" i="8"/>
  <c r="L2" i="8" s="1"/>
  <c r="D2" i="8"/>
  <c r="K101" i="7"/>
  <c r="J101" i="7"/>
  <c r="H101" i="7"/>
  <c r="I101" i="7" s="1"/>
  <c r="D101" i="7"/>
  <c r="K100" i="7"/>
  <c r="J100" i="7"/>
  <c r="H100" i="7"/>
  <c r="I100" i="7" s="1"/>
  <c r="D100" i="7"/>
  <c r="J99" i="7"/>
  <c r="H99" i="7"/>
  <c r="K99" i="7" s="1"/>
  <c r="D99" i="7"/>
  <c r="K98" i="7"/>
  <c r="H98" i="7"/>
  <c r="J98" i="7" s="1"/>
  <c r="D98" i="7"/>
  <c r="K97" i="7"/>
  <c r="J97" i="7"/>
  <c r="I97" i="7"/>
  <c r="H97" i="7"/>
  <c r="D97" i="7"/>
  <c r="I96" i="7"/>
  <c r="H96" i="7"/>
  <c r="K96" i="7" s="1"/>
  <c r="D96" i="7"/>
  <c r="K95" i="7"/>
  <c r="J95" i="7"/>
  <c r="H95" i="7"/>
  <c r="I95" i="7" s="1"/>
  <c r="D95" i="7"/>
  <c r="K94" i="7"/>
  <c r="I94" i="7"/>
  <c r="H94" i="7"/>
  <c r="J94" i="7" s="1"/>
  <c r="D94" i="7"/>
  <c r="H93" i="7"/>
  <c r="K93" i="7" s="1"/>
  <c r="D93" i="7"/>
  <c r="K92" i="7"/>
  <c r="J92" i="7"/>
  <c r="I92" i="7"/>
  <c r="H92" i="7"/>
  <c r="D92" i="7"/>
  <c r="J91" i="7"/>
  <c r="H91" i="7"/>
  <c r="K91" i="7" s="1"/>
  <c r="D91" i="7"/>
  <c r="K90" i="7"/>
  <c r="H90" i="7"/>
  <c r="J90" i="7" s="1"/>
  <c r="D90" i="7"/>
  <c r="K89" i="7"/>
  <c r="J89" i="7"/>
  <c r="I89" i="7"/>
  <c r="H89" i="7"/>
  <c r="D89" i="7"/>
  <c r="I88" i="7"/>
  <c r="H88" i="7"/>
  <c r="K88" i="7" s="1"/>
  <c r="D88" i="7"/>
  <c r="K87" i="7"/>
  <c r="J87" i="7"/>
  <c r="H87" i="7"/>
  <c r="I87" i="7" s="1"/>
  <c r="D87" i="7"/>
  <c r="K86" i="7"/>
  <c r="I86" i="7"/>
  <c r="H86" i="7"/>
  <c r="J86" i="7" s="1"/>
  <c r="D86" i="7"/>
  <c r="H85" i="7"/>
  <c r="K85" i="7" s="1"/>
  <c r="D85" i="7"/>
  <c r="K84" i="7"/>
  <c r="J84" i="7"/>
  <c r="I84" i="7"/>
  <c r="H84" i="7"/>
  <c r="D84" i="7"/>
  <c r="J83" i="7"/>
  <c r="H83" i="7"/>
  <c r="K83" i="7" s="1"/>
  <c r="D83" i="7"/>
  <c r="K82" i="7"/>
  <c r="H82" i="7"/>
  <c r="J82" i="7" s="1"/>
  <c r="D82" i="7"/>
  <c r="K81" i="7"/>
  <c r="J81" i="7"/>
  <c r="I81" i="7"/>
  <c r="H81" i="7"/>
  <c r="D81" i="7"/>
  <c r="I80" i="7"/>
  <c r="H80" i="7"/>
  <c r="K80" i="7" s="1"/>
  <c r="D80" i="7"/>
  <c r="K79" i="7"/>
  <c r="J79" i="7"/>
  <c r="H79" i="7"/>
  <c r="I79" i="7" s="1"/>
  <c r="D79" i="7"/>
  <c r="K78" i="7"/>
  <c r="I78" i="7"/>
  <c r="H78" i="7"/>
  <c r="J78" i="7" s="1"/>
  <c r="D78" i="7"/>
  <c r="H77" i="7"/>
  <c r="K77" i="7" s="1"/>
  <c r="D77" i="7"/>
  <c r="K76" i="7"/>
  <c r="J76" i="7"/>
  <c r="I76" i="7"/>
  <c r="H76" i="7"/>
  <c r="D76" i="7"/>
  <c r="J75" i="7"/>
  <c r="H75" i="7"/>
  <c r="K75" i="7" s="1"/>
  <c r="D75" i="7"/>
  <c r="K74" i="7"/>
  <c r="H74" i="7"/>
  <c r="J74" i="7" s="1"/>
  <c r="D74" i="7"/>
  <c r="J73" i="7"/>
  <c r="I73" i="7"/>
  <c r="H73" i="7"/>
  <c r="K73" i="7" s="1"/>
  <c r="D73" i="7"/>
  <c r="I72" i="7"/>
  <c r="H72" i="7"/>
  <c r="K72" i="7" s="1"/>
  <c r="D72" i="7"/>
  <c r="K71" i="7"/>
  <c r="J71" i="7"/>
  <c r="H71" i="7"/>
  <c r="I71" i="7" s="1"/>
  <c r="D71" i="7"/>
  <c r="K70" i="7"/>
  <c r="I70" i="7"/>
  <c r="H70" i="7"/>
  <c r="J70" i="7" s="1"/>
  <c r="D70" i="7"/>
  <c r="H69" i="7"/>
  <c r="K69" i="7" s="1"/>
  <c r="D69" i="7"/>
  <c r="K68" i="7"/>
  <c r="J68" i="7"/>
  <c r="I68" i="7"/>
  <c r="H68" i="7"/>
  <c r="D68" i="7"/>
  <c r="J67" i="7"/>
  <c r="H67" i="7"/>
  <c r="K67" i="7" s="1"/>
  <c r="D67" i="7"/>
  <c r="K66" i="7"/>
  <c r="H66" i="7"/>
  <c r="J66" i="7" s="1"/>
  <c r="D66" i="7"/>
  <c r="J65" i="7"/>
  <c r="I65" i="7"/>
  <c r="H65" i="7"/>
  <c r="K65" i="7" s="1"/>
  <c r="D65" i="7"/>
  <c r="I64" i="7"/>
  <c r="H64" i="7"/>
  <c r="K64" i="7" s="1"/>
  <c r="D64" i="7"/>
  <c r="K63" i="7"/>
  <c r="J63" i="7"/>
  <c r="H63" i="7"/>
  <c r="I63" i="7" s="1"/>
  <c r="D63" i="7"/>
  <c r="K62" i="7"/>
  <c r="I62" i="7"/>
  <c r="H62" i="7"/>
  <c r="J62" i="7" s="1"/>
  <c r="D62" i="7"/>
  <c r="H61" i="7"/>
  <c r="K61" i="7" s="1"/>
  <c r="D61" i="7"/>
  <c r="K60" i="7"/>
  <c r="J60" i="7"/>
  <c r="I60" i="7"/>
  <c r="H60" i="7"/>
  <c r="D60" i="7"/>
  <c r="J59" i="7"/>
  <c r="H59" i="7"/>
  <c r="K59" i="7" s="1"/>
  <c r="D59" i="7"/>
  <c r="K58" i="7"/>
  <c r="H58" i="7"/>
  <c r="J58" i="7" s="1"/>
  <c r="D58" i="7"/>
  <c r="J57" i="7"/>
  <c r="I57" i="7"/>
  <c r="H57" i="7"/>
  <c r="K57" i="7" s="1"/>
  <c r="D57" i="7"/>
  <c r="I56" i="7"/>
  <c r="H56" i="7"/>
  <c r="K56" i="7" s="1"/>
  <c r="D56" i="7"/>
  <c r="K55" i="7"/>
  <c r="J55" i="7"/>
  <c r="H55" i="7"/>
  <c r="I55" i="7" s="1"/>
  <c r="D55" i="7"/>
  <c r="K54" i="7"/>
  <c r="I54" i="7"/>
  <c r="H54" i="7"/>
  <c r="J54" i="7" s="1"/>
  <c r="D54" i="7"/>
  <c r="H53" i="7"/>
  <c r="K53" i="7" s="1"/>
  <c r="D53" i="7"/>
  <c r="K52" i="7"/>
  <c r="J52" i="7"/>
  <c r="I52" i="7"/>
  <c r="H52" i="7"/>
  <c r="D52" i="7"/>
  <c r="J51" i="7"/>
  <c r="H51" i="7"/>
  <c r="K51" i="7" s="1"/>
  <c r="D51" i="7"/>
  <c r="K50" i="7"/>
  <c r="H50" i="7"/>
  <c r="J50" i="7" s="1"/>
  <c r="D50" i="7"/>
  <c r="J49" i="7"/>
  <c r="I49" i="7"/>
  <c r="H49" i="7"/>
  <c r="K49" i="7" s="1"/>
  <c r="D49" i="7"/>
  <c r="I48" i="7"/>
  <c r="H48" i="7"/>
  <c r="K48" i="7" s="1"/>
  <c r="D48" i="7"/>
  <c r="K47" i="7"/>
  <c r="J47" i="7"/>
  <c r="H47" i="7"/>
  <c r="I47" i="7" s="1"/>
  <c r="D47" i="7"/>
  <c r="K46" i="7"/>
  <c r="I46" i="7"/>
  <c r="H46" i="7"/>
  <c r="J46" i="7" s="1"/>
  <c r="D46" i="7"/>
  <c r="H45" i="7"/>
  <c r="K45" i="7" s="1"/>
  <c r="D45" i="7"/>
  <c r="K44" i="7"/>
  <c r="J44" i="7"/>
  <c r="I44" i="7"/>
  <c r="H44" i="7"/>
  <c r="D44" i="7"/>
  <c r="J43" i="7"/>
  <c r="H43" i="7"/>
  <c r="K43" i="7" s="1"/>
  <c r="D43" i="7"/>
  <c r="K42" i="7"/>
  <c r="H42" i="7"/>
  <c r="J42" i="7" s="1"/>
  <c r="D42" i="7"/>
  <c r="J41" i="7"/>
  <c r="I41" i="7"/>
  <c r="H41" i="7"/>
  <c r="K41" i="7" s="1"/>
  <c r="D41" i="7"/>
  <c r="I40" i="7"/>
  <c r="H40" i="7"/>
  <c r="K40" i="7" s="1"/>
  <c r="D40" i="7"/>
  <c r="K39" i="7"/>
  <c r="J39" i="7"/>
  <c r="H39" i="7"/>
  <c r="I39" i="7" s="1"/>
  <c r="D39" i="7"/>
  <c r="K38" i="7"/>
  <c r="I38" i="7"/>
  <c r="H38" i="7"/>
  <c r="J38" i="7" s="1"/>
  <c r="D38" i="7"/>
  <c r="H37" i="7"/>
  <c r="K37" i="7" s="1"/>
  <c r="D37" i="7"/>
  <c r="K36" i="7"/>
  <c r="J36" i="7"/>
  <c r="I36" i="7"/>
  <c r="H36" i="7"/>
  <c r="D36" i="7"/>
  <c r="J35" i="7"/>
  <c r="H35" i="7"/>
  <c r="K35" i="7" s="1"/>
  <c r="D35" i="7"/>
  <c r="K34" i="7"/>
  <c r="H34" i="7"/>
  <c r="J34" i="7" s="1"/>
  <c r="D34" i="7"/>
  <c r="J33" i="7"/>
  <c r="I33" i="7"/>
  <c r="H33" i="7"/>
  <c r="K33" i="7" s="1"/>
  <c r="D33" i="7"/>
  <c r="I32" i="7"/>
  <c r="H32" i="7"/>
  <c r="K32" i="7" s="1"/>
  <c r="D32" i="7"/>
  <c r="K31" i="7"/>
  <c r="J31" i="7"/>
  <c r="H31" i="7"/>
  <c r="I31" i="7" s="1"/>
  <c r="D31" i="7"/>
  <c r="K30" i="7"/>
  <c r="I30" i="7"/>
  <c r="H30" i="7"/>
  <c r="J30" i="7" s="1"/>
  <c r="D30" i="7"/>
  <c r="H29" i="7"/>
  <c r="K29" i="7" s="1"/>
  <c r="D29" i="7"/>
  <c r="K28" i="7"/>
  <c r="J28" i="7"/>
  <c r="I28" i="7"/>
  <c r="H28" i="7"/>
  <c r="D28" i="7"/>
  <c r="J27" i="7"/>
  <c r="H27" i="7"/>
  <c r="K27" i="7" s="1"/>
  <c r="D27" i="7"/>
  <c r="K26" i="7"/>
  <c r="H26" i="7"/>
  <c r="J26" i="7" s="1"/>
  <c r="D26" i="7"/>
  <c r="J25" i="7"/>
  <c r="I25" i="7"/>
  <c r="H25" i="7"/>
  <c r="K25" i="7" s="1"/>
  <c r="D25" i="7"/>
  <c r="I24" i="7"/>
  <c r="H24" i="7"/>
  <c r="K24" i="7" s="1"/>
  <c r="D24" i="7"/>
  <c r="K23" i="7"/>
  <c r="J23" i="7"/>
  <c r="H23" i="7"/>
  <c r="I23" i="7" s="1"/>
  <c r="D23" i="7"/>
  <c r="K22" i="7"/>
  <c r="I22" i="7"/>
  <c r="H22" i="7"/>
  <c r="J22" i="7" s="1"/>
  <c r="D22" i="7"/>
  <c r="H21" i="7"/>
  <c r="D21" i="7"/>
  <c r="K20" i="7"/>
  <c r="J20" i="7"/>
  <c r="I20" i="7"/>
  <c r="H20" i="7"/>
  <c r="D20" i="7"/>
  <c r="J19" i="7"/>
  <c r="H19" i="7"/>
  <c r="K19" i="7" s="1"/>
  <c r="D19" i="7"/>
  <c r="K18" i="7"/>
  <c r="H18" i="7"/>
  <c r="J18" i="7" s="1"/>
  <c r="D18" i="7"/>
  <c r="J17" i="7"/>
  <c r="I17" i="7"/>
  <c r="H17" i="7"/>
  <c r="K17" i="7" s="1"/>
  <c r="D17" i="7"/>
  <c r="I16" i="7"/>
  <c r="H16" i="7"/>
  <c r="K16" i="7" s="1"/>
  <c r="D16" i="7"/>
  <c r="K15" i="7"/>
  <c r="J15" i="7"/>
  <c r="H15" i="7"/>
  <c r="I15" i="7" s="1"/>
  <c r="D15" i="7"/>
  <c r="K14" i="7"/>
  <c r="I14" i="7"/>
  <c r="H14" i="7"/>
  <c r="J14" i="7" s="1"/>
  <c r="D14" i="7"/>
  <c r="H13" i="7"/>
  <c r="D13" i="7"/>
  <c r="K12" i="7"/>
  <c r="J12" i="7"/>
  <c r="I12" i="7"/>
  <c r="H12" i="7"/>
  <c r="D12" i="7"/>
  <c r="J11" i="7"/>
  <c r="H11" i="7"/>
  <c r="D11" i="7"/>
  <c r="K10" i="7"/>
  <c r="H10" i="7"/>
  <c r="J10" i="7" s="1"/>
  <c r="D10" i="7"/>
  <c r="J9" i="7"/>
  <c r="I9" i="7"/>
  <c r="H9" i="7"/>
  <c r="K9" i="7" s="1"/>
  <c r="D9" i="7"/>
  <c r="I8" i="7"/>
  <c r="H8" i="7"/>
  <c r="K8" i="7" s="1"/>
  <c r="D8" i="7"/>
  <c r="K7" i="7"/>
  <c r="J7" i="7"/>
  <c r="H7" i="7"/>
  <c r="I7" i="7" s="1"/>
  <c r="D7" i="7"/>
  <c r="K6" i="7"/>
  <c r="I6" i="7"/>
  <c r="H6" i="7"/>
  <c r="J6" i="7" s="1"/>
  <c r="D6" i="7"/>
  <c r="H5" i="7"/>
  <c r="D5" i="7"/>
  <c r="K4" i="7"/>
  <c r="J4" i="7"/>
  <c r="I4" i="7"/>
  <c r="H4" i="7"/>
  <c r="D4" i="7"/>
  <c r="H3" i="7"/>
  <c r="D3" i="7"/>
  <c r="K2" i="7"/>
  <c r="H2" i="7"/>
  <c r="J2" i="7" s="1"/>
  <c r="D2" i="7"/>
  <c r="J181" i="6"/>
  <c r="I181" i="6"/>
  <c r="H181" i="6"/>
  <c r="K181" i="6" s="1"/>
  <c r="D181" i="6"/>
  <c r="I180" i="6"/>
  <c r="H180" i="6"/>
  <c r="K180" i="6" s="1"/>
  <c r="D180" i="6"/>
  <c r="K179" i="6"/>
  <c r="J179" i="6"/>
  <c r="H179" i="6"/>
  <c r="I179" i="6" s="1"/>
  <c r="D179" i="6"/>
  <c r="K178" i="6"/>
  <c r="H178" i="6"/>
  <c r="J178" i="6" s="1"/>
  <c r="D178" i="6"/>
  <c r="H177" i="6"/>
  <c r="D177" i="6"/>
  <c r="K176" i="6"/>
  <c r="J176" i="6"/>
  <c r="I176" i="6"/>
  <c r="H176" i="6"/>
  <c r="D176" i="6"/>
  <c r="J175" i="6"/>
  <c r="H175" i="6"/>
  <c r="D175" i="6"/>
  <c r="K174" i="6"/>
  <c r="H174" i="6"/>
  <c r="J174" i="6" s="1"/>
  <c r="D174" i="6"/>
  <c r="J173" i="6"/>
  <c r="I173" i="6"/>
  <c r="H173" i="6"/>
  <c r="K173" i="6" s="1"/>
  <c r="D173" i="6"/>
  <c r="I172" i="6"/>
  <c r="H172" i="6"/>
  <c r="K172" i="6" s="1"/>
  <c r="D172" i="6"/>
  <c r="K171" i="6"/>
  <c r="J171" i="6"/>
  <c r="H171" i="6"/>
  <c r="I171" i="6" s="1"/>
  <c r="D171" i="6"/>
  <c r="H170" i="6"/>
  <c r="J170" i="6" s="1"/>
  <c r="D170" i="6"/>
  <c r="H169" i="6"/>
  <c r="D169" i="6"/>
  <c r="K168" i="6"/>
  <c r="J168" i="6"/>
  <c r="I168" i="6"/>
  <c r="H168" i="6"/>
  <c r="D168" i="6"/>
  <c r="H167" i="6"/>
  <c r="D167" i="6"/>
  <c r="K166" i="6"/>
  <c r="H166" i="6"/>
  <c r="J166" i="6" s="1"/>
  <c r="D166" i="6"/>
  <c r="H165" i="6"/>
  <c r="K165" i="6" s="1"/>
  <c r="D165" i="6"/>
  <c r="I164" i="6"/>
  <c r="H164" i="6"/>
  <c r="K164" i="6" s="1"/>
  <c r="D164" i="6"/>
  <c r="K163" i="6"/>
  <c r="J163" i="6"/>
  <c r="H163" i="6"/>
  <c r="I163" i="6" s="1"/>
  <c r="D163" i="6"/>
  <c r="K162" i="6"/>
  <c r="H162" i="6"/>
  <c r="J162" i="6" s="1"/>
  <c r="D162" i="6"/>
  <c r="H161" i="6"/>
  <c r="D161" i="6"/>
  <c r="K160" i="6"/>
  <c r="J160" i="6"/>
  <c r="I160" i="6"/>
  <c r="H160" i="6"/>
  <c r="D160" i="6"/>
  <c r="J159" i="6"/>
  <c r="I159" i="6"/>
  <c r="H159" i="6"/>
  <c r="K159" i="6" s="1"/>
  <c r="D159" i="6"/>
  <c r="K158" i="6"/>
  <c r="H158" i="6"/>
  <c r="J158" i="6" s="1"/>
  <c r="D158" i="6"/>
  <c r="K157" i="6"/>
  <c r="J157" i="6"/>
  <c r="I157" i="6"/>
  <c r="H157" i="6"/>
  <c r="D157" i="6"/>
  <c r="H156" i="6"/>
  <c r="D156" i="6"/>
  <c r="K155" i="6"/>
  <c r="J155" i="6"/>
  <c r="H155" i="6"/>
  <c r="I155" i="6" s="1"/>
  <c r="D155" i="6"/>
  <c r="K154" i="6"/>
  <c r="J154" i="6"/>
  <c r="I154" i="6"/>
  <c r="H154" i="6"/>
  <c r="D154" i="6"/>
  <c r="H153" i="6"/>
  <c r="D153" i="6"/>
  <c r="K152" i="6"/>
  <c r="J152" i="6"/>
  <c r="I152" i="6"/>
  <c r="H152" i="6"/>
  <c r="D152" i="6"/>
  <c r="J151" i="6"/>
  <c r="I151" i="6"/>
  <c r="H151" i="6"/>
  <c r="K151" i="6" s="1"/>
  <c r="D151" i="6"/>
  <c r="K150" i="6"/>
  <c r="H150" i="6"/>
  <c r="J150" i="6" s="1"/>
  <c r="D150" i="6"/>
  <c r="K149" i="6"/>
  <c r="J149" i="6"/>
  <c r="I149" i="6"/>
  <c r="H149" i="6"/>
  <c r="D149" i="6"/>
  <c r="I148" i="6"/>
  <c r="H148" i="6"/>
  <c r="D148" i="6"/>
  <c r="K147" i="6"/>
  <c r="J147" i="6"/>
  <c r="H147" i="6"/>
  <c r="I147" i="6" s="1"/>
  <c r="D147" i="6"/>
  <c r="H146" i="6"/>
  <c r="K146" i="6" s="1"/>
  <c r="D146" i="6"/>
  <c r="I145" i="6"/>
  <c r="H145" i="6"/>
  <c r="D145" i="6"/>
  <c r="K144" i="6"/>
  <c r="J144" i="6"/>
  <c r="I144" i="6"/>
  <c r="H144" i="6"/>
  <c r="D144" i="6"/>
  <c r="K143" i="6"/>
  <c r="J143" i="6"/>
  <c r="I143" i="6"/>
  <c r="H143" i="6"/>
  <c r="D143" i="6"/>
  <c r="H142" i="6"/>
  <c r="D142" i="6"/>
  <c r="K141" i="6"/>
  <c r="J141" i="6"/>
  <c r="I141" i="6"/>
  <c r="H141" i="6"/>
  <c r="D141" i="6"/>
  <c r="I140" i="6"/>
  <c r="H140" i="6"/>
  <c r="K140" i="6" s="1"/>
  <c r="D140" i="6"/>
  <c r="K139" i="6"/>
  <c r="J139" i="6"/>
  <c r="H139" i="6"/>
  <c r="I139" i="6" s="1"/>
  <c r="D139" i="6"/>
  <c r="H138" i="6"/>
  <c r="K138" i="6" s="1"/>
  <c r="D138" i="6"/>
  <c r="I137" i="6"/>
  <c r="H137" i="6"/>
  <c r="D137" i="6"/>
  <c r="K136" i="6"/>
  <c r="J136" i="6"/>
  <c r="I136" i="6"/>
  <c r="H136" i="6"/>
  <c r="D136" i="6"/>
  <c r="I135" i="6"/>
  <c r="H135" i="6"/>
  <c r="K135" i="6" s="1"/>
  <c r="D135" i="6"/>
  <c r="H134" i="6"/>
  <c r="D134" i="6"/>
  <c r="I133" i="6"/>
  <c r="H133" i="6"/>
  <c r="K133" i="6" s="1"/>
  <c r="D133" i="6"/>
  <c r="J132" i="6"/>
  <c r="I132" i="6"/>
  <c r="H132" i="6"/>
  <c r="K132" i="6" s="1"/>
  <c r="D132" i="6"/>
  <c r="K131" i="6"/>
  <c r="J131" i="6"/>
  <c r="H131" i="6"/>
  <c r="I131" i="6" s="1"/>
  <c r="D131" i="6"/>
  <c r="K130" i="6"/>
  <c r="J130" i="6"/>
  <c r="I130" i="6"/>
  <c r="H130" i="6"/>
  <c r="D130" i="6"/>
  <c r="I129" i="6"/>
  <c r="H129" i="6"/>
  <c r="D129" i="6"/>
  <c r="K128" i="6"/>
  <c r="J128" i="6"/>
  <c r="I128" i="6"/>
  <c r="H128" i="6"/>
  <c r="D128" i="6"/>
  <c r="K127" i="6"/>
  <c r="I127" i="6"/>
  <c r="H127" i="6"/>
  <c r="J127" i="6" s="1"/>
  <c r="D127" i="6"/>
  <c r="K126" i="6"/>
  <c r="H126" i="6"/>
  <c r="D126" i="6"/>
  <c r="K125" i="6"/>
  <c r="I125" i="6"/>
  <c r="H125" i="6"/>
  <c r="J125" i="6" s="1"/>
  <c r="D125" i="6"/>
  <c r="J124" i="6"/>
  <c r="I124" i="6"/>
  <c r="H124" i="6"/>
  <c r="K124" i="6" s="1"/>
  <c r="D124" i="6"/>
  <c r="K123" i="6"/>
  <c r="J123" i="6"/>
  <c r="H123" i="6"/>
  <c r="I123" i="6" s="1"/>
  <c r="D123" i="6"/>
  <c r="H122" i="6"/>
  <c r="K122" i="6" s="1"/>
  <c r="D122" i="6"/>
  <c r="I121" i="6"/>
  <c r="H121" i="6"/>
  <c r="D121" i="6"/>
  <c r="K120" i="6"/>
  <c r="J120" i="6"/>
  <c r="I120" i="6"/>
  <c r="H120" i="6"/>
  <c r="D120" i="6"/>
  <c r="K119" i="6"/>
  <c r="I119" i="6"/>
  <c r="H119" i="6"/>
  <c r="J119" i="6" s="1"/>
  <c r="D119" i="6"/>
  <c r="H118" i="6"/>
  <c r="D118" i="6"/>
  <c r="K117" i="6"/>
  <c r="I117" i="6"/>
  <c r="H117" i="6"/>
  <c r="J117" i="6" s="1"/>
  <c r="D117" i="6"/>
  <c r="I116" i="6"/>
  <c r="H116" i="6"/>
  <c r="K116" i="6" s="1"/>
  <c r="D116" i="6"/>
  <c r="K115" i="6"/>
  <c r="J115" i="6"/>
  <c r="H115" i="6"/>
  <c r="I115" i="6" s="1"/>
  <c r="D115" i="6"/>
  <c r="H114" i="6"/>
  <c r="K114" i="6" s="1"/>
  <c r="D114" i="6"/>
  <c r="I113" i="6"/>
  <c r="H113" i="6"/>
  <c r="D113" i="6"/>
  <c r="K112" i="6"/>
  <c r="J112" i="6"/>
  <c r="I112" i="6"/>
  <c r="H112" i="6"/>
  <c r="D112" i="6"/>
  <c r="K111" i="6"/>
  <c r="J111" i="6"/>
  <c r="I111" i="6"/>
  <c r="H111" i="6"/>
  <c r="D111" i="6"/>
  <c r="H110" i="6"/>
  <c r="D110" i="6"/>
  <c r="K109" i="6"/>
  <c r="J109" i="6"/>
  <c r="I109" i="6"/>
  <c r="H109" i="6"/>
  <c r="D109" i="6"/>
  <c r="I108" i="6"/>
  <c r="H108" i="6"/>
  <c r="K108" i="6" s="1"/>
  <c r="D108" i="6"/>
  <c r="K107" i="6"/>
  <c r="J107" i="6"/>
  <c r="H107" i="6"/>
  <c r="I107" i="6" s="1"/>
  <c r="D107" i="6"/>
  <c r="H106" i="6"/>
  <c r="K106" i="6" s="1"/>
  <c r="D106" i="6"/>
  <c r="I105" i="6"/>
  <c r="H105" i="6"/>
  <c r="D105" i="6"/>
  <c r="K104" i="6"/>
  <c r="J104" i="6"/>
  <c r="I104" i="6"/>
  <c r="H104" i="6"/>
  <c r="D104" i="6"/>
  <c r="I103" i="6"/>
  <c r="H103" i="6"/>
  <c r="K103" i="6" s="1"/>
  <c r="D103" i="6"/>
  <c r="H102" i="6"/>
  <c r="D102" i="6"/>
  <c r="I101" i="6"/>
  <c r="H101" i="6"/>
  <c r="K101" i="6" s="1"/>
  <c r="D101" i="6"/>
  <c r="J100" i="6"/>
  <c r="I100" i="6"/>
  <c r="H100" i="6"/>
  <c r="K100" i="6" s="1"/>
  <c r="D100" i="6"/>
  <c r="K99" i="6"/>
  <c r="J99" i="6"/>
  <c r="H99" i="6"/>
  <c r="I99" i="6" s="1"/>
  <c r="D99" i="6"/>
  <c r="K98" i="6"/>
  <c r="J98" i="6"/>
  <c r="I98" i="6"/>
  <c r="H98" i="6"/>
  <c r="D98" i="6"/>
  <c r="I97" i="6"/>
  <c r="H97" i="6"/>
  <c r="D97" i="6"/>
  <c r="K96" i="6"/>
  <c r="J96" i="6"/>
  <c r="I96" i="6"/>
  <c r="H96" i="6"/>
  <c r="D96" i="6"/>
  <c r="K95" i="6"/>
  <c r="I95" i="6"/>
  <c r="H95" i="6"/>
  <c r="J95" i="6" s="1"/>
  <c r="D95" i="6"/>
  <c r="K94" i="6"/>
  <c r="H94" i="6"/>
  <c r="D94" i="6"/>
  <c r="K93" i="6"/>
  <c r="I93" i="6"/>
  <c r="H93" i="6"/>
  <c r="J93" i="6" s="1"/>
  <c r="D93" i="6"/>
  <c r="J92" i="6"/>
  <c r="I92" i="6"/>
  <c r="H92" i="6"/>
  <c r="K92" i="6" s="1"/>
  <c r="D92" i="6"/>
  <c r="K91" i="6"/>
  <c r="J91" i="6"/>
  <c r="H91" i="6"/>
  <c r="I91" i="6" s="1"/>
  <c r="D91" i="6"/>
  <c r="H90" i="6"/>
  <c r="K90" i="6" s="1"/>
  <c r="D90" i="6"/>
  <c r="I89" i="6"/>
  <c r="H89" i="6"/>
  <c r="D89" i="6"/>
  <c r="K88" i="6"/>
  <c r="J88" i="6"/>
  <c r="I88" i="6"/>
  <c r="H88" i="6"/>
  <c r="D88" i="6"/>
  <c r="K87" i="6"/>
  <c r="I87" i="6"/>
  <c r="H87" i="6"/>
  <c r="J87" i="6" s="1"/>
  <c r="D87" i="6"/>
  <c r="H86" i="6"/>
  <c r="D86" i="6"/>
  <c r="K85" i="6"/>
  <c r="I85" i="6"/>
  <c r="H85" i="6"/>
  <c r="J85" i="6" s="1"/>
  <c r="D85" i="6"/>
  <c r="I84" i="6"/>
  <c r="H84" i="6"/>
  <c r="K84" i="6" s="1"/>
  <c r="D84" i="6"/>
  <c r="K83" i="6"/>
  <c r="J83" i="6"/>
  <c r="H83" i="6"/>
  <c r="I83" i="6" s="1"/>
  <c r="D83" i="6"/>
  <c r="H82" i="6"/>
  <c r="K82" i="6" s="1"/>
  <c r="D82" i="6"/>
  <c r="I81" i="6"/>
  <c r="H81" i="6"/>
  <c r="D81" i="6"/>
  <c r="K80" i="6"/>
  <c r="J80" i="6"/>
  <c r="I80" i="6"/>
  <c r="H80" i="6"/>
  <c r="D80" i="6"/>
  <c r="K79" i="6"/>
  <c r="J79" i="6"/>
  <c r="I79" i="6"/>
  <c r="H79" i="6"/>
  <c r="D79" i="6"/>
  <c r="H78" i="6"/>
  <c r="D78" i="6"/>
  <c r="K77" i="6"/>
  <c r="J77" i="6"/>
  <c r="I77" i="6"/>
  <c r="H77" i="6"/>
  <c r="D77" i="6"/>
  <c r="H76" i="6"/>
  <c r="K76" i="6" s="1"/>
  <c r="D76" i="6"/>
  <c r="K75" i="6"/>
  <c r="J75" i="6"/>
  <c r="H75" i="6"/>
  <c r="I75" i="6" s="1"/>
  <c r="D75" i="6"/>
  <c r="I74" i="6"/>
  <c r="H74" i="6"/>
  <c r="K74" i="6" s="1"/>
  <c r="D74" i="6"/>
  <c r="I73" i="6"/>
  <c r="H73" i="6"/>
  <c r="D73" i="6"/>
  <c r="K72" i="6"/>
  <c r="J72" i="6"/>
  <c r="I72" i="6"/>
  <c r="H72" i="6"/>
  <c r="D72" i="6"/>
  <c r="I71" i="6"/>
  <c r="H71" i="6"/>
  <c r="K71" i="6" s="1"/>
  <c r="D71" i="6"/>
  <c r="K70" i="6"/>
  <c r="H70" i="6"/>
  <c r="D70" i="6"/>
  <c r="I69" i="6"/>
  <c r="H69" i="6"/>
  <c r="K69" i="6" s="1"/>
  <c r="D69" i="6"/>
  <c r="J68" i="6"/>
  <c r="I68" i="6"/>
  <c r="H68" i="6"/>
  <c r="K68" i="6" s="1"/>
  <c r="D68" i="6"/>
  <c r="K67" i="6"/>
  <c r="J67" i="6"/>
  <c r="H67" i="6"/>
  <c r="I67" i="6" s="1"/>
  <c r="D67" i="6"/>
  <c r="K66" i="6"/>
  <c r="J66" i="6"/>
  <c r="I66" i="6"/>
  <c r="H66" i="6"/>
  <c r="D66" i="6"/>
  <c r="I65" i="6"/>
  <c r="H65" i="6"/>
  <c r="D65" i="6"/>
  <c r="K64" i="6"/>
  <c r="J64" i="6"/>
  <c r="I64" i="6"/>
  <c r="H64" i="6"/>
  <c r="D64" i="6"/>
  <c r="K63" i="6"/>
  <c r="I63" i="6"/>
  <c r="H63" i="6"/>
  <c r="J63" i="6" s="1"/>
  <c r="D63" i="6"/>
  <c r="K62" i="6"/>
  <c r="H62" i="6"/>
  <c r="D62" i="6"/>
  <c r="K61" i="6"/>
  <c r="I61" i="6"/>
  <c r="H61" i="6"/>
  <c r="J61" i="6" s="1"/>
  <c r="D61" i="6"/>
  <c r="J60" i="6"/>
  <c r="I60" i="6"/>
  <c r="H60" i="6"/>
  <c r="K60" i="6" s="1"/>
  <c r="D60" i="6"/>
  <c r="K59" i="6"/>
  <c r="J59" i="6"/>
  <c r="H59" i="6"/>
  <c r="I59" i="6" s="1"/>
  <c r="D59" i="6"/>
  <c r="H58" i="6"/>
  <c r="K58" i="6" s="1"/>
  <c r="D58" i="6"/>
  <c r="I57" i="6"/>
  <c r="H57" i="6"/>
  <c r="D57" i="6"/>
  <c r="K56" i="6"/>
  <c r="J56" i="6"/>
  <c r="I56" i="6"/>
  <c r="H56" i="6"/>
  <c r="D56" i="6"/>
  <c r="K55" i="6"/>
  <c r="J55" i="6"/>
  <c r="I55" i="6"/>
  <c r="H55" i="6"/>
  <c r="D55" i="6"/>
  <c r="H54" i="6"/>
  <c r="D54" i="6"/>
  <c r="K53" i="6"/>
  <c r="J53" i="6"/>
  <c r="I53" i="6"/>
  <c r="H53" i="6"/>
  <c r="D53" i="6"/>
  <c r="I52" i="6"/>
  <c r="H52" i="6"/>
  <c r="K52" i="6" s="1"/>
  <c r="D52" i="6"/>
  <c r="K51" i="6"/>
  <c r="J51" i="6"/>
  <c r="H51" i="6"/>
  <c r="I51" i="6" s="1"/>
  <c r="D51" i="6"/>
  <c r="H50" i="6"/>
  <c r="K50" i="6" s="1"/>
  <c r="D50" i="6"/>
  <c r="I49" i="6"/>
  <c r="H49" i="6"/>
  <c r="D49" i="6"/>
  <c r="K48" i="6"/>
  <c r="J48" i="6"/>
  <c r="I48" i="6"/>
  <c r="H48" i="6"/>
  <c r="D48" i="6"/>
  <c r="K47" i="6"/>
  <c r="J47" i="6"/>
  <c r="I47" i="6"/>
  <c r="H47" i="6"/>
  <c r="D47" i="6"/>
  <c r="H46" i="6"/>
  <c r="D46" i="6"/>
  <c r="K45" i="6"/>
  <c r="J45" i="6"/>
  <c r="I45" i="6"/>
  <c r="H45" i="6"/>
  <c r="D45" i="6"/>
  <c r="H44" i="6"/>
  <c r="K44" i="6" s="1"/>
  <c r="D44" i="6"/>
  <c r="K43" i="6"/>
  <c r="J43" i="6"/>
  <c r="H43" i="6"/>
  <c r="I43" i="6" s="1"/>
  <c r="D43" i="6"/>
  <c r="I42" i="6"/>
  <c r="H42" i="6"/>
  <c r="K42" i="6" s="1"/>
  <c r="D42" i="6"/>
  <c r="I41" i="6"/>
  <c r="H41" i="6"/>
  <c r="D41" i="6"/>
  <c r="K40" i="6"/>
  <c r="J40" i="6"/>
  <c r="I40" i="6"/>
  <c r="H40" i="6"/>
  <c r="D40" i="6"/>
  <c r="I39" i="6"/>
  <c r="H39" i="6"/>
  <c r="K39" i="6" s="1"/>
  <c r="D39" i="6"/>
  <c r="K38" i="6"/>
  <c r="I38" i="6"/>
  <c r="H38" i="6"/>
  <c r="J38" i="6" s="1"/>
  <c r="D38" i="6"/>
  <c r="H37" i="6"/>
  <c r="K37" i="6" s="1"/>
  <c r="D37" i="6"/>
  <c r="K36" i="6"/>
  <c r="J36" i="6"/>
  <c r="I36" i="6"/>
  <c r="H36" i="6"/>
  <c r="D36" i="6"/>
  <c r="H35" i="6"/>
  <c r="I35" i="6" s="1"/>
  <c r="D35" i="6"/>
  <c r="H34" i="6"/>
  <c r="K34" i="6" s="1"/>
  <c r="D34" i="6"/>
  <c r="I33" i="6"/>
  <c r="H33" i="6"/>
  <c r="K33" i="6" s="1"/>
  <c r="D33" i="6"/>
  <c r="K32" i="6"/>
  <c r="J32" i="6"/>
  <c r="I32" i="6"/>
  <c r="H32" i="6"/>
  <c r="D32" i="6"/>
  <c r="K31" i="6"/>
  <c r="J31" i="6"/>
  <c r="I31" i="6"/>
  <c r="H31" i="6"/>
  <c r="D31" i="6"/>
  <c r="H30" i="6"/>
  <c r="J30" i="6" s="1"/>
  <c r="D30" i="6"/>
  <c r="K29" i="6"/>
  <c r="J29" i="6"/>
  <c r="I29" i="6"/>
  <c r="H29" i="6"/>
  <c r="D29" i="6"/>
  <c r="I28" i="6"/>
  <c r="H28" i="6"/>
  <c r="K28" i="6" s="1"/>
  <c r="D28" i="6"/>
  <c r="H27" i="6"/>
  <c r="I27" i="6" s="1"/>
  <c r="D27" i="6"/>
  <c r="K26" i="6"/>
  <c r="J26" i="6"/>
  <c r="I26" i="6"/>
  <c r="H26" i="6"/>
  <c r="D26" i="6"/>
  <c r="I25" i="6"/>
  <c r="H25" i="6"/>
  <c r="K25" i="6" s="1"/>
  <c r="D25" i="6"/>
  <c r="K24" i="6"/>
  <c r="J24" i="6"/>
  <c r="I24" i="6"/>
  <c r="H24" i="6"/>
  <c r="D24" i="6"/>
  <c r="H23" i="6"/>
  <c r="K23" i="6" s="1"/>
  <c r="D23" i="6"/>
  <c r="K22" i="6"/>
  <c r="I22" i="6"/>
  <c r="H22" i="6"/>
  <c r="J22" i="6" s="1"/>
  <c r="D22" i="6"/>
  <c r="I21" i="6"/>
  <c r="H21" i="6"/>
  <c r="K21" i="6" s="1"/>
  <c r="D21" i="6"/>
  <c r="I20" i="6"/>
  <c r="H20" i="6"/>
  <c r="K20" i="6" s="1"/>
  <c r="D20" i="6"/>
  <c r="K19" i="6"/>
  <c r="J19" i="6"/>
  <c r="H19" i="6"/>
  <c r="I19" i="6" s="1"/>
  <c r="D19" i="6"/>
  <c r="H18" i="6"/>
  <c r="K18" i="6" s="1"/>
  <c r="D18" i="6"/>
  <c r="J17" i="6"/>
  <c r="I17" i="6"/>
  <c r="H17" i="6"/>
  <c r="K17" i="6" s="1"/>
  <c r="D17" i="6"/>
  <c r="K16" i="6"/>
  <c r="J16" i="6"/>
  <c r="I16" i="6"/>
  <c r="H16" i="6"/>
  <c r="D16" i="6"/>
  <c r="H15" i="6"/>
  <c r="K15" i="6" s="1"/>
  <c r="D15" i="6"/>
  <c r="I14" i="6"/>
  <c r="H14" i="6"/>
  <c r="J14" i="6" s="1"/>
  <c r="D14" i="6"/>
  <c r="I13" i="6"/>
  <c r="H13" i="6"/>
  <c r="K13" i="6" s="1"/>
  <c r="D13" i="6"/>
  <c r="K12" i="6"/>
  <c r="J12" i="6"/>
  <c r="I12" i="6"/>
  <c r="H12" i="6"/>
  <c r="D12" i="6"/>
  <c r="H11" i="6"/>
  <c r="K11" i="6" s="1"/>
  <c r="D11" i="6"/>
  <c r="H10" i="6"/>
  <c r="K10" i="6" s="1"/>
  <c r="D10" i="6"/>
  <c r="K9" i="6"/>
  <c r="J9" i="6"/>
  <c r="I9" i="6"/>
  <c r="H9" i="6"/>
  <c r="D9" i="6"/>
  <c r="H8" i="6"/>
  <c r="K8" i="6" s="1"/>
  <c r="D8" i="6"/>
  <c r="K7" i="6"/>
  <c r="J7" i="6"/>
  <c r="I7" i="6"/>
  <c r="H7" i="6"/>
  <c r="D7" i="6"/>
  <c r="I6" i="6"/>
  <c r="H6" i="6"/>
  <c r="K6" i="6" s="1"/>
  <c r="D6" i="6"/>
  <c r="I5" i="6"/>
  <c r="H5" i="6"/>
  <c r="K5" i="6" s="1"/>
  <c r="D5" i="6"/>
  <c r="K4" i="6"/>
  <c r="J4" i="6"/>
  <c r="I4" i="6"/>
  <c r="H4" i="6"/>
  <c r="D4" i="6"/>
  <c r="H3" i="6"/>
  <c r="K3" i="6" s="1"/>
  <c r="D3" i="6"/>
  <c r="H2" i="6"/>
  <c r="K2" i="6" s="1"/>
  <c r="D2" i="6"/>
  <c r="J70" i="6" l="1"/>
  <c r="I70" i="6"/>
  <c r="J102" i="6"/>
  <c r="I102" i="6"/>
  <c r="J134" i="6"/>
  <c r="I134" i="6"/>
  <c r="K57" i="6"/>
  <c r="J57" i="6"/>
  <c r="K89" i="6"/>
  <c r="J89" i="6"/>
  <c r="K102" i="6"/>
  <c r="I106" i="6"/>
  <c r="K121" i="6"/>
  <c r="J121" i="6"/>
  <c r="K134" i="6"/>
  <c r="I138" i="6"/>
  <c r="I162" i="6"/>
  <c r="I178" i="6"/>
  <c r="I3" i="6"/>
  <c r="J6" i="6"/>
  <c r="I11" i="6"/>
  <c r="K14" i="6"/>
  <c r="J21" i="6"/>
  <c r="I23" i="6"/>
  <c r="J28" i="6"/>
  <c r="J33" i="6"/>
  <c r="J35" i="6"/>
  <c r="J42" i="6"/>
  <c r="I44" i="6"/>
  <c r="J46" i="6"/>
  <c r="I46" i="6"/>
  <c r="J74" i="6"/>
  <c r="I76" i="6"/>
  <c r="J78" i="6"/>
  <c r="I78" i="6"/>
  <c r="J106" i="6"/>
  <c r="J110" i="6"/>
  <c r="I110" i="6"/>
  <c r="J138" i="6"/>
  <c r="J142" i="6"/>
  <c r="I142" i="6"/>
  <c r="K156" i="6"/>
  <c r="J156" i="6"/>
  <c r="K167" i="6"/>
  <c r="I167" i="6"/>
  <c r="K169" i="6"/>
  <c r="J169" i="6"/>
  <c r="I169" i="6"/>
  <c r="K3" i="7"/>
  <c r="I3" i="7"/>
  <c r="K5" i="7"/>
  <c r="J5" i="7"/>
  <c r="I5" i="7"/>
  <c r="K21" i="7"/>
  <c r="J21" i="7"/>
  <c r="I21" i="7"/>
  <c r="J3" i="6"/>
  <c r="I8" i="6"/>
  <c r="J11" i="6"/>
  <c r="I18" i="6"/>
  <c r="J23" i="6"/>
  <c r="I30" i="6"/>
  <c r="K35" i="6"/>
  <c r="I37" i="6"/>
  <c r="J44" i="6"/>
  <c r="K46" i="6"/>
  <c r="I50" i="6"/>
  <c r="K65" i="6"/>
  <c r="J65" i="6"/>
  <c r="J76" i="6"/>
  <c r="K78" i="6"/>
  <c r="I82" i="6"/>
  <c r="K97" i="6"/>
  <c r="J97" i="6"/>
  <c r="J108" i="6"/>
  <c r="K110" i="6"/>
  <c r="I114" i="6"/>
  <c r="K129" i="6"/>
  <c r="J129" i="6"/>
  <c r="J140" i="6"/>
  <c r="K142" i="6"/>
  <c r="I146" i="6"/>
  <c r="K148" i="6"/>
  <c r="J148" i="6"/>
  <c r="I156" i="6"/>
  <c r="J167" i="6"/>
  <c r="J3" i="7"/>
  <c r="J8" i="6"/>
  <c r="J18" i="6"/>
  <c r="K30" i="6"/>
  <c r="J37" i="6"/>
  <c r="J50" i="6"/>
  <c r="J54" i="6"/>
  <c r="I54" i="6"/>
  <c r="J82" i="6"/>
  <c r="J86" i="6"/>
  <c r="I86" i="6"/>
  <c r="J114" i="6"/>
  <c r="J118" i="6"/>
  <c r="I118" i="6"/>
  <c r="J146" i="6"/>
  <c r="I165" i="6"/>
  <c r="I2" i="6"/>
  <c r="J5" i="6"/>
  <c r="I10" i="6"/>
  <c r="J13" i="6"/>
  <c r="I15" i="6"/>
  <c r="J20" i="6"/>
  <c r="J25" i="6"/>
  <c r="J27" i="6"/>
  <c r="I34" i="6"/>
  <c r="J39" i="6"/>
  <c r="K41" i="6"/>
  <c r="J41" i="6"/>
  <c r="J52" i="6"/>
  <c r="K54" i="6"/>
  <c r="I58" i="6"/>
  <c r="J69" i="6"/>
  <c r="J71" i="6"/>
  <c r="K73" i="6"/>
  <c r="J73" i="6"/>
  <c r="J84" i="6"/>
  <c r="K86" i="6"/>
  <c r="I90" i="6"/>
  <c r="J101" i="6"/>
  <c r="J103" i="6"/>
  <c r="K105" i="6"/>
  <c r="J105" i="6"/>
  <c r="J116" i="6"/>
  <c r="K118" i="6"/>
  <c r="I122" i="6"/>
  <c r="J133" i="6"/>
  <c r="J135" i="6"/>
  <c r="K137" i="6"/>
  <c r="J137" i="6"/>
  <c r="J165" i="6"/>
  <c r="I170" i="6"/>
  <c r="J2" i="6"/>
  <c r="J10" i="6"/>
  <c r="J15" i="6"/>
  <c r="K27" i="6"/>
  <c r="J34" i="6"/>
  <c r="J58" i="6"/>
  <c r="J62" i="6"/>
  <c r="I62" i="6"/>
  <c r="J90" i="6"/>
  <c r="J94" i="6"/>
  <c r="I94" i="6"/>
  <c r="J122" i="6"/>
  <c r="J126" i="6"/>
  <c r="I126" i="6"/>
  <c r="K161" i="6"/>
  <c r="J161" i="6"/>
  <c r="I161" i="6"/>
  <c r="K170" i="6"/>
  <c r="K175" i="6"/>
  <c r="I175" i="6"/>
  <c r="K177" i="6"/>
  <c r="J177" i="6"/>
  <c r="I177" i="6"/>
  <c r="K11" i="7"/>
  <c r="I11" i="7"/>
  <c r="K13" i="7"/>
  <c r="J13" i="7"/>
  <c r="I13" i="7"/>
  <c r="K49" i="6"/>
  <c r="J49" i="6"/>
  <c r="K81" i="6"/>
  <c r="J81" i="6"/>
  <c r="K113" i="6"/>
  <c r="J113" i="6"/>
  <c r="K145" i="6"/>
  <c r="J145" i="6"/>
  <c r="K153" i="6"/>
  <c r="J153" i="6"/>
  <c r="I153" i="6"/>
  <c r="K4" i="8"/>
  <c r="J4" i="8"/>
  <c r="K36" i="8"/>
  <c r="J36" i="8"/>
  <c r="K68" i="8"/>
  <c r="J68" i="8"/>
  <c r="L75" i="8"/>
  <c r="L77" i="8"/>
  <c r="L88" i="8"/>
  <c r="L99" i="8"/>
  <c r="L101" i="8"/>
  <c r="K124" i="8"/>
  <c r="J124" i="8"/>
  <c r="L131" i="8"/>
  <c r="L133" i="8"/>
  <c r="K156" i="8"/>
  <c r="J156" i="8"/>
  <c r="L167" i="8"/>
  <c r="K167" i="8"/>
  <c r="L176" i="8"/>
  <c r="J176" i="8"/>
  <c r="K196" i="8"/>
  <c r="J196" i="8"/>
  <c r="L23" i="8"/>
  <c r="K23" i="8"/>
  <c r="L55" i="8"/>
  <c r="K55" i="8"/>
  <c r="L111" i="8"/>
  <c r="K111" i="8"/>
  <c r="L143" i="8"/>
  <c r="K143" i="8"/>
  <c r="K172" i="8"/>
  <c r="J172" i="8"/>
  <c r="L194" i="8"/>
  <c r="J194" i="8"/>
  <c r="K12" i="8"/>
  <c r="J12" i="8"/>
  <c r="J42" i="8"/>
  <c r="K44" i="8"/>
  <c r="J44" i="8"/>
  <c r="J74" i="8"/>
  <c r="K76" i="8"/>
  <c r="J76" i="8"/>
  <c r="L87" i="8"/>
  <c r="K87" i="8"/>
  <c r="K100" i="8"/>
  <c r="J100" i="8"/>
  <c r="K132" i="8"/>
  <c r="J132" i="8"/>
  <c r="L170" i="8"/>
  <c r="J170" i="8"/>
  <c r="L192" i="8"/>
  <c r="J192" i="8"/>
  <c r="I19" i="7"/>
  <c r="I27" i="7"/>
  <c r="I35" i="7"/>
  <c r="I43" i="7"/>
  <c r="I51" i="7"/>
  <c r="I59" i="7"/>
  <c r="I67" i="7"/>
  <c r="I75" i="7"/>
  <c r="I83" i="7"/>
  <c r="I91" i="7"/>
  <c r="I99" i="7"/>
  <c r="K10" i="8"/>
  <c r="L12" i="8"/>
  <c r="J16" i="8"/>
  <c r="L31" i="8"/>
  <c r="K31" i="8"/>
  <c r="K42" i="8"/>
  <c r="L44" i="8"/>
  <c r="J48" i="8"/>
  <c r="L63" i="8"/>
  <c r="K63" i="8"/>
  <c r="K74" i="8"/>
  <c r="J80" i="8"/>
  <c r="J87" i="8"/>
  <c r="J91" i="8"/>
  <c r="J93" i="8"/>
  <c r="L100" i="8"/>
  <c r="J104" i="8"/>
  <c r="L119" i="8"/>
  <c r="K119" i="8"/>
  <c r="L132" i="8"/>
  <c r="J136" i="8"/>
  <c r="L151" i="8"/>
  <c r="K151" i="8"/>
  <c r="J162" i="8"/>
  <c r="K164" i="8"/>
  <c r="J164" i="8"/>
  <c r="L168" i="8"/>
  <c r="J168" i="8"/>
  <c r="K188" i="8"/>
  <c r="J188" i="8"/>
  <c r="L208" i="8"/>
  <c r="J208" i="8"/>
  <c r="K16" i="8"/>
  <c r="K20" i="8"/>
  <c r="J20" i="8"/>
  <c r="K52" i="8"/>
  <c r="J52" i="8"/>
  <c r="K91" i="8"/>
  <c r="K93" i="8"/>
  <c r="L95" i="8"/>
  <c r="K95" i="8"/>
  <c r="K104" i="8"/>
  <c r="K108" i="8"/>
  <c r="J108" i="8"/>
  <c r="K136" i="8"/>
  <c r="J138" i="8"/>
  <c r="K140" i="8"/>
  <c r="J140" i="8"/>
  <c r="K162" i="8"/>
  <c r="L164" i="8"/>
  <c r="K168" i="8"/>
  <c r="L186" i="8"/>
  <c r="J186" i="8"/>
  <c r="L188" i="8"/>
  <c r="K208" i="8"/>
  <c r="J164" i="6"/>
  <c r="J172" i="6"/>
  <c r="J180" i="6"/>
  <c r="J8" i="7"/>
  <c r="J16" i="7"/>
  <c r="J24" i="7"/>
  <c r="I29" i="7"/>
  <c r="J32" i="7"/>
  <c r="I37" i="7"/>
  <c r="J40" i="7"/>
  <c r="I45" i="7"/>
  <c r="J48" i="7"/>
  <c r="I53" i="7"/>
  <c r="J56" i="7"/>
  <c r="I61" i="7"/>
  <c r="J64" i="7"/>
  <c r="I69" i="7"/>
  <c r="J72" i="7"/>
  <c r="I77" i="7"/>
  <c r="J80" i="7"/>
  <c r="I85" i="7"/>
  <c r="J88" i="7"/>
  <c r="I93" i="7"/>
  <c r="J96" i="7"/>
  <c r="K3" i="8"/>
  <c r="K5" i="8"/>
  <c r="L7" i="8"/>
  <c r="K7" i="8"/>
  <c r="K18" i="8"/>
  <c r="L20" i="8"/>
  <c r="J24" i="8"/>
  <c r="K35" i="8"/>
  <c r="K37" i="8"/>
  <c r="L39" i="8"/>
  <c r="K39" i="8"/>
  <c r="K50" i="8"/>
  <c r="L52" i="8"/>
  <c r="J56" i="8"/>
  <c r="K67" i="8"/>
  <c r="K69" i="8"/>
  <c r="L71" i="8"/>
  <c r="K71" i="8"/>
  <c r="J82" i="8"/>
  <c r="K84" i="8"/>
  <c r="J84" i="8"/>
  <c r="J95" i="8"/>
  <c r="K106" i="8"/>
  <c r="L108" i="8"/>
  <c r="J112" i="8"/>
  <c r="K123" i="8"/>
  <c r="K125" i="8"/>
  <c r="L127" i="8"/>
  <c r="K127" i="8"/>
  <c r="K138" i="8"/>
  <c r="L140" i="8"/>
  <c r="J144" i="8"/>
  <c r="K155" i="8"/>
  <c r="K157" i="8"/>
  <c r="L159" i="8"/>
  <c r="K159" i="8"/>
  <c r="L184" i="8"/>
  <c r="J184" i="8"/>
  <c r="K186" i="8"/>
  <c r="J195" i="8"/>
  <c r="K204" i="8"/>
  <c r="J204" i="8"/>
  <c r="L204" i="8"/>
  <c r="I150" i="6"/>
  <c r="I158" i="6"/>
  <c r="I166" i="6"/>
  <c r="I174" i="6"/>
  <c r="I2" i="7"/>
  <c r="I10" i="7"/>
  <c r="I18" i="7"/>
  <c r="I26" i="7"/>
  <c r="J29" i="7"/>
  <c r="I34" i="7"/>
  <c r="J37" i="7"/>
  <c r="I42" i="7"/>
  <c r="J45" i="7"/>
  <c r="I50" i="7"/>
  <c r="J53" i="7"/>
  <c r="I58" i="7"/>
  <c r="J61" i="7"/>
  <c r="I66" i="7"/>
  <c r="J69" i="7"/>
  <c r="I74" i="7"/>
  <c r="J77" i="7"/>
  <c r="I82" i="7"/>
  <c r="J85" i="7"/>
  <c r="I90" i="7"/>
  <c r="J93" i="7"/>
  <c r="I98" i="7"/>
  <c r="J7" i="8"/>
  <c r="J11" i="8"/>
  <c r="J13" i="8"/>
  <c r="K24" i="8"/>
  <c r="J26" i="8"/>
  <c r="K28" i="8"/>
  <c r="J28" i="8"/>
  <c r="J39" i="8"/>
  <c r="J43" i="8"/>
  <c r="J45" i="8"/>
  <c r="K56" i="8"/>
  <c r="J58" i="8"/>
  <c r="K60" i="8"/>
  <c r="J60" i="8"/>
  <c r="J71" i="8"/>
  <c r="J75" i="8"/>
  <c r="J77" i="8"/>
  <c r="K82" i="8"/>
  <c r="L84" i="8"/>
  <c r="J88" i="8"/>
  <c r="J99" i="8"/>
  <c r="J101" i="8"/>
  <c r="K112" i="8"/>
  <c r="J114" i="8"/>
  <c r="K116" i="8"/>
  <c r="J116" i="8"/>
  <c r="J127" i="8"/>
  <c r="J131" i="8"/>
  <c r="J133" i="8"/>
  <c r="K144" i="8"/>
  <c r="J146" i="8"/>
  <c r="K148" i="8"/>
  <c r="J148" i="8"/>
  <c r="J159" i="8"/>
  <c r="J171" i="8"/>
  <c r="K180" i="8"/>
  <c r="J180" i="8"/>
  <c r="K184" i="8"/>
  <c r="L195" i="8"/>
  <c r="L202" i="8"/>
  <c r="J202" i="8"/>
  <c r="L15" i="8"/>
  <c r="K15" i="8"/>
  <c r="K26" i="8"/>
  <c r="L28" i="8"/>
  <c r="L47" i="8"/>
  <c r="K47" i="8"/>
  <c r="K58" i="8"/>
  <c r="L60" i="8"/>
  <c r="L79" i="8"/>
  <c r="K79" i="8"/>
  <c r="J90" i="8"/>
  <c r="K92" i="8"/>
  <c r="J92" i="8"/>
  <c r="L103" i="8"/>
  <c r="K103" i="8"/>
  <c r="K114" i="8"/>
  <c r="L116" i="8"/>
  <c r="L135" i="8"/>
  <c r="K135" i="8"/>
  <c r="K146" i="8"/>
  <c r="L148" i="8"/>
  <c r="L171" i="8"/>
  <c r="L178" i="8"/>
  <c r="J178" i="8"/>
  <c r="L180" i="8"/>
  <c r="L200" i="8"/>
  <c r="J200" i="8"/>
  <c r="K202" i="8"/>
  <c r="L212" i="8"/>
  <c r="L220" i="8"/>
  <c r="L228" i="8"/>
  <c r="L236" i="8"/>
  <c r="L244" i="8"/>
  <c r="L252" i="8"/>
  <c r="L260" i="8"/>
  <c r="L268" i="8"/>
  <c r="L276" i="8"/>
  <c r="L284" i="8"/>
  <c r="L292" i="8"/>
  <c r="L308" i="8"/>
  <c r="K308" i="8"/>
  <c r="L317" i="8"/>
  <c r="L340" i="8"/>
  <c r="K340" i="8"/>
  <c r="L349" i="8"/>
  <c r="L20" i="9"/>
  <c r="K20" i="9"/>
  <c r="K68" i="9"/>
  <c r="J68" i="9"/>
  <c r="L80" i="9"/>
  <c r="K80" i="9"/>
  <c r="L88" i="9"/>
  <c r="K88" i="9"/>
  <c r="J327" i="8"/>
  <c r="K329" i="8"/>
  <c r="J329" i="8"/>
  <c r="J359" i="8"/>
  <c r="K361" i="8"/>
  <c r="J361" i="8"/>
  <c r="L372" i="8"/>
  <c r="K372" i="8"/>
  <c r="K385" i="8"/>
  <c r="J385" i="8"/>
  <c r="L396" i="8"/>
  <c r="K396" i="8"/>
  <c r="K9" i="9"/>
  <c r="J9" i="9"/>
  <c r="L64" i="9"/>
  <c r="K64" i="9"/>
  <c r="J64" i="9"/>
  <c r="K92" i="9"/>
  <c r="J92" i="9"/>
  <c r="L104" i="9"/>
  <c r="K104" i="9"/>
  <c r="J216" i="8"/>
  <c r="J224" i="8"/>
  <c r="J232" i="8"/>
  <c r="J240" i="8"/>
  <c r="J248" i="8"/>
  <c r="J256" i="8"/>
  <c r="J264" i="8"/>
  <c r="J272" i="8"/>
  <c r="J280" i="8"/>
  <c r="J288" i="8"/>
  <c r="J296" i="8"/>
  <c r="J301" i="8"/>
  <c r="L316" i="8"/>
  <c r="K316" i="8"/>
  <c r="K327" i="8"/>
  <c r="L329" i="8"/>
  <c r="J333" i="8"/>
  <c r="L348" i="8"/>
  <c r="K348" i="8"/>
  <c r="K359" i="8"/>
  <c r="L361" i="8"/>
  <c r="J365" i="8"/>
  <c r="J372" i="8"/>
  <c r="J376" i="8"/>
  <c r="J378" i="8"/>
  <c r="K383" i="8"/>
  <c r="L385" i="8"/>
  <c r="J389" i="8"/>
  <c r="J396" i="8"/>
  <c r="L9" i="9"/>
  <c r="J13" i="9"/>
  <c r="L28" i="9"/>
  <c r="K28" i="9"/>
  <c r="J52" i="9"/>
  <c r="L56" i="9"/>
  <c r="K56" i="9"/>
  <c r="J73" i="9"/>
  <c r="L92" i="9"/>
  <c r="L115" i="9"/>
  <c r="J115" i="9"/>
  <c r="K216" i="8"/>
  <c r="K224" i="8"/>
  <c r="K288" i="8"/>
  <c r="K305" i="8"/>
  <c r="J305" i="8"/>
  <c r="K333" i="8"/>
  <c r="K337" i="8"/>
  <c r="J337" i="8"/>
  <c r="L380" i="8"/>
  <c r="K380" i="8"/>
  <c r="K13" i="9"/>
  <c r="J15" i="9"/>
  <c r="K17" i="9"/>
  <c r="J17" i="9"/>
  <c r="J28" i="9"/>
  <c r="J32" i="9"/>
  <c r="J34" i="9"/>
  <c r="J38" i="9"/>
  <c r="L40" i="9"/>
  <c r="K40" i="9"/>
  <c r="J40" i="9"/>
  <c r="L48" i="9"/>
  <c r="K48" i="9"/>
  <c r="K52" i="9"/>
  <c r="J56" i="9"/>
  <c r="K60" i="9"/>
  <c r="K69" i="9"/>
  <c r="J69" i="9"/>
  <c r="K73" i="9"/>
  <c r="J75" i="9"/>
  <c r="K77" i="9"/>
  <c r="J77" i="9"/>
  <c r="L81" i="9"/>
  <c r="K81" i="9"/>
  <c r="J97" i="9"/>
  <c r="L107" i="9"/>
  <c r="K107" i="9"/>
  <c r="J107" i="9"/>
  <c r="K115" i="9"/>
  <c r="L118" i="9"/>
  <c r="K118" i="9"/>
  <c r="J210" i="8"/>
  <c r="J218" i="8"/>
  <c r="J226" i="8"/>
  <c r="J234" i="8"/>
  <c r="J242" i="8"/>
  <c r="J250" i="8"/>
  <c r="J258" i="8"/>
  <c r="J266" i="8"/>
  <c r="J274" i="8"/>
  <c r="J282" i="8"/>
  <c r="J290" i="8"/>
  <c r="J298" i="8"/>
  <c r="K303" i="8"/>
  <c r="L305" i="8"/>
  <c r="J309" i="8"/>
  <c r="L324" i="8"/>
  <c r="K324" i="8"/>
  <c r="K335" i="8"/>
  <c r="L337" i="8"/>
  <c r="J341" i="8"/>
  <c r="L356" i="8"/>
  <c r="K356" i="8"/>
  <c r="J367" i="8"/>
  <c r="K369" i="8"/>
  <c r="J369" i="8"/>
  <c r="J380" i="8"/>
  <c r="J391" i="8"/>
  <c r="K393" i="8"/>
  <c r="J393" i="8"/>
  <c r="K400" i="8"/>
  <c r="K2" i="9"/>
  <c r="L4" i="9"/>
  <c r="K4" i="9"/>
  <c r="K15" i="9"/>
  <c r="K32" i="9"/>
  <c r="K34" i="9"/>
  <c r="K38" i="9"/>
  <c r="K75" i="9"/>
  <c r="J81" i="9"/>
  <c r="K93" i="9"/>
  <c r="J93" i="9"/>
  <c r="K97" i="9"/>
  <c r="J99" i="9"/>
  <c r="K101" i="9"/>
  <c r="J101" i="9"/>
  <c r="L105" i="9"/>
  <c r="K105" i="9"/>
  <c r="K210" i="8"/>
  <c r="K218" i="8"/>
  <c r="K226" i="8"/>
  <c r="K309" i="8"/>
  <c r="K313" i="8"/>
  <c r="J313" i="8"/>
  <c r="K345" i="8"/>
  <c r="J345" i="8"/>
  <c r="K367" i="8"/>
  <c r="K391" i="8"/>
  <c r="J4" i="9"/>
  <c r="J8" i="9"/>
  <c r="J10" i="9"/>
  <c r="K21" i="9"/>
  <c r="J23" i="9"/>
  <c r="K25" i="9"/>
  <c r="J25" i="9"/>
  <c r="K36" i="9"/>
  <c r="K57" i="9"/>
  <c r="J57" i="9"/>
  <c r="K61" i="9"/>
  <c r="J61" i="9"/>
  <c r="K65" i="9"/>
  <c r="J67" i="9"/>
  <c r="L93" i="9"/>
  <c r="K99" i="9"/>
  <c r="L101" i="9"/>
  <c r="J105" i="9"/>
  <c r="L116" i="9"/>
  <c r="K116" i="9"/>
  <c r="K175" i="8"/>
  <c r="K183" i="8"/>
  <c r="K191" i="8"/>
  <c r="K199" i="8"/>
  <c r="K207" i="8"/>
  <c r="J212" i="8"/>
  <c r="K215" i="8"/>
  <c r="J220" i="8"/>
  <c r="K223" i="8"/>
  <c r="J228" i="8"/>
  <c r="K231" i="8"/>
  <c r="J236" i="8"/>
  <c r="K239" i="8"/>
  <c r="J244" i="8"/>
  <c r="K247" i="8"/>
  <c r="J252" i="8"/>
  <c r="K255" i="8"/>
  <c r="J260" i="8"/>
  <c r="K263" i="8"/>
  <c r="J268" i="8"/>
  <c r="K271" i="8"/>
  <c r="J276" i="8"/>
  <c r="K279" i="8"/>
  <c r="J284" i="8"/>
  <c r="K287" i="8"/>
  <c r="J292" i="8"/>
  <c r="K295" i="8"/>
  <c r="J300" i="8"/>
  <c r="K311" i="8"/>
  <c r="L313" i="8"/>
  <c r="J317" i="8"/>
  <c r="K328" i="8"/>
  <c r="K330" i="8"/>
  <c r="L332" i="8"/>
  <c r="K332" i="8"/>
  <c r="K343" i="8"/>
  <c r="L345" i="8"/>
  <c r="J349" i="8"/>
  <c r="K360" i="8"/>
  <c r="K362" i="8"/>
  <c r="L364" i="8"/>
  <c r="K364" i="8"/>
  <c r="K373" i="8"/>
  <c r="J375" i="8"/>
  <c r="K377" i="8"/>
  <c r="J377" i="8"/>
  <c r="K384" i="8"/>
  <c r="K386" i="8"/>
  <c r="L388" i="8"/>
  <c r="K388" i="8"/>
  <c r="K397" i="8"/>
  <c r="K8" i="9"/>
  <c r="K10" i="9"/>
  <c r="L12" i="9"/>
  <c r="K12" i="9"/>
  <c r="K23" i="9"/>
  <c r="L25" i="9"/>
  <c r="J29" i="9"/>
  <c r="J41" i="9"/>
  <c r="L51" i="9"/>
  <c r="K51" i="9"/>
  <c r="K53" i="9"/>
  <c r="J53" i="9"/>
  <c r="L53" i="9"/>
  <c r="L57" i="9"/>
  <c r="L61" i="9"/>
  <c r="K67" i="9"/>
  <c r="K70" i="9"/>
  <c r="J70" i="9"/>
  <c r="J91" i="9"/>
  <c r="L112" i="9"/>
  <c r="K112" i="9"/>
  <c r="J116" i="9"/>
  <c r="K300" i="8"/>
  <c r="J319" i="8"/>
  <c r="K321" i="8"/>
  <c r="J321" i="8"/>
  <c r="J351" i="8"/>
  <c r="K353" i="8"/>
  <c r="J353" i="8"/>
  <c r="K375" i="8"/>
  <c r="J388" i="8"/>
  <c r="K401" i="8"/>
  <c r="J401" i="8"/>
  <c r="K33" i="9"/>
  <c r="J33" i="9"/>
  <c r="K37" i="9"/>
  <c r="J37" i="9"/>
  <c r="K45" i="9"/>
  <c r="J45" i="9"/>
  <c r="K91" i="9"/>
  <c r="K94" i="9"/>
  <c r="J94" i="9"/>
  <c r="J112" i="9"/>
  <c r="K125" i="9"/>
  <c r="J125" i="9"/>
  <c r="L125" i="9"/>
  <c r="K141" i="9"/>
  <c r="J141" i="9"/>
  <c r="K173" i="9"/>
  <c r="J173" i="9"/>
  <c r="K205" i="9"/>
  <c r="J205" i="9"/>
  <c r="L212" i="9"/>
  <c r="L214" i="9"/>
  <c r="L222" i="9"/>
  <c r="K117" i="9"/>
  <c r="J117" i="9"/>
  <c r="L128" i="9"/>
  <c r="K128" i="9"/>
  <c r="L141" i="9"/>
  <c r="J145" i="9"/>
  <c r="L160" i="9"/>
  <c r="K160" i="9"/>
  <c r="L173" i="9"/>
  <c r="J177" i="9"/>
  <c r="L192" i="9"/>
  <c r="K192" i="9"/>
  <c r="K145" i="9"/>
  <c r="K149" i="9"/>
  <c r="J149" i="9"/>
  <c r="K181" i="9"/>
  <c r="J181" i="9"/>
  <c r="K213" i="9"/>
  <c r="J213" i="9"/>
  <c r="L136" i="9"/>
  <c r="K136" i="9"/>
  <c r="K147" i="9"/>
  <c r="L149" i="9"/>
  <c r="J153" i="9"/>
  <c r="L168" i="9"/>
  <c r="K168" i="9"/>
  <c r="K179" i="9"/>
  <c r="L181" i="9"/>
  <c r="J185" i="9"/>
  <c r="K196" i="9"/>
  <c r="K198" i="9"/>
  <c r="L200" i="9"/>
  <c r="K200" i="9"/>
  <c r="K211" i="9"/>
  <c r="L213" i="9"/>
  <c r="K221" i="9"/>
  <c r="J221" i="9"/>
  <c r="L221" i="9"/>
  <c r="K229" i="9"/>
  <c r="J229" i="9"/>
  <c r="L229" i="9"/>
  <c r="K153" i="9"/>
  <c r="K157" i="9"/>
  <c r="J157" i="9"/>
  <c r="K185" i="9"/>
  <c r="J187" i="9"/>
  <c r="K189" i="9"/>
  <c r="J189" i="9"/>
  <c r="J219" i="9"/>
  <c r="J227" i="9"/>
  <c r="K123" i="9"/>
  <c r="J129" i="9"/>
  <c r="K140" i="9"/>
  <c r="K142" i="9"/>
  <c r="L144" i="9"/>
  <c r="K144" i="9"/>
  <c r="K155" i="9"/>
  <c r="L157" i="9"/>
  <c r="J161" i="9"/>
  <c r="K172" i="9"/>
  <c r="K174" i="9"/>
  <c r="L176" i="9"/>
  <c r="K176" i="9"/>
  <c r="K187" i="9"/>
  <c r="L189" i="9"/>
  <c r="J193" i="9"/>
  <c r="K204" i="9"/>
  <c r="K206" i="9"/>
  <c r="L208" i="9"/>
  <c r="K208" i="9"/>
  <c r="K219" i="9"/>
  <c r="K227" i="9"/>
  <c r="K109" i="9"/>
  <c r="J109" i="9"/>
  <c r="L120" i="9"/>
  <c r="K120" i="9"/>
  <c r="K129" i="9"/>
  <c r="J131" i="9"/>
  <c r="K133" i="9"/>
  <c r="J133" i="9"/>
  <c r="J144" i="9"/>
  <c r="J148" i="9"/>
  <c r="J150" i="9"/>
  <c r="K161" i="9"/>
  <c r="J163" i="9"/>
  <c r="K165" i="9"/>
  <c r="J165" i="9"/>
  <c r="J176" i="9"/>
  <c r="J180" i="9"/>
  <c r="J182" i="9"/>
  <c r="K193" i="9"/>
  <c r="J195" i="9"/>
  <c r="K197" i="9"/>
  <c r="J197" i="9"/>
  <c r="J208" i="9"/>
  <c r="J212" i="9"/>
  <c r="J214" i="9"/>
  <c r="J222" i="9"/>
  <c r="L72" i="9"/>
  <c r="K72" i="9"/>
  <c r="J83" i="9"/>
  <c r="K85" i="9"/>
  <c r="J85" i="9"/>
  <c r="L96" i="9"/>
  <c r="K96" i="9"/>
  <c r="L109" i="9"/>
  <c r="J120" i="9"/>
  <c r="K131" i="9"/>
  <c r="L133" i="9"/>
  <c r="L152" i="9"/>
  <c r="K152" i="9"/>
  <c r="K163" i="9"/>
  <c r="L165" i="9"/>
  <c r="L184" i="9"/>
  <c r="K184" i="9"/>
  <c r="K195" i="9"/>
  <c r="L197" i="9"/>
  <c r="L216" i="9"/>
  <c r="K216" i="9"/>
  <c r="L224" i="9"/>
  <c r="K224" i="9"/>
  <c r="L232" i="9"/>
  <c r="K232" i="9"/>
  <c r="L237" i="9"/>
  <c r="L245" i="9"/>
  <c r="L253" i="9"/>
  <c r="K257" i="9"/>
  <c r="J257" i="9"/>
  <c r="K265" i="9"/>
  <c r="J265" i="9"/>
  <c r="L269" i="9"/>
  <c r="K269" i="9"/>
  <c r="J269" i="9"/>
  <c r="L257" i="9"/>
  <c r="L261" i="9"/>
  <c r="J261" i="9"/>
  <c r="L263" i="9"/>
  <c r="J263" i="9"/>
  <c r="L265" i="9"/>
  <c r="J240" i="9"/>
  <c r="J248" i="9"/>
  <c r="K251" i="9"/>
  <c r="K256" i="9"/>
  <c r="L258" i="9"/>
  <c r="J264" i="9"/>
  <c r="J237" i="9"/>
  <c r="K240" i="9"/>
  <c r="J245" i="9"/>
  <c r="K248" i="9"/>
  <c r="J253" i="9"/>
  <c r="L264" i="9"/>
  <c r="J272" i="9"/>
  <c r="J280" i="9"/>
  <c r="J288" i="9"/>
  <c r="J296" i="9"/>
  <c r="J304" i="9"/>
  <c r="J312" i="9"/>
  <c r="J320" i="9"/>
  <c r="J328" i="9"/>
  <c r="J336" i="9"/>
  <c r="J344" i="9"/>
  <c r="J352" i="9"/>
  <c r="J360" i="9"/>
  <c r="J368" i="9"/>
  <c r="J376" i="9"/>
  <c r="J384" i="9"/>
  <c r="J392" i="9"/>
  <c r="J400" i="9"/>
  <c r="J408" i="9"/>
  <c r="K411" i="9"/>
  <c r="J416" i="9"/>
  <c r="K419" i="9"/>
  <c r="J424" i="9"/>
  <c r="K427" i="9"/>
  <c r="J432" i="9"/>
  <c r="K435" i="9"/>
  <c r="J440" i="9"/>
  <c r="K443" i="9"/>
  <c r="J448" i="9"/>
  <c r="K451" i="9"/>
  <c r="J456" i="9"/>
  <c r="K459" i="9"/>
  <c r="J464" i="9"/>
  <c r="K467" i="9"/>
  <c r="J472" i="9"/>
  <c r="K475" i="9"/>
  <c r="J480" i="9"/>
  <c r="K272" i="9"/>
  <c r="J277" i="9"/>
  <c r="K280" i="9"/>
  <c r="J285" i="9"/>
  <c r="K288" i="9"/>
  <c r="J293" i="9"/>
  <c r="K296" i="9"/>
  <c r="J301" i="9"/>
  <c r="K304" i="9"/>
  <c r="J309" i="9"/>
  <c r="J317" i="9"/>
  <c r="J325" i="9"/>
  <c r="J333" i="9"/>
  <c r="J341" i="9"/>
  <c r="J349" i="9"/>
  <c r="J357" i="9"/>
  <c r="J365" i="9"/>
  <c r="J373" i="9"/>
  <c r="J381" i="9"/>
  <c r="J389" i="9"/>
  <c r="J397" i="9"/>
  <c r="J405" i="9"/>
  <c r="J413" i="9"/>
  <c r="J421" i="9"/>
  <c r="J429" i="9"/>
  <c r="K480" i="9"/>
  <c r="K277" i="9"/>
  <c r="K285" i="9"/>
  <c r="K293" i="9"/>
  <c r="J271" i="9"/>
  <c r="J279" i="9"/>
  <c r="J287" i="9"/>
  <c r="J295" i="9"/>
  <c r="J303" i="9"/>
  <c r="J311" i="9"/>
  <c r="J319" i="9"/>
  <c r="J327" i="9"/>
  <c r="J335" i="9"/>
  <c r="J343" i="9"/>
  <c r="J351" i="9"/>
  <c r="J359" i="9"/>
  <c r="J367" i="9"/>
  <c r="J375" i="9"/>
  <c r="J383" i="9"/>
  <c r="J391" i="9"/>
  <c r="J399" i="9"/>
  <c r="J407" i="9"/>
  <c r="J415" i="9"/>
  <c r="J423" i="9"/>
  <c r="J431" i="9"/>
  <c r="J439" i="9"/>
  <c r="J447" i="9"/>
  <c r="K450" i="9"/>
  <c r="J455" i="9"/>
  <c r="K458" i="9"/>
  <c r="J463" i="9"/>
  <c r="K466" i="9"/>
  <c r="J471" i="9"/>
  <c r="K474" i="9"/>
  <c r="J479" i="9"/>
  <c r="K271" i="9"/>
  <c r="K279" i="9"/>
  <c r="K287" i="9"/>
  <c r="K295" i="9"/>
  <c r="K303" i="9"/>
  <c r="K311" i="9"/>
  <c r="K319" i="9"/>
  <c r="K327" i="9"/>
  <c r="K335" i="9"/>
  <c r="K343" i="9"/>
  <c r="K351" i="9"/>
  <c r="K359" i="9"/>
  <c r="K367" i="9"/>
  <c r="K375" i="9"/>
  <c r="K383" i="9"/>
  <c r="K391" i="9"/>
  <c r="K399" i="9"/>
  <c r="K407" i="9"/>
  <c r="K415" i="9"/>
  <c r="K423" i="9"/>
  <c r="K431" i="9"/>
  <c r="K439" i="9"/>
  <c r="K447" i="9"/>
  <c r="K455" i="9"/>
  <c r="K463" i="9"/>
  <c r="K471" i="9"/>
  <c r="K479" i="9"/>
  <c r="J273" i="9"/>
  <c r="J281" i="9"/>
  <c r="J289" i="9"/>
  <c r="J297" i="9"/>
  <c r="J305" i="9"/>
  <c r="J313" i="9"/>
  <c r="J321" i="9"/>
  <c r="J329" i="9"/>
  <c r="J337" i="9"/>
  <c r="J345" i="9"/>
  <c r="J353" i="9"/>
  <c r="J361" i="9"/>
  <c r="J369" i="9"/>
  <c r="J377" i="9"/>
  <c r="J385" i="9"/>
  <c r="J393" i="9"/>
  <c r="J401" i="9"/>
  <c r="J409" i="9"/>
  <c r="J417" i="9"/>
  <c r="J425" i="9"/>
  <c r="J433" i="9"/>
  <c r="J441" i="9"/>
  <c r="J449" i="9"/>
  <c r="J457" i="9"/>
  <c r="J465" i="9"/>
  <c r="J473" i="9"/>
  <c r="J481" i="9"/>
  <c r="K481" i="9"/>
  <c r="H141" i="1" l="1"/>
  <c r="J141" i="1" s="1"/>
  <c r="D141" i="1"/>
  <c r="H140" i="1"/>
  <c r="J140" i="1" s="1"/>
  <c r="D140" i="1"/>
  <c r="H139" i="1"/>
  <c r="D139" i="1"/>
  <c r="H138" i="1"/>
  <c r="D138" i="1"/>
  <c r="H137" i="1"/>
  <c r="D137" i="1"/>
  <c r="H136" i="1"/>
  <c r="D136" i="1"/>
  <c r="H135" i="1"/>
  <c r="D135" i="1"/>
  <c r="H134" i="1"/>
  <c r="D134" i="1"/>
  <c r="H133" i="1"/>
  <c r="D133" i="1"/>
  <c r="H132" i="1"/>
  <c r="D132" i="1"/>
  <c r="H131" i="1"/>
  <c r="D131" i="1"/>
  <c r="H130" i="1"/>
  <c r="D130" i="1"/>
  <c r="H129" i="1"/>
  <c r="D129" i="1"/>
  <c r="H128" i="1"/>
  <c r="D128" i="1"/>
  <c r="H127" i="1"/>
  <c r="D127" i="1"/>
  <c r="H126" i="1"/>
  <c r="D126" i="1"/>
  <c r="H125" i="1"/>
  <c r="D125" i="1"/>
  <c r="H124" i="1"/>
  <c r="D124" i="1"/>
  <c r="H123" i="1"/>
  <c r="D123" i="1"/>
  <c r="H122" i="1"/>
  <c r="D122" i="1"/>
  <c r="H121" i="1"/>
  <c r="D121" i="1"/>
  <c r="H120" i="1"/>
  <c r="D120" i="1"/>
  <c r="H119" i="1"/>
  <c r="D119" i="1"/>
  <c r="H118" i="1"/>
  <c r="D118" i="1"/>
  <c r="H117" i="1"/>
  <c r="D117" i="1"/>
  <c r="H116" i="1"/>
  <c r="D116" i="1"/>
  <c r="H115" i="1"/>
  <c r="D115" i="1"/>
  <c r="H114" i="1"/>
  <c r="D114" i="1"/>
  <c r="H113" i="1"/>
  <c r="D113" i="1"/>
  <c r="H112" i="1"/>
  <c r="D112" i="1"/>
  <c r="H111" i="1"/>
  <c r="D111" i="1"/>
  <c r="H110" i="1"/>
  <c r="D110" i="1"/>
  <c r="H109" i="1"/>
  <c r="D109" i="1"/>
  <c r="H108" i="1"/>
  <c r="D108" i="1"/>
  <c r="H107" i="1"/>
  <c r="D107" i="1"/>
  <c r="H106" i="1"/>
  <c r="D106" i="1"/>
  <c r="H105" i="1"/>
  <c r="D105" i="1"/>
  <c r="H104" i="1"/>
  <c r="J104" i="1" s="1"/>
  <c r="D104" i="1"/>
  <c r="H103" i="1"/>
  <c r="D103" i="1"/>
  <c r="H102" i="1"/>
  <c r="J102" i="1" s="1"/>
  <c r="D102" i="1"/>
  <c r="H101" i="1"/>
  <c r="D101" i="1"/>
  <c r="H100" i="1"/>
  <c r="J100" i="1" s="1"/>
  <c r="D100" i="1"/>
  <c r="H99" i="1"/>
  <c r="D99" i="1"/>
  <c r="I98" i="1"/>
  <c r="H98" i="1"/>
  <c r="J98" i="1" s="1"/>
  <c r="D98" i="1"/>
  <c r="H97" i="1"/>
  <c r="D97" i="1"/>
  <c r="H96" i="1"/>
  <c r="J96" i="1" s="1"/>
  <c r="D96" i="1"/>
  <c r="H95" i="1"/>
  <c r="D95" i="1"/>
  <c r="H94" i="1"/>
  <c r="J94" i="1" s="1"/>
  <c r="D94" i="1"/>
  <c r="H93" i="1"/>
  <c r="D93" i="1"/>
  <c r="H92" i="1"/>
  <c r="J92" i="1" s="1"/>
  <c r="D92" i="1"/>
  <c r="H91" i="1"/>
  <c r="D91" i="1"/>
  <c r="I90" i="1"/>
  <c r="H90" i="1"/>
  <c r="J90" i="1" s="1"/>
  <c r="D90" i="1"/>
  <c r="H89" i="1"/>
  <c r="D89" i="1"/>
  <c r="H88" i="1"/>
  <c r="J88" i="1" s="1"/>
  <c r="D88" i="1"/>
  <c r="H87" i="1"/>
  <c r="D87" i="1"/>
  <c r="H86" i="1"/>
  <c r="J86" i="1" s="1"/>
  <c r="D86" i="1"/>
  <c r="H85" i="1"/>
  <c r="D85" i="1"/>
  <c r="H84" i="1"/>
  <c r="J84" i="1" s="1"/>
  <c r="D84" i="1"/>
  <c r="H83" i="1"/>
  <c r="D83" i="1"/>
  <c r="I82" i="1"/>
  <c r="H82" i="1"/>
  <c r="J82" i="1" s="1"/>
  <c r="D82" i="1"/>
  <c r="H81" i="1"/>
  <c r="D81" i="1"/>
  <c r="H80" i="1"/>
  <c r="J80" i="1" s="1"/>
  <c r="D80" i="1"/>
  <c r="H79" i="1"/>
  <c r="D79" i="1"/>
  <c r="H78" i="1"/>
  <c r="J78" i="1" s="1"/>
  <c r="D78" i="1"/>
  <c r="H77" i="1"/>
  <c r="D77" i="1"/>
  <c r="H76" i="1"/>
  <c r="J76" i="1" s="1"/>
  <c r="D76" i="1"/>
  <c r="H75" i="1"/>
  <c r="D75" i="1"/>
  <c r="I74" i="1"/>
  <c r="H74" i="1"/>
  <c r="J74" i="1" s="1"/>
  <c r="D74" i="1"/>
  <c r="H73" i="1"/>
  <c r="D73" i="1"/>
  <c r="H72" i="1"/>
  <c r="J72" i="1" s="1"/>
  <c r="D72" i="1"/>
  <c r="H71" i="1"/>
  <c r="D71" i="1"/>
  <c r="H70" i="1"/>
  <c r="J70" i="1" s="1"/>
  <c r="D70" i="1"/>
  <c r="H69" i="1"/>
  <c r="D69" i="1"/>
  <c r="H68" i="1"/>
  <c r="J68" i="1" s="1"/>
  <c r="D68" i="1"/>
  <c r="H67" i="1"/>
  <c r="D67" i="1"/>
  <c r="I66" i="1"/>
  <c r="H66" i="1"/>
  <c r="J66" i="1" s="1"/>
  <c r="D66" i="1"/>
  <c r="H65" i="1"/>
  <c r="D65" i="1"/>
  <c r="H64" i="1"/>
  <c r="J64" i="1" s="1"/>
  <c r="D64" i="1"/>
  <c r="H63" i="1"/>
  <c r="D63" i="1"/>
  <c r="H62" i="1"/>
  <c r="J62" i="1" s="1"/>
  <c r="D62" i="1"/>
  <c r="H61" i="1"/>
  <c r="D61" i="1"/>
  <c r="H60" i="1"/>
  <c r="J60" i="1" s="1"/>
  <c r="D60" i="1"/>
  <c r="H59" i="1"/>
  <c r="D59" i="1"/>
  <c r="I58" i="1"/>
  <c r="H58" i="1"/>
  <c r="J58" i="1" s="1"/>
  <c r="D58" i="1"/>
  <c r="H57" i="1"/>
  <c r="D57" i="1"/>
  <c r="H56" i="1"/>
  <c r="J56" i="1" s="1"/>
  <c r="D56" i="1"/>
  <c r="H55" i="1"/>
  <c r="D55" i="1"/>
  <c r="H54" i="1"/>
  <c r="J54" i="1" s="1"/>
  <c r="D54" i="1"/>
  <c r="H53" i="1"/>
  <c r="D53" i="1"/>
  <c r="I52" i="1"/>
  <c r="H52" i="1"/>
  <c r="J52" i="1" s="1"/>
  <c r="D52" i="1"/>
  <c r="H51" i="1"/>
  <c r="D51" i="1"/>
  <c r="H50" i="1"/>
  <c r="J50" i="1" s="1"/>
  <c r="D50" i="1"/>
  <c r="H49" i="1"/>
  <c r="D49" i="1"/>
  <c r="I48" i="1"/>
  <c r="H48" i="1"/>
  <c r="J48" i="1" s="1"/>
  <c r="D48" i="1"/>
  <c r="H47" i="1"/>
  <c r="D47" i="1"/>
  <c r="J46" i="1"/>
  <c r="I46" i="1"/>
  <c r="H46" i="1"/>
  <c r="D46" i="1"/>
  <c r="H45" i="1"/>
  <c r="D45" i="1"/>
  <c r="H44" i="1"/>
  <c r="J44" i="1" s="1"/>
  <c r="D44" i="1"/>
  <c r="H43" i="1"/>
  <c r="D43" i="1"/>
  <c r="I42" i="1"/>
  <c r="H42" i="1"/>
  <c r="J42" i="1" s="1"/>
  <c r="D42" i="1"/>
  <c r="H41" i="1"/>
  <c r="D41" i="1"/>
  <c r="H40" i="1"/>
  <c r="J40" i="1" s="1"/>
  <c r="D40" i="1"/>
  <c r="H39" i="1"/>
  <c r="D39" i="1"/>
  <c r="J38" i="1"/>
  <c r="H38" i="1"/>
  <c r="I38" i="1" s="1"/>
  <c r="D38" i="1"/>
  <c r="H37" i="1"/>
  <c r="D37" i="1"/>
  <c r="I36" i="1"/>
  <c r="H36" i="1"/>
  <c r="J36" i="1" s="1"/>
  <c r="D36" i="1"/>
  <c r="H35" i="1"/>
  <c r="D35" i="1"/>
  <c r="H34" i="1"/>
  <c r="J34" i="1" s="1"/>
  <c r="D34" i="1"/>
  <c r="H33" i="1"/>
  <c r="D33" i="1"/>
  <c r="I32" i="1"/>
  <c r="H32" i="1"/>
  <c r="J32" i="1" s="1"/>
  <c r="D32" i="1"/>
  <c r="H31" i="1"/>
  <c r="D31" i="1"/>
  <c r="J30" i="1"/>
  <c r="I30" i="1"/>
  <c r="H30" i="1"/>
  <c r="D30" i="1"/>
  <c r="H29" i="1"/>
  <c r="D29" i="1"/>
  <c r="H28" i="1"/>
  <c r="J28" i="1" s="1"/>
  <c r="D28" i="1"/>
  <c r="H27" i="1"/>
  <c r="D27" i="1"/>
  <c r="I26" i="1"/>
  <c r="H26" i="1"/>
  <c r="J26" i="1" s="1"/>
  <c r="D26" i="1"/>
  <c r="H25" i="1"/>
  <c r="D25" i="1"/>
  <c r="H24" i="1"/>
  <c r="J24" i="1" s="1"/>
  <c r="D24" i="1"/>
  <c r="H23" i="1"/>
  <c r="D23" i="1"/>
  <c r="J22" i="1"/>
  <c r="H22" i="1"/>
  <c r="I22" i="1" s="1"/>
  <c r="D22" i="1"/>
  <c r="H21" i="1"/>
  <c r="D21" i="1"/>
  <c r="I20" i="1"/>
  <c r="H20" i="1"/>
  <c r="J20" i="1" s="1"/>
  <c r="D20" i="1"/>
  <c r="H19" i="1"/>
  <c r="D19" i="1"/>
  <c r="H18" i="1"/>
  <c r="J18" i="1" s="1"/>
  <c r="D18" i="1"/>
  <c r="H17" i="1"/>
  <c r="D17" i="1"/>
  <c r="I16" i="1"/>
  <c r="H16" i="1"/>
  <c r="J16" i="1" s="1"/>
  <c r="D16" i="1"/>
  <c r="H15" i="1"/>
  <c r="D15" i="1"/>
  <c r="J14" i="1"/>
  <c r="I14" i="1"/>
  <c r="H14" i="1"/>
  <c r="D14" i="1"/>
  <c r="H13" i="1"/>
  <c r="D13" i="1"/>
  <c r="H12" i="1"/>
  <c r="J12" i="1" s="1"/>
  <c r="D12" i="1"/>
  <c r="H11" i="1"/>
  <c r="D11" i="1"/>
  <c r="I10" i="1"/>
  <c r="H10" i="1"/>
  <c r="J10" i="1" s="1"/>
  <c r="D10" i="1"/>
  <c r="H9" i="1"/>
  <c r="J9" i="1" s="1"/>
  <c r="D9" i="1"/>
  <c r="H8" i="1"/>
  <c r="I8" i="1" s="1"/>
  <c r="D8" i="1"/>
  <c r="I7" i="1"/>
  <c r="H7" i="1"/>
  <c r="J7" i="1" s="1"/>
  <c r="D7" i="1"/>
  <c r="H6" i="1"/>
  <c r="J6" i="1" s="1"/>
  <c r="D6" i="1"/>
  <c r="H5" i="1"/>
  <c r="J5" i="1" s="1"/>
  <c r="D5" i="1"/>
  <c r="J4" i="1"/>
  <c r="H4" i="1"/>
  <c r="I4" i="1" s="1"/>
  <c r="D4" i="1"/>
  <c r="H3" i="1"/>
  <c r="J3" i="1" s="1"/>
  <c r="D3" i="1"/>
  <c r="J2" i="1"/>
  <c r="H2" i="1"/>
  <c r="I2" i="1" s="1"/>
  <c r="D2" i="1"/>
  <c r="I28" i="1" l="1"/>
  <c r="I34" i="1"/>
  <c r="I40" i="1"/>
  <c r="I70" i="1"/>
  <c r="I102" i="1"/>
  <c r="I44" i="1"/>
  <c r="I50" i="1"/>
  <c r="I78" i="1"/>
  <c r="J8" i="1"/>
  <c r="I54" i="1"/>
  <c r="I86" i="1"/>
  <c r="I3" i="1"/>
  <c r="I6" i="1"/>
  <c r="I12" i="1"/>
  <c r="I18" i="1"/>
  <c r="I24" i="1"/>
  <c r="I62" i="1"/>
  <c r="I94" i="1"/>
  <c r="J83" i="1"/>
  <c r="I83" i="1"/>
  <c r="J99" i="1"/>
  <c r="I99" i="1"/>
  <c r="I9" i="1"/>
  <c r="J17" i="1"/>
  <c r="I17" i="1"/>
  <c r="J25" i="1"/>
  <c r="I25" i="1"/>
  <c r="J33" i="1"/>
  <c r="I33" i="1"/>
  <c r="J41" i="1"/>
  <c r="I41" i="1"/>
  <c r="J49" i="1"/>
  <c r="I49" i="1"/>
  <c r="J61" i="1"/>
  <c r="I61" i="1"/>
  <c r="I64" i="1"/>
  <c r="J77" i="1"/>
  <c r="I77" i="1"/>
  <c r="I80" i="1"/>
  <c r="J93" i="1"/>
  <c r="I93" i="1"/>
  <c r="I96" i="1"/>
  <c r="J106" i="1"/>
  <c r="I106" i="1"/>
  <c r="J110" i="1"/>
  <c r="I110" i="1"/>
  <c r="J114" i="1"/>
  <c r="I114" i="1"/>
  <c r="J118" i="1"/>
  <c r="I118" i="1"/>
  <c r="J122" i="1"/>
  <c r="I122" i="1"/>
  <c r="J126" i="1"/>
  <c r="I126" i="1"/>
  <c r="J130" i="1"/>
  <c r="I130" i="1"/>
  <c r="J134" i="1"/>
  <c r="I134" i="1"/>
  <c r="J138" i="1"/>
  <c r="I138" i="1"/>
  <c r="J87" i="1"/>
  <c r="I87" i="1"/>
  <c r="J103" i="1"/>
  <c r="I103" i="1"/>
  <c r="J55" i="1"/>
  <c r="I55" i="1"/>
  <c r="J71" i="1"/>
  <c r="I71" i="1"/>
  <c r="I5" i="1"/>
  <c r="J15" i="1"/>
  <c r="I15" i="1"/>
  <c r="J23" i="1"/>
  <c r="I23" i="1"/>
  <c r="J31" i="1"/>
  <c r="I31" i="1"/>
  <c r="J39" i="1"/>
  <c r="I39" i="1"/>
  <c r="J47" i="1"/>
  <c r="I47" i="1"/>
  <c r="J65" i="1"/>
  <c r="I65" i="1"/>
  <c r="I68" i="1"/>
  <c r="J81" i="1"/>
  <c r="I81" i="1"/>
  <c r="I84" i="1"/>
  <c r="J97" i="1"/>
  <c r="I97" i="1"/>
  <c r="I100" i="1"/>
  <c r="J107" i="1"/>
  <c r="I107" i="1"/>
  <c r="J111" i="1"/>
  <c r="I111" i="1"/>
  <c r="J115" i="1"/>
  <c r="I115" i="1"/>
  <c r="J119" i="1"/>
  <c r="I119" i="1"/>
  <c r="J123" i="1"/>
  <c r="I123" i="1"/>
  <c r="J127" i="1"/>
  <c r="I127" i="1"/>
  <c r="J131" i="1"/>
  <c r="I131" i="1"/>
  <c r="J135" i="1"/>
  <c r="I135" i="1"/>
  <c r="J139" i="1"/>
  <c r="I139" i="1"/>
  <c r="J59" i="1"/>
  <c r="I59" i="1"/>
  <c r="J75" i="1"/>
  <c r="I75" i="1"/>
  <c r="J91" i="1"/>
  <c r="I91" i="1"/>
  <c r="J13" i="1"/>
  <c r="I13" i="1"/>
  <c r="J21" i="1"/>
  <c r="I21" i="1"/>
  <c r="J29" i="1"/>
  <c r="I29" i="1"/>
  <c r="J37" i="1"/>
  <c r="I37" i="1"/>
  <c r="J45" i="1"/>
  <c r="I45" i="1"/>
  <c r="J53" i="1"/>
  <c r="I53" i="1"/>
  <c r="I56" i="1"/>
  <c r="J69" i="1"/>
  <c r="I69" i="1"/>
  <c r="I72" i="1"/>
  <c r="J85" i="1"/>
  <c r="I85" i="1"/>
  <c r="I88" i="1"/>
  <c r="J101" i="1"/>
  <c r="I101" i="1"/>
  <c r="I104" i="1"/>
  <c r="J108" i="1"/>
  <c r="I108" i="1"/>
  <c r="J112" i="1"/>
  <c r="I112" i="1"/>
  <c r="J116" i="1"/>
  <c r="I116" i="1"/>
  <c r="J120" i="1"/>
  <c r="I120" i="1"/>
  <c r="J124" i="1"/>
  <c r="I124" i="1"/>
  <c r="J128" i="1"/>
  <c r="I128" i="1"/>
  <c r="J132" i="1"/>
  <c r="I132" i="1"/>
  <c r="J136" i="1"/>
  <c r="I136" i="1"/>
  <c r="J67" i="1"/>
  <c r="I67" i="1"/>
  <c r="J63" i="1"/>
  <c r="I63" i="1"/>
  <c r="J79" i="1"/>
  <c r="I79" i="1"/>
  <c r="J95" i="1"/>
  <c r="I95" i="1"/>
  <c r="J11" i="1"/>
  <c r="I11" i="1"/>
  <c r="J19" i="1"/>
  <c r="I19" i="1"/>
  <c r="J27" i="1"/>
  <c r="I27" i="1"/>
  <c r="J35" i="1"/>
  <c r="I35" i="1"/>
  <c r="J43" i="1"/>
  <c r="I43" i="1"/>
  <c r="J51" i="1"/>
  <c r="I51" i="1"/>
  <c r="J57" i="1"/>
  <c r="I57" i="1"/>
  <c r="I60" i="1"/>
  <c r="J73" i="1"/>
  <c r="I73" i="1"/>
  <c r="I76" i="1"/>
  <c r="J89" i="1"/>
  <c r="I89" i="1"/>
  <c r="I92" i="1"/>
  <c r="J105" i="1"/>
  <c r="I105" i="1"/>
  <c r="J109" i="1"/>
  <c r="I109" i="1"/>
  <c r="J113" i="1"/>
  <c r="I113" i="1"/>
  <c r="J117" i="1"/>
  <c r="I117" i="1"/>
  <c r="J121" i="1"/>
  <c r="I121" i="1"/>
  <c r="J125" i="1"/>
  <c r="I125" i="1"/>
  <c r="J129" i="1"/>
  <c r="I129" i="1"/>
  <c r="J133" i="1"/>
  <c r="I133" i="1"/>
  <c r="J137" i="1"/>
  <c r="I137" i="1"/>
  <c r="I140" i="1"/>
  <c r="I141" i="1"/>
</calcChain>
</file>

<file path=xl/sharedStrings.xml><?xml version="1.0" encoding="utf-8"?>
<sst xmlns="http://schemas.openxmlformats.org/spreadsheetml/2006/main" count="2854" uniqueCount="125">
  <si>
    <t>colony</t>
    <phoneticPr fontId="1"/>
  </si>
  <si>
    <t>treatment</t>
    <phoneticPr fontId="1"/>
  </si>
  <si>
    <t>replication</t>
    <phoneticPr fontId="1"/>
  </si>
  <si>
    <t>id</t>
    <phoneticPr fontId="1"/>
  </si>
  <si>
    <t>sample</t>
    <phoneticPr fontId="1"/>
  </si>
  <si>
    <t>solvent</t>
    <phoneticPr fontId="1"/>
  </si>
  <si>
    <t>middle</t>
    <phoneticPr fontId="1"/>
  </si>
  <si>
    <t>total</t>
    <phoneticPr fontId="1"/>
  </si>
  <si>
    <t>KU141013-5</t>
    <phoneticPr fontId="1"/>
  </si>
  <si>
    <t>Negative</t>
    <phoneticPr fontId="1"/>
  </si>
  <si>
    <t>Crude</t>
    <phoneticPr fontId="1"/>
  </si>
  <si>
    <t>Hexane_fr</t>
    <phoneticPr fontId="1"/>
  </si>
  <si>
    <t>10%DEE_fr</t>
    <phoneticPr fontId="1"/>
  </si>
  <si>
    <t>30%DEE_fr</t>
    <phoneticPr fontId="1"/>
  </si>
  <si>
    <t>50%DEE_fr</t>
    <phoneticPr fontId="1"/>
  </si>
  <si>
    <t>DEE_fr</t>
    <phoneticPr fontId="1"/>
  </si>
  <si>
    <t>KU141013-6</t>
  </si>
  <si>
    <t>sample_proportion</t>
    <phoneticPr fontId="1"/>
  </si>
  <si>
    <t>solvent_proportion</t>
    <phoneticPr fontId="1"/>
  </si>
  <si>
    <t>time</t>
    <phoneticPr fontId="1"/>
  </si>
  <si>
    <t>Mix</t>
    <phoneticPr fontId="1"/>
  </si>
  <si>
    <t>Relative area [%]</t>
    <phoneticPr fontId="1"/>
  </si>
  <si>
    <t>Hexane fr.</t>
  </si>
  <si>
    <t>10%DEE fr.</t>
  </si>
  <si>
    <t>30%DEE fr.</t>
  </si>
  <si>
    <t>50%DEE fr.</t>
  </si>
  <si>
    <t>DEE fr.</t>
  </si>
  <si>
    <t>No</t>
  </si>
  <si>
    <t>Kovats index</t>
  </si>
  <si>
    <t>Compound</t>
  </si>
  <si>
    <t>KU141013-5</t>
  </si>
  <si>
    <t>KU130604-11</t>
  </si>
  <si>
    <t>KU130604-5</t>
  </si>
  <si>
    <t>KU160602-2</t>
  </si>
  <si>
    <t>Butylated Hydroxytoluene</t>
  </si>
  <si>
    <t>Palmitoleic acid</t>
  </si>
  <si>
    <t>Oleic Acid</t>
  </si>
  <si>
    <t>Arachidonic acid</t>
  </si>
  <si>
    <t>3-Methylpentacosane</t>
  </si>
  <si>
    <t>Hexacosane</t>
  </si>
  <si>
    <t>Heptacosane</t>
  </si>
  <si>
    <t>13-Methylheptacosane</t>
  </si>
  <si>
    <t>2-Methylheptacosane</t>
  </si>
  <si>
    <t>13-Methylnonacosane</t>
  </si>
  <si>
    <t>Cholesterol</t>
  </si>
  <si>
    <t>Retention time [min]</t>
    <phoneticPr fontId="1"/>
  </si>
  <si>
    <t>α-Pinene</t>
  </si>
  <si>
    <t>D-Limonene</t>
  </si>
  <si>
    <t>trans-Verbenol</t>
  </si>
  <si>
    <t>L-α-Terpineol</t>
  </si>
  <si>
    <t>Methyleugenol</t>
  </si>
  <si>
    <t>γ-Muurolene</t>
  </si>
  <si>
    <t>β-Cubebene</t>
  </si>
  <si>
    <t>α-Muurolene</t>
  </si>
  <si>
    <t>Tetrachloroisophthalonitrile</t>
  </si>
  <si>
    <t>Dibutyl phthalate</t>
  </si>
  <si>
    <t>Epimanool</t>
  </si>
  <si>
    <t>Linoelaidic acid</t>
  </si>
  <si>
    <t>Levopimaral</t>
  </si>
  <si>
    <t>Dehydroabietic aldehyde</t>
  </si>
  <si>
    <t>Methyl dehydroabietate</t>
  </si>
  <si>
    <t>Pimaric acid</t>
  </si>
  <si>
    <t>Palustric acid</t>
  </si>
  <si>
    <t>Dehydroabietic acid</t>
  </si>
  <si>
    <t>Abietic acid</t>
  </si>
  <si>
    <t>No.</t>
  </si>
  <si>
    <t>Retention time [min]</t>
  </si>
  <si>
    <t>Levoverbenone</t>
  </si>
  <si>
    <t>α-Copaene</t>
  </si>
  <si>
    <t>β-Copaene</t>
  </si>
  <si>
    <t>β-Cadinene</t>
  </si>
  <si>
    <t>τ-Muurolol</t>
  </si>
  <si>
    <t>2,2',5,5'-tetramethyl-1,1'-Biphenyl</t>
  </si>
  <si>
    <t>1,1'-Biphenyl, 3,4-diethyl-</t>
  </si>
  <si>
    <t>Palmitic acid</t>
  </si>
  <si>
    <t>13-Epimanoyl oxide</t>
  </si>
  <si>
    <t>Linoleic acid</t>
  </si>
  <si>
    <t>Isopimarinol</t>
  </si>
  <si>
    <t>Methyl 15-Hydroxydehydroabietate</t>
  </si>
  <si>
    <t>Neoabietic acid</t>
  </si>
  <si>
    <t>Relative area [%]</t>
  </si>
  <si>
    <t>13-Methyloctacosane</t>
  </si>
  <si>
    <t>Compound</t>
    <phoneticPr fontId="1"/>
  </si>
  <si>
    <t>Sandaracopimarinal</t>
    <phoneticPr fontId="1"/>
  </si>
  <si>
    <t>Isopimaral</t>
    <phoneticPr fontId="1"/>
  </si>
  <si>
    <t>sample_rate</t>
    <phoneticPr fontId="1"/>
  </si>
  <si>
    <t>solvent_rate</t>
    <phoneticPr fontId="1"/>
  </si>
  <si>
    <t>AI</t>
    <phoneticPr fontId="1"/>
  </si>
  <si>
    <t>KU141013-40</t>
    <phoneticPr fontId="1"/>
  </si>
  <si>
    <t>KU141013-X</t>
    <phoneticPr fontId="1"/>
  </si>
  <si>
    <t>Mix A</t>
  </si>
  <si>
    <t>Mix A + Ch</t>
  </si>
  <si>
    <t>Mix A + CHCs</t>
  </si>
  <si>
    <t>Mix A + Ch + CHCs</t>
  </si>
  <si>
    <t>Mix A × 0.1</t>
  </si>
  <si>
    <t>Mix A × 10</t>
  </si>
  <si>
    <t>Mix A - C16:1</t>
  </si>
  <si>
    <t>Mix A - C17:1</t>
  </si>
  <si>
    <t>Mix − C14:0 − C15:0 − C20:4</t>
  </si>
  <si>
    <t>Mix − C14:0 − C15:0 − C20:4 − C18:1</t>
  </si>
  <si>
    <t>C16:0 + C17:0 + C18:0</t>
  </si>
  <si>
    <t>C16:0 + C17:0</t>
  </si>
  <si>
    <t>C17:0 + C18:0</t>
  </si>
  <si>
    <t>C16:0 + C18:0</t>
  </si>
  <si>
    <r>
      <t>(</t>
    </r>
    <r>
      <rPr>
        <i/>
        <sz val="12"/>
        <rFont val="游ゴシック"/>
        <family val="3"/>
        <charset val="128"/>
        <scheme val="minor"/>
      </rPr>
      <t>Z</t>
    </r>
    <r>
      <rPr>
        <sz val="12"/>
        <rFont val="游ゴシック"/>
        <family val="3"/>
        <charset val="128"/>
        <scheme val="minor"/>
      </rPr>
      <t>)-10-Heptadecenoic acid</t>
    </r>
    <phoneticPr fontId="1"/>
  </si>
  <si>
    <t>Myristic acid</t>
    <phoneticPr fontId="1"/>
  </si>
  <si>
    <r>
      <rPr>
        <i/>
        <sz val="12"/>
        <rFont val="游ゴシック"/>
        <family val="3"/>
        <charset val="128"/>
        <scheme val="minor"/>
      </rPr>
      <t>n</t>
    </r>
    <r>
      <rPr>
        <sz val="12"/>
        <rFont val="游ゴシック"/>
        <family val="3"/>
        <charset val="128"/>
        <scheme val="minor"/>
      </rPr>
      <t>-Pentadecanoic acid</t>
    </r>
    <phoneticPr fontId="1"/>
  </si>
  <si>
    <t>Palmitic acid</t>
    <phoneticPr fontId="1"/>
  </si>
  <si>
    <t>Margaric acid</t>
    <phoneticPr fontId="1"/>
  </si>
  <si>
    <t>Stearic acid</t>
    <phoneticPr fontId="1"/>
  </si>
  <si>
    <t>Colony</t>
  </si>
  <si>
    <t>Part</t>
  </si>
  <si>
    <t>Stearic acid</t>
  </si>
  <si>
    <t>Head</t>
  </si>
  <si>
    <t>Thorax&amp;Abdomen</t>
  </si>
  <si>
    <t>Gut</t>
  </si>
  <si>
    <t>Midgut</t>
  </si>
  <si>
    <t>Paunch</t>
  </si>
  <si>
    <t>Colon</t>
  </si>
  <si>
    <t>Rectum</t>
  </si>
  <si>
    <t>(Z)-10-Heptadecenoic acid</t>
    <phoneticPr fontId="1"/>
  </si>
  <si>
    <t>Abundance [ng/individual]</t>
  </si>
  <si>
    <t>Replication</t>
  </si>
  <si>
    <t>(Z)-10-Heptadecenoic acid</t>
  </si>
  <si>
    <t>Mean abundance [ng/individual]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</si>
</sst>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0_ "/>
  </numFmts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i/>
      <sz val="12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65517-F390-1B4C-9BD4-CE332E3C13AA}">
  <dimension ref="A1:J141"/>
  <sheetViews>
    <sheetView workbookViewId="0">
      <pane ySplit="1" topLeftCell="A2" activePane="bottomLeft" state="frozen"/>
      <selection pane="bottomLeft" activeCell="K4" sqref="K4"/>
    </sheetView>
  </sheetViews>
  <sheetFormatPr baseColWidth="10" defaultRowHeight="20"/>
  <cols>
    <col min="1" max="1" width="12.140625" customWidth="1"/>
    <col min="2" max="2" width="15.140625" customWidth="1"/>
    <col min="9" max="9" width="12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17</v>
      </c>
      <c r="J1" t="s">
        <v>18</v>
      </c>
    </row>
    <row r="2" spans="1:10">
      <c r="A2" t="s">
        <v>8</v>
      </c>
      <c r="B2" t="s">
        <v>9</v>
      </c>
      <c r="C2">
        <v>1</v>
      </c>
      <c r="D2" t="str">
        <f>CONCATENATE(A2,B2,C2)</f>
        <v>KU141013-5Negative1</v>
      </c>
      <c r="E2">
        <v>2</v>
      </c>
      <c r="F2">
        <v>4</v>
      </c>
      <c r="G2">
        <v>24</v>
      </c>
      <c r="H2">
        <f>E2+F2+G2</f>
        <v>30</v>
      </c>
      <c r="I2">
        <f>E2/H2</f>
        <v>6.6666666666666666E-2</v>
      </c>
      <c r="J2">
        <f>F2/H2</f>
        <v>0.13333333333333333</v>
      </c>
    </row>
    <row r="3" spans="1:10">
      <c r="A3" t="s">
        <v>8</v>
      </c>
      <c r="B3" t="s">
        <v>9</v>
      </c>
      <c r="C3">
        <v>2</v>
      </c>
      <c r="D3" t="str">
        <f t="shared" ref="D3:D66" si="0">CONCATENATE(A3,B3,C3)</f>
        <v>KU141013-5Negative2</v>
      </c>
      <c r="E3">
        <v>3</v>
      </c>
      <c r="F3">
        <v>0</v>
      </c>
      <c r="G3">
        <v>27</v>
      </c>
      <c r="H3">
        <f t="shared" ref="H3:H66" si="1">E3+F3+G3</f>
        <v>30</v>
      </c>
      <c r="I3">
        <f t="shared" ref="I3:I66" si="2">E3/H3</f>
        <v>0.1</v>
      </c>
      <c r="J3">
        <f t="shared" ref="J3:J66" si="3">F3/H3</f>
        <v>0</v>
      </c>
    </row>
    <row r="4" spans="1:10">
      <c r="A4" t="s">
        <v>8</v>
      </c>
      <c r="B4" t="s">
        <v>9</v>
      </c>
      <c r="C4">
        <v>3</v>
      </c>
      <c r="D4" t="str">
        <f t="shared" si="0"/>
        <v>KU141013-5Negative3</v>
      </c>
      <c r="E4">
        <v>1</v>
      </c>
      <c r="F4">
        <v>0</v>
      </c>
      <c r="G4">
        <v>29</v>
      </c>
      <c r="H4">
        <f t="shared" si="1"/>
        <v>30</v>
      </c>
      <c r="I4">
        <f t="shared" si="2"/>
        <v>3.3333333333333333E-2</v>
      </c>
      <c r="J4">
        <f t="shared" si="3"/>
        <v>0</v>
      </c>
    </row>
    <row r="5" spans="1:10">
      <c r="A5" t="s">
        <v>8</v>
      </c>
      <c r="B5" t="s">
        <v>9</v>
      </c>
      <c r="C5">
        <v>4</v>
      </c>
      <c r="D5" t="str">
        <f t="shared" si="0"/>
        <v>KU141013-5Negative4</v>
      </c>
      <c r="E5">
        <v>3</v>
      </c>
      <c r="F5">
        <v>2</v>
      </c>
      <c r="G5">
        <v>25</v>
      </c>
      <c r="H5">
        <f t="shared" si="1"/>
        <v>30</v>
      </c>
      <c r="I5">
        <f t="shared" si="2"/>
        <v>0.1</v>
      </c>
      <c r="J5">
        <f t="shared" si="3"/>
        <v>6.6666666666666666E-2</v>
      </c>
    </row>
    <row r="6" spans="1:10">
      <c r="A6" t="s">
        <v>8</v>
      </c>
      <c r="B6" t="s">
        <v>9</v>
      </c>
      <c r="C6">
        <v>5</v>
      </c>
      <c r="D6" t="str">
        <f t="shared" si="0"/>
        <v>KU141013-5Negative5</v>
      </c>
      <c r="E6">
        <v>3</v>
      </c>
      <c r="F6">
        <v>4</v>
      </c>
      <c r="G6">
        <v>23</v>
      </c>
      <c r="H6">
        <f t="shared" si="1"/>
        <v>30</v>
      </c>
      <c r="I6">
        <f t="shared" si="2"/>
        <v>0.1</v>
      </c>
      <c r="J6">
        <f t="shared" si="3"/>
        <v>0.13333333333333333</v>
      </c>
    </row>
    <row r="7" spans="1:10">
      <c r="A7" t="s">
        <v>8</v>
      </c>
      <c r="B7" t="s">
        <v>9</v>
      </c>
      <c r="C7">
        <v>6</v>
      </c>
      <c r="D7" t="str">
        <f t="shared" si="0"/>
        <v>KU141013-5Negative6</v>
      </c>
      <c r="E7">
        <v>0</v>
      </c>
      <c r="F7">
        <v>10</v>
      </c>
      <c r="G7">
        <v>20</v>
      </c>
      <c r="H7">
        <f t="shared" si="1"/>
        <v>30</v>
      </c>
      <c r="I7">
        <f t="shared" si="2"/>
        <v>0</v>
      </c>
      <c r="J7">
        <f t="shared" si="3"/>
        <v>0.33333333333333331</v>
      </c>
    </row>
    <row r="8" spans="1:10">
      <c r="A8" t="s">
        <v>8</v>
      </c>
      <c r="B8" t="s">
        <v>9</v>
      </c>
      <c r="C8">
        <v>7</v>
      </c>
      <c r="D8" t="str">
        <f t="shared" si="0"/>
        <v>KU141013-5Negative7</v>
      </c>
      <c r="E8">
        <v>1</v>
      </c>
      <c r="F8">
        <v>3</v>
      </c>
      <c r="G8">
        <v>26</v>
      </c>
      <c r="H8">
        <f t="shared" si="1"/>
        <v>30</v>
      </c>
      <c r="I8">
        <f t="shared" si="2"/>
        <v>3.3333333333333333E-2</v>
      </c>
      <c r="J8">
        <f t="shared" si="3"/>
        <v>0.1</v>
      </c>
    </row>
    <row r="9" spans="1:10">
      <c r="A9" t="s">
        <v>8</v>
      </c>
      <c r="B9" t="s">
        <v>9</v>
      </c>
      <c r="C9">
        <v>8</v>
      </c>
      <c r="D9" t="str">
        <f t="shared" si="0"/>
        <v>KU141013-5Negative8</v>
      </c>
      <c r="E9">
        <v>6</v>
      </c>
      <c r="F9">
        <v>0</v>
      </c>
      <c r="G9">
        <v>24</v>
      </c>
      <c r="H9">
        <f t="shared" si="1"/>
        <v>30</v>
      </c>
      <c r="I9">
        <f t="shared" si="2"/>
        <v>0.2</v>
      </c>
      <c r="J9">
        <f t="shared" si="3"/>
        <v>0</v>
      </c>
    </row>
    <row r="10" spans="1:10">
      <c r="A10" t="s">
        <v>8</v>
      </c>
      <c r="B10" t="s">
        <v>9</v>
      </c>
      <c r="C10">
        <v>9</v>
      </c>
      <c r="D10" t="str">
        <f t="shared" si="0"/>
        <v>KU141013-5Negative9</v>
      </c>
      <c r="E10">
        <v>1</v>
      </c>
      <c r="F10">
        <v>3</v>
      </c>
      <c r="G10">
        <v>26</v>
      </c>
      <c r="H10">
        <f t="shared" si="1"/>
        <v>30</v>
      </c>
      <c r="I10">
        <f t="shared" si="2"/>
        <v>3.3333333333333333E-2</v>
      </c>
      <c r="J10">
        <f t="shared" si="3"/>
        <v>0.1</v>
      </c>
    </row>
    <row r="11" spans="1:10">
      <c r="A11" t="s">
        <v>8</v>
      </c>
      <c r="B11" t="s">
        <v>9</v>
      </c>
      <c r="C11">
        <v>10</v>
      </c>
      <c r="D11" t="str">
        <f t="shared" si="0"/>
        <v>KU141013-5Negative10</v>
      </c>
      <c r="E11">
        <v>1</v>
      </c>
      <c r="F11">
        <v>1</v>
      </c>
      <c r="G11">
        <v>28</v>
      </c>
      <c r="H11">
        <f t="shared" si="1"/>
        <v>30</v>
      </c>
      <c r="I11">
        <f t="shared" si="2"/>
        <v>3.3333333333333333E-2</v>
      </c>
      <c r="J11">
        <f t="shared" si="3"/>
        <v>3.3333333333333333E-2</v>
      </c>
    </row>
    <row r="12" spans="1:10">
      <c r="A12" t="s">
        <v>8</v>
      </c>
      <c r="B12" t="s">
        <v>10</v>
      </c>
      <c r="C12">
        <v>1</v>
      </c>
      <c r="D12" t="str">
        <f t="shared" si="0"/>
        <v>KU141013-5Crude1</v>
      </c>
      <c r="E12">
        <v>13</v>
      </c>
      <c r="F12">
        <v>6</v>
      </c>
      <c r="G12">
        <v>11</v>
      </c>
      <c r="H12">
        <f t="shared" si="1"/>
        <v>30</v>
      </c>
      <c r="I12">
        <f t="shared" si="2"/>
        <v>0.43333333333333335</v>
      </c>
      <c r="J12">
        <f t="shared" si="3"/>
        <v>0.2</v>
      </c>
    </row>
    <row r="13" spans="1:10">
      <c r="A13" t="s">
        <v>8</v>
      </c>
      <c r="B13" t="s">
        <v>10</v>
      </c>
      <c r="C13">
        <v>2</v>
      </c>
      <c r="D13" t="str">
        <f t="shared" si="0"/>
        <v>KU141013-5Crude2</v>
      </c>
      <c r="E13">
        <v>10</v>
      </c>
      <c r="F13">
        <v>0</v>
      </c>
      <c r="G13">
        <v>20</v>
      </c>
      <c r="H13">
        <f t="shared" si="1"/>
        <v>30</v>
      </c>
      <c r="I13">
        <f t="shared" si="2"/>
        <v>0.33333333333333331</v>
      </c>
      <c r="J13">
        <f t="shared" si="3"/>
        <v>0</v>
      </c>
    </row>
    <row r="14" spans="1:10">
      <c r="A14" t="s">
        <v>8</v>
      </c>
      <c r="B14" t="s">
        <v>10</v>
      </c>
      <c r="C14">
        <v>3</v>
      </c>
      <c r="D14" t="str">
        <f t="shared" si="0"/>
        <v>KU141013-5Crude3</v>
      </c>
      <c r="E14">
        <v>17</v>
      </c>
      <c r="F14">
        <v>2</v>
      </c>
      <c r="G14">
        <v>11</v>
      </c>
      <c r="H14">
        <f t="shared" si="1"/>
        <v>30</v>
      </c>
      <c r="I14">
        <f t="shared" si="2"/>
        <v>0.56666666666666665</v>
      </c>
      <c r="J14">
        <f t="shared" si="3"/>
        <v>6.6666666666666666E-2</v>
      </c>
    </row>
    <row r="15" spans="1:10">
      <c r="A15" t="s">
        <v>8</v>
      </c>
      <c r="B15" t="s">
        <v>10</v>
      </c>
      <c r="C15">
        <v>4</v>
      </c>
      <c r="D15" t="str">
        <f t="shared" si="0"/>
        <v>KU141013-5Crude4</v>
      </c>
      <c r="E15">
        <v>11</v>
      </c>
      <c r="F15">
        <v>1</v>
      </c>
      <c r="G15">
        <v>18</v>
      </c>
      <c r="H15">
        <f t="shared" si="1"/>
        <v>30</v>
      </c>
      <c r="I15">
        <f t="shared" si="2"/>
        <v>0.36666666666666664</v>
      </c>
      <c r="J15">
        <f t="shared" si="3"/>
        <v>3.3333333333333333E-2</v>
      </c>
    </row>
    <row r="16" spans="1:10">
      <c r="A16" t="s">
        <v>8</v>
      </c>
      <c r="B16" t="s">
        <v>10</v>
      </c>
      <c r="C16">
        <v>5</v>
      </c>
      <c r="D16" t="str">
        <f t="shared" si="0"/>
        <v>KU141013-5Crude5</v>
      </c>
      <c r="E16">
        <v>11</v>
      </c>
      <c r="F16">
        <v>9</v>
      </c>
      <c r="G16">
        <v>10</v>
      </c>
      <c r="H16">
        <f t="shared" si="1"/>
        <v>30</v>
      </c>
      <c r="I16">
        <f t="shared" si="2"/>
        <v>0.36666666666666664</v>
      </c>
      <c r="J16">
        <f t="shared" si="3"/>
        <v>0.3</v>
      </c>
    </row>
    <row r="17" spans="1:10">
      <c r="A17" t="s">
        <v>8</v>
      </c>
      <c r="B17" t="s">
        <v>10</v>
      </c>
      <c r="C17">
        <v>6</v>
      </c>
      <c r="D17" t="str">
        <f t="shared" si="0"/>
        <v>KU141013-5Crude6</v>
      </c>
      <c r="E17">
        <v>15</v>
      </c>
      <c r="F17">
        <v>1</v>
      </c>
      <c r="G17">
        <v>14</v>
      </c>
      <c r="H17">
        <f t="shared" si="1"/>
        <v>30</v>
      </c>
      <c r="I17">
        <f t="shared" si="2"/>
        <v>0.5</v>
      </c>
      <c r="J17">
        <f t="shared" si="3"/>
        <v>3.3333333333333333E-2</v>
      </c>
    </row>
    <row r="18" spans="1:10">
      <c r="A18" t="s">
        <v>8</v>
      </c>
      <c r="B18" t="s">
        <v>10</v>
      </c>
      <c r="C18">
        <v>7</v>
      </c>
      <c r="D18" t="str">
        <f t="shared" si="0"/>
        <v>KU141013-5Crude7</v>
      </c>
      <c r="E18">
        <v>23</v>
      </c>
      <c r="F18">
        <v>2</v>
      </c>
      <c r="G18">
        <v>5</v>
      </c>
      <c r="H18">
        <f t="shared" si="1"/>
        <v>30</v>
      </c>
      <c r="I18">
        <f t="shared" si="2"/>
        <v>0.76666666666666672</v>
      </c>
      <c r="J18">
        <f t="shared" si="3"/>
        <v>6.6666666666666666E-2</v>
      </c>
    </row>
    <row r="19" spans="1:10">
      <c r="A19" t="s">
        <v>8</v>
      </c>
      <c r="B19" t="s">
        <v>10</v>
      </c>
      <c r="C19">
        <v>8</v>
      </c>
      <c r="D19" t="str">
        <f t="shared" si="0"/>
        <v>KU141013-5Crude8</v>
      </c>
      <c r="E19">
        <v>7</v>
      </c>
      <c r="F19">
        <v>5</v>
      </c>
      <c r="G19">
        <v>18</v>
      </c>
      <c r="H19">
        <f t="shared" si="1"/>
        <v>30</v>
      </c>
      <c r="I19">
        <f t="shared" si="2"/>
        <v>0.23333333333333334</v>
      </c>
      <c r="J19">
        <f t="shared" si="3"/>
        <v>0.16666666666666666</v>
      </c>
    </row>
    <row r="20" spans="1:10">
      <c r="A20" t="s">
        <v>8</v>
      </c>
      <c r="B20" t="s">
        <v>10</v>
      </c>
      <c r="C20">
        <v>9</v>
      </c>
      <c r="D20" t="str">
        <f t="shared" si="0"/>
        <v>KU141013-5Crude9</v>
      </c>
      <c r="E20">
        <v>17</v>
      </c>
      <c r="F20">
        <v>0</v>
      </c>
      <c r="G20">
        <v>13</v>
      </c>
      <c r="H20">
        <f t="shared" si="1"/>
        <v>30</v>
      </c>
      <c r="I20">
        <f t="shared" si="2"/>
        <v>0.56666666666666665</v>
      </c>
      <c r="J20">
        <f t="shared" si="3"/>
        <v>0</v>
      </c>
    </row>
    <row r="21" spans="1:10">
      <c r="A21" t="s">
        <v>8</v>
      </c>
      <c r="B21" t="s">
        <v>10</v>
      </c>
      <c r="C21">
        <v>10</v>
      </c>
      <c r="D21" t="str">
        <f t="shared" si="0"/>
        <v>KU141013-5Crude10</v>
      </c>
      <c r="E21">
        <v>15</v>
      </c>
      <c r="F21">
        <v>0</v>
      </c>
      <c r="G21">
        <v>15</v>
      </c>
      <c r="H21">
        <f t="shared" si="1"/>
        <v>30</v>
      </c>
      <c r="I21">
        <f t="shared" si="2"/>
        <v>0.5</v>
      </c>
      <c r="J21">
        <f t="shared" si="3"/>
        <v>0</v>
      </c>
    </row>
    <row r="22" spans="1:10">
      <c r="A22" t="s">
        <v>8</v>
      </c>
      <c r="B22" t="s">
        <v>11</v>
      </c>
      <c r="C22">
        <v>1</v>
      </c>
      <c r="D22" t="str">
        <f t="shared" si="0"/>
        <v>KU141013-5Hexane_fr1</v>
      </c>
      <c r="E22">
        <v>5</v>
      </c>
      <c r="F22">
        <v>0</v>
      </c>
      <c r="G22">
        <v>25</v>
      </c>
      <c r="H22">
        <f t="shared" si="1"/>
        <v>30</v>
      </c>
      <c r="I22">
        <f t="shared" si="2"/>
        <v>0.16666666666666666</v>
      </c>
      <c r="J22">
        <f t="shared" si="3"/>
        <v>0</v>
      </c>
    </row>
    <row r="23" spans="1:10">
      <c r="A23" t="s">
        <v>8</v>
      </c>
      <c r="B23" t="s">
        <v>11</v>
      </c>
      <c r="C23">
        <v>2</v>
      </c>
      <c r="D23" t="str">
        <f t="shared" si="0"/>
        <v>KU141013-5Hexane_fr2</v>
      </c>
      <c r="E23">
        <v>1</v>
      </c>
      <c r="F23">
        <v>0</v>
      </c>
      <c r="G23">
        <v>29</v>
      </c>
      <c r="H23">
        <f t="shared" si="1"/>
        <v>30</v>
      </c>
      <c r="I23">
        <f t="shared" si="2"/>
        <v>3.3333333333333333E-2</v>
      </c>
      <c r="J23">
        <f t="shared" si="3"/>
        <v>0</v>
      </c>
    </row>
    <row r="24" spans="1:10">
      <c r="A24" t="s">
        <v>8</v>
      </c>
      <c r="B24" t="s">
        <v>11</v>
      </c>
      <c r="C24">
        <v>3</v>
      </c>
      <c r="D24" t="str">
        <f t="shared" si="0"/>
        <v>KU141013-5Hexane_fr3</v>
      </c>
      <c r="E24">
        <v>0</v>
      </c>
      <c r="F24">
        <v>0</v>
      </c>
      <c r="G24">
        <v>30</v>
      </c>
      <c r="H24">
        <f t="shared" si="1"/>
        <v>30</v>
      </c>
      <c r="I24">
        <f t="shared" si="2"/>
        <v>0</v>
      </c>
      <c r="J24">
        <f t="shared" si="3"/>
        <v>0</v>
      </c>
    </row>
    <row r="25" spans="1:10">
      <c r="A25" t="s">
        <v>8</v>
      </c>
      <c r="B25" t="s">
        <v>11</v>
      </c>
      <c r="C25">
        <v>4</v>
      </c>
      <c r="D25" t="str">
        <f t="shared" si="0"/>
        <v>KU141013-5Hexane_fr4</v>
      </c>
      <c r="E25">
        <v>0</v>
      </c>
      <c r="F25">
        <v>0</v>
      </c>
      <c r="G25">
        <v>30</v>
      </c>
      <c r="H25">
        <f t="shared" si="1"/>
        <v>30</v>
      </c>
      <c r="I25">
        <f t="shared" si="2"/>
        <v>0</v>
      </c>
      <c r="J25">
        <f t="shared" si="3"/>
        <v>0</v>
      </c>
    </row>
    <row r="26" spans="1:10">
      <c r="A26" t="s">
        <v>8</v>
      </c>
      <c r="B26" t="s">
        <v>11</v>
      </c>
      <c r="C26">
        <v>5</v>
      </c>
      <c r="D26" t="str">
        <f t="shared" si="0"/>
        <v>KU141013-5Hexane_fr5</v>
      </c>
      <c r="E26">
        <v>2</v>
      </c>
      <c r="F26">
        <v>1</v>
      </c>
      <c r="G26">
        <v>27</v>
      </c>
      <c r="H26">
        <f t="shared" si="1"/>
        <v>30</v>
      </c>
      <c r="I26">
        <f t="shared" si="2"/>
        <v>6.6666666666666666E-2</v>
      </c>
      <c r="J26">
        <f t="shared" si="3"/>
        <v>3.3333333333333333E-2</v>
      </c>
    </row>
    <row r="27" spans="1:10">
      <c r="A27" t="s">
        <v>8</v>
      </c>
      <c r="B27" t="s">
        <v>11</v>
      </c>
      <c r="C27">
        <v>6</v>
      </c>
      <c r="D27" t="str">
        <f t="shared" si="0"/>
        <v>KU141013-5Hexane_fr6</v>
      </c>
      <c r="E27">
        <v>6</v>
      </c>
      <c r="F27">
        <v>1</v>
      </c>
      <c r="G27">
        <v>23</v>
      </c>
      <c r="H27">
        <f t="shared" si="1"/>
        <v>30</v>
      </c>
      <c r="I27">
        <f t="shared" si="2"/>
        <v>0.2</v>
      </c>
      <c r="J27">
        <f t="shared" si="3"/>
        <v>3.3333333333333333E-2</v>
      </c>
    </row>
    <row r="28" spans="1:10">
      <c r="A28" t="s">
        <v>8</v>
      </c>
      <c r="B28" t="s">
        <v>11</v>
      </c>
      <c r="C28">
        <v>7</v>
      </c>
      <c r="D28" t="str">
        <f t="shared" si="0"/>
        <v>KU141013-5Hexane_fr7</v>
      </c>
      <c r="E28">
        <v>0</v>
      </c>
      <c r="F28">
        <v>3</v>
      </c>
      <c r="G28">
        <v>27</v>
      </c>
      <c r="H28">
        <f t="shared" si="1"/>
        <v>30</v>
      </c>
      <c r="I28">
        <f t="shared" si="2"/>
        <v>0</v>
      </c>
      <c r="J28">
        <f t="shared" si="3"/>
        <v>0.1</v>
      </c>
    </row>
    <row r="29" spans="1:10">
      <c r="A29" t="s">
        <v>8</v>
      </c>
      <c r="B29" t="s">
        <v>11</v>
      </c>
      <c r="C29">
        <v>8</v>
      </c>
      <c r="D29" t="str">
        <f t="shared" si="0"/>
        <v>KU141013-5Hexane_fr8</v>
      </c>
      <c r="E29">
        <v>1</v>
      </c>
      <c r="F29">
        <v>0</v>
      </c>
      <c r="G29">
        <v>29</v>
      </c>
      <c r="H29">
        <f t="shared" si="1"/>
        <v>30</v>
      </c>
      <c r="I29">
        <f t="shared" si="2"/>
        <v>3.3333333333333333E-2</v>
      </c>
      <c r="J29">
        <f t="shared" si="3"/>
        <v>0</v>
      </c>
    </row>
    <row r="30" spans="1:10">
      <c r="A30" t="s">
        <v>8</v>
      </c>
      <c r="B30" t="s">
        <v>11</v>
      </c>
      <c r="C30">
        <v>9</v>
      </c>
      <c r="D30" t="str">
        <f t="shared" si="0"/>
        <v>KU141013-5Hexane_fr9</v>
      </c>
      <c r="E30">
        <v>0</v>
      </c>
      <c r="F30">
        <v>0</v>
      </c>
      <c r="G30">
        <v>30</v>
      </c>
      <c r="H30">
        <f t="shared" si="1"/>
        <v>30</v>
      </c>
      <c r="I30">
        <f t="shared" si="2"/>
        <v>0</v>
      </c>
      <c r="J30">
        <f t="shared" si="3"/>
        <v>0</v>
      </c>
    </row>
    <row r="31" spans="1:10">
      <c r="A31" t="s">
        <v>8</v>
      </c>
      <c r="B31" t="s">
        <v>11</v>
      </c>
      <c r="C31">
        <v>10</v>
      </c>
      <c r="D31" t="str">
        <f t="shared" si="0"/>
        <v>KU141013-5Hexane_fr10</v>
      </c>
      <c r="E31">
        <v>5</v>
      </c>
      <c r="F31">
        <v>2</v>
      </c>
      <c r="G31">
        <v>23</v>
      </c>
      <c r="H31">
        <f t="shared" si="1"/>
        <v>30</v>
      </c>
      <c r="I31">
        <f t="shared" si="2"/>
        <v>0.16666666666666666</v>
      </c>
      <c r="J31">
        <f t="shared" si="3"/>
        <v>6.6666666666666666E-2</v>
      </c>
    </row>
    <row r="32" spans="1:10">
      <c r="A32" t="s">
        <v>8</v>
      </c>
      <c r="B32" t="s">
        <v>12</v>
      </c>
      <c r="C32">
        <v>1</v>
      </c>
      <c r="D32" t="str">
        <f t="shared" si="0"/>
        <v>KU141013-510%DEE_fr1</v>
      </c>
      <c r="E32">
        <v>1</v>
      </c>
      <c r="F32">
        <v>0</v>
      </c>
      <c r="G32">
        <v>29</v>
      </c>
      <c r="H32">
        <f t="shared" si="1"/>
        <v>30</v>
      </c>
      <c r="I32">
        <f t="shared" si="2"/>
        <v>3.3333333333333333E-2</v>
      </c>
      <c r="J32">
        <f t="shared" si="3"/>
        <v>0</v>
      </c>
    </row>
    <row r="33" spans="1:10">
      <c r="A33" t="s">
        <v>8</v>
      </c>
      <c r="B33" t="s">
        <v>12</v>
      </c>
      <c r="C33">
        <v>2</v>
      </c>
      <c r="D33" t="str">
        <f t="shared" si="0"/>
        <v>KU141013-510%DEE_fr2</v>
      </c>
      <c r="E33">
        <v>5</v>
      </c>
      <c r="F33">
        <v>0</v>
      </c>
      <c r="G33">
        <v>25</v>
      </c>
      <c r="H33">
        <f t="shared" si="1"/>
        <v>30</v>
      </c>
      <c r="I33">
        <f t="shared" si="2"/>
        <v>0.16666666666666666</v>
      </c>
      <c r="J33">
        <f t="shared" si="3"/>
        <v>0</v>
      </c>
    </row>
    <row r="34" spans="1:10">
      <c r="A34" t="s">
        <v>8</v>
      </c>
      <c r="B34" t="s">
        <v>12</v>
      </c>
      <c r="C34">
        <v>3</v>
      </c>
      <c r="D34" t="str">
        <f t="shared" si="0"/>
        <v>KU141013-510%DEE_fr3</v>
      </c>
      <c r="E34">
        <v>9</v>
      </c>
      <c r="F34">
        <v>0</v>
      </c>
      <c r="G34">
        <v>21</v>
      </c>
      <c r="H34">
        <f t="shared" si="1"/>
        <v>30</v>
      </c>
      <c r="I34">
        <f t="shared" si="2"/>
        <v>0.3</v>
      </c>
      <c r="J34">
        <f t="shared" si="3"/>
        <v>0</v>
      </c>
    </row>
    <row r="35" spans="1:10">
      <c r="A35" t="s">
        <v>8</v>
      </c>
      <c r="B35" t="s">
        <v>12</v>
      </c>
      <c r="C35">
        <v>4</v>
      </c>
      <c r="D35" t="str">
        <f t="shared" si="0"/>
        <v>KU141013-510%DEE_fr4</v>
      </c>
      <c r="E35">
        <v>12</v>
      </c>
      <c r="F35">
        <v>0</v>
      </c>
      <c r="G35">
        <v>18</v>
      </c>
      <c r="H35">
        <f t="shared" si="1"/>
        <v>30</v>
      </c>
      <c r="I35">
        <f t="shared" si="2"/>
        <v>0.4</v>
      </c>
      <c r="J35">
        <f t="shared" si="3"/>
        <v>0</v>
      </c>
    </row>
    <row r="36" spans="1:10">
      <c r="A36" t="s">
        <v>8</v>
      </c>
      <c r="B36" t="s">
        <v>12</v>
      </c>
      <c r="C36">
        <v>5</v>
      </c>
      <c r="D36" t="str">
        <f t="shared" si="0"/>
        <v>KU141013-510%DEE_fr5</v>
      </c>
      <c r="E36">
        <v>2</v>
      </c>
      <c r="F36">
        <v>1</v>
      </c>
      <c r="G36">
        <v>27</v>
      </c>
      <c r="H36">
        <f t="shared" si="1"/>
        <v>30</v>
      </c>
      <c r="I36">
        <f t="shared" si="2"/>
        <v>6.6666666666666666E-2</v>
      </c>
      <c r="J36">
        <f t="shared" si="3"/>
        <v>3.3333333333333333E-2</v>
      </c>
    </row>
    <row r="37" spans="1:10">
      <c r="A37" t="s">
        <v>8</v>
      </c>
      <c r="B37" t="s">
        <v>12</v>
      </c>
      <c r="C37">
        <v>6</v>
      </c>
      <c r="D37" t="str">
        <f t="shared" si="0"/>
        <v>KU141013-510%DEE_fr6</v>
      </c>
      <c r="E37">
        <v>2</v>
      </c>
      <c r="F37">
        <v>0</v>
      </c>
      <c r="G37">
        <v>28</v>
      </c>
      <c r="H37">
        <f t="shared" si="1"/>
        <v>30</v>
      </c>
      <c r="I37">
        <f t="shared" si="2"/>
        <v>6.6666666666666666E-2</v>
      </c>
      <c r="J37">
        <f t="shared" si="3"/>
        <v>0</v>
      </c>
    </row>
    <row r="38" spans="1:10">
      <c r="A38" t="s">
        <v>8</v>
      </c>
      <c r="B38" t="s">
        <v>12</v>
      </c>
      <c r="C38">
        <v>7</v>
      </c>
      <c r="D38" t="str">
        <f t="shared" si="0"/>
        <v>KU141013-510%DEE_fr7</v>
      </c>
      <c r="E38">
        <v>10</v>
      </c>
      <c r="F38">
        <v>4</v>
      </c>
      <c r="G38">
        <v>16</v>
      </c>
      <c r="H38">
        <f t="shared" si="1"/>
        <v>30</v>
      </c>
      <c r="I38">
        <f t="shared" si="2"/>
        <v>0.33333333333333331</v>
      </c>
      <c r="J38">
        <f t="shared" si="3"/>
        <v>0.13333333333333333</v>
      </c>
    </row>
    <row r="39" spans="1:10">
      <c r="A39" t="s">
        <v>8</v>
      </c>
      <c r="B39" t="s">
        <v>12</v>
      </c>
      <c r="C39">
        <v>8</v>
      </c>
      <c r="D39" t="str">
        <f t="shared" si="0"/>
        <v>KU141013-510%DEE_fr8</v>
      </c>
      <c r="E39">
        <v>15</v>
      </c>
      <c r="F39">
        <v>0</v>
      </c>
      <c r="G39">
        <v>15</v>
      </c>
      <c r="H39">
        <f t="shared" si="1"/>
        <v>30</v>
      </c>
      <c r="I39">
        <f t="shared" si="2"/>
        <v>0.5</v>
      </c>
      <c r="J39">
        <f t="shared" si="3"/>
        <v>0</v>
      </c>
    </row>
    <row r="40" spans="1:10">
      <c r="A40" t="s">
        <v>8</v>
      </c>
      <c r="B40" t="s">
        <v>12</v>
      </c>
      <c r="C40">
        <v>9</v>
      </c>
      <c r="D40" t="str">
        <f t="shared" si="0"/>
        <v>KU141013-510%DEE_fr9</v>
      </c>
      <c r="E40">
        <v>3</v>
      </c>
      <c r="F40">
        <v>0</v>
      </c>
      <c r="G40">
        <v>27</v>
      </c>
      <c r="H40">
        <f t="shared" si="1"/>
        <v>30</v>
      </c>
      <c r="I40">
        <f t="shared" si="2"/>
        <v>0.1</v>
      </c>
      <c r="J40">
        <f t="shared" si="3"/>
        <v>0</v>
      </c>
    </row>
    <row r="41" spans="1:10">
      <c r="A41" t="s">
        <v>8</v>
      </c>
      <c r="B41" t="s">
        <v>12</v>
      </c>
      <c r="C41">
        <v>10</v>
      </c>
      <c r="D41" t="str">
        <f t="shared" si="0"/>
        <v>KU141013-510%DEE_fr10</v>
      </c>
      <c r="E41">
        <v>6</v>
      </c>
      <c r="F41">
        <v>6</v>
      </c>
      <c r="G41">
        <v>18</v>
      </c>
      <c r="H41">
        <f t="shared" si="1"/>
        <v>30</v>
      </c>
      <c r="I41">
        <f t="shared" si="2"/>
        <v>0.2</v>
      </c>
      <c r="J41">
        <f t="shared" si="3"/>
        <v>0.2</v>
      </c>
    </row>
    <row r="42" spans="1:10">
      <c r="A42" t="s">
        <v>8</v>
      </c>
      <c r="B42" t="s">
        <v>13</v>
      </c>
      <c r="C42">
        <v>1</v>
      </c>
      <c r="D42" t="str">
        <f t="shared" si="0"/>
        <v>KU141013-530%DEE_fr1</v>
      </c>
      <c r="E42">
        <v>3</v>
      </c>
      <c r="F42">
        <v>0</v>
      </c>
      <c r="G42">
        <v>27</v>
      </c>
      <c r="H42">
        <f t="shared" si="1"/>
        <v>30</v>
      </c>
      <c r="I42">
        <f t="shared" si="2"/>
        <v>0.1</v>
      </c>
      <c r="J42">
        <f t="shared" si="3"/>
        <v>0</v>
      </c>
    </row>
    <row r="43" spans="1:10">
      <c r="A43" t="s">
        <v>8</v>
      </c>
      <c r="B43" t="s">
        <v>13</v>
      </c>
      <c r="C43">
        <v>2</v>
      </c>
      <c r="D43" t="str">
        <f t="shared" si="0"/>
        <v>KU141013-530%DEE_fr2</v>
      </c>
      <c r="E43">
        <v>5</v>
      </c>
      <c r="F43">
        <v>0</v>
      </c>
      <c r="G43">
        <v>25</v>
      </c>
      <c r="H43">
        <f t="shared" si="1"/>
        <v>30</v>
      </c>
      <c r="I43">
        <f t="shared" si="2"/>
        <v>0.16666666666666666</v>
      </c>
      <c r="J43">
        <f t="shared" si="3"/>
        <v>0</v>
      </c>
    </row>
    <row r="44" spans="1:10">
      <c r="A44" t="s">
        <v>8</v>
      </c>
      <c r="B44" t="s">
        <v>13</v>
      </c>
      <c r="C44">
        <v>3</v>
      </c>
      <c r="D44" t="str">
        <f t="shared" si="0"/>
        <v>KU141013-530%DEE_fr3</v>
      </c>
      <c r="E44">
        <v>3</v>
      </c>
      <c r="F44">
        <v>1</v>
      </c>
      <c r="G44">
        <v>26</v>
      </c>
      <c r="H44">
        <f t="shared" si="1"/>
        <v>30</v>
      </c>
      <c r="I44">
        <f t="shared" si="2"/>
        <v>0.1</v>
      </c>
      <c r="J44">
        <f t="shared" si="3"/>
        <v>3.3333333333333333E-2</v>
      </c>
    </row>
    <row r="45" spans="1:10">
      <c r="A45" t="s">
        <v>8</v>
      </c>
      <c r="B45" t="s">
        <v>13</v>
      </c>
      <c r="C45">
        <v>4</v>
      </c>
      <c r="D45" t="str">
        <f t="shared" si="0"/>
        <v>KU141013-530%DEE_fr4</v>
      </c>
      <c r="E45">
        <v>0</v>
      </c>
      <c r="F45">
        <v>0</v>
      </c>
      <c r="G45">
        <v>30</v>
      </c>
      <c r="H45">
        <f t="shared" si="1"/>
        <v>30</v>
      </c>
      <c r="I45">
        <f t="shared" si="2"/>
        <v>0</v>
      </c>
      <c r="J45">
        <f t="shared" si="3"/>
        <v>0</v>
      </c>
    </row>
    <row r="46" spans="1:10">
      <c r="A46" t="s">
        <v>8</v>
      </c>
      <c r="B46" t="s">
        <v>13</v>
      </c>
      <c r="C46">
        <v>5</v>
      </c>
      <c r="D46" t="str">
        <f t="shared" si="0"/>
        <v>KU141013-530%DEE_fr5</v>
      </c>
      <c r="E46">
        <v>6</v>
      </c>
      <c r="F46">
        <v>0</v>
      </c>
      <c r="G46">
        <v>24</v>
      </c>
      <c r="H46">
        <f t="shared" si="1"/>
        <v>30</v>
      </c>
      <c r="I46">
        <f t="shared" si="2"/>
        <v>0.2</v>
      </c>
      <c r="J46">
        <f t="shared" si="3"/>
        <v>0</v>
      </c>
    </row>
    <row r="47" spans="1:10">
      <c r="A47" t="s">
        <v>8</v>
      </c>
      <c r="B47" t="s">
        <v>13</v>
      </c>
      <c r="C47">
        <v>6</v>
      </c>
      <c r="D47" t="str">
        <f t="shared" si="0"/>
        <v>KU141013-530%DEE_fr6</v>
      </c>
      <c r="E47">
        <v>1</v>
      </c>
      <c r="F47">
        <v>2</v>
      </c>
      <c r="G47">
        <v>27</v>
      </c>
      <c r="H47">
        <f t="shared" si="1"/>
        <v>30</v>
      </c>
      <c r="I47">
        <f t="shared" si="2"/>
        <v>3.3333333333333333E-2</v>
      </c>
      <c r="J47">
        <f t="shared" si="3"/>
        <v>6.6666666666666666E-2</v>
      </c>
    </row>
    <row r="48" spans="1:10">
      <c r="A48" t="s">
        <v>8</v>
      </c>
      <c r="B48" t="s">
        <v>13</v>
      </c>
      <c r="C48">
        <v>7</v>
      </c>
      <c r="D48" t="str">
        <f t="shared" si="0"/>
        <v>KU141013-530%DEE_fr7</v>
      </c>
      <c r="E48">
        <v>15</v>
      </c>
      <c r="F48">
        <v>2</v>
      </c>
      <c r="G48">
        <v>13</v>
      </c>
      <c r="H48">
        <f t="shared" si="1"/>
        <v>30</v>
      </c>
      <c r="I48">
        <f t="shared" si="2"/>
        <v>0.5</v>
      </c>
      <c r="J48">
        <f t="shared" si="3"/>
        <v>6.6666666666666666E-2</v>
      </c>
    </row>
    <row r="49" spans="1:10">
      <c r="A49" t="s">
        <v>8</v>
      </c>
      <c r="B49" t="s">
        <v>13</v>
      </c>
      <c r="C49">
        <v>8</v>
      </c>
      <c r="D49" t="str">
        <f t="shared" si="0"/>
        <v>KU141013-530%DEE_fr8</v>
      </c>
      <c r="E49">
        <v>3</v>
      </c>
      <c r="F49">
        <v>2</v>
      </c>
      <c r="G49">
        <v>25</v>
      </c>
      <c r="H49">
        <f t="shared" si="1"/>
        <v>30</v>
      </c>
      <c r="I49">
        <f t="shared" si="2"/>
        <v>0.1</v>
      </c>
      <c r="J49">
        <f t="shared" si="3"/>
        <v>6.6666666666666666E-2</v>
      </c>
    </row>
    <row r="50" spans="1:10">
      <c r="A50" t="s">
        <v>8</v>
      </c>
      <c r="B50" t="s">
        <v>13</v>
      </c>
      <c r="C50">
        <v>9</v>
      </c>
      <c r="D50" t="str">
        <f t="shared" si="0"/>
        <v>KU141013-530%DEE_fr9</v>
      </c>
      <c r="E50">
        <v>8</v>
      </c>
      <c r="F50">
        <v>6</v>
      </c>
      <c r="G50">
        <v>16</v>
      </c>
      <c r="H50">
        <f t="shared" si="1"/>
        <v>30</v>
      </c>
      <c r="I50">
        <f t="shared" si="2"/>
        <v>0.26666666666666666</v>
      </c>
      <c r="J50">
        <f t="shared" si="3"/>
        <v>0.2</v>
      </c>
    </row>
    <row r="51" spans="1:10">
      <c r="A51" t="s">
        <v>8</v>
      </c>
      <c r="B51" t="s">
        <v>13</v>
      </c>
      <c r="C51">
        <v>10</v>
      </c>
      <c r="D51" t="str">
        <f t="shared" si="0"/>
        <v>KU141013-530%DEE_fr10</v>
      </c>
      <c r="E51">
        <v>2</v>
      </c>
      <c r="F51">
        <v>2</v>
      </c>
      <c r="G51">
        <v>26</v>
      </c>
      <c r="H51">
        <f t="shared" si="1"/>
        <v>30</v>
      </c>
      <c r="I51">
        <f t="shared" si="2"/>
        <v>6.6666666666666666E-2</v>
      </c>
      <c r="J51">
        <f t="shared" si="3"/>
        <v>6.6666666666666666E-2</v>
      </c>
    </row>
    <row r="52" spans="1:10">
      <c r="A52" t="s">
        <v>8</v>
      </c>
      <c r="B52" t="s">
        <v>14</v>
      </c>
      <c r="C52">
        <v>1</v>
      </c>
      <c r="D52" t="str">
        <f t="shared" si="0"/>
        <v>KU141013-550%DEE_fr1</v>
      </c>
      <c r="E52">
        <v>3</v>
      </c>
      <c r="F52">
        <v>0</v>
      </c>
      <c r="G52">
        <v>27</v>
      </c>
      <c r="H52">
        <f t="shared" si="1"/>
        <v>30</v>
      </c>
      <c r="I52">
        <f t="shared" si="2"/>
        <v>0.1</v>
      </c>
      <c r="J52">
        <f t="shared" si="3"/>
        <v>0</v>
      </c>
    </row>
    <row r="53" spans="1:10">
      <c r="A53" t="s">
        <v>8</v>
      </c>
      <c r="B53" t="s">
        <v>14</v>
      </c>
      <c r="C53">
        <v>2</v>
      </c>
      <c r="D53" t="str">
        <f t="shared" si="0"/>
        <v>KU141013-550%DEE_fr2</v>
      </c>
      <c r="E53">
        <v>10</v>
      </c>
      <c r="F53">
        <v>0</v>
      </c>
      <c r="G53">
        <v>20</v>
      </c>
      <c r="H53">
        <f t="shared" si="1"/>
        <v>30</v>
      </c>
      <c r="I53">
        <f t="shared" si="2"/>
        <v>0.33333333333333331</v>
      </c>
      <c r="J53">
        <f t="shared" si="3"/>
        <v>0</v>
      </c>
    </row>
    <row r="54" spans="1:10">
      <c r="A54" t="s">
        <v>8</v>
      </c>
      <c r="B54" t="s">
        <v>14</v>
      </c>
      <c r="C54">
        <v>3</v>
      </c>
      <c r="D54" t="str">
        <f t="shared" si="0"/>
        <v>KU141013-550%DEE_fr3</v>
      </c>
      <c r="E54">
        <v>8</v>
      </c>
      <c r="F54">
        <v>3</v>
      </c>
      <c r="G54">
        <v>19</v>
      </c>
      <c r="H54">
        <f t="shared" si="1"/>
        <v>30</v>
      </c>
      <c r="I54">
        <f t="shared" si="2"/>
        <v>0.26666666666666666</v>
      </c>
      <c r="J54">
        <f t="shared" si="3"/>
        <v>0.1</v>
      </c>
    </row>
    <row r="55" spans="1:10">
      <c r="A55" t="s">
        <v>8</v>
      </c>
      <c r="B55" t="s">
        <v>14</v>
      </c>
      <c r="C55">
        <v>4</v>
      </c>
      <c r="D55" t="str">
        <f t="shared" si="0"/>
        <v>KU141013-550%DEE_fr4</v>
      </c>
      <c r="E55">
        <v>2</v>
      </c>
      <c r="F55">
        <v>0</v>
      </c>
      <c r="G55">
        <v>28</v>
      </c>
      <c r="H55">
        <f t="shared" si="1"/>
        <v>30</v>
      </c>
      <c r="I55">
        <f t="shared" si="2"/>
        <v>6.6666666666666666E-2</v>
      </c>
      <c r="J55">
        <f t="shared" si="3"/>
        <v>0</v>
      </c>
    </row>
    <row r="56" spans="1:10">
      <c r="A56" t="s">
        <v>8</v>
      </c>
      <c r="B56" t="s">
        <v>14</v>
      </c>
      <c r="C56">
        <v>5</v>
      </c>
      <c r="D56" t="str">
        <f t="shared" si="0"/>
        <v>KU141013-550%DEE_fr5</v>
      </c>
      <c r="E56">
        <v>0</v>
      </c>
      <c r="F56">
        <v>1</v>
      </c>
      <c r="G56">
        <v>29</v>
      </c>
      <c r="H56">
        <f t="shared" si="1"/>
        <v>30</v>
      </c>
      <c r="I56">
        <f t="shared" si="2"/>
        <v>0</v>
      </c>
      <c r="J56">
        <f t="shared" si="3"/>
        <v>3.3333333333333333E-2</v>
      </c>
    </row>
    <row r="57" spans="1:10">
      <c r="A57" t="s">
        <v>8</v>
      </c>
      <c r="B57" t="s">
        <v>14</v>
      </c>
      <c r="C57">
        <v>6</v>
      </c>
      <c r="D57" t="str">
        <f t="shared" si="0"/>
        <v>KU141013-550%DEE_fr6</v>
      </c>
      <c r="E57">
        <v>3</v>
      </c>
      <c r="F57">
        <v>4</v>
      </c>
      <c r="G57">
        <v>23</v>
      </c>
      <c r="H57">
        <f t="shared" si="1"/>
        <v>30</v>
      </c>
      <c r="I57">
        <f t="shared" si="2"/>
        <v>0.1</v>
      </c>
      <c r="J57">
        <f t="shared" si="3"/>
        <v>0.13333333333333333</v>
      </c>
    </row>
    <row r="58" spans="1:10">
      <c r="A58" t="s">
        <v>8</v>
      </c>
      <c r="B58" t="s">
        <v>14</v>
      </c>
      <c r="C58">
        <v>7</v>
      </c>
      <c r="D58" t="str">
        <f t="shared" si="0"/>
        <v>KU141013-550%DEE_fr7</v>
      </c>
      <c r="E58">
        <v>4</v>
      </c>
      <c r="F58">
        <v>5</v>
      </c>
      <c r="G58">
        <v>21</v>
      </c>
      <c r="H58">
        <f t="shared" si="1"/>
        <v>30</v>
      </c>
      <c r="I58">
        <f t="shared" si="2"/>
        <v>0.13333333333333333</v>
      </c>
      <c r="J58">
        <f t="shared" si="3"/>
        <v>0.16666666666666666</v>
      </c>
    </row>
    <row r="59" spans="1:10">
      <c r="A59" t="s">
        <v>8</v>
      </c>
      <c r="B59" t="s">
        <v>14</v>
      </c>
      <c r="C59">
        <v>8</v>
      </c>
      <c r="D59" t="str">
        <f t="shared" si="0"/>
        <v>KU141013-550%DEE_fr8</v>
      </c>
      <c r="E59">
        <v>2</v>
      </c>
      <c r="F59">
        <v>0</v>
      </c>
      <c r="G59">
        <v>28</v>
      </c>
      <c r="H59">
        <f t="shared" si="1"/>
        <v>30</v>
      </c>
      <c r="I59">
        <f t="shared" si="2"/>
        <v>6.6666666666666666E-2</v>
      </c>
      <c r="J59">
        <f t="shared" si="3"/>
        <v>0</v>
      </c>
    </row>
    <row r="60" spans="1:10">
      <c r="A60" t="s">
        <v>8</v>
      </c>
      <c r="B60" t="s">
        <v>14</v>
      </c>
      <c r="C60">
        <v>9</v>
      </c>
      <c r="D60" t="str">
        <f t="shared" si="0"/>
        <v>KU141013-550%DEE_fr9</v>
      </c>
      <c r="E60">
        <v>0</v>
      </c>
      <c r="F60">
        <v>2</v>
      </c>
      <c r="G60">
        <v>28</v>
      </c>
      <c r="H60">
        <f t="shared" si="1"/>
        <v>30</v>
      </c>
      <c r="I60">
        <f t="shared" si="2"/>
        <v>0</v>
      </c>
      <c r="J60">
        <f t="shared" si="3"/>
        <v>6.6666666666666666E-2</v>
      </c>
    </row>
    <row r="61" spans="1:10">
      <c r="A61" t="s">
        <v>8</v>
      </c>
      <c r="B61" t="s">
        <v>14</v>
      </c>
      <c r="C61">
        <v>10</v>
      </c>
      <c r="D61" t="str">
        <f t="shared" si="0"/>
        <v>KU141013-550%DEE_fr10</v>
      </c>
      <c r="E61">
        <v>3</v>
      </c>
      <c r="F61">
        <v>0</v>
      </c>
      <c r="G61">
        <v>27</v>
      </c>
      <c r="H61">
        <f t="shared" si="1"/>
        <v>30</v>
      </c>
      <c r="I61">
        <f t="shared" si="2"/>
        <v>0.1</v>
      </c>
      <c r="J61">
        <f t="shared" si="3"/>
        <v>0</v>
      </c>
    </row>
    <row r="62" spans="1:10">
      <c r="A62" t="s">
        <v>8</v>
      </c>
      <c r="B62" t="s">
        <v>15</v>
      </c>
      <c r="C62">
        <v>1</v>
      </c>
      <c r="D62" t="str">
        <f t="shared" si="0"/>
        <v>KU141013-5DEE_fr1</v>
      </c>
      <c r="E62">
        <v>0</v>
      </c>
      <c r="F62">
        <v>3</v>
      </c>
      <c r="G62">
        <v>27</v>
      </c>
      <c r="H62">
        <f t="shared" si="1"/>
        <v>30</v>
      </c>
      <c r="I62">
        <f t="shared" si="2"/>
        <v>0</v>
      </c>
      <c r="J62">
        <f t="shared" si="3"/>
        <v>0.1</v>
      </c>
    </row>
    <row r="63" spans="1:10">
      <c r="A63" t="s">
        <v>8</v>
      </c>
      <c r="B63" t="s">
        <v>15</v>
      </c>
      <c r="C63">
        <v>2</v>
      </c>
      <c r="D63" t="str">
        <f t="shared" si="0"/>
        <v>KU141013-5DEE_fr2</v>
      </c>
      <c r="E63">
        <v>0</v>
      </c>
      <c r="F63">
        <v>0</v>
      </c>
      <c r="G63">
        <v>30</v>
      </c>
      <c r="H63">
        <f t="shared" si="1"/>
        <v>30</v>
      </c>
      <c r="I63">
        <f t="shared" si="2"/>
        <v>0</v>
      </c>
      <c r="J63">
        <f t="shared" si="3"/>
        <v>0</v>
      </c>
    </row>
    <row r="64" spans="1:10">
      <c r="A64" t="s">
        <v>8</v>
      </c>
      <c r="B64" t="s">
        <v>15</v>
      </c>
      <c r="C64">
        <v>3</v>
      </c>
      <c r="D64" t="str">
        <f t="shared" si="0"/>
        <v>KU141013-5DEE_fr3</v>
      </c>
      <c r="E64">
        <v>0</v>
      </c>
      <c r="F64">
        <v>2</v>
      </c>
      <c r="G64">
        <v>28</v>
      </c>
      <c r="H64">
        <f t="shared" si="1"/>
        <v>30</v>
      </c>
      <c r="I64">
        <f t="shared" si="2"/>
        <v>0</v>
      </c>
      <c r="J64">
        <f t="shared" si="3"/>
        <v>6.6666666666666666E-2</v>
      </c>
    </row>
    <row r="65" spans="1:10">
      <c r="A65" t="s">
        <v>8</v>
      </c>
      <c r="B65" t="s">
        <v>15</v>
      </c>
      <c r="C65">
        <v>4</v>
      </c>
      <c r="D65" t="str">
        <f t="shared" si="0"/>
        <v>KU141013-5DEE_fr4</v>
      </c>
      <c r="E65">
        <v>0</v>
      </c>
      <c r="F65">
        <v>0</v>
      </c>
      <c r="G65">
        <v>30</v>
      </c>
      <c r="H65">
        <f t="shared" si="1"/>
        <v>30</v>
      </c>
      <c r="I65">
        <f t="shared" si="2"/>
        <v>0</v>
      </c>
      <c r="J65">
        <f t="shared" si="3"/>
        <v>0</v>
      </c>
    </row>
    <row r="66" spans="1:10">
      <c r="A66" t="s">
        <v>8</v>
      </c>
      <c r="B66" t="s">
        <v>15</v>
      </c>
      <c r="C66">
        <v>5</v>
      </c>
      <c r="D66" t="str">
        <f t="shared" si="0"/>
        <v>KU141013-5DEE_fr5</v>
      </c>
      <c r="E66">
        <v>1</v>
      </c>
      <c r="F66">
        <v>3</v>
      </c>
      <c r="G66">
        <v>26</v>
      </c>
      <c r="H66">
        <f t="shared" si="1"/>
        <v>30</v>
      </c>
      <c r="I66">
        <f t="shared" si="2"/>
        <v>3.3333333333333333E-2</v>
      </c>
      <c r="J66">
        <f t="shared" si="3"/>
        <v>0.1</v>
      </c>
    </row>
    <row r="67" spans="1:10">
      <c r="A67" t="s">
        <v>8</v>
      </c>
      <c r="B67" t="s">
        <v>15</v>
      </c>
      <c r="C67">
        <v>6</v>
      </c>
      <c r="D67" t="str">
        <f t="shared" ref="D67:D130" si="4">CONCATENATE(A67,B67,C67)</f>
        <v>KU141013-5DEE_fr6</v>
      </c>
      <c r="E67">
        <v>5</v>
      </c>
      <c r="F67">
        <v>1</v>
      </c>
      <c r="G67">
        <v>24</v>
      </c>
      <c r="H67">
        <f t="shared" ref="H67:H130" si="5">E67+F67+G67</f>
        <v>30</v>
      </c>
      <c r="I67">
        <f t="shared" ref="I67:I130" si="6">E67/H67</f>
        <v>0.16666666666666666</v>
      </c>
      <c r="J67">
        <f t="shared" ref="J67:J130" si="7">F67/H67</f>
        <v>3.3333333333333333E-2</v>
      </c>
    </row>
    <row r="68" spans="1:10">
      <c r="A68" t="s">
        <v>8</v>
      </c>
      <c r="B68" t="s">
        <v>15</v>
      </c>
      <c r="C68">
        <v>7</v>
      </c>
      <c r="D68" t="str">
        <f t="shared" si="4"/>
        <v>KU141013-5DEE_fr7</v>
      </c>
      <c r="E68">
        <v>0</v>
      </c>
      <c r="F68">
        <v>0</v>
      </c>
      <c r="G68">
        <v>30</v>
      </c>
      <c r="H68">
        <f t="shared" si="5"/>
        <v>30</v>
      </c>
      <c r="I68">
        <f t="shared" si="6"/>
        <v>0</v>
      </c>
      <c r="J68">
        <f t="shared" si="7"/>
        <v>0</v>
      </c>
    </row>
    <row r="69" spans="1:10">
      <c r="A69" t="s">
        <v>8</v>
      </c>
      <c r="B69" t="s">
        <v>15</v>
      </c>
      <c r="C69">
        <v>8</v>
      </c>
      <c r="D69" t="str">
        <f t="shared" si="4"/>
        <v>KU141013-5DEE_fr8</v>
      </c>
      <c r="E69">
        <v>0</v>
      </c>
      <c r="F69">
        <v>4</v>
      </c>
      <c r="G69">
        <v>26</v>
      </c>
      <c r="H69">
        <f t="shared" si="5"/>
        <v>30</v>
      </c>
      <c r="I69">
        <f t="shared" si="6"/>
        <v>0</v>
      </c>
      <c r="J69">
        <f t="shared" si="7"/>
        <v>0.13333333333333333</v>
      </c>
    </row>
    <row r="70" spans="1:10">
      <c r="A70" t="s">
        <v>8</v>
      </c>
      <c r="B70" t="s">
        <v>15</v>
      </c>
      <c r="C70">
        <v>9</v>
      </c>
      <c r="D70" t="str">
        <f t="shared" si="4"/>
        <v>KU141013-5DEE_fr9</v>
      </c>
      <c r="E70">
        <v>0</v>
      </c>
      <c r="F70">
        <v>0</v>
      </c>
      <c r="G70">
        <v>30</v>
      </c>
      <c r="H70">
        <f t="shared" si="5"/>
        <v>30</v>
      </c>
      <c r="I70">
        <f t="shared" si="6"/>
        <v>0</v>
      </c>
      <c r="J70">
        <f t="shared" si="7"/>
        <v>0</v>
      </c>
    </row>
    <row r="71" spans="1:10">
      <c r="A71" t="s">
        <v>8</v>
      </c>
      <c r="B71" t="s">
        <v>15</v>
      </c>
      <c r="C71">
        <v>10</v>
      </c>
      <c r="D71" t="str">
        <f t="shared" si="4"/>
        <v>KU141013-5DEE_fr10</v>
      </c>
      <c r="E71">
        <v>0</v>
      </c>
      <c r="F71">
        <v>0</v>
      </c>
      <c r="G71">
        <v>30</v>
      </c>
      <c r="H71">
        <f t="shared" si="5"/>
        <v>30</v>
      </c>
      <c r="I71">
        <f t="shared" si="6"/>
        <v>0</v>
      </c>
      <c r="J71">
        <f t="shared" si="7"/>
        <v>0</v>
      </c>
    </row>
    <row r="72" spans="1:10">
      <c r="A72" t="s">
        <v>16</v>
      </c>
      <c r="B72" t="s">
        <v>9</v>
      </c>
      <c r="C72">
        <v>1</v>
      </c>
      <c r="D72" t="str">
        <f t="shared" si="4"/>
        <v>KU141013-6Negative1</v>
      </c>
      <c r="E72">
        <v>0</v>
      </c>
      <c r="F72">
        <v>4</v>
      </c>
      <c r="G72">
        <v>26</v>
      </c>
      <c r="H72">
        <f t="shared" si="5"/>
        <v>30</v>
      </c>
      <c r="I72">
        <f t="shared" si="6"/>
        <v>0</v>
      </c>
      <c r="J72">
        <f t="shared" si="7"/>
        <v>0.13333333333333333</v>
      </c>
    </row>
    <row r="73" spans="1:10">
      <c r="A73" t="s">
        <v>16</v>
      </c>
      <c r="B73" t="s">
        <v>9</v>
      </c>
      <c r="C73">
        <v>2</v>
      </c>
      <c r="D73" t="str">
        <f t="shared" si="4"/>
        <v>KU141013-6Negative2</v>
      </c>
      <c r="E73">
        <v>0</v>
      </c>
      <c r="F73">
        <v>0</v>
      </c>
      <c r="G73">
        <v>30</v>
      </c>
      <c r="H73">
        <f t="shared" si="5"/>
        <v>30</v>
      </c>
      <c r="I73">
        <f t="shared" si="6"/>
        <v>0</v>
      </c>
      <c r="J73">
        <f t="shared" si="7"/>
        <v>0</v>
      </c>
    </row>
    <row r="74" spans="1:10">
      <c r="A74" t="s">
        <v>16</v>
      </c>
      <c r="B74" t="s">
        <v>9</v>
      </c>
      <c r="C74">
        <v>3</v>
      </c>
      <c r="D74" t="str">
        <f t="shared" si="4"/>
        <v>KU141013-6Negative3</v>
      </c>
      <c r="E74">
        <v>12</v>
      </c>
      <c r="F74">
        <v>10</v>
      </c>
      <c r="G74">
        <v>8</v>
      </c>
      <c r="H74">
        <f t="shared" si="5"/>
        <v>30</v>
      </c>
      <c r="I74">
        <f t="shared" si="6"/>
        <v>0.4</v>
      </c>
      <c r="J74">
        <f t="shared" si="7"/>
        <v>0.33333333333333331</v>
      </c>
    </row>
    <row r="75" spans="1:10">
      <c r="A75" t="s">
        <v>16</v>
      </c>
      <c r="B75" t="s">
        <v>9</v>
      </c>
      <c r="C75">
        <v>4</v>
      </c>
      <c r="D75" t="str">
        <f t="shared" si="4"/>
        <v>KU141013-6Negative4</v>
      </c>
      <c r="E75">
        <v>0</v>
      </c>
      <c r="F75">
        <v>5</v>
      </c>
      <c r="G75">
        <v>25</v>
      </c>
      <c r="H75">
        <f t="shared" si="5"/>
        <v>30</v>
      </c>
      <c r="I75">
        <f t="shared" si="6"/>
        <v>0</v>
      </c>
      <c r="J75">
        <f t="shared" si="7"/>
        <v>0.16666666666666666</v>
      </c>
    </row>
    <row r="76" spans="1:10">
      <c r="A76" t="s">
        <v>16</v>
      </c>
      <c r="B76" t="s">
        <v>9</v>
      </c>
      <c r="C76">
        <v>5</v>
      </c>
      <c r="D76" t="str">
        <f t="shared" si="4"/>
        <v>KU141013-6Negative5</v>
      </c>
      <c r="E76">
        <v>8</v>
      </c>
      <c r="F76">
        <v>0</v>
      </c>
      <c r="G76">
        <v>22</v>
      </c>
      <c r="H76">
        <f t="shared" si="5"/>
        <v>30</v>
      </c>
      <c r="I76">
        <f t="shared" si="6"/>
        <v>0.26666666666666666</v>
      </c>
      <c r="J76">
        <f t="shared" si="7"/>
        <v>0</v>
      </c>
    </row>
    <row r="77" spans="1:10">
      <c r="A77" t="s">
        <v>16</v>
      </c>
      <c r="B77" t="s">
        <v>9</v>
      </c>
      <c r="C77">
        <v>6</v>
      </c>
      <c r="D77" t="str">
        <f t="shared" si="4"/>
        <v>KU141013-6Negative6</v>
      </c>
      <c r="E77">
        <v>1</v>
      </c>
      <c r="F77">
        <v>0</v>
      </c>
      <c r="G77">
        <v>29</v>
      </c>
      <c r="H77">
        <f t="shared" si="5"/>
        <v>30</v>
      </c>
      <c r="I77">
        <f t="shared" si="6"/>
        <v>3.3333333333333333E-2</v>
      </c>
      <c r="J77">
        <f t="shared" si="7"/>
        <v>0</v>
      </c>
    </row>
    <row r="78" spans="1:10">
      <c r="A78" t="s">
        <v>16</v>
      </c>
      <c r="B78" t="s">
        <v>9</v>
      </c>
      <c r="C78">
        <v>7</v>
      </c>
      <c r="D78" t="str">
        <f t="shared" si="4"/>
        <v>KU141013-6Negative7</v>
      </c>
      <c r="E78">
        <v>6</v>
      </c>
      <c r="F78">
        <v>1</v>
      </c>
      <c r="G78">
        <v>23</v>
      </c>
      <c r="H78">
        <f t="shared" si="5"/>
        <v>30</v>
      </c>
      <c r="I78">
        <f t="shared" si="6"/>
        <v>0.2</v>
      </c>
      <c r="J78">
        <f t="shared" si="7"/>
        <v>3.3333333333333333E-2</v>
      </c>
    </row>
    <row r="79" spans="1:10">
      <c r="A79" t="s">
        <v>16</v>
      </c>
      <c r="B79" t="s">
        <v>9</v>
      </c>
      <c r="C79">
        <v>8</v>
      </c>
      <c r="D79" t="str">
        <f t="shared" si="4"/>
        <v>KU141013-6Negative8</v>
      </c>
      <c r="E79">
        <v>4</v>
      </c>
      <c r="F79">
        <v>1</v>
      </c>
      <c r="G79">
        <v>25</v>
      </c>
      <c r="H79">
        <f t="shared" si="5"/>
        <v>30</v>
      </c>
      <c r="I79">
        <f t="shared" si="6"/>
        <v>0.13333333333333333</v>
      </c>
      <c r="J79">
        <f t="shared" si="7"/>
        <v>3.3333333333333333E-2</v>
      </c>
    </row>
    <row r="80" spans="1:10">
      <c r="A80" t="s">
        <v>16</v>
      </c>
      <c r="B80" t="s">
        <v>9</v>
      </c>
      <c r="C80">
        <v>9</v>
      </c>
      <c r="D80" t="str">
        <f t="shared" si="4"/>
        <v>KU141013-6Negative9</v>
      </c>
      <c r="E80">
        <v>8</v>
      </c>
      <c r="F80">
        <v>6</v>
      </c>
      <c r="G80">
        <v>16</v>
      </c>
      <c r="H80">
        <f t="shared" si="5"/>
        <v>30</v>
      </c>
      <c r="I80">
        <f t="shared" si="6"/>
        <v>0.26666666666666666</v>
      </c>
      <c r="J80">
        <f t="shared" si="7"/>
        <v>0.2</v>
      </c>
    </row>
    <row r="81" spans="1:10">
      <c r="A81" t="s">
        <v>16</v>
      </c>
      <c r="B81" t="s">
        <v>9</v>
      </c>
      <c r="C81">
        <v>10</v>
      </c>
      <c r="D81" t="str">
        <f t="shared" si="4"/>
        <v>KU141013-6Negative10</v>
      </c>
      <c r="E81">
        <v>1</v>
      </c>
      <c r="F81">
        <v>0</v>
      </c>
      <c r="G81">
        <v>29</v>
      </c>
      <c r="H81">
        <f t="shared" si="5"/>
        <v>30</v>
      </c>
      <c r="I81">
        <f t="shared" si="6"/>
        <v>3.3333333333333333E-2</v>
      </c>
      <c r="J81">
        <f t="shared" si="7"/>
        <v>0</v>
      </c>
    </row>
    <row r="82" spans="1:10">
      <c r="A82" t="s">
        <v>16</v>
      </c>
      <c r="B82" t="s">
        <v>10</v>
      </c>
      <c r="C82">
        <v>1</v>
      </c>
      <c r="D82" t="str">
        <f t="shared" si="4"/>
        <v>KU141013-6Crude1</v>
      </c>
      <c r="E82">
        <v>14</v>
      </c>
      <c r="F82">
        <v>0</v>
      </c>
      <c r="G82">
        <v>16</v>
      </c>
      <c r="H82">
        <f t="shared" si="5"/>
        <v>30</v>
      </c>
      <c r="I82">
        <f t="shared" si="6"/>
        <v>0.46666666666666667</v>
      </c>
      <c r="J82">
        <f t="shared" si="7"/>
        <v>0</v>
      </c>
    </row>
    <row r="83" spans="1:10">
      <c r="A83" t="s">
        <v>16</v>
      </c>
      <c r="B83" t="s">
        <v>10</v>
      </c>
      <c r="C83">
        <v>2</v>
      </c>
      <c r="D83" t="str">
        <f t="shared" si="4"/>
        <v>KU141013-6Crude2</v>
      </c>
      <c r="E83">
        <v>7</v>
      </c>
      <c r="F83">
        <v>1</v>
      </c>
      <c r="G83">
        <v>22</v>
      </c>
      <c r="H83">
        <f t="shared" si="5"/>
        <v>30</v>
      </c>
      <c r="I83">
        <f t="shared" si="6"/>
        <v>0.23333333333333334</v>
      </c>
      <c r="J83">
        <f t="shared" si="7"/>
        <v>3.3333333333333333E-2</v>
      </c>
    </row>
    <row r="84" spans="1:10">
      <c r="A84" t="s">
        <v>16</v>
      </c>
      <c r="B84" t="s">
        <v>10</v>
      </c>
      <c r="C84">
        <v>3</v>
      </c>
      <c r="D84" t="str">
        <f t="shared" si="4"/>
        <v>KU141013-6Crude3</v>
      </c>
      <c r="E84">
        <v>4</v>
      </c>
      <c r="F84">
        <v>3</v>
      </c>
      <c r="G84">
        <v>23</v>
      </c>
      <c r="H84">
        <f t="shared" si="5"/>
        <v>30</v>
      </c>
      <c r="I84">
        <f t="shared" si="6"/>
        <v>0.13333333333333333</v>
      </c>
      <c r="J84">
        <f t="shared" si="7"/>
        <v>0.1</v>
      </c>
    </row>
    <row r="85" spans="1:10">
      <c r="A85" t="s">
        <v>16</v>
      </c>
      <c r="B85" t="s">
        <v>10</v>
      </c>
      <c r="C85">
        <v>4</v>
      </c>
      <c r="D85" t="str">
        <f t="shared" si="4"/>
        <v>KU141013-6Crude4</v>
      </c>
      <c r="E85">
        <v>21</v>
      </c>
      <c r="F85">
        <v>0</v>
      </c>
      <c r="G85">
        <v>9</v>
      </c>
      <c r="H85">
        <f t="shared" si="5"/>
        <v>30</v>
      </c>
      <c r="I85">
        <f t="shared" si="6"/>
        <v>0.7</v>
      </c>
      <c r="J85">
        <f t="shared" si="7"/>
        <v>0</v>
      </c>
    </row>
    <row r="86" spans="1:10">
      <c r="A86" t="s">
        <v>16</v>
      </c>
      <c r="B86" t="s">
        <v>10</v>
      </c>
      <c r="C86">
        <v>5</v>
      </c>
      <c r="D86" t="str">
        <f t="shared" si="4"/>
        <v>KU141013-6Crude5</v>
      </c>
      <c r="E86">
        <v>11</v>
      </c>
      <c r="F86">
        <v>2</v>
      </c>
      <c r="G86">
        <v>17</v>
      </c>
      <c r="H86">
        <f t="shared" si="5"/>
        <v>30</v>
      </c>
      <c r="I86">
        <f t="shared" si="6"/>
        <v>0.36666666666666664</v>
      </c>
      <c r="J86">
        <f t="shared" si="7"/>
        <v>6.6666666666666666E-2</v>
      </c>
    </row>
    <row r="87" spans="1:10">
      <c r="A87" t="s">
        <v>16</v>
      </c>
      <c r="B87" t="s">
        <v>10</v>
      </c>
      <c r="C87">
        <v>6</v>
      </c>
      <c r="D87" t="str">
        <f t="shared" si="4"/>
        <v>KU141013-6Crude6</v>
      </c>
      <c r="E87">
        <v>6</v>
      </c>
      <c r="F87">
        <v>1</v>
      </c>
      <c r="G87">
        <v>23</v>
      </c>
      <c r="H87">
        <f t="shared" si="5"/>
        <v>30</v>
      </c>
      <c r="I87">
        <f t="shared" si="6"/>
        <v>0.2</v>
      </c>
      <c r="J87">
        <f t="shared" si="7"/>
        <v>3.3333333333333333E-2</v>
      </c>
    </row>
    <row r="88" spans="1:10">
      <c r="A88" t="s">
        <v>16</v>
      </c>
      <c r="B88" t="s">
        <v>10</v>
      </c>
      <c r="C88">
        <v>7</v>
      </c>
      <c r="D88" t="str">
        <f t="shared" si="4"/>
        <v>KU141013-6Crude7</v>
      </c>
      <c r="E88">
        <v>12</v>
      </c>
      <c r="F88">
        <v>0</v>
      </c>
      <c r="G88">
        <v>18</v>
      </c>
      <c r="H88">
        <f t="shared" si="5"/>
        <v>30</v>
      </c>
      <c r="I88">
        <f t="shared" si="6"/>
        <v>0.4</v>
      </c>
      <c r="J88">
        <f t="shared" si="7"/>
        <v>0</v>
      </c>
    </row>
    <row r="89" spans="1:10">
      <c r="A89" t="s">
        <v>16</v>
      </c>
      <c r="B89" t="s">
        <v>10</v>
      </c>
      <c r="C89">
        <v>8</v>
      </c>
      <c r="D89" t="str">
        <f t="shared" si="4"/>
        <v>KU141013-6Crude8</v>
      </c>
      <c r="E89">
        <v>6</v>
      </c>
      <c r="F89">
        <v>2</v>
      </c>
      <c r="G89">
        <v>22</v>
      </c>
      <c r="H89">
        <f t="shared" si="5"/>
        <v>30</v>
      </c>
      <c r="I89">
        <f t="shared" si="6"/>
        <v>0.2</v>
      </c>
      <c r="J89">
        <f t="shared" si="7"/>
        <v>6.6666666666666666E-2</v>
      </c>
    </row>
    <row r="90" spans="1:10">
      <c r="A90" t="s">
        <v>16</v>
      </c>
      <c r="B90" t="s">
        <v>10</v>
      </c>
      <c r="C90">
        <v>9</v>
      </c>
      <c r="D90" t="str">
        <f t="shared" si="4"/>
        <v>KU141013-6Crude9</v>
      </c>
      <c r="E90">
        <v>8</v>
      </c>
      <c r="F90">
        <v>0</v>
      </c>
      <c r="G90">
        <v>22</v>
      </c>
      <c r="H90">
        <f t="shared" si="5"/>
        <v>30</v>
      </c>
      <c r="I90">
        <f t="shared" si="6"/>
        <v>0.26666666666666666</v>
      </c>
      <c r="J90">
        <f t="shared" si="7"/>
        <v>0</v>
      </c>
    </row>
    <row r="91" spans="1:10">
      <c r="A91" t="s">
        <v>16</v>
      </c>
      <c r="B91" t="s">
        <v>10</v>
      </c>
      <c r="C91">
        <v>10</v>
      </c>
      <c r="D91" t="str">
        <f t="shared" si="4"/>
        <v>KU141013-6Crude10</v>
      </c>
      <c r="E91">
        <v>9</v>
      </c>
      <c r="F91">
        <v>3</v>
      </c>
      <c r="G91">
        <v>18</v>
      </c>
      <c r="H91">
        <f t="shared" si="5"/>
        <v>30</v>
      </c>
      <c r="I91">
        <f t="shared" si="6"/>
        <v>0.3</v>
      </c>
      <c r="J91">
        <f t="shared" si="7"/>
        <v>0.1</v>
      </c>
    </row>
    <row r="92" spans="1:10">
      <c r="A92" t="s">
        <v>16</v>
      </c>
      <c r="B92" t="s">
        <v>11</v>
      </c>
      <c r="C92">
        <v>1</v>
      </c>
      <c r="D92" t="str">
        <f t="shared" si="4"/>
        <v>KU141013-6Hexane_fr1</v>
      </c>
      <c r="E92">
        <v>2</v>
      </c>
      <c r="F92">
        <v>0</v>
      </c>
      <c r="G92">
        <v>28</v>
      </c>
      <c r="H92">
        <f t="shared" si="5"/>
        <v>30</v>
      </c>
      <c r="I92">
        <f t="shared" si="6"/>
        <v>6.6666666666666666E-2</v>
      </c>
      <c r="J92">
        <f t="shared" si="7"/>
        <v>0</v>
      </c>
    </row>
    <row r="93" spans="1:10">
      <c r="A93" t="s">
        <v>16</v>
      </c>
      <c r="B93" t="s">
        <v>11</v>
      </c>
      <c r="C93">
        <v>2</v>
      </c>
      <c r="D93" t="str">
        <f t="shared" si="4"/>
        <v>KU141013-6Hexane_fr2</v>
      </c>
      <c r="E93">
        <v>2</v>
      </c>
      <c r="F93">
        <v>0</v>
      </c>
      <c r="G93">
        <v>28</v>
      </c>
      <c r="H93">
        <f t="shared" si="5"/>
        <v>30</v>
      </c>
      <c r="I93">
        <f t="shared" si="6"/>
        <v>6.6666666666666666E-2</v>
      </c>
      <c r="J93">
        <f t="shared" si="7"/>
        <v>0</v>
      </c>
    </row>
    <row r="94" spans="1:10">
      <c r="A94" t="s">
        <v>16</v>
      </c>
      <c r="B94" t="s">
        <v>11</v>
      </c>
      <c r="C94">
        <v>3</v>
      </c>
      <c r="D94" t="str">
        <f t="shared" si="4"/>
        <v>KU141013-6Hexane_fr3</v>
      </c>
      <c r="E94">
        <v>5</v>
      </c>
      <c r="F94">
        <v>0</v>
      </c>
      <c r="G94">
        <v>25</v>
      </c>
      <c r="H94">
        <f t="shared" si="5"/>
        <v>30</v>
      </c>
      <c r="I94">
        <f t="shared" si="6"/>
        <v>0.16666666666666666</v>
      </c>
      <c r="J94">
        <f t="shared" si="7"/>
        <v>0</v>
      </c>
    </row>
    <row r="95" spans="1:10">
      <c r="A95" t="s">
        <v>16</v>
      </c>
      <c r="B95" t="s">
        <v>11</v>
      </c>
      <c r="C95">
        <v>4</v>
      </c>
      <c r="D95" t="str">
        <f t="shared" si="4"/>
        <v>KU141013-6Hexane_fr4</v>
      </c>
      <c r="E95">
        <v>5</v>
      </c>
      <c r="F95">
        <v>0</v>
      </c>
      <c r="G95">
        <v>25</v>
      </c>
      <c r="H95">
        <f t="shared" si="5"/>
        <v>30</v>
      </c>
      <c r="I95">
        <f t="shared" si="6"/>
        <v>0.16666666666666666</v>
      </c>
      <c r="J95">
        <f t="shared" si="7"/>
        <v>0</v>
      </c>
    </row>
    <row r="96" spans="1:10">
      <c r="A96" t="s">
        <v>16</v>
      </c>
      <c r="B96" t="s">
        <v>11</v>
      </c>
      <c r="C96">
        <v>5</v>
      </c>
      <c r="D96" t="str">
        <f t="shared" si="4"/>
        <v>KU141013-6Hexane_fr5</v>
      </c>
      <c r="E96">
        <v>1</v>
      </c>
      <c r="F96">
        <v>10</v>
      </c>
      <c r="G96">
        <v>19</v>
      </c>
      <c r="H96">
        <f t="shared" si="5"/>
        <v>30</v>
      </c>
      <c r="I96">
        <f t="shared" si="6"/>
        <v>3.3333333333333333E-2</v>
      </c>
      <c r="J96">
        <f t="shared" si="7"/>
        <v>0.33333333333333331</v>
      </c>
    </row>
    <row r="97" spans="1:10">
      <c r="A97" t="s">
        <v>16</v>
      </c>
      <c r="B97" t="s">
        <v>11</v>
      </c>
      <c r="C97">
        <v>6</v>
      </c>
      <c r="D97" t="str">
        <f t="shared" si="4"/>
        <v>KU141013-6Hexane_fr6</v>
      </c>
      <c r="E97">
        <v>0</v>
      </c>
      <c r="F97">
        <v>2</v>
      </c>
      <c r="G97">
        <v>28</v>
      </c>
      <c r="H97">
        <f t="shared" si="5"/>
        <v>30</v>
      </c>
      <c r="I97">
        <f t="shared" si="6"/>
        <v>0</v>
      </c>
      <c r="J97">
        <f t="shared" si="7"/>
        <v>6.6666666666666666E-2</v>
      </c>
    </row>
    <row r="98" spans="1:10">
      <c r="A98" t="s">
        <v>16</v>
      </c>
      <c r="B98" t="s">
        <v>11</v>
      </c>
      <c r="C98">
        <v>7</v>
      </c>
      <c r="D98" t="str">
        <f t="shared" si="4"/>
        <v>KU141013-6Hexane_fr7</v>
      </c>
      <c r="E98">
        <v>5</v>
      </c>
      <c r="F98">
        <v>0</v>
      </c>
      <c r="G98">
        <v>25</v>
      </c>
      <c r="H98">
        <f t="shared" si="5"/>
        <v>30</v>
      </c>
      <c r="I98">
        <f t="shared" si="6"/>
        <v>0.16666666666666666</v>
      </c>
      <c r="J98">
        <f t="shared" si="7"/>
        <v>0</v>
      </c>
    </row>
    <row r="99" spans="1:10">
      <c r="A99" t="s">
        <v>16</v>
      </c>
      <c r="B99" t="s">
        <v>11</v>
      </c>
      <c r="C99">
        <v>8</v>
      </c>
      <c r="D99" t="str">
        <f t="shared" si="4"/>
        <v>KU141013-6Hexane_fr8</v>
      </c>
      <c r="E99">
        <v>3</v>
      </c>
      <c r="F99">
        <v>0</v>
      </c>
      <c r="G99">
        <v>27</v>
      </c>
      <c r="H99">
        <f t="shared" si="5"/>
        <v>30</v>
      </c>
      <c r="I99">
        <f t="shared" si="6"/>
        <v>0.1</v>
      </c>
      <c r="J99">
        <f t="shared" si="7"/>
        <v>0</v>
      </c>
    </row>
    <row r="100" spans="1:10">
      <c r="A100" t="s">
        <v>16</v>
      </c>
      <c r="B100" t="s">
        <v>11</v>
      </c>
      <c r="C100">
        <v>9</v>
      </c>
      <c r="D100" t="str">
        <f t="shared" si="4"/>
        <v>KU141013-6Hexane_fr9</v>
      </c>
      <c r="E100">
        <v>3</v>
      </c>
      <c r="F100">
        <v>1</v>
      </c>
      <c r="G100">
        <v>26</v>
      </c>
      <c r="H100">
        <f t="shared" si="5"/>
        <v>30</v>
      </c>
      <c r="I100">
        <f t="shared" si="6"/>
        <v>0.1</v>
      </c>
      <c r="J100">
        <f t="shared" si="7"/>
        <v>3.3333333333333333E-2</v>
      </c>
    </row>
    <row r="101" spans="1:10">
      <c r="A101" t="s">
        <v>16</v>
      </c>
      <c r="B101" t="s">
        <v>11</v>
      </c>
      <c r="C101">
        <v>10</v>
      </c>
      <c r="D101" t="str">
        <f t="shared" si="4"/>
        <v>KU141013-6Hexane_fr10</v>
      </c>
      <c r="E101">
        <v>4</v>
      </c>
      <c r="F101">
        <v>0</v>
      </c>
      <c r="G101">
        <v>26</v>
      </c>
      <c r="H101">
        <f t="shared" si="5"/>
        <v>30</v>
      </c>
      <c r="I101">
        <f t="shared" si="6"/>
        <v>0.13333333333333333</v>
      </c>
      <c r="J101">
        <f t="shared" si="7"/>
        <v>0</v>
      </c>
    </row>
    <row r="102" spans="1:10">
      <c r="A102" t="s">
        <v>16</v>
      </c>
      <c r="B102" t="s">
        <v>12</v>
      </c>
      <c r="C102">
        <v>1</v>
      </c>
      <c r="D102" t="str">
        <f t="shared" si="4"/>
        <v>KU141013-610%DEE_fr1</v>
      </c>
      <c r="E102">
        <v>0</v>
      </c>
      <c r="F102">
        <v>0</v>
      </c>
      <c r="G102">
        <v>30</v>
      </c>
      <c r="H102">
        <f t="shared" si="5"/>
        <v>30</v>
      </c>
      <c r="I102">
        <f t="shared" si="6"/>
        <v>0</v>
      </c>
      <c r="J102">
        <f t="shared" si="7"/>
        <v>0</v>
      </c>
    </row>
    <row r="103" spans="1:10">
      <c r="A103" t="s">
        <v>16</v>
      </c>
      <c r="B103" t="s">
        <v>12</v>
      </c>
      <c r="C103">
        <v>2</v>
      </c>
      <c r="D103" t="str">
        <f t="shared" si="4"/>
        <v>KU141013-610%DEE_fr2</v>
      </c>
      <c r="E103">
        <v>3</v>
      </c>
      <c r="F103">
        <v>0</v>
      </c>
      <c r="G103">
        <v>27</v>
      </c>
      <c r="H103">
        <f t="shared" si="5"/>
        <v>30</v>
      </c>
      <c r="I103">
        <f t="shared" si="6"/>
        <v>0.1</v>
      </c>
      <c r="J103">
        <f t="shared" si="7"/>
        <v>0</v>
      </c>
    </row>
    <row r="104" spans="1:10">
      <c r="A104" t="s">
        <v>16</v>
      </c>
      <c r="B104" t="s">
        <v>12</v>
      </c>
      <c r="C104">
        <v>3</v>
      </c>
      <c r="D104" t="str">
        <f t="shared" si="4"/>
        <v>KU141013-610%DEE_fr3</v>
      </c>
      <c r="E104">
        <v>13</v>
      </c>
      <c r="F104">
        <v>1</v>
      </c>
      <c r="G104">
        <v>16</v>
      </c>
      <c r="H104">
        <f t="shared" si="5"/>
        <v>30</v>
      </c>
      <c r="I104">
        <f t="shared" si="6"/>
        <v>0.43333333333333335</v>
      </c>
      <c r="J104">
        <f t="shared" si="7"/>
        <v>3.3333333333333333E-2</v>
      </c>
    </row>
    <row r="105" spans="1:10">
      <c r="A105" t="s">
        <v>16</v>
      </c>
      <c r="B105" t="s">
        <v>12</v>
      </c>
      <c r="C105">
        <v>4</v>
      </c>
      <c r="D105" t="str">
        <f t="shared" si="4"/>
        <v>KU141013-610%DEE_fr4</v>
      </c>
      <c r="E105">
        <v>8</v>
      </c>
      <c r="F105">
        <v>0</v>
      </c>
      <c r="G105">
        <v>22</v>
      </c>
      <c r="H105">
        <f t="shared" si="5"/>
        <v>30</v>
      </c>
      <c r="I105">
        <f t="shared" si="6"/>
        <v>0.26666666666666666</v>
      </c>
      <c r="J105">
        <f t="shared" si="7"/>
        <v>0</v>
      </c>
    </row>
    <row r="106" spans="1:10">
      <c r="A106" t="s">
        <v>16</v>
      </c>
      <c r="B106" t="s">
        <v>12</v>
      </c>
      <c r="C106">
        <v>5</v>
      </c>
      <c r="D106" t="str">
        <f t="shared" si="4"/>
        <v>KU141013-610%DEE_fr5</v>
      </c>
      <c r="E106">
        <v>1</v>
      </c>
      <c r="F106">
        <v>0</v>
      </c>
      <c r="G106">
        <v>29</v>
      </c>
      <c r="H106">
        <f t="shared" si="5"/>
        <v>30</v>
      </c>
      <c r="I106">
        <f t="shared" si="6"/>
        <v>3.3333333333333333E-2</v>
      </c>
      <c r="J106">
        <f t="shared" si="7"/>
        <v>0</v>
      </c>
    </row>
    <row r="107" spans="1:10">
      <c r="A107" t="s">
        <v>16</v>
      </c>
      <c r="B107" t="s">
        <v>12</v>
      </c>
      <c r="C107">
        <v>6</v>
      </c>
      <c r="D107" t="str">
        <f t="shared" si="4"/>
        <v>KU141013-610%DEE_fr6</v>
      </c>
      <c r="E107">
        <v>0</v>
      </c>
      <c r="F107">
        <v>0</v>
      </c>
      <c r="G107">
        <v>30</v>
      </c>
      <c r="H107">
        <f t="shared" si="5"/>
        <v>30</v>
      </c>
      <c r="I107">
        <f t="shared" si="6"/>
        <v>0</v>
      </c>
      <c r="J107">
        <f t="shared" si="7"/>
        <v>0</v>
      </c>
    </row>
    <row r="108" spans="1:10">
      <c r="A108" t="s">
        <v>16</v>
      </c>
      <c r="B108" t="s">
        <v>12</v>
      </c>
      <c r="C108">
        <v>7</v>
      </c>
      <c r="D108" t="str">
        <f t="shared" si="4"/>
        <v>KU141013-610%DEE_fr7</v>
      </c>
      <c r="E108">
        <v>9</v>
      </c>
      <c r="F108">
        <v>1</v>
      </c>
      <c r="G108">
        <v>20</v>
      </c>
      <c r="H108">
        <f t="shared" si="5"/>
        <v>30</v>
      </c>
      <c r="I108">
        <f t="shared" si="6"/>
        <v>0.3</v>
      </c>
      <c r="J108">
        <f t="shared" si="7"/>
        <v>3.3333333333333333E-2</v>
      </c>
    </row>
    <row r="109" spans="1:10">
      <c r="A109" t="s">
        <v>16</v>
      </c>
      <c r="B109" t="s">
        <v>12</v>
      </c>
      <c r="C109">
        <v>8</v>
      </c>
      <c r="D109" t="str">
        <f t="shared" si="4"/>
        <v>KU141013-610%DEE_fr8</v>
      </c>
      <c r="E109">
        <v>3</v>
      </c>
      <c r="F109">
        <v>0</v>
      </c>
      <c r="G109">
        <v>27</v>
      </c>
      <c r="H109">
        <f t="shared" si="5"/>
        <v>30</v>
      </c>
      <c r="I109">
        <f t="shared" si="6"/>
        <v>0.1</v>
      </c>
      <c r="J109">
        <f t="shared" si="7"/>
        <v>0</v>
      </c>
    </row>
    <row r="110" spans="1:10">
      <c r="A110" t="s">
        <v>16</v>
      </c>
      <c r="B110" t="s">
        <v>12</v>
      </c>
      <c r="C110">
        <v>9</v>
      </c>
      <c r="D110" t="str">
        <f t="shared" si="4"/>
        <v>KU141013-610%DEE_fr9</v>
      </c>
      <c r="E110">
        <v>10</v>
      </c>
      <c r="F110">
        <v>0</v>
      </c>
      <c r="G110">
        <v>20</v>
      </c>
      <c r="H110">
        <f t="shared" si="5"/>
        <v>30</v>
      </c>
      <c r="I110">
        <f t="shared" si="6"/>
        <v>0.33333333333333331</v>
      </c>
      <c r="J110">
        <f t="shared" si="7"/>
        <v>0</v>
      </c>
    </row>
    <row r="111" spans="1:10">
      <c r="A111" t="s">
        <v>16</v>
      </c>
      <c r="B111" t="s">
        <v>12</v>
      </c>
      <c r="C111">
        <v>10</v>
      </c>
      <c r="D111" t="str">
        <f t="shared" si="4"/>
        <v>KU141013-610%DEE_fr10</v>
      </c>
      <c r="E111">
        <v>0</v>
      </c>
      <c r="F111">
        <v>0</v>
      </c>
      <c r="G111">
        <v>30</v>
      </c>
      <c r="H111">
        <f t="shared" si="5"/>
        <v>30</v>
      </c>
      <c r="I111">
        <f t="shared" si="6"/>
        <v>0</v>
      </c>
      <c r="J111">
        <f t="shared" si="7"/>
        <v>0</v>
      </c>
    </row>
    <row r="112" spans="1:10">
      <c r="A112" t="s">
        <v>16</v>
      </c>
      <c r="B112" t="s">
        <v>13</v>
      </c>
      <c r="C112">
        <v>1</v>
      </c>
      <c r="D112" t="str">
        <f t="shared" si="4"/>
        <v>KU141013-630%DEE_fr1</v>
      </c>
      <c r="E112">
        <v>13</v>
      </c>
      <c r="F112">
        <v>3</v>
      </c>
      <c r="G112">
        <v>14</v>
      </c>
      <c r="H112">
        <f t="shared" si="5"/>
        <v>30</v>
      </c>
      <c r="I112">
        <f t="shared" si="6"/>
        <v>0.43333333333333335</v>
      </c>
      <c r="J112">
        <f t="shared" si="7"/>
        <v>0.1</v>
      </c>
    </row>
    <row r="113" spans="1:10">
      <c r="A113" t="s">
        <v>16</v>
      </c>
      <c r="B113" t="s">
        <v>13</v>
      </c>
      <c r="C113">
        <v>2</v>
      </c>
      <c r="D113" t="str">
        <f t="shared" si="4"/>
        <v>KU141013-630%DEE_fr2</v>
      </c>
      <c r="E113">
        <v>19</v>
      </c>
      <c r="F113">
        <v>0</v>
      </c>
      <c r="G113">
        <v>11</v>
      </c>
      <c r="H113">
        <f t="shared" si="5"/>
        <v>30</v>
      </c>
      <c r="I113">
        <f t="shared" si="6"/>
        <v>0.6333333333333333</v>
      </c>
      <c r="J113">
        <f t="shared" si="7"/>
        <v>0</v>
      </c>
    </row>
    <row r="114" spans="1:10">
      <c r="A114" t="s">
        <v>16</v>
      </c>
      <c r="B114" t="s">
        <v>13</v>
      </c>
      <c r="C114">
        <v>3</v>
      </c>
      <c r="D114" t="str">
        <f t="shared" si="4"/>
        <v>KU141013-630%DEE_fr3</v>
      </c>
      <c r="E114">
        <v>0</v>
      </c>
      <c r="F114">
        <v>0</v>
      </c>
      <c r="G114">
        <v>30</v>
      </c>
      <c r="H114">
        <f t="shared" si="5"/>
        <v>30</v>
      </c>
      <c r="I114">
        <f t="shared" si="6"/>
        <v>0</v>
      </c>
      <c r="J114">
        <f t="shared" si="7"/>
        <v>0</v>
      </c>
    </row>
    <row r="115" spans="1:10">
      <c r="A115" t="s">
        <v>16</v>
      </c>
      <c r="B115" t="s">
        <v>13</v>
      </c>
      <c r="C115">
        <v>4</v>
      </c>
      <c r="D115" t="str">
        <f t="shared" si="4"/>
        <v>KU141013-630%DEE_fr4</v>
      </c>
      <c r="E115">
        <v>7</v>
      </c>
      <c r="F115">
        <v>1</v>
      </c>
      <c r="G115">
        <v>22</v>
      </c>
      <c r="H115">
        <f t="shared" si="5"/>
        <v>30</v>
      </c>
      <c r="I115">
        <f t="shared" si="6"/>
        <v>0.23333333333333334</v>
      </c>
      <c r="J115">
        <f t="shared" si="7"/>
        <v>3.3333333333333333E-2</v>
      </c>
    </row>
    <row r="116" spans="1:10">
      <c r="A116" t="s">
        <v>16</v>
      </c>
      <c r="B116" t="s">
        <v>13</v>
      </c>
      <c r="C116">
        <v>5</v>
      </c>
      <c r="D116" t="str">
        <f t="shared" si="4"/>
        <v>KU141013-630%DEE_fr5</v>
      </c>
      <c r="E116">
        <v>1</v>
      </c>
      <c r="F116">
        <v>0</v>
      </c>
      <c r="G116">
        <v>29</v>
      </c>
      <c r="H116">
        <f t="shared" si="5"/>
        <v>30</v>
      </c>
      <c r="I116">
        <f t="shared" si="6"/>
        <v>3.3333333333333333E-2</v>
      </c>
      <c r="J116">
        <f t="shared" si="7"/>
        <v>0</v>
      </c>
    </row>
    <row r="117" spans="1:10">
      <c r="A117" t="s">
        <v>16</v>
      </c>
      <c r="B117" t="s">
        <v>13</v>
      </c>
      <c r="C117">
        <v>6</v>
      </c>
      <c r="D117" t="str">
        <f t="shared" si="4"/>
        <v>KU141013-630%DEE_fr6</v>
      </c>
      <c r="E117">
        <v>0</v>
      </c>
      <c r="F117">
        <v>1</v>
      </c>
      <c r="G117">
        <v>29</v>
      </c>
      <c r="H117">
        <f t="shared" si="5"/>
        <v>30</v>
      </c>
      <c r="I117">
        <f t="shared" si="6"/>
        <v>0</v>
      </c>
      <c r="J117">
        <f t="shared" si="7"/>
        <v>3.3333333333333333E-2</v>
      </c>
    </row>
    <row r="118" spans="1:10">
      <c r="A118" t="s">
        <v>16</v>
      </c>
      <c r="B118" t="s">
        <v>13</v>
      </c>
      <c r="C118">
        <v>7</v>
      </c>
      <c r="D118" t="str">
        <f t="shared" si="4"/>
        <v>KU141013-630%DEE_fr7</v>
      </c>
      <c r="E118">
        <v>10</v>
      </c>
      <c r="F118">
        <v>0</v>
      </c>
      <c r="G118">
        <v>20</v>
      </c>
      <c r="H118">
        <f t="shared" si="5"/>
        <v>30</v>
      </c>
      <c r="I118">
        <f t="shared" si="6"/>
        <v>0.33333333333333331</v>
      </c>
      <c r="J118">
        <f t="shared" si="7"/>
        <v>0</v>
      </c>
    </row>
    <row r="119" spans="1:10">
      <c r="A119" t="s">
        <v>16</v>
      </c>
      <c r="B119" t="s">
        <v>13</v>
      </c>
      <c r="C119">
        <v>8</v>
      </c>
      <c r="D119" t="str">
        <f t="shared" si="4"/>
        <v>KU141013-630%DEE_fr8</v>
      </c>
      <c r="E119">
        <v>25</v>
      </c>
      <c r="F119">
        <v>0</v>
      </c>
      <c r="G119">
        <v>5</v>
      </c>
      <c r="H119">
        <f t="shared" si="5"/>
        <v>30</v>
      </c>
      <c r="I119">
        <f t="shared" si="6"/>
        <v>0.83333333333333337</v>
      </c>
      <c r="J119">
        <f t="shared" si="7"/>
        <v>0</v>
      </c>
    </row>
    <row r="120" spans="1:10">
      <c r="A120" t="s">
        <v>16</v>
      </c>
      <c r="B120" t="s">
        <v>13</v>
      </c>
      <c r="C120">
        <v>9</v>
      </c>
      <c r="D120" t="str">
        <f t="shared" si="4"/>
        <v>KU141013-630%DEE_fr9</v>
      </c>
      <c r="E120">
        <v>5</v>
      </c>
      <c r="F120">
        <v>0</v>
      </c>
      <c r="G120">
        <v>25</v>
      </c>
      <c r="H120">
        <f t="shared" si="5"/>
        <v>30</v>
      </c>
      <c r="I120">
        <f t="shared" si="6"/>
        <v>0.16666666666666666</v>
      </c>
      <c r="J120">
        <f t="shared" si="7"/>
        <v>0</v>
      </c>
    </row>
    <row r="121" spans="1:10">
      <c r="A121" t="s">
        <v>16</v>
      </c>
      <c r="B121" t="s">
        <v>13</v>
      </c>
      <c r="C121">
        <v>10</v>
      </c>
      <c r="D121" t="str">
        <f t="shared" si="4"/>
        <v>KU141013-630%DEE_fr10</v>
      </c>
      <c r="E121">
        <v>0</v>
      </c>
      <c r="F121">
        <v>2</v>
      </c>
      <c r="G121">
        <v>28</v>
      </c>
      <c r="H121">
        <f t="shared" si="5"/>
        <v>30</v>
      </c>
      <c r="I121">
        <f t="shared" si="6"/>
        <v>0</v>
      </c>
      <c r="J121">
        <f t="shared" si="7"/>
        <v>6.6666666666666666E-2</v>
      </c>
    </row>
    <row r="122" spans="1:10">
      <c r="A122" t="s">
        <v>16</v>
      </c>
      <c r="B122" t="s">
        <v>14</v>
      </c>
      <c r="C122">
        <v>1</v>
      </c>
      <c r="D122" t="str">
        <f t="shared" si="4"/>
        <v>KU141013-650%DEE_fr1</v>
      </c>
      <c r="E122">
        <v>11</v>
      </c>
      <c r="F122">
        <v>0</v>
      </c>
      <c r="G122">
        <v>19</v>
      </c>
      <c r="H122">
        <f t="shared" si="5"/>
        <v>30</v>
      </c>
      <c r="I122">
        <f t="shared" si="6"/>
        <v>0.36666666666666664</v>
      </c>
      <c r="J122">
        <f t="shared" si="7"/>
        <v>0</v>
      </c>
    </row>
    <row r="123" spans="1:10">
      <c r="A123" t="s">
        <v>16</v>
      </c>
      <c r="B123" t="s">
        <v>14</v>
      </c>
      <c r="C123">
        <v>2</v>
      </c>
      <c r="D123" t="str">
        <f t="shared" si="4"/>
        <v>KU141013-650%DEE_fr2</v>
      </c>
      <c r="E123">
        <v>3</v>
      </c>
      <c r="F123">
        <v>0</v>
      </c>
      <c r="G123">
        <v>27</v>
      </c>
      <c r="H123">
        <f t="shared" si="5"/>
        <v>30</v>
      </c>
      <c r="I123">
        <f t="shared" si="6"/>
        <v>0.1</v>
      </c>
      <c r="J123">
        <f t="shared" si="7"/>
        <v>0</v>
      </c>
    </row>
    <row r="124" spans="1:10">
      <c r="A124" t="s">
        <v>16</v>
      </c>
      <c r="B124" t="s">
        <v>14</v>
      </c>
      <c r="C124">
        <v>3</v>
      </c>
      <c r="D124" t="str">
        <f t="shared" si="4"/>
        <v>KU141013-650%DEE_fr3</v>
      </c>
      <c r="E124">
        <v>1</v>
      </c>
      <c r="F124">
        <v>0</v>
      </c>
      <c r="G124">
        <v>29</v>
      </c>
      <c r="H124">
        <f t="shared" si="5"/>
        <v>30</v>
      </c>
      <c r="I124">
        <f t="shared" si="6"/>
        <v>3.3333333333333333E-2</v>
      </c>
      <c r="J124">
        <f t="shared" si="7"/>
        <v>0</v>
      </c>
    </row>
    <row r="125" spans="1:10">
      <c r="A125" t="s">
        <v>16</v>
      </c>
      <c r="B125" t="s">
        <v>14</v>
      </c>
      <c r="C125">
        <v>4</v>
      </c>
      <c r="D125" t="str">
        <f t="shared" si="4"/>
        <v>KU141013-650%DEE_fr4</v>
      </c>
      <c r="E125">
        <v>3</v>
      </c>
      <c r="F125">
        <v>0</v>
      </c>
      <c r="G125">
        <v>27</v>
      </c>
      <c r="H125">
        <f t="shared" si="5"/>
        <v>30</v>
      </c>
      <c r="I125">
        <f t="shared" si="6"/>
        <v>0.1</v>
      </c>
      <c r="J125">
        <f t="shared" si="7"/>
        <v>0</v>
      </c>
    </row>
    <row r="126" spans="1:10">
      <c r="A126" t="s">
        <v>16</v>
      </c>
      <c r="B126" t="s">
        <v>14</v>
      </c>
      <c r="C126">
        <v>5</v>
      </c>
      <c r="D126" t="str">
        <f t="shared" si="4"/>
        <v>KU141013-650%DEE_fr5</v>
      </c>
      <c r="E126">
        <v>5</v>
      </c>
      <c r="F126">
        <v>2</v>
      </c>
      <c r="G126">
        <v>23</v>
      </c>
      <c r="H126">
        <f t="shared" si="5"/>
        <v>30</v>
      </c>
      <c r="I126">
        <f t="shared" si="6"/>
        <v>0.16666666666666666</v>
      </c>
      <c r="J126">
        <f t="shared" si="7"/>
        <v>6.6666666666666666E-2</v>
      </c>
    </row>
    <row r="127" spans="1:10">
      <c r="A127" t="s">
        <v>16</v>
      </c>
      <c r="B127" t="s">
        <v>14</v>
      </c>
      <c r="C127">
        <v>6</v>
      </c>
      <c r="D127" t="str">
        <f t="shared" si="4"/>
        <v>KU141013-650%DEE_fr6</v>
      </c>
      <c r="E127">
        <v>11</v>
      </c>
      <c r="F127">
        <v>2</v>
      </c>
      <c r="G127">
        <v>17</v>
      </c>
      <c r="H127">
        <f t="shared" si="5"/>
        <v>30</v>
      </c>
      <c r="I127">
        <f t="shared" si="6"/>
        <v>0.36666666666666664</v>
      </c>
      <c r="J127">
        <f t="shared" si="7"/>
        <v>6.6666666666666666E-2</v>
      </c>
    </row>
    <row r="128" spans="1:10">
      <c r="A128" t="s">
        <v>16</v>
      </c>
      <c r="B128" t="s">
        <v>14</v>
      </c>
      <c r="C128">
        <v>7</v>
      </c>
      <c r="D128" t="str">
        <f t="shared" si="4"/>
        <v>KU141013-650%DEE_fr7</v>
      </c>
      <c r="E128">
        <v>0</v>
      </c>
      <c r="F128">
        <v>1</v>
      </c>
      <c r="G128">
        <v>29</v>
      </c>
      <c r="H128">
        <f t="shared" si="5"/>
        <v>30</v>
      </c>
      <c r="I128">
        <f t="shared" si="6"/>
        <v>0</v>
      </c>
      <c r="J128">
        <f t="shared" si="7"/>
        <v>3.3333333333333333E-2</v>
      </c>
    </row>
    <row r="129" spans="1:10">
      <c r="A129" t="s">
        <v>16</v>
      </c>
      <c r="B129" t="s">
        <v>14</v>
      </c>
      <c r="C129">
        <v>8</v>
      </c>
      <c r="D129" t="str">
        <f t="shared" si="4"/>
        <v>KU141013-650%DEE_fr8</v>
      </c>
      <c r="E129">
        <v>2</v>
      </c>
      <c r="F129">
        <v>0</v>
      </c>
      <c r="G129">
        <v>2</v>
      </c>
      <c r="H129">
        <f t="shared" si="5"/>
        <v>4</v>
      </c>
      <c r="I129">
        <f t="shared" si="6"/>
        <v>0.5</v>
      </c>
      <c r="J129">
        <f t="shared" si="7"/>
        <v>0</v>
      </c>
    </row>
    <row r="130" spans="1:10">
      <c r="A130" t="s">
        <v>16</v>
      </c>
      <c r="B130" t="s">
        <v>14</v>
      </c>
      <c r="C130">
        <v>9</v>
      </c>
      <c r="D130" t="str">
        <f t="shared" si="4"/>
        <v>KU141013-650%DEE_fr9</v>
      </c>
      <c r="E130">
        <v>0</v>
      </c>
      <c r="F130">
        <v>0</v>
      </c>
      <c r="G130">
        <v>30</v>
      </c>
      <c r="H130">
        <f t="shared" si="5"/>
        <v>30</v>
      </c>
      <c r="I130">
        <f t="shared" si="6"/>
        <v>0</v>
      </c>
      <c r="J130">
        <f t="shared" si="7"/>
        <v>0</v>
      </c>
    </row>
    <row r="131" spans="1:10">
      <c r="A131" t="s">
        <v>16</v>
      </c>
      <c r="B131" t="s">
        <v>14</v>
      </c>
      <c r="C131">
        <v>10</v>
      </c>
      <c r="D131" t="str">
        <f t="shared" ref="D131:D141" si="8">CONCATENATE(A131,B131,C131)</f>
        <v>KU141013-650%DEE_fr10</v>
      </c>
      <c r="E131">
        <v>5</v>
      </c>
      <c r="F131">
        <v>0</v>
      </c>
      <c r="G131">
        <v>25</v>
      </c>
      <c r="H131">
        <f t="shared" ref="H131:H141" si="9">E131+F131+G131</f>
        <v>30</v>
      </c>
      <c r="I131">
        <f t="shared" ref="I131:I141" si="10">E131/H131</f>
        <v>0.16666666666666666</v>
      </c>
      <c r="J131">
        <f t="shared" ref="J131:J141" si="11">F131/H131</f>
        <v>0</v>
      </c>
    </row>
    <row r="132" spans="1:10">
      <c r="A132" t="s">
        <v>16</v>
      </c>
      <c r="B132" t="s">
        <v>15</v>
      </c>
      <c r="C132">
        <v>1</v>
      </c>
      <c r="D132" t="str">
        <f t="shared" si="8"/>
        <v>KU141013-6DEE_fr1</v>
      </c>
      <c r="E132">
        <v>1</v>
      </c>
      <c r="F132">
        <v>3</v>
      </c>
      <c r="G132">
        <v>26</v>
      </c>
      <c r="H132">
        <f t="shared" si="9"/>
        <v>30</v>
      </c>
      <c r="I132">
        <f t="shared" si="10"/>
        <v>3.3333333333333333E-2</v>
      </c>
      <c r="J132">
        <f t="shared" si="11"/>
        <v>0.1</v>
      </c>
    </row>
    <row r="133" spans="1:10">
      <c r="A133" t="s">
        <v>16</v>
      </c>
      <c r="B133" t="s">
        <v>15</v>
      </c>
      <c r="C133">
        <v>2</v>
      </c>
      <c r="D133" t="str">
        <f t="shared" si="8"/>
        <v>KU141013-6DEE_fr2</v>
      </c>
      <c r="E133">
        <v>0</v>
      </c>
      <c r="F133">
        <v>0</v>
      </c>
      <c r="G133">
        <v>30</v>
      </c>
      <c r="H133">
        <f t="shared" si="9"/>
        <v>30</v>
      </c>
      <c r="I133">
        <f t="shared" si="10"/>
        <v>0</v>
      </c>
      <c r="J133">
        <f t="shared" si="11"/>
        <v>0</v>
      </c>
    </row>
    <row r="134" spans="1:10">
      <c r="A134" t="s">
        <v>16</v>
      </c>
      <c r="B134" t="s">
        <v>15</v>
      </c>
      <c r="C134">
        <v>3</v>
      </c>
      <c r="D134" t="str">
        <f t="shared" si="8"/>
        <v>KU141013-6DEE_fr3</v>
      </c>
      <c r="E134">
        <v>0</v>
      </c>
      <c r="F134">
        <v>0</v>
      </c>
      <c r="G134">
        <v>30</v>
      </c>
      <c r="H134">
        <f t="shared" si="9"/>
        <v>30</v>
      </c>
      <c r="I134">
        <f t="shared" si="10"/>
        <v>0</v>
      </c>
      <c r="J134">
        <f t="shared" si="11"/>
        <v>0</v>
      </c>
    </row>
    <row r="135" spans="1:10">
      <c r="A135" t="s">
        <v>16</v>
      </c>
      <c r="B135" t="s">
        <v>15</v>
      </c>
      <c r="C135">
        <v>4</v>
      </c>
      <c r="D135" t="str">
        <f t="shared" si="8"/>
        <v>KU141013-6DEE_fr4</v>
      </c>
      <c r="E135">
        <v>0</v>
      </c>
      <c r="F135">
        <v>1</v>
      </c>
      <c r="G135">
        <v>29</v>
      </c>
      <c r="H135">
        <f t="shared" si="9"/>
        <v>30</v>
      </c>
      <c r="I135">
        <f t="shared" si="10"/>
        <v>0</v>
      </c>
      <c r="J135">
        <f t="shared" si="11"/>
        <v>3.3333333333333333E-2</v>
      </c>
    </row>
    <row r="136" spans="1:10">
      <c r="A136" t="s">
        <v>16</v>
      </c>
      <c r="B136" t="s">
        <v>15</v>
      </c>
      <c r="C136">
        <v>5</v>
      </c>
      <c r="D136" t="str">
        <f t="shared" si="8"/>
        <v>KU141013-6DEE_fr5</v>
      </c>
      <c r="E136">
        <v>2</v>
      </c>
      <c r="F136">
        <v>8</v>
      </c>
      <c r="G136">
        <v>20</v>
      </c>
      <c r="H136">
        <f t="shared" si="9"/>
        <v>30</v>
      </c>
      <c r="I136">
        <f t="shared" si="10"/>
        <v>6.6666666666666666E-2</v>
      </c>
      <c r="J136">
        <f t="shared" si="11"/>
        <v>0.26666666666666666</v>
      </c>
    </row>
    <row r="137" spans="1:10">
      <c r="A137" t="s">
        <v>16</v>
      </c>
      <c r="B137" t="s">
        <v>15</v>
      </c>
      <c r="C137">
        <v>6</v>
      </c>
      <c r="D137" t="str">
        <f t="shared" si="8"/>
        <v>KU141013-6DEE_fr6</v>
      </c>
      <c r="E137">
        <v>1</v>
      </c>
      <c r="F137">
        <v>3</v>
      </c>
      <c r="G137">
        <v>26</v>
      </c>
      <c r="H137">
        <f t="shared" si="9"/>
        <v>30</v>
      </c>
      <c r="I137">
        <f t="shared" si="10"/>
        <v>3.3333333333333333E-2</v>
      </c>
      <c r="J137">
        <f t="shared" si="11"/>
        <v>0.1</v>
      </c>
    </row>
    <row r="138" spans="1:10">
      <c r="A138" t="s">
        <v>16</v>
      </c>
      <c r="B138" t="s">
        <v>15</v>
      </c>
      <c r="C138">
        <v>7</v>
      </c>
      <c r="D138" t="str">
        <f t="shared" si="8"/>
        <v>KU141013-6DEE_fr7</v>
      </c>
      <c r="E138">
        <v>0</v>
      </c>
      <c r="F138">
        <v>0</v>
      </c>
      <c r="G138">
        <v>30</v>
      </c>
      <c r="H138">
        <f t="shared" si="9"/>
        <v>30</v>
      </c>
      <c r="I138">
        <f t="shared" si="10"/>
        <v>0</v>
      </c>
      <c r="J138">
        <f t="shared" si="11"/>
        <v>0</v>
      </c>
    </row>
    <row r="139" spans="1:10">
      <c r="A139" t="s">
        <v>16</v>
      </c>
      <c r="B139" t="s">
        <v>15</v>
      </c>
      <c r="C139">
        <v>8</v>
      </c>
      <c r="D139" t="str">
        <f t="shared" si="8"/>
        <v>KU141013-6DEE_fr8</v>
      </c>
      <c r="E139">
        <v>0</v>
      </c>
      <c r="F139">
        <v>0</v>
      </c>
      <c r="G139">
        <v>30</v>
      </c>
      <c r="H139">
        <f t="shared" si="9"/>
        <v>30</v>
      </c>
      <c r="I139">
        <f t="shared" si="10"/>
        <v>0</v>
      </c>
      <c r="J139">
        <f t="shared" si="11"/>
        <v>0</v>
      </c>
    </row>
    <row r="140" spans="1:10">
      <c r="A140" t="s">
        <v>16</v>
      </c>
      <c r="B140" t="s">
        <v>15</v>
      </c>
      <c r="C140">
        <v>9</v>
      </c>
      <c r="D140" t="str">
        <f t="shared" si="8"/>
        <v>KU141013-6DEE_fr9</v>
      </c>
      <c r="E140">
        <v>0</v>
      </c>
      <c r="F140">
        <v>0</v>
      </c>
      <c r="G140">
        <v>30</v>
      </c>
      <c r="H140">
        <f t="shared" si="9"/>
        <v>30</v>
      </c>
      <c r="I140">
        <f t="shared" si="10"/>
        <v>0</v>
      </c>
      <c r="J140">
        <f t="shared" si="11"/>
        <v>0</v>
      </c>
    </row>
    <row r="141" spans="1:10">
      <c r="A141" t="s">
        <v>16</v>
      </c>
      <c r="B141" t="s">
        <v>15</v>
      </c>
      <c r="C141">
        <v>10</v>
      </c>
      <c r="D141" t="str">
        <f t="shared" si="8"/>
        <v>KU141013-6DEE_fr10</v>
      </c>
      <c r="E141">
        <v>0</v>
      </c>
      <c r="F141">
        <v>4</v>
      </c>
      <c r="G141">
        <v>26</v>
      </c>
      <c r="H141">
        <f t="shared" si="9"/>
        <v>30</v>
      </c>
      <c r="I141">
        <f t="shared" si="10"/>
        <v>0</v>
      </c>
      <c r="J141">
        <f t="shared" si="11"/>
        <v>0.13333333333333333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FD3CD-3181-FD40-93DC-F5A9E0B4AFF5}">
  <dimension ref="A1:K181"/>
  <sheetViews>
    <sheetView workbookViewId="0">
      <pane ySplit="1" topLeftCell="A2" activePane="bottomLeft" state="frozen"/>
      <selection activeCell="J1" sqref="J1"/>
      <selection pane="bottomLeft" activeCell="L3" sqref="L3"/>
    </sheetView>
  </sheetViews>
  <sheetFormatPr baseColWidth="10" defaultRowHeight="20"/>
  <cols>
    <col min="1" max="1" width="13.5703125" customWidth="1"/>
    <col min="2" max="2" width="34.8554687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85</v>
      </c>
      <c r="J1" t="s">
        <v>86</v>
      </c>
      <c r="K1" t="s">
        <v>87</v>
      </c>
    </row>
    <row r="2" spans="1:11">
      <c r="A2" t="s">
        <v>88</v>
      </c>
      <c r="B2" t="s">
        <v>9</v>
      </c>
      <c r="C2">
        <v>1</v>
      </c>
      <c r="D2" t="str">
        <f>CONCATENATE(A2,B2,C2)</f>
        <v>KU141013-40Negative1</v>
      </c>
      <c r="E2">
        <v>2</v>
      </c>
      <c r="F2">
        <v>1</v>
      </c>
      <c r="G2">
        <v>27</v>
      </c>
      <c r="H2">
        <f>E2+F2+G2</f>
        <v>30</v>
      </c>
      <c r="I2">
        <f>E2/H2</f>
        <v>6.6666666666666666E-2</v>
      </c>
      <c r="J2">
        <f>F2/H2</f>
        <v>3.3333333333333333E-2</v>
      </c>
      <c r="K2">
        <f>(E2-F2)/H2</f>
        <v>3.3333333333333333E-2</v>
      </c>
    </row>
    <row r="3" spans="1:11">
      <c r="A3" t="s">
        <v>88</v>
      </c>
      <c r="B3" t="s">
        <v>9</v>
      </c>
      <c r="C3">
        <v>2</v>
      </c>
      <c r="D3" t="str">
        <f t="shared" ref="D3:D66" si="0">CONCATENATE(A3,B3,C3)</f>
        <v>KU141013-40Negative2</v>
      </c>
      <c r="E3">
        <v>6</v>
      </c>
      <c r="F3">
        <v>5</v>
      </c>
      <c r="G3">
        <v>19</v>
      </c>
      <c r="H3">
        <f t="shared" ref="H3:H66" si="1">E3+F3+G3</f>
        <v>30</v>
      </c>
      <c r="I3">
        <f t="shared" ref="I3:I66" si="2">E3/H3</f>
        <v>0.2</v>
      </c>
      <c r="J3">
        <f t="shared" ref="J3:J66" si="3">F3/H3</f>
        <v>0.16666666666666666</v>
      </c>
      <c r="K3">
        <f t="shared" ref="K3:K66" si="4">(E3-F3)/H3</f>
        <v>3.3333333333333333E-2</v>
      </c>
    </row>
    <row r="4" spans="1:11">
      <c r="A4" t="s">
        <v>88</v>
      </c>
      <c r="B4" t="s">
        <v>9</v>
      </c>
      <c r="C4">
        <v>3</v>
      </c>
      <c r="D4" t="str">
        <f t="shared" si="0"/>
        <v>KU141013-40Negative3</v>
      </c>
      <c r="E4">
        <v>0</v>
      </c>
      <c r="F4">
        <v>12</v>
      </c>
      <c r="G4">
        <v>18</v>
      </c>
      <c r="H4">
        <f t="shared" si="1"/>
        <v>30</v>
      </c>
      <c r="I4">
        <f t="shared" si="2"/>
        <v>0</v>
      </c>
      <c r="J4">
        <f t="shared" si="3"/>
        <v>0.4</v>
      </c>
      <c r="K4">
        <f t="shared" si="4"/>
        <v>-0.4</v>
      </c>
    </row>
    <row r="5" spans="1:11">
      <c r="A5" t="s">
        <v>88</v>
      </c>
      <c r="B5" t="s">
        <v>9</v>
      </c>
      <c r="C5">
        <v>4</v>
      </c>
      <c r="D5" t="str">
        <f t="shared" si="0"/>
        <v>KU141013-40Negative4</v>
      </c>
      <c r="E5">
        <v>2</v>
      </c>
      <c r="F5">
        <v>5</v>
      </c>
      <c r="G5">
        <v>23</v>
      </c>
      <c r="H5">
        <f t="shared" si="1"/>
        <v>30</v>
      </c>
      <c r="I5">
        <f t="shared" si="2"/>
        <v>6.6666666666666666E-2</v>
      </c>
      <c r="J5">
        <f t="shared" si="3"/>
        <v>0.16666666666666666</v>
      </c>
      <c r="K5">
        <f t="shared" si="4"/>
        <v>-0.1</v>
      </c>
    </row>
    <row r="6" spans="1:11">
      <c r="A6" t="s">
        <v>88</v>
      </c>
      <c r="B6" t="s">
        <v>9</v>
      </c>
      <c r="C6">
        <v>5</v>
      </c>
      <c r="D6" t="str">
        <f t="shared" si="0"/>
        <v>KU141013-40Negative5</v>
      </c>
      <c r="E6">
        <v>1</v>
      </c>
      <c r="F6">
        <v>1</v>
      </c>
      <c r="G6">
        <v>28</v>
      </c>
      <c r="H6">
        <f t="shared" si="1"/>
        <v>30</v>
      </c>
      <c r="I6">
        <f t="shared" si="2"/>
        <v>3.3333333333333333E-2</v>
      </c>
      <c r="J6">
        <f t="shared" si="3"/>
        <v>3.3333333333333333E-2</v>
      </c>
      <c r="K6">
        <f t="shared" si="4"/>
        <v>0</v>
      </c>
    </row>
    <row r="7" spans="1:11">
      <c r="A7" t="s">
        <v>88</v>
      </c>
      <c r="B7" t="s">
        <v>9</v>
      </c>
      <c r="C7">
        <v>6</v>
      </c>
      <c r="D7" t="str">
        <f t="shared" si="0"/>
        <v>KU141013-40Negative6</v>
      </c>
      <c r="E7">
        <v>4</v>
      </c>
      <c r="F7">
        <v>2</v>
      </c>
      <c r="G7">
        <v>24</v>
      </c>
      <c r="H7">
        <f t="shared" si="1"/>
        <v>30</v>
      </c>
      <c r="I7">
        <f t="shared" si="2"/>
        <v>0.13333333333333333</v>
      </c>
      <c r="J7">
        <f t="shared" si="3"/>
        <v>6.6666666666666666E-2</v>
      </c>
      <c r="K7">
        <f t="shared" si="4"/>
        <v>6.6666666666666666E-2</v>
      </c>
    </row>
    <row r="8" spans="1:11">
      <c r="A8" t="s">
        <v>88</v>
      </c>
      <c r="B8" t="s">
        <v>9</v>
      </c>
      <c r="C8">
        <v>7</v>
      </c>
      <c r="D8" t="str">
        <f t="shared" si="0"/>
        <v>KU141013-40Negative7</v>
      </c>
      <c r="E8">
        <v>0</v>
      </c>
      <c r="F8">
        <v>10</v>
      </c>
      <c r="G8">
        <v>20</v>
      </c>
      <c r="H8">
        <f t="shared" si="1"/>
        <v>30</v>
      </c>
      <c r="I8">
        <f t="shared" si="2"/>
        <v>0</v>
      </c>
      <c r="J8">
        <f t="shared" si="3"/>
        <v>0.33333333333333331</v>
      </c>
      <c r="K8">
        <f t="shared" si="4"/>
        <v>-0.33333333333333331</v>
      </c>
    </row>
    <row r="9" spans="1:11">
      <c r="A9" t="s">
        <v>88</v>
      </c>
      <c r="B9" t="s">
        <v>9</v>
      </c>
      <c r="C9">
        <v>8</v>
      </c>
      <c r="D9" t="str">
        <f t="shared" si="0"/>
        <v>KU141013-40Negative8</v>
      </c>
      <c r="E9">
        <v>6</v>
      </c>
      <c r="F9">
        <v>7</v>
      </c>
      <c r="G9">
        <v>17</v>
      </c>
      <c r="H9">
        <f t="shared" si="1"/>
        <v>30</v>
      </c>
      <c r="I9">
        <f t="shared" si="2"/>
        <v>0.2</v>
      </c>
      <c r="J9">
        <f t="shared" si="3"/>
        <v>0.23333333333333334</v>
      </c>
      <c r="K9">
        <f t="shared" si="4"/>
        <v>-3.3333333333333333E-2</v>
      </c>
    </row>
    <row r="10" spans="1:11">
      <c r="A10" t="s">
        <v>88</v>
      </c>
      <c r="B10" t="s">
        <v>9</v>
      </c>
      <c r="C10">
        <v>9</v>
      </c>
      <c r="D10" t="str">
        <f t="shared" si="0"/>
        <v>KU141013-40Negative9</v>
      </c>
      <c r="E10">
        <v>1</v>
      </c>
      <c r="F10">
        <v>1</v>
      </c>
      <c r="G10">
        <v>28</v>
      </c>
      <c r="H10">
        <f t="shared" si="1"/>
        <v>30</v>
      </c>
      <c r="I10">
        <f t="shared" si="2"/>
        <v>3.3333333333333333E-2</v>
      </c>
      <c r="J10">
        <f t="shared" si="3"/>
        <v>3.3333333333333333E-2</v>
      </c>
      <c r="K10">
        <f t="shared" si="4"/>
        <v>0</v>
      </c>
    </row>
    <row r="11" spans="1:11">
      <c r="A11" t="s">
        <v>88</v>
      </c>
      <c r="B11" t="s">
        <v>9</v>
      </c>
      <c r="C11">
        <v>10</v>
      </c>
      <c r="D11" t="str">
        <f t="shared" si="0"/>
        <v>KU141013-40Negative10</v>
      </c>
      <c r="E11">
        <v>11</v>
      </c>
      <c r="F11">
        <v>6</v>
      </c>
      <c r="G11">
        <v>13</v>
      </c>
      <c r="H11">
        <f t="shared" si="1"/>
        <v>30</v>
      </c>
      <c r="I11">
        <f t="shared" si="2"/>
        <v>0.36666666666666664</v>
      </c>
      <c r="J11">
        <f t="shared" si="3"/>
        <v>0.2</v>
      </c>
      <c r="K11">
        <f t="shared" si="4"/>
        <v>0.16666666666666666</v>
      </c>
    </row>
    <row r="12" spans="1:11">
      <c r="A12" t="s">
        <v>88</v>
      </c>
      <c r="B12" t="s">
        <v>10</v>
      </c>
      <c r="C12">
        <v>1</v>
      </c>
      <c r="D12" t="str">
        <f t="shared" si="0"/>
        <v>KU141013-40Crude1</v>
      </c>
      <c r="E12">
        <v>7</v>
      </c>
      <c r="F12">
        <v>3</v>
      </c>
      <c r="G12">
        <v>20</v>
      </c>
      <c r="H12">
        <f t="shared" si="1"/>
        <v>30</v>
      </c>
      <c r="I12">
        <f t="shared" si="2"/>
        <v>0.23333333333333334</v>
      </c>
      <c r="J12">
        <f t="shared" si="3"/>
        <v>0.1</v>
      </c>
      <c r="K12">
        <f t="shared" si="4"/>
        <v>0.13333333333333333</v>
      </c>
    </row>
    <row r="13" spans="1:11">
      <c r="A13" t="s">
        <v>88</v>
      </c>
      <c r="B13" t="s">
        <v>10</v>
      </c>
      <c r="C13">
        <v>2</v>
      </c>
      <c r="D13" t="str">
        <f t="shared" si="0"/>
        <v>KU141013-40Crude2</v>
      </c>
      <c r="E13">
        <v>11</v>
      </c>
      <c r="F13">
        <v>1</v>
      </c>
      <c r="G13">
        <v>18</v>
      </c>
      <c r="H13">
        <f t="shared" si="1"/>
        <v>30</v>
      </c>
      <c r="I13">
        <f t="shared" si="2"/>
        <v>0.36666666666666664</v>
      </c>
      <c r="J13">
        <f t="shared" si="3"/>
        <v>3.3333333333333333E-2</v>
      </c>
      <c r="K13">
        <f t="shared" si="4"/>
        <v>0.33333333333333331</v>
      </c>
    </row>
    <row r="14" spans="1:11">
      <c r="A14" t="s">
        <v>88</v>
      </c>
      <c r="B14" t="s">
        <v>10</v>
      </c>
      <c r="C14">
        <v>3</v>
      </c>
      <c r="D14" t="str">
        <f t="shared" si="0"/>
        <v>KU141013-40Crude3</v>
      </c>
      <c r="E14">
        <v>3</v>
      </c>
      <c r="F14">
        <v>6</v>
      </c>
      <c r="G14">
        <v>21</v>
      </c>
      <c r="H14">
        <f t="shared" si="1"/>
        <v>30</v>
      </c>
      <c r="I14">
        <f t="shared" si="2"/>
        <v>0.1</v>
      </c>
      <c r="J14">
        <f t="shared" si="3"/>
        <v>0.2</v>
      </c>
      <c r="K14">
        <f t="shared" si="4"/>
        <v>-0.1</v>
      </c>
    </row>
    <row r="15" spans="1:11">
      <c r="A15" t="s">
        <v>88</v>
      </c>
      <c r="B15" t="s">
        <v>10</v>
      </c>
      <c r="C15">
        <v>4</v>
      </c>
      <c r="D15" t="str">
        <f t="shared" si="0"/>
        <v>KU141013-40Crude4</v>
      </c>
      <c r="E15">
        <v>3</v>
      </c>
      <c r="F15">
        <v>4</v>
      </c>
      <c r="G15">
        <v>23</v>
      </c>
      <c r="H15">
        <f t="shared" si="1"/>
        <v>30</v>
      </c>
      <c r="I15">
        <f t="shared" si="2"/>
        <v>0.1</v>
      </c>
      <c r="J15">
        <f t="shared" si="3"/>
        <v>0.13333333333333333</v>
      </c>
      <c r="K15">
        <f t="shared" si="4"/>
        <v>-3.3333333333333333E-2</v>
      </c>
    </row>
    <row r="16" spans="1:11">
      <c r="A16" t="s">
        <v>88</v>
      </c>
      <c r="B16" t="s">
        <v>10</v>
      </c>
      <c r="C16">
        <v>5</v>
      </c>
      <c r="D16" t="str">
        <f t="shared" si="0"/>
        <v>KU141013-40Crude5</v>
      </c>
      <c r="E16">
        <v>15</v>
      </c>
      <c r="F16">
        <v>4</v>
      </c>
      <c r="G16">
        <v>11</v>
      </c>
      <c r="H16">
        <f t="shared" si="1"/>
        <v>30</v>
      </c>
      <c r="I16">
        <f t="shared" si="2"/>
        <v>0.5</v>
      </c>
      <c r="J16">
        <f t="shared" si="3"/>
        <v>0.13333333333333333</v>
      </c>
      <c r="K16">
        <f t="shared" si="4"/>
        <v>0.36666666666666664</v>
      </c>
    </row>
    <row r="17" spans="1:11">
      <c r="A17" t="s">
        <v>88</v>
      </c>
      <c r="B17" t="s">
        <v>10</v>
      </c>
      <c r="C17">
        <v>6</v>
      </c>
      <c r="D17" t="str">
        <f t="shared" si="0"/>
        <v>KU141013-40Crude6</v>
      </c>
      <c r="E17">
        <v>19</v>
      </c>
      <c r="F17">
        <v>2</v>
      </c>
      <c r="G17">
        <v>9</v>
      </c>
      <c r="H17">
        <f t="shared" si="1"/>
        <v>30</v>
      </c>
      <c r="I17">
        <f t="shared" si="2"/>
        <v>0.6333333333333333</v>
      </c>
      <c r="J17">
        <f t="shared" si="3"/>
        <v>6.6666666666666666E-2</v>
      </c>
      <c r="K17">
        <f t="shared" si="4"/>
        <v>0.56666666666666665</v>
      </c>
    </row>
    <row r="18" spans="1:11">
      <c r="A18" t="s">
        <v>88</v>
      </c>
      <c r="B18" t="s">
        <v>10</v>
      </c>
      <c r="C18">
        <v>7</v>
      </c>
      <c r="D18" t="str">
        <f t="shared" si="0"/>
        <v>KU141013-40Crude7</v>
      </c>
      <c r="E18">
        <v>12</v>
      </c>
      <c r="F18">
        <v>0</v>
      </c>
      <c r="G18">
        <v>18</v>
      </c>
      <c r="H18">
        <f t="shared" si="1"/>
        <v>30</v>
      </c>
      <c r="I18">
        <f t="shared" si="2"/>
        <v>0.4</v>
      </c>
      <c r="J18">
        <f t="shared" si="3"/>
        <v>0</v>
      </c>
      <c r="K18">
        <f t="shared" si="4"/>
        <v>0.4</v>
      </c>
    </row>
    <row r="19" spans="1:11">
      <c r="A19" t="s">
        <v>88</v>
      </c>
      <c r="B19" t="s">
        <v>10</v>
      </c>
      <c r="C19">
        <v>8</v>
      </c>
      <c r="D19" t="str">
        <f t="shared" si="0"/>
        <v>KU141013-40Crude8</v>
      </c>
      <c r="E19">
        <v>24</v>
      </c>
      <c r="F19">
        <v>0</v>
      </c>
      <c r="G19">
        <v>6</v>
      </c>
      <c r="H19">
        <f t="shared" si="1"/>
        <v>30</v>
      </c>
      <c r="I19">
        <f t="shared" si="2"/>
        <v>0.8</v>
      </c>
      <c r="J19">
        <f t="shared" si="3"/>
        <v>0</v>
      </c>
      <c r="K19">
        <f t="shared" si="4"/>
        <v>0.8</v>
      </c>
    </row>
    <row r="20" spans="1:11">
      <c r="A20" t="s">
        <v>88</v>
      </c>
      <c r="B20" t="s">
        <v>10</v>
      </c>
      <c r="C20">
        <v>9</v>
      </c>
      <c r="D20" t="str">
        <f t="shared" si="0"/>
        <v>KU141013-40Crude9</v>
      </c>
      <c r="E20">
        <v>14</v>
      </c>
      <c r="F20">
        <v>3</v>
      </c>
      <c r="G20">
        <v>13</v>
      </c>
      <c r="H20">
        <f t="shared" si="1"/>
        <v>30</v>
      </c>
      <c r="I20">
        <f t="shared" si="2"/>
        <v>0.46666666666666667</v>
      </c>
      <c r="J20">
        <f t="shared" si="3"/>
        <v>0.1</v>
      </c>
      <c r="K20">
        <f t="shared" si="4"/>
        <v>0.36666666666666664</v>
      </c>
    </row>
    <row r="21" spans="1:11">
      <c r="A21" t="s">
        <v>88</v>
      </c>
      <c r="B21" t="s">
        <v>10</v>
      </c>
      <c r="C21">
        <v>10</v>
      </c>
      <c r="D21" t="str">
        <f t="shared" si="0"/>
        <v>KU141013-40Crude10</v>
      </c>
      <c r="E21">
        <v>9</v>
      </c>
      <c r="F21">
        <v>2</v>
      </c>
      <c r="G21">
        <v>19</v>
      </c>
      <c r="H21">
        <f t="shared" si="1"/>
        <v>30</v>
      </c>
      <c r="I21">
        <f t="shared" si="2"/>
        <v>0.3</v>
      </c>
      <c r="J21">
        <f t="shared" si="3"/>
        <v>6.6666666666666666E-2</v>
      </c>
      <c r="K21">
        <f t="shared" si="4"/>
        <v>0.23333333333333334</v>
      </c>
    </row>
    <row r="22" spans="1:11">
      <c r="A22" t="s">
        <v>88</v>
      </c>
      <c r="B22" t="s">
        <v>20</v>
      </c>
      <c r="C22">
        <v>1</v>
      </c>
      <c r="D22" t="str">
        <f t="shared" si="0"/>
        <v>KU141013-40Mix1</v>
      </c>
      <c r="E22">
        <v>2</v>
      </c>
      <c r="F22">
        <v>3</v>
      </c>
      <c r="G22">
        <v>25</v>
      </c>
      <c r="H22">
        <f t="shared" si="1"/>
        <v>30</v>
      </c>
      <c r="I22">
        <f t="shared" si="2"/>
        <v>6.6666666666666666E-2</v>
      </c>
      <c r="J22">
        <f t="shared" si="3"/>
        <v>0.1</v>
      </c>
      <c r="K22">
        <f t="shared" si="4"/>
        <v>-3.3333333333333333E-2</v>
      </c>
    </row>
    <row r="23" spans="1:11">
      <c r="A23" t="s">
        <v>88</v>
      </c>
      <c r="B23" t="s">
        <v>20</v>
      </c>
      <c r="C23">
        <v>2</v>
      </c>
      <c r="D23" t="str">
        <f t="shared" si="0"/>
        <v>KU141013-40Mix2</v>
      </c>
      <c r="E23">
        <v>1</v>
      </c>
      <c r="F23">
        <v>4</v>
      </c>
      <c r="G23">
        <v>25</v>
      </c>
      <c r="H23">
        <f t="shared" si="1"/>
        <v>30</v>
      </c>
      <c r="I23">
        <f t="shared" si="2"/>
        <v>3.3333333333333333E-2</v>
      </c>
      <c r="J23">
        <f t="shared" si="3"/>
        <v>0.13333333333333333</v>
      </c>
      <c r="K23">
        <f t="shared" si="4"/>
        <v>-0.1</v>
      </c>
    </row>
    <row r="24" spans="1:11">
      <c r="A24" t="s">
        <v>88</v>
      </c>
      <c r="B24" t="s">
        <v>20</v>
      </c>
      <c r="C24">
        <v>3</v>
      </c>
      <c r="D24" t="str">
        <f t="shared" si="0"/>
        <v>KU141013-40Mix3</v>
      </c>
      <c r="E24">
        <v>0</v>
      </c>
      <c r="F24">
        <v>0</v>
      </c>
      <c r="G24">
        <v>30</v>
      </c>
      <c r="H24">
        <f t="shared" si="1"/>
        <v>30</v>
      </c>
      <c r="I24">
        <f t="shared" si="2"/>
        <v>0</v>
      </c>
      <c r="J24">
        <f t="shared" si="3"/>
        <v>0</v>
      </c>
      <c r="K24">
        <f t="shared" si="4"/>
        <v>0</v>
      </c>
    </row>
    <row r="25" spans="1:11">
      <c r="A25" t="s">
        <v>88</v>
      </c>
      <c r="B25" t="s">
        <v>20</v>
      </c>
      <c r="C25">
        <v>4</v>
      </c>
      <c r="D25" t="str">
        <f t="shared" si="0"/>
        <v>KU141013-40Mix4</v>
      </c>
      <c r="E25">
        <v>7</v>
      </c>
      <c r="F25">
        <v>4</v>
      </c>
      <c r="G25">
        <v>19</v>
      </c>
      <c r="H25">
        <f t="shared" si="1"/>
        <v>30</v>
      </c>
      <c r="I25">
        <f t="shared" si="2"/>
        <v>0.23333333333333334</v>
      </c>
      <c r="J25">
        <f t="shared" si="3"/>
        <v>0.13333333333333333</v>
      </c>
      <c r="K25">
        <f t="shared" si="4"/>
        <v>0.1</v>
      </c>
    </row>
    <row r="26" spans="1:11">
      <c r="A26" t="s">
        <v>88</v>
      </c>
      <c r="B26" t="s">
        <v>20</v>
      </c>
      <c r="C26">
        <v>5</v>
      </c>
      <c r="D26" t="str">
        <f t="shared" si="0"/>
        <v>KU141013-40Mix5</v>
      </c>
      <c r="E26">
        <v>1</v>
      </c>
      <c r="F26">
        <v>2</v>
      </c>
      <c r="G26">
        <v>27</v>
      </c>
      <c r="H26">
        <f t="shared" si="1"/>
        <v>30</v>
      </c>
      <c r="I26">
        <f t="shared" si="2"/>
        <v>3.3333333333333333E-2</v>
      </c>
      <c r="J26">
        <f t="shared" si="3"/>
        <v>6.6666666666666666E-2</v>
      </c>
      <c r="K26">
        <f t="shared" si="4"/>
        <v>-3.3333333333333333E-2</v>
      </c>
    </row>
    <row r="27" spans="1:11">
      <c r="A27" t="s">
        <v>88</v>
      </c>
      <c r="B27" t="s">
        <v>20</v>
      </c>
      <c r="C27">
        <v>6</v>
      </c>
      <c r="D27" t="str">
        <f t="shared" si="0"/>
        <v>KU141013-40Mix6</v>
      </c>
      <c r="E27">
        <v>4</v>
      </c>
      <c r="F27">
        <v>5</v>
      </c>
      <c r="G27">
        <v>21</v>
      </c>
      <c r="H27">
        <f t="shared" si="1"/>
        <v>30</v>
      </c>
      <c r="I27">
        <f t="shared" si="2"/>
        <v>0.13333333333333333</v>
      </c>
      <c r="J27">
        <f t="shared" si="3"/>
        <v>0.16666666666666666</v>
      </c>
      <c r="K27">
        <f t="shared" si="4"/>
        <v>-3.3333333333333333E-2</v>
      </c>
    </row>
    <row r="28" spans="1:11">
      <c r="A28" t="s">
        <v>88</v>
      </c>
      <c r="B28" t="s">
        <v>20</v>
      </c>
      <c r="C28">
        <v>7</v>
      </c>
      <c r="D28" t="str">
        <f t="shared" si="0"/>
        <v>KU141013-40Mix7</v>
      </c>
      <c r="E28">
        <v>0</v>
      </c>
      <c r="F28">
        <v>1</v>
      </c>
      <c r="G28">
        <v>29</v>
      </c>
      <c r="H28">
        <f t="shared" si="1"/>
        <v>30</v>
      </c>
      <c r="I28">
        <f t="shared" si="2"/>
        <v>0</v>
      </c>
      <c r="J28">
        <f t="shared" si="3"/>
        <v>3.3333333333333333E-2</v>
      </c>
      <c r="K28">
        <f t="shared" si="4"/>
        <v>-3.3333333333333333E-2</v>
      </c>
    </row>
    <row r="29" spans="1:11">
      <c r="A29" t="s">
        <v>88</v>
      </c>
      <c r="B29" t="s">
        <v>20</v>
      </c>
      <c r="C29">
        <v>8</v>
      </c>
      <c r="D29" t="str">
        <f t="shared" si="0"/>
        <v>KU141013-40Mix8</v>
      </c>
      <c r="E29">
        <v>2</v>
      </c>
      <c r="F29">
        <v>1</v>
      </c>
      <c r="G29">
        <v>27</v>
      </c>
      <c r="H29">
        <f t="shared" si="1"/>
        <v>30</v>
      </c>
      <c r="I29">
        <f t="shared" si="2"/>
        <v>6.6666666666666666E-2</v>
      </c>
      <c r="J29">
        <f t="shared" si="3"/>
        <v>3.3333333333333333E-2</v>
      </c>
      <c r="K29">
        <f t="shared" si="4"/>
        <v>3.3333333333333333E-2</v>
      </c>
    </row>
    <row r="30" spans="1:11">
      <c r="A30" t="s">
        <v>88</v>
      </c>
      <c r="B30" t="s">
        <v>20</v>
      </c>
      <c r="C30">
        <v>9</v>
      </c>
      <c r="D30" t="str">
        <f t="shared" si="0"/>
        <v>KU141013-40Mix9</v>
      </c>
      <c r="E30">
        <v>0</v>
      </c>
      <c r="F30">
        <v>2</v>
      </c>
      <c r="G30">
        <v>28</v>
      </c>
      <c r="H30">
        <f t="shared" si="1"/>
        <v>30</v>
      </c>
      <c r="I30">
        <f t="shared" si="2"/>
        <v>0</v>
      </c>
      <c r="J30">
        <f t="shared" si="3"/>
        <v>6.6666666666666666E-2</v>
      </c>
      <c r="K30">
        <f t="shared" si="4"/>
        <v>-6.6666666666666666E-2</v>
      </c>
    </row>
    <row r="31" spans="1:11">
      <c r="A31" t="s">
        <v>88</v>
      </c>
      <c r="B31" t="s">
        <v>20</v>
      </c>
      <c r="C31">
        <v>10</v>
      </c>
      <c r="D31" t="str">
        <f t="shared" si="0"/>
        <v>KU141013-40Mix10</v>
      </c>
      <c r="E31">
        <v>0</v>
      </c>
      <c r="F31">
        <v>0</v>
      </c>
      <c r="G31">
        <v>30</v>
      </c>
      <c r="H31">
        <f t="shared" si="1"/>
        <v>30</v>
      </c>
      <c r="I31">
        <f t="shared" si="2"/>
        <v>0</v>
      </c>
      <c r="J31">
        <f t="shared" si="3"/>
        <v>0</v>
      </c>
      <c r="K31">
        <f t="shared" si="4"/>
        <v>0</v>
      </c>
    </row>
    <row r="32" spans="1:11">
      <c r="A32" t="s">
        <v>88</v>
      </c>
      <c r="B32" t="s">
        <v>98</v>
      </c>
      <c r="C32">
        <v>1</v>
      </c>
      <c r="D32" t="str">
        <f t="shared" si="0"/>
        <v>KU141013-40Mix − C14:0 − C15:0 − C20:41</v>
      </c>
      <c r="E32">
        <v>0</v>
      </c>
      <c r="F32">
        <v>8</v>
      </c>
      <c r="G32">
        <v>22</v>
      </c>
      <c r="H32">
        <f t="shared" si="1"/>
        <v>30</v>
      </c>
      <c r="I32">
        <f t="shared" si="2"/>
        <v>0</v>
      </c>
      <c r="J32">
        <f t="shared" si="3"/>
        <v>0.26666666666666666</v>
      </c>
      <c r="K32">
        <f t="shared" si="4"/>
        <v>-0.26666666666666666</v>
      </c>
    </row>
    <row r="33" spans="1:11">
      <c r="A33" t="s">
        <v>88</v>
      </c>
      <c r="B33" t="s">
        <v>98</v>
      </c>
      <c r="C33">
        <v>2</v>
      </c>
      <c r="D33" t="str">
        <f t="shared" si="0"/>
        <v>KU141013-40Mix − C14:0 − C15:0 − C20:42</v>
      </c>
      <c r="E33">
        <v>0</v>
      </c>
      <c r="F33">
        <v>1</v>
      </c>
      <c r="G33">
        <v>29</v>
      </c>
      <c r="H33">
        <f t="shared" si="1"/>
        <v>30</v>
      </c>
      <c r="I33">
        <f t="shared" si="2"/>
        <v>0</v>
      </c>
      <c r="J33">
        <f t="shared" si="3"/>
        <v>3.3333333333333333E-2</v>
      </c>
      <c r="K33">
        <f t="shared" si="4"/>
        <v>-3.3333333333333333E-2</v>
      </c>
    </row>
    <row r="34" spans="1:11">
      <c r="A34" t="s">
        <v>88</v>
      </c>
      <c r="B34" t="s">
        <v>98</v>
      </c>
      <c r="C34">
        <v>3</v>
      </c>
      <c r="D34" t="str">
        <f t="shared" si="0"/>
        <v>KU141013-40Mix − C14:0 − C15:0 − C20:43</v>
      </c>
      <c r="E34">
        <v>5</v>
      </c>
      <c r="F34">
        <v>5</v>
      </c>
      <c r="G34">
        <v>20</v>
      </c>
      <c r="H34">
        <f t="shared" si="1"/>
        <v>30</v>
      </c>
      <c r="I34">
        <f t="shared" si="2"/>
        <v>0.16666666666666666</v>
      </c>
      <c r="J34">
        <f t="shared" si="3"/>
        <v>0.16666666666666666</v>
      </c>
      <c r="K34">
        <f t="shared" si="4"/>
        <v>0</v>
      </c>
    </row>
    <row r="35" spans="1:11">
      <c r="A35" t="s">
        <v>88</v>
      </c>
      <c r="B35" t="s">
        <v>98</v>
      </c>
      <c r="C35">
        <v>4</v>
      </c>
      <c r="D35" t="str">
        <f t="shared" si="0"/>
        <v>KU141013-40Mix − C14:0 − C15:0 − C20:44</v>
      </c>
      <c r="E35">
        <v>1</v>
      </c>
      <c r="F35">
        <v>0</v>
      </c>
      <c r="G35">
        <v>29</v>
      </c>
      <c r="H35">
        <f t="shared" si="1"/>
        <v>30</v>
      </c>
      <c r="I35">
        <f t="shared" si="2"/>
        <v>3.3333333333333333E-2</v>
      </c>
      <c r="J35">
        <f t="shared" si="3"/>
        <v>0</v>
      </c>
      <c r="K35">
        <f t="shared" si="4"/>
        <v>3.3333333333333333E-2</v>
      </c>
    </row>
    <row r="36" spans="1:11">
      <c r="A36" t="s">
        <v>88</v>
      </c>
      <c r="B36" t="s">
        <v>98</v>
      </c>
      <c r="C36">
        <v>5</v>
      </c>
      <c r="D36" t="str">
        <f t="shared" si="0"/>
        <v>KU141013-40Mix − C14:0 − C15:0 − C20:45</v>
      </c>
      <c r="E36">
        <v>8</v>
      </c>
      <c r="F36">
        <v>1</v>
      </c>
      <c r="G36">
        <v>21</v>
      </c>
      <c r="H36">
        <f t="shared" si="1"/>
        <v>30</v>
      </c>
      <c r="I36">
        <f t="shared" si="2"/>
        <v>0.26666666666666666</v>
      </c>
      <c r="J36">
        <f t="shared" si="3"/>
        <v>3.3333333333333333E-2</v>
      </c>
      <c r="K36">
        <f t="shared" si="4"/>
        <v>0.23333333333333334</v>
      </c>
    </row>
    <row r="37" spans="1:11">
      <c r="A37" t="s">
        <v>88</v>
      </c>
      <c r="B37" t="s">
        <v>98</v>
      </c>
      <c r="C37">
        <v>6</v>
      </c>
      <c r="D37" t="str">
        <f t="shared" si="0"/>
        <v>KU141013-40Mix − C14:0 − C15:0 − C20:46</v>
      </c>
      <c r="E37">
        <v>2</v>
      </c>
      <c r="F37">
        <v>0</v>
      </c>
      <c r="G37">
        <v>28</v>
      </c>
      <c r="H37">
        <f t="shared" si="1"/>
        <v>30</v>
      </c>
      <c r="I37">
        <f t="shared" si="2"/>
        <v>6.6666666666666666E-2</v>
      </c>
      <c r="J37">
        <f t="shared" si="3"/>
        <v>0</v>
      </c>
      <c r="K37">
        <f t="shared" si="4"/>
        <v>6.6666666666666666E-2</v>
      </c>
    </row>
    <row r="38" spans="1:11">
      <c r="A38" t="s">
        <v>88</v>
      </c>
      <c r="B38" t="s">
        <v>98</v>
      </c>
      <c r="C38">
        <v>7</v>
      </c>
      <c r="D38" t="str">
        <f t="shared" si="0"/>
        <v>KU141013-40Mix − C14:0 − C15:0 − C20:47</v>
      </c>
      <c r="E38">
        <v>0</v>
      </c>
      <c r="F38">
        <v>1</v>
      </c>
      <c r="G38">
        <v>29</v>
      </c>
      <c r="H38">
        <f t="shared" si="1"/>
        <v>30</v>
      </c>
      <c r="I38">
        <f t="shared" si="2"/>
        <v>0</v>
      </c>
      <c r="J38">
        <f t="shared" si="3"/>
        <v>3.3333333333333333E-2</v>
      </c>
      <c r="K38">
        <f t="shared" si="4"/>
        <v>-3.3333333333333333E-2</v>
      </c>
    </row>
    <row r="39" spans="1:11">
      <c r="A39" t="s">
        <v>88</v>
      </c>
      <c r="B39" t="s">
        <v>98</v>
      </c>
      <c r="C39">
        <v>8</v>
      </c>
      <c r="D39" t="str">
        <f t="shared" si="0"/>
        <v>KU141013-40Mix − C14:0 − C15:0 − C20:48</v>
      </c>
      <c r="E39">
        <v>1</v>
      </c>
      <c r="F39">
        <v>0</v>
      </c>
      <c r="G39">
        <v>29</v>
      </c>
      <c r="H39">
        <f t="shared" si="1"/>
        <v>30</v>
      </c>
      <c r="I39">
        <f t="shared" si="2"/>
        <v>3.3333333333333333E-2</v>
      </c>
      <c r="J39">
        <f t="shared" si="3"/>
        <v>0</v>
      </c>
      <c r="K39">
        <f t="shared" si="4"/>
        <v>3.3333333333333333E-2</v>
      </c>
    </row>
    <row r="40" spans="1:11">
      <c r="A40" t="s">
        <v>88</v>
      </c>
      <c r="B40" t="s">
        <v>98</v>
      </c>
      <c r="C40">
        <v>9</v>
      </c>
      <c r="D40" t="str">
        <f t="shared" si="0"/>
        <v>KU141013-40Mix − C14:0 − C15:0 − C20:49</v>
      </c>
      <c r="E40">
        <v>0</v>
      </c>
      <c r="F40">
        <v>3</v>
      </c>
      <c r="G40">
        <v>27</v>
      </c>
      <c r="H40">
        <f t="shared" si="1"/>
        <v>30</v>
      </c>
      <c r="I40">
        <f t="shared" si="2"/>
        <v>0</v>
      </c>
      <c r="J40">
        <f t="shared" si="3"/>
        <v>0.1</v>
      </c>
      <c r="K40">
        <f t="shared" si="4"/>
        <v>-0.1</v>
      </c>
    </row>
    <row r="41" spans="1:11">
      <c r="A41" t="s">
        <v>88</v>
      </c>
      <c r="B41" t="s">
        <v>98</v>
      </c>
      <c r="C41">
        <v>10</v>
      </c>
      <c r="D41" t="str">
        <f t="shared" si="0"/>
        <v>KU141013-40Mix − C14:0 − C15:0 − C20:410</v>
      </c>
      <c r="E41">
        <v>0</v>
      </c>
      <c r="F41">
        <v>1</v>
      </c>
      <c r="G41">
        <v>29</v>
      </c>
      <c r="H41">
        <f t="shared" si="1"/>
        <v>30</v>
      </c>
      <c r="I41">
        <f t="shared" si="2"/>
        <v>0</v>
      </c>
      <c r="J41">
        <f t="shared" si="3"/>
        <v>3.3333333333333333E-2</v>
      </c>
      <c r="K41">
        <f t="shared" si="4"/>
        <v>-3.3333333333333333E-2</v>
      </c>
    </row>
    <row r="42" spans="1:11">
      <c r="A42" t="s">
        <v>88</v>
      </c>
      <c r="B42" t="s">
        <v>99</v>
      </c>
      <c r="C42">
        <v>1</v>
      </c>
      <c r="D42" t="str">
        <f t="shared" si="0"/>
        <v>KU141013-40Mix − C14:0 − C15:0 − C20:4 − C18:11</v>
      </c>
      <c r="E42">
        <v>0</v>
      </c>
      <c r="F42">
        <v>2</v>
      </c>
      <c r="G42">
        <v>28</v>
      </c>
      <c r="H42">
        <f t="shared" si="1"/>
        <v>30</v>
      </c>
      <c r="I42">
        <f t="shared" si="2"/>
        <v>0</v>
      </c>
      <c r="J42">
        <f t="shared" si="3"/>
        <v>6.6666666666666666E-2</v>
      </c>
      <c r="K42">
        <f t="shared" si="4"/>
        <v>-6.6666666666666666E-2</v>
      </c>
    </row>
    <row r="43" spans="1:11">
      <c r="A43" t="s">
        <v>88</v>
      </c>
      <c r="B43" t="s">
        <v>99</v>
      </c>
      <c r="C43">
        <v>2</v>
      </c>
      <c r="D43" t="str">
        <f t="shared" si="0"/>
        <v>KU141013-40Mix − C14:0 − C15:0 − C20:4 − C18:12</v>
      </c>
      <c r="E43">
        <v>16</v>
      </c>
      <c r="F43">
        <v>0</v>
      </c>
      <c r="G43">
        <v>14</v>
      </c>
      <c r="H43">
        <f t="shared" si="1"/>
        <v>30</v>
      </c>
      <c r="I43">
        <f t="shared" si="2"/>
        <v>0.53333333333333333</v>
      </c>
      <c r="J43">
        <f t="shared" si="3"/>
        <v>0</v>
      </c>
      <c r="K43">
        <f t="shared" si="4"/>
        <v>0.53333333333333333</v>
      </c>
    </row>
    <row r="44" spans="1:11">
      <c r="A44" t="s">
        <v>88</v>
      </c>
      <c r="B44" t="s">
        <v>99</v>
      </c>
      <c r="C44">
        <v>3</v>
      </c>
      <c r="D44" t="str">
        <f t="shared" si="0"/>
        <v>KU141013-40Mix − C14:0 − C15:0 − C20:4 − C18:13</v>
      </c>
      <c r="E44">
        <v>7</v>
      </c>
      <c r="F44">
        <v>0</v>
      </c>
      <c r="G44">
        <v>23</v>
      </c>
      <c r="H44">
        <f t="shared" si="1"/>
        <v>30</v>
      </c>
      <c r="I44">
        <f t="shared" si="2"/>
        <v>0.23333333333333334</v>
      </c>
      <c r="J44">
        <f t="shared" si="3"/>
        <v>0</v>
      </c>
      <c r="K44">
        <f t="shared" si="4"/>
        <v>0.23333333333333334</v>
      </c>
    </row>
    <row r="45" spans="1:11">
      <c r="A45" t="s">
        <v>88</v>
      </c>
      <c r="B45" t="s">
        <v>99</v>
      </c>
      <c r="C45">
        <v>4</v>
      </c>
      <c r="D45" t="str">
        <f t="shared" si="0"/>
        <v>KU141013-40Mix − C14:0 − C15:0 − C20:4 − C18:14</v>
      </c>
      <c r="E45">
        <v>0</v>
      </c>
      <c r="F45">
        <v>1</v>
      </c>
      <c r="G45">
        <v>29</v>
      </c>
      <c r="H45">
        <f t="shared" si="1"/>
        <v>30</v>
      </c>
      <c r="I45">
        <f t="shared" si="2"/>
        <v>0</v>
      </c>
      <c r="J45">
        <f t="shared" si="3"/>
        <v>3.3333333333333333E-2</v>
      </c>
      <c r="K45">
        <f t="shared" si="4"/>
        <v>-3.3333333333333333E-2</v>
      </c>
    </row>
    <row r="46" spans="1:11">
      <c r="A46" t="s">
        <v>88</v>
      </c>
      <c r="B46" t="s">
        <v>99</v>
      </c>
      <c r="C46">
        <v>5</v>
      </c>
      <c r="D46" t="str">
        <f t="shared" si="0"/>
        <v>KU141013-40Mix − C14:0 − C15:0 − C20:4 − C18:15</v>
      </c>
      <c r="E46">
        <v>0</v>
      </c>
      <c r="F46">
        <v>2</v>
      </c>
      <c r="G46">
        <v>28</v>
      </c>
      <c r="H46">
        <f t="shared" si="1"/>
        <v>30</v>
      </c>
      <c r="I46">
        <f t="shared" si="2"/>
        <v>0</v>
      </c>
      <c r="J46">
        <f t="shared" si="3"/>
        <v>6.6666666666666666E-2</v>
      </c>
      <c r="K46">
        <f t="shared" si="4"/>
        <v>-6.6666666666666666E-2</v>
      </c>
    </row>
    <row r="47" spans="1:11">
      <c r="A47" t="s">
        <v>88</v>
      </c>
      <c r="B47" t="s">
        <v>99</v>
      </c>
      <c r="C47">
        <v>6</v>
      </c>
      <c r="D47" t="str">
        <f t="shared" si="0"/>
        <v>KU141013-40Mix − C14:0 − C15:0 − C20:4 − C18:16</v>
      </c>
      <c r="E47">
        <v>4</v>
      </c>
      <c r="F47">
        <v>0</v>
      </c>
      <c r="G47">
        <v>26</v>
      </c>
      <c r="H47">
        <f t="shared" si="1"/>
        <v>30</v>
      </c>
      <c r="I47">
        <f t="shared" si="2"/>
        <v>0.13333333333333333</v>
      </c>
      <c r="J47">
        <f t="shared" si="3"/>
        <v>0</v>
      </c>
      <c r="K47">
        <f t="shared" si="4"/>
        <v>0.13333333333333333</v>
      </c>
    </row>
    <row r="48" spans="1:11">
      <c r="A48" t="s">
        <v>88</v>
      </c>
      <c r="B48" t="s">
        <v>99</v>
      </c>
      <c r="C48">
        <v>7</v>
      </c>
      <c r="D48" t="str">
        <f t="shared" si="0"/>
        <v>KU141013-40Mix − C14:0 − C15:0 − C20:4 − C18:17</v>
      </c>
      <c r="E48">
        <v>6</v>
      </c>
      <c r="F48">
        <v>0</v>
      </c>
      <c r="G48">
        <v>24</v>
      </c>
      <c r="H48">
        <f t="shared" si="1"/>
        <v>30</v>
      </c>
      <c r="I48">
        <f t="shared" si="2"/>
        <v>0.2</v>
      </c>
      <c r="J48">
        <f t="shared" si="3"/>
        <v>0</v>
      </c>
      <c r="K48">
        <f t="shared" si="4"/>
        <v>0.2</v>
      </c>
    </row>
    <row r="49" spans="1:11">
      <c r="A49" t="s">
        <v>88</v>
      </c>
      <c r="B49" t="s">
        <v>99</v>
      </c>
      <c r="C49">
        <v>8</v>
      </c>
      <c r="D49" t="str">
        <f t="shared" si="0"/>
        <v>KU141013-40Mix − C14:0 − C15:0 − C20:4 − C18:18</v>
      </c>
      <c r="E49">
        <v>5</v>
      </c>
      <c r="F49">
        <v>0</v>
      </c>
      <c r="G49">
        <v>25</v>
      </c>
      <c r="H49">
        <f t="shared" si="1"/>
        <v>30</v>
      </c>
      <c r="I49">
        <f t="shared" si="2"/>
        <v>0.16666666666666666</v>
      </c>
      <c r="J49">
        <f t="shared" si="3"/>
        <v>0</v>
      </c>
      <c r="K49">
        <f t="shared" si="4"/>
        <v>0.16666666666666666</v>
      </c>
    </row>
    <row r="50" spans="1:11">
      <c r="A50" t="s">
        <v>88</v>
      </c>
      <c r="B50" t="s">
        <v>99</v>
      </c>
      <c r="C50">
        <v>9</v>
      </c>
      <c r="D50" t="str">
        <f t="shared" si="0"/>
        <v>KU141013-40Mix − C14:0 − C15:0 − C20:4 − C18:19</v>
      </c>
      <c r="E50">
        <v>0</v>
      </c>
      <c r="F50">
        <v>2</v>
      </c>
      <c r="G50">
        <v>28</v>
      </c>
      <c r="H50">
        <f t="shared" si="1"/>
        <v>30</v>
      </c>
      <c r="I50">
        <f t="shared" si="2"/>
        <v>0</v>
      </c>
      <c r="J50">
        <f t="shared" si="3"/>
        <v>6.6666666666666666E-2</v>
      </c>
      <c r="K50">
        <f t="shared" si="4"/>
        <v>-6.6666666666666666E-2</v>
      </c>
    </row>
    <row r="51" spans="1:11">
      <c r="A51" t="s">
        <v>88</v>
      </c>
      <c r="B51" t="s">
        <v>99</v>
      </c>
      <c r="C51">
        <v>10</v>
      </c>
      <c r="D51" t="str">
        <f t="shared" si="0"/>
        <v>KU141013-40Mix − C14:0 − C15:0 − C20:4 − C18:110</v>
      </c>
      <c r="E51">
        <v>0</v>
      </c>
      <c r="F51">
        <v>0</v>
      </c>
      <c r="G51">
        <v>30</v>
      </c>
      <c r="H51">
        <f t="shared" si="1"/>
        <v>30</v>
      </c>
      <c r="I51">
        <f t="shared" si="2"/>
        <v>0</v>
      </c>
      <c r="J51">
        <f t="shared" si="3"/>
        <v>0</v>
      </c>
      <c r="K51">
        <f t="shared" si="4"/>
        <v>0</v>
      </c>
    </row>
    <row r="52" spans="1:11">
      <c r="A52" t="s">
        <v>88</v>
      </c>
      <c r="B52" t="s">
        <v>100</v>
      </c>
      <c r="C52">
        <v>1</v>
      </c>
      <c r="D52" t="str">
        <f t="shared" si="0"/>
        <v>KU141013-40C16:0 + C17:0 + C18:01</v>
      </c>
      <c r="E52">
        <v>1</v>
      </c>
      <c r="F52">
        <v>3</v>
      </c>
      <c r="G52">
        <v>26</v>
      </c>
      <c r="H52">
        <f t="shared" si="1"/>
        <v>30</v>
      </c>
      <c r="I52">
        <f t="shared" si="2"/>
        <v>3.3333333333333333E-2</v>
      </c>
      <c r="J52">
        <f t="shared" si="3"/>
        <v>0.1</v>
      </c>
      <c r="K52">
        <f t="shared" si="4"/>
        <v>-6.6666666666666666E-2</v>
      </c>
    </row>
    <row r="53" spans="1:11">
      <c r="A53" t="s">
        <v>88</v>
      </c>
      <c r="B53" t="s">
        <v>100</v>
      </c>
      <c r="C53">
        <v>2</v>
      </c>
      <c r="D53" t="str">
        <f t="shared" si="0"/>
        <v>KU141013-40C16:0 + C17:0 + C18:02</v>
      </c>
      <c r="E53">
        <v>0</v>
      </c>
      <c r="F53">
        <v>2</v>
      </c>
      <c r="G53">
        <v>28</v>
      </c>
      <c r="H53">
        <f t="shared" si="1"/>
        <v>30</v>
      </c>
      <c r="I53">
        <f t="shared" si="2"/>
        <v>0</v>
      </c>
      <c r="J53">
        <f t="shared" si="3"/>
        <v>6.6666666666666666E-2</v>
      </c>
      <c r="K53">
        <f t="shared" si="4"/>
        <v>-6.6666666666666666E-2</v>
      </c>
    </row>
    <row r="54" spans="1:11">
      <c r="A54" t="s">
        <v>88</v>
      </c>
      <c r="B54" t="s">
        <v>100</v>
      </c>
      <c r="C54">
        <v>3</v>
      </c>
      <c r="D54" t="str">
        <f t="shared" si="0"/>
        <v>KU141013-40C16:0 + C17:0 + C18:03</v>
      </c>
      <c r="E54">
        <v>3</v>
      </c>
      <c r="F54">
        <v>3</v>
      </c>
      <c r="G54">
        <v>24</v>
      </c>
      <c r="H54">
        <f t="shared" si="1"/>
        <v>30</v>
      </c>
      <c r="I54">
        <f t="shared" si="2"/>
        <v>0.1</v>
      </c>
      <c r="J54">
        <f t="shared" si="3"/>
        <v>0.1</v>
      </c>
      <c r="K54">
        <f t="shared" si="4"/>
        <v>0</v>
      </c>
    </row>
    <row r="55" spans="1:11">
      <c r="A55" t="s">
        <v>88</v>
      </c>
      <c r="B55" t="s">
        <v>100</v>
      </c>
      <c r="C55">
        <v>4</v>
      </c>
      <c r="D55" t="str">
        <f t="shared" si="0"/>
        <v>KU141013-40C16:0 + C17:0 + C18:04</v>
      </c>
      <c r="E55">
        <v>0</v>
      </c>
      <c r="F55">
        <v>3</v>
      </c>
      <c r="G55">
        <v>27</v>
      </c>
      <c r="H55">
        <f t="shared" si="1"/>
        <v>30</v>
      </c>
      <c r="I55">
        <f t="shared" si="2"/>
        <v>0</v>
      </c>
      <c r="J55">
        <f t="shared" si="3"/>
        <v>0.1</v>
      </c>
      <c r="K55">
        <f t="shared" si="4"/>
        <v>-0.1</v>
      </c>
    </row>
    <row r="56" spans="1:11">
      <c r="A56" t="s">
        <v>88</v>
      </c>
      <c r="B56" t="s">
        <v>100</v>
      </c>
      <c r="C56">
        <v>5</v>
      </c>
      <c r="D56" t="str">
        <f t="shared" si="0"/>
        <v>KU141013-40C16:0 + C17:0 + C18:05</v>
      </c>
      <c r="E56">
        <v>3</v>
      </c>
      <c r="F56">
        <v>2</v>
      </c>
      <c r="G56">
        <v>25</v>
      </c>
      <c r="H56">
        <f t="shared" si="1"/>
        <v>30</v>
      </c>
      <c r="I56">
        <f t="shared" si="2"/>
        <v>0.1</v>
      </c>
      <c r="J56">
        <f t="shared" si="3"/>
        <v>6.6666666666666666E-2</v>
      </c>
      <c r="K56">
        <f t="shared" si="4"/>
        <v>3.3333333333333333E-2</v>
      </c>
    </row>
    <row r="57" spans="1:11">
      <c r="A57" t="s">
        <v>88</v>
      </c>
      <c r="B57" t="s">
        <v>100</v>
      </c>
      <c r="C57">
        <v>6</v>
      </c>
      <c r="D57" t="str">
        <f t="shared" si="0"/>
        <v>KU141013-40C16:0 + C17:0 + C18:06</v>
      </c>
      <c r="E57">
        <v>7</v>
      </c>
      <c r="F57">
        <v>0</v>
      </c>
      <c r="G57">
        <v>23</v>
      </c>
      <c r="H57">
        <f t="shared" si="1"/>
        <v>30</v>
      </c>
      <c r="I57">
        <f t="shared" si="2"/>
        <v>0.23333333333333334</v>
      </c>
      <c r="J57">
        <f t="shared" si="3"/>
        <v>0</v>
      </c>
      <c r="K57">
        <f t="shared" si="4"/>
        <v>0.23333333333333334</v>
      </c>
    </row>
    <row r="58" spans="1:11">
      <c r="A58" t="s">
        <v>88</v>
      </c>
      <c r="B58" t="s">
        <v>100</v>
      </c>
      <c r="C58">
        <v>7</v>
      </c>
      <c r="D58" t="str">
        <f t="shared" si="0"/>
        <v>KU141013-40C16:0 + C17:0 + C18:07</v>
      </c>
      <c r="E58">
        <v>4</v>
      </c>
      <c r="F58">
        <v>0</v>
      </c>
      <c r="G58">
        <v>26</v>
      </c>
      <c r="H58">
        <f t="shared" si="1"/>
        <v>30</v>
      </c>
      <c r="I58">
        <f t="shared" si="2"/>
        <v>0.13333333333333333</v>
      </c>
      <c r="J58">
        <f t="shared" si="3"/>
        <v>0</v>
      </c>
      <c r="K58">
        <f t="shared" si="4"/>
        <v>0.13333333333333333</v>
      </c>
    </row>
    <row r="59" spans="1:11">
      <c r="A59" t="s">
        <v>88</v>
      </c>
      <c r="B59" t="s">
        <v>100</v>
      </c>
      <c r="C59">
        <v>8</v>
      </c>
      <c r="D59" t="str">
        <f t="shared" si="0"/>
        <v>KU141013-40C16:0 + C17:0 + C18:08</v>
      </c>
      <c r="E59">
        <v>3</v>
      </c>
      <c r="F59">
        <v>0</v>
      </c>
      <c r="G59">
        <v>27</v>
      </c>
      <c r="H59">
        <f t="shared" si="1"/>
        <v>30</v>
      </c>
      <c r="I59">
        <f t="shared" si="2"/>
        <v>0.1</v>
      </c>
      <c r="J59">
        <f t="shared" si="3"/>
        <v>0</v>
      </c>
      <c r="K59">
        <f t="shared" si="4"/>
        <v>0.1</v>
      </c>
    </row>
    <row r="60" spans="1:11">
      <c r="A60" t="s">
        <v>88</v>
      </c>
      <c r="B60" t="s">
        <v>100</v>
      </c>
      <c r="C60">
        <v>9</v>
      </c>
      <c r="D60" t="str">
        <f t="shared" si="0"/>
        <v>KU141013-40C16:0 + C17:0 + C18:09</v>
      </c>
      <c r="E60">
        <v>9</v>
      </c>
      <c r="F60">
        <v>1</v>
      </c>
      <c r="G60">
        <v>20</v>
      </c>
      <c r="H60">
        <f t="shared" si="1"/>
        <v>30</v>
      </c>
      <c r="I60">
        <f t="shared" si="2"/>
        <v>0.3</v>
      </c>
      <c r="J60">
        <f t="shared" si="3"/>
        <v>3.3333333333333333E-2</v>
      </c>
      <c r="K60">
        <f t="shared" si="4"/>
        <v>0.26666666666666666</v>
      </c>
    </row>
    <row r="61" spans="1:11">
      <c r="A61" t="s">
        <v>88</v>
      </c>
      <c r="B61" t="s">
        <v>100</v>
      </c>
      <c r="C61">
        <v>10</v>
      </c>
      <c r="D61" t="str">
        <f t="shared" si="0"/>
        <v>KU141013-40C16:0 + C17:0 + C18:010</v>
      </c>
      <c r="E61">
        <v>4</v>
      </c>
      <c r="F61">
        <v>1</v>
      </c>
      <c r="G61">
        <v>25</v>
      </c>
      <c r="H61">
        <f t="shared" si="1"/>
        <v>30</v>
      </c>
      <c r="I61">
        <f t="shared" si="2"/>
        <v>0.13333333333333333</v>
      </c>
      <c r="J61">
        <f t="shared" si="3"/>
        <v>3.3333333333333333E-2</v>
      </c>
      <c r="K61">
        <f t="shared" si="4"/>
        <v>0.1</v>
      </c>
    </row>
    <row r="62" spans="1:11">
      <c r="A62" t="s">
        <v>88</v>
      </c>
      <c r="B62" t="s">
        <v>101</v>
      </c>
      <c r="C62">
        <v>1</v>
      </c>
      <c r="D62" t="str">
        <f t="shared" si="0"/>
        <v>KU141013-40C16:0 + C17:01</v>
      </c>
      <c r="E62">
        <v>7</v>
      </c>
      <c r="F62">
        <v>2</v>
      </c>
      <c r="G62">
        <v>21</v>
      </c>
      <c r="H62">
        <f t="shared" si="1"/>
        <v>30</v>
      </c>
      <c r="I62">
        <f t="shared" si="2"/>
        <v>0.23333333333333334</v>
      </c>
      <c r="J62">
        <f t="shared" si="3"/>
        <v>6.6666666666666666E-2</v>
      </c>
      <c r="K62">
        <f t="shared" si="4"/>
        <v>0.16666666666666666</v>
      </c>
    </row>
    <row r="63" spans="1:11">
      <c r="A63" t="s">
        <v>88</v>
      </c>
      <c r="B63" t="s">
        <v>101</v>
      </c>
      <c r="C63">
        <v>2</v>
      </c>
      <c r="D63" t="str">
        <f t="shared" si="0"/>
        <v>KU141013-40C16:0 + C17:02</v>
      </c>
      <c r="E63">
        <v>7</v>
      </c>
      <c r="F63">
        <v>6</v>
      </c>
      <c r="G63">
        <v>17</v>
      </c>
      <c r="H63">
        <f t="shared" si="1"/>
        <v>30</v>
      </c>
      <c r="I63">
        <f t="shared" si="2"/>
        <v>0.23333333333333334</v>
      </c>
      <c r="J63">
        <f t="shared" si="3"/>
        <v>0.2</v>
      </c>
      <c r="K63">
        <f t="shared" si="4"/>
        <v>3.3333333333333333E-2</v>
      </c>
    </row>
    <row r="64" spans="1:11">
      <c r="A64" t="s">
        <v>88</v>
      </c>
      <c r="B64" t="s">
        <v>101</v>
      </c>
      <c r="C64">
        <v>3</v>
      </c>
      <c r="D64" t="str">
        <f t="shared" si="0"/>
        <v>KU141013-40C16:0 + C17:03</v>
      </c>
      <c r="E64">
        <v>1</v>
      </c>
      <c r="F64">
        <v>0</v>
      </c>
      <c r="G64">
        <v>29</v>
      </c>
      <c r="H64">
        <f t="shared" si="1"/>
        <v>30</v>
      </c>
      <c r="I64">
        <f t="shared" si="2"/>
        <v>3.3333333333333333E-2</v>
      </c>
      <c r="J64">
        <f t="shared" si="3"/>
        <v>0</v>
      </c>
      <c r="K64">
        <f t="shared" si="4"/>
        <v>3.3333333333333333E-2</v>
      </c>
    </row>
    <row r="65" spans="1:11">
      <c r="A65" t="s">
        <v>88</v>
      </c>
      <c r="B65" t="s">
        <v>101</v>
      </c>
      <c r="C65">
        <v>4</v>
      </c>
      <c r="D65" t="str">
        <f t="shared" si="0"/>
        <v>KU141013-40C16:0 + C17:04</v>
      </c>
      <c r="E65">
        <v>2</v>
      </c>
      <c r="F65">
        <v>5</v>
      </c>
      <c r="G65">
        <v>23</v>
      </c>
      <c r="H65">
        <f t="shared" si="1"/>
        <v>30</v>
      </c>
      <c r="I65">
        <f t="shared" si="2"/>
        <v>6.6666666666666666E-2</v>
      </c>
      <c r="J65">
        <f t="shared" si="3"/>
        <v>0.16666666666666666</v>
      </c>
      <c r="K65">
        <f t="shared" si="4"/>
        <v>-0.1</v>
      </c>
    </row>
    <row r="66" spans="1:11">
      <c r="A66" t="s">
        <v>88</v>
      </c>
      <c r="B66" t="s">
        <v>101</v>
      </c>
      <c r="C66">
        <v>5</v>
      </c>
      <c r="D66" t="str">
        <f t="shared" si="0"/>
        <v>KU141013-40C16:0 + C17:05</v>
      </c>
      <c r="E66">
        <v>5</v>
      </c>
      <c r="F66">
        <v>5</v>
      </c>
      <c r="G66">
        <v>20</v>
      </c>
      <c r="H66">
        <f t="shared" si="1"/>
        <v>30</v>
      </c>
      <c r="I66">
        <f t="shared" si="2"/>
        <v>0.16666666666666666</v>
      </c>
      <c r="J66">
        <f t="shared" si="3"/>
        <v>0.16666666666666666</v>
      </c>
      <c r="K66">
        <f t="shared" si="4"/>
        <v>0</v>
      </c>
    </row>
    <row r="67" spans="1:11">
      <c r="A67" t="s">
        <v>88</v>
      </c>
      <c r="B67" t="s">
        <v>101</v>
      </c>
      <c r="C67">
        <v>6</v>
      </c>
      <c r="D67" t="str">
        <f t="shared" ref="D67:D130" si="5">CONCATENATE(A67,B67,C67)</f>
        <v>KU141013-40C16:0 + C17:06</v>
      </c>
      <c r="E67">
        <v>0</v>
      </c>
      <c r="F67">
        <v>5</v>
      </c>
      <c r="G67">
        <v>25</v>
      </c>
      <c r="H67">
        <f t="shared" ref="H67:H130" si="6">E67+F67+G67</f>
        <v>30</v>
      </c>
      <c r="I67">
        <f t="shared" ref="I67:I130" si="7">E67/H67</f>
        <v>0</v>
      </c>
      <c r="J67">
        <f t="shared" ref="J67:J130" si="8">F67/H67</f>
        <v>0.16666666666666666</v>
      </c>
      <c r="K67">
        <f t="shared" ref="K67:K130" si="9">(E67-F67)/H67</f>
        <v>-0.16666666666666666</v>
      </c>
    </row>
    <row r="68" spans="1:11">
      <c r="A68" t="s">
        <v>88</v>
      </c>
      <c r="B68" t="s">
        <v>101</v>
      </c>
      <c r="C68">
        <v>7</v>
      </c>
      <c r="D68" t="str">
        <f t="shared" si="5"/>
        <v>KU141013-40C16:0 + C17:07</v>
      </c>
      <c r="E68">
        <v>5</v>
      </c>
      <c r="F68">
        <v>3</v>
      </c>
      <c r="G68">
        <v>22</v>
      </c>
      <c r="H68">
        <f t="shared" si="6"/>
        <v>30</v>
      </c>
      <c r="I68">
        <f t="shared" si="7"/>
        <v>0.16666666666666666</v>
      </c>
      <c r="J68">
        <f t="shared" si="8"/>
        <v>0.1</v>
      </c>
      <c r="K68">
        <f t="shared" si="9"/>
        <v>6.6666666666666666E-2</v>
      </c>
    </row>
    <row r="69" spans="1:11">
      <c r="A69" t="s">
        <v>88</v>
      </c>
      <c r="B69" t="s">
        <v>101</v>
      </c>
      <c r="C69">
        <v>8</v>
      </c>
      <c r="D69" t="str">
        <f t="shared" si="5"/>
        <v>KU141013-40C16:0 + C17:08</v>
      </c>
      <c r="E69">
        <v>4</v>
      </c>
      <c r="F69">
        <v>0</v>
      </c>
      <c r="G69">
        <v>26</v>
      </c>
      <c r="H69">
        <f t="shared" si="6"/>
        <v>30</v>
      </c>
      <c r="I69">
        <f t="shared" si="7"/>
        <v>0.13333333333333333</v>
      </c>
      <c r="J69">
        <f t="shared" si="8"/>
        <v>0</v>
      </c>
      <c r="K69">
        <f t="shared" si="9"/>
        <v>0.13333333333333333</v>
      </c>
    </row>
    <row r="70" spans="1:11">
      <c r="A70" t="s">
        <v>88</v>
      </c>
      <c r="B70" t="s">
        <v>101</v>
      </c>
      <c r="C70">
        <v>9</v>
      </c>
      <c r="D70" t="str">
        <f t="shared" si="5"/>
        <v>KU141013-40C16:0 + C17:09</v>
      </c>
      <c r="E70">
        <v>1</v>
      </c>
      <c r="F70">
        <v>1</v>
      </c>
      <c r="G70">
        <v>28</v>
      </c>
      <c r="H70">
        <f t="shared" si="6"/>
        <v>30</v>
      </c>
      <c r="I70">
        <f t="shared" si="7"/>
        <v>3.3333333333333333E-2</v>
      </c>
      <c r="J70">
        <f t="shared" si="8"/>
        <v>3.3333333333333333E-2</v>
      </c>
      <c r="K70">
        <f t="shared" si="9"/>
        <v>0</v>
      </c>
    </row>
    <row r="71" spans="1:11">
      <c r="A71" t="s">
        <v>88</v>
      </c>
      <c r="B71" t="s">
        <v>101</v>
      </c>
      <c r="C71">
        <v>10</v>
      </c>
      <c r="D71" t="str">
        <f t="shared" si="5"/>
        <v>KU141013-40C16:0 + C17:010</v>
      </c>
      <c r="E71">
        <v>5</v>
      </c>
      <c r="F71">
        <v>1</v>
      </c>
      <c r="G71">
        <v>24</v>
      </c>
      <c r="H71">
        <f t="shared" si="6"/>
        <v>30</v>
      </c>
      <c r="I71">
        <f t="shared" si="7"/>
        <v>0.16666666666666666</v>
      </c>
      <c r="J71">
        <f t="shared" si="8"/>
        <v>3.3333333333333333E-2</v>
      </c>
      <c r="K71">
        <f t="shared" si="9"/>
        <v>0.13333333333333333</v>
      </c>
    </row>
    <row r="72" spans="1:11">
      <c r="A72" t="s">
        <v>88</v>
      </c>
      <c r="B72" t="s">
        <v>102</v>
      </c>
      <c r="C72">
        <v>1</v>
      </c>
      <c r="D72" t="str">
        <f t="shared" si="5"/>
        <v>KU141013-40C17:0 + C18:01</v>
      </c>
      <c r="E72">
        <v>0</v>
      </c>
      <c r="F72">
        <v>1</v>
      </c>
      <c r="G72">
        <v>29</v>
      </c>
      <c r="H72">
        <f t="shared" si="6"/>
        <v>30</v>
      </c>
      <c r="I72">
        <f t="shared" si="7"/>
        <v>0</v>
      </c>
      <c r="J72">
        <f t="shared" si="8"/>
        <v>3.3333333333333333E-2</v>
      </c>
      <c r="K72">
        <f t="shared" si="9"/>
        <v>-3.3333333333333333E-2</v>
      </c>
    </row>
    <row r="73" spans="1:11">
      <c r="A73" t="s">
        <v>88</v>
      </c>
      <c r="B73" t="s">
        <v>102</v>
      </c>
      <c r="C73">
        <v>2</v>
      </c>
      <c r="D73" t="str">
        <f t="shared" si="5"/>
        <v>KU141013-40C17:0 + C18:02</v>
      </c>
      <c r="E73">
        <v>0</v>
      </c>
      <c r="F73">
        <v>5</v>
      </c>
      <c r="G73">
        <v>25</v>
      </c>
      <c r="H73">
        <f t="shared" si="6"/>
        <v>30</v>
      </c>
      <c r="I73">
        <f t="shared" si="7"/>
        <v>0</v>
      </c>
      <c r="J73">
        <f t="shared" si="8"/>
        <v>0.16666666666666666</v>
      </c>
      <c r="K73">
        <f t="shared" si="9"/>
        <v>-0.16666666666666666</v>
      </c>
    </row>
    <row r="74" spans="1:11">
      <c r="A74" t="s">
        <v>88</v>
      </c>
      <c r="B74" t="s">
        <v>102</v>
      </c>
      <c r="C74">
        <v>3</v>
      </c>
      <c r="D74" t="str">
        <f t="shared" si="5"/>
        <v>KU141013-40C17:0 + C18:03</v>
      </c>
      <c r="E74">
        <v>6</v>
      </c>
      <c r="F74">
        <v>3</v>
      </c>
      <c r="G74">
        <v>21</v>
      </c>
      <c r="H74">
        <f t="shared" si="6"/>
        <v>30</v>
      </c>
      <c r="I74">
        <f t="shared" si="7"/>
        <v>0.2</v>
      </c>
      <c r="J74">
        <f t="shared" si="8"/>
        <v>0.1</v>
      </c>
      <c r="K74">
        <f t="shared" si="9"/>
        <v>0.1</v>
      </c>
    </row>
    <row r="75" spans="1:11">
      <c r="A75" t="s">
        <v>88</v>
      </c>
      <c r="B75" t="s">
        <v>102</v>
      </c>
      <c r="C75">
        <v>4</v>
      </c>
      <c r="D75" t="str">
        <f t="shared" si="5"/>
        <v>KU141013-40C17:0 + C18:04</v>
      </c>
      <c r="E75">
        <v>6</v>
      </c>
      <c r="F75">
        <v>3</v>
      </c>
      <c r="G75">
        <v>21</v>
      </c>
      <c r="H75">
        <f t="shared" si="6"/>
        <v>30</v>
      </c>
      <c r="I75">
        <f t="shared" si="7"/>
        <v>0.2</v>
      </c>
      <c r="J75">
        <f t="shared" si="8"/>
        <v>0.1</v>
      </c>
      <c r="K75">
        <f t="shared" si="9"/>
        <v>0.1</v>
      </c>
    </row>
    <row r="76" spans="1:11">
      <c r="A76" t="s">
        <v>88</v>
      </c>
      <c r="B76" t="s">
        <v>102</v>
      </c>
      <c r="C76">
        <v>5</v>
      </c>
      <c r="D76" t="str">
        <f t="shared" si="5"/>
        <v>KU141013-40C17:0 + C18:05</v>
      </c>
      <c r="E76">
        <v>1</v>
      </c>
      <c r="F76">
        <v>7</v>
      </c>
      <c r="G76">
        <v>22</v>
      </c>
      <c r="H76">
        <f t="shared" si="6"/>
        <v>30</v>
      </c>
      <c r="I76">
        <f t="shared" si="7"/>
        <v>3.3333333333333333E-2</v>
      </c>
      <c r="J76">
        <f t="shared" si="8"/>
        <v>0.23333333333333334</v>
      </c>
      <c r="K76">
        <f t="shared" si="9"/>
        <v>-0.2</v>
      </c>
    </row>
    <row r="77" spans="1:11">
      <c r="A77" t="s">
        <v>88</v>
      </c>
      <c r="B77" t="s">
        <v>102</v>
      </c>
      <c r="C77">
        <v>6</v>
      </c>
      <c r="D77" t="str">
        <f t="shared" si="5"/>
        <v>KU141013-40C17:0 + C18:06</v>
      </c>
      <c r="E77">
        <v>3</v>
      </c>
      <c r="F77">
        <v>3</v>
      </c>
      <c r="G77">
        <v>24</v>
      </c>
      <c r="H77">
        <f t="shared" si="6"/>
        <v>30</v>
      </c>
      <c r="I77">
        <f t="shared" si="7"/>
        <v>0.1</v>
      </c>
      <c r="J77">
        <f t="shared" si="8"/>
        <v>0.1</v>
      </c>
      <c r="K77">
        <f t="shared" si="9"/>
        <v>0</v>
      </c>
    </row>
    <row r="78" spans="1:11">
      <c r="A78" t="s">
        <v>88</v>
      </c>
      <c r="B78" t="s">
        <v>102</v>
      </c>
      <c r="C78">
        <v>7</v>
      </c>
      <c r="D78" t="str">
        <f t="shared" si="5"/>
        <v>KU141013-40C17:0 + C18:07</v>
      </c>
      <c r="E78">
        <v>2</v>
      </c>
      <c r="F78">
        <v>2</v>
      </c>
      <c r="G78">
        <v>26</v>
      </c>
      <c r="H78">
        <f t="shared" si="6"/>
        <v>30</v>
      </c>
      <c r="I78">
        <f t="shared" si="7"/>
        <v>6.6666666666666666E-2</v>
      </c>
      <c r="J78">
        <f t="shared" si="8"/>
        <v>6.6666666666666666E-2</v>
      </c>
      <c r="K78">
        <f t="shared" si="9"/>
        <v>0</v>
      </c>
    </row>
    <row r="79" spans="1:11">
      <c r="A79" t="s">
        <v>88</v>
      </c>
      <c r="B79" t="s">
        <v>102</v>
      </c>
      <c r="C79">
        <v>8</v>
      </c>
      <c r="D79" t="str">
        <f t="shared" si="5"/>
        <v>KU141013-40C17:0 + C18:08</v>
      </c>
      <c r="E79">
        <v>1</v>
      </c>
      <c r="F79">
        <v>2</v>
      </c>
      <c r="G79">
        <v>27</v>
      </c>
      <c r="H79">
        <f t="shared" si="6"/>
        <v>30</v>
      </c>
      <c r="I79">
        <f t="shared" si="7"/>
        <v>3.3333333333333333E-2</v>
      </c>
      <c r="J79">
        <f t="shared" si="8"/>
        <v>6.6666666666666666E-2</v>
      </c>
      <c r="K79">
        <f t="shared" si="9"/>
        <v>-3.3333333333333333E-2</v>
      </c>
    </row>
    <row r="80" spans="1:11">
      <c r="A80" t="s">
        <v>88</v>
      </c>
      <c r="B80" t="s">
        <v>102</v>
      </c>
      <c r="C80">
        <v>9</v>
      </c>
      <c r="D80" t="str">
        <f t="shared" si="5"/>
        <v>KU141013-40C17:0 + C18:09</v>
      </c>
      <c r="E80">
        <v>5</v>
      </c>
      <c r="F80">
        <v>0</v>
      </c>
      <c r="G80">
        <v>25</v>
      </c>
      <c r="H80">
        <f t="shared" si="6"/>
        <v>30</v>
      </c>
      <c r="I80">
        <f t="shared" si="7"/>
        <v>0.16666666666666666</v>
      </c>
      <c r="J80">
        <f t="shared" si="8"/>
        <v>0</v>
      </c>
      <c r="K80">
        <f t="shared" si="9"/>
        <v>0.16666666666666666</v>
      </c>
    </row>
    <row r="81" spans="1:11">
      <c r="A81" t="s">
        <v>88</v>
      </c>
      <c r="B81" t="s">
        <v>102</v>
      </c>
      <c r="C81">
        <v>10</v>
      </c>
      <c r="D81" t="str">
        <f t="shared" si="5"/>
        <v>KU141013-40C17:0 + C18:010</v>
      </c>
      <c r="E81">
        <v>5</v>
      </c>
      <c r="F81">
        <v>1</v>
      </c>
      <c r="G81">
        <v>24</v>
      </c>
      <c r="H81">
        <f t="shared" si="6"/>
        <v>30</v>
      </c>
      <c r="I81">
        <f t="shared" si="7"/>
        <v>0.16666666666666666</v>
      </c>
      <c r="J81">
        <f t="shared" si="8"/>
        <v>3.3333333333333333E-2</v>
      </c>
      <c r="K81">
        <f t="shared" si="9"/>
        <v>0.13333333333333333</v>
      </c>
    </row>
    <row r="82" spans="1:11">
      <c r="A82" t="s">
        <v>88</v>
      </c>
      <c r="B82" t="s">
        <v>103</v>
      </c>
      <c r="C82">
        <v>1</v>
      </c>
      <c r="D82" t="str">
        <f t="shared" si="5"/>
        <v>KU141013-40C16:0 + C18:01</v>
      </c>
      <c r="E82">
        <v>7</v>
      </c>
      <c r="F82">
        <v>6</v>
      </c>
      <c r="G82">
        <v>17</v>
      </c>
      <c r="H82">
        <f t="shared" si="6"/>
        <v>30</v>
      </c>
      <c r="I82">
        <f t="shared" si="7"/>
        <v>0.23333333333333334</v>
      </c>
      <c r="J82">
        <f t="shared" si="8"/>
        <v>0.2</v>
      </c>
      <c r="K82">
        <f t="shared" si="9"/>
        <v>3.3333333333333333E-2</v>
      </c>
    </row>
    <row r="83" spans="1:11">
      <c r="A83" t="s">
        <v>88</v>
      </c>
      <c r="B83" t="s">
        <v>103</v>
      </c>
      <c r="C83">
        <v>2</v>
      </c>
      <c r="D83" t="str">
        <f t="shared" si="5"/>
        <v>KU141013-40C16:0 + C18:02</v>
      </c>
      <c r="E83">
        <v>6</v>
      </c>
      <c r="F83">
        <v>3</v>
      </c>
      <c r="G83">
        <v>21</v>
      </c>
      <c r="H83">
        <f t="shared" si="6"/>
        <v>30</v>
      </c>
      <c r="I83">
        <f t="shared" si="7"/>
        <v>0.2</v>
      </c>
      <c r="J83">
        <f t="shared" si="8"/>
        <v>0.1</v>
      </c>
      <c r="K83">
        <f t="shared" si="9"/>
        <v>0.1</v>
      </c>
    </row>
    <row r="84" spans="1:11">
      <c r="A84" t="s">
        <v>88</v>
      </c>
      <c r="B84" t="s">
        <v>103</v>
      </c>
      <c r="C84">
        <v>3</v>
      </c>
      <c r="D84" t="str">
        <f t="shared" si="5"/>
        <v>KU141013-40C16:0 + C18:03</v>
      </c>
      <c r="E84">
        <v>8</v>
      </c>
      <c r="F84">
        <v>7</v>
      </c>
      <c r="G84">
        <v>15</v>
      </c>
      <c r="H84">
        <f t="shared" si="6"/>
        <v>30</v>
      </c>
      <c r="I84">
        <f t="shared" si="7"/>
        <v>0.26666666666666666</v>
      </c>
      <c r="J84">
        <f t="shared" si="8"/>
        <v>0.23333333333333334</v>
      </c>
      <c r="K84">
        <f t="shared" si="9"/>
        <v>3.3333333333333333E-2</v>
      </c>
    </row>
    <row r="85" spans="1:11">
      <c r="A85" t="s">
        <v>88</v>
      </c>
      <c r="B85" t="s">
        <v>103</v>
      </c>
      <c r="C85">
        <v>4</v>
      </c>
      <c r="D85" t="str">
        <f t="shared" si="5"/>
        <v>KU141013-40C16:0 + C18:04</v>
      </c>
      <c r="E85">
        <v>5</v>
      </c>
      <c r="F85">
        <v>1</v>
      </c>
      <c r="G85">
        <v>24</v>
      </c>
      <c r="H85">
        <f t="shared" si="6"/>
        <v>30</v>
      </c>
      <c r="I85">
        <f t="shared" si="7"/>
        <v>0.16666666666666666</v>
      </c>
      <c r="J85">
        <f t="shared" si="8"/>
        <v>3.3333333333333333E-2</v>
      </c>
      <c r="K85">
        <f t="shared" si="9"/>
        <v>0.13333333333333333</v>
      </c>
    </row>
    <row r="86" spans="1:11">
      <c r="A86" t="s">
        <v>88</v>
      </c>
      <c r="B86" t="s">
        <v>103</v>
      </c>
      <c r="C86">
        <v>5</v>
      </c>
      <c r="D86" t="str">
        <f t="shared" si="5"/>
        <v>KU141013-40C16:0 + C18:05</v>
      </c>
      <c r="E86">
        <v>2</v>
      </c>
      <c r="F86">
        <v>2</v>
      </c>
      <c r="G86">
        <v>26</v>
      </c>
      <c r="H86">
        <f t="shared" si="6"/>
        <v>30</v>
      </c>
      <c r="I86">
        <f t="shared" si="7"/>
        <v>6.6666666666666666E-2</v>
      </c>
      <c r="J86">
        <f t="shared" si="8"/>
        <v>6.6666666666666666E-2</v>
      </c>
      <c r="K86">
        <f t="shared" si="9"/>
        <v>0</v>
      </c>
    </row>
    <row r="87" spans="1:11">
      <c r="A87" t="s">
        <v>88</v>
      </c>
      <c r="B87" t="s">
        <v>103</v>
      </c>
      <c r="C87">
        <v>6</v>
      </c>
      <c r="D87" t="str">
        <f t="shared" si="5"/>
        <v>KU141013-40C16:0 + C18:06</v>
      </c>
      <c r="E87">
        <v>2</v>
      </c>
      <c r="F87">
        <v>0</v>
      </c>
      <c r="G87">
        <v>28</v>
      </c>
      <c r="H87">
        <f t="shared" si="6"/>
        <v>30</v>
      </c>
      <c r="I87">
        <f t="shared" si="7"/>
        <v>6.6666666666666666E-2</v>
      </c>
      <c r="J87">
        <f t="shared" si="8"/>
        <v>0</v>
      </c>
      <c r="K87">
        <f t="shared" si="9"/>
        <v>6.6666666666666666E-2</v>
      </c>
    </row>
    <row r="88" spans="1:11">
      <c r="A88" t="s">
        <v>88</v>
      </c>
      <c r="B88" t="s">
        <v>103</v>
      </c>
      <c r="C88">
        <v>7</v>
      </c>
      <c r="D88" t="str">
        <f t="shared" si="5"/>
        <v>KU141013-40C16:0 + C18:07</v>
      </c>
      <c r="E88">
        <v>5</v>
      </c>
      <c r="F88">
        <v>0</v>
      </c>
      <c r="G88">
        <v>25</v>
      </c>
      <c r="H88">
        <f t="shared" si="6"/>
        <v>30</v>
      </c>
      <c r="I88">
        <f t="shared" si="7"/>
        <v>0.16666666666666666</v>
      </c>
      <c r="J88">
        <f t="shared" si="8"/>
        <v>0</v>
      </c>
      <c r="K88">
        <f t="shared" si="9"/>
        <v>0.16666666666666666</v>
      </c>
    </row>
    <row r="89" spans="1:11">
      <c r="A89" t="s">
        <v>88</v>
      </c>
      <c r="B89" t="s">
        <v>103</v>
      </c>
      <c r="C89">
        <v>8</v>
      </c>
      <c r="D89" t="str">
        <f t="shared" si="5"/>
        <v>KU141013-40C16:0 + C18:08</v>
      </c>
      <c r="E89">
        <v>6</v>
      </c>
      <c r="F89">
        <v>5</v>
      </c>
      <c r="G89">
        <v>19</v>
      </c>
      <c r="H89">
        <f t="shared" si="6"/>
        <v>30</v>
      </c>
      <c r="I89">
        <f t="shared" si="7"/>
        <v>0.2</v>
      </c>
      <c r="J89">
        <f t="shared" si="8"/>
        <v>0.16666666666666666</v>
      </c>
      <c r="K89">
        <f t="shared" si="9"/>
        <v>3.3333333333333333E-2</v>
      </c>
    </row>
    <row r="90" spans="1:11">
      <c r="A90" t="s">
        <v>88</v>
      </c>
      <c r="B90" t="s">
        <v>103</v>
      </c>
      <c r="C90">
        <v>9</v>
      </c>
      <c r="D90" t="str">
        <f t="shared" si="5"/>
        <v>KU141013-40C16:0 + C18:09</v>
      </c>
      <c r="E90">
        <v>1</v>
      </c>
      <c r="F90">
        <v>2</v>
      </c>
      <c r="G90">
        <v>27</v>
      </c>
      <c r="H90">
        <f t="shared" si="6"/>
        <v>30</v>
      </c>
      <c r="I90">
        <f t="shared" si="7"/>
        <v>3.3333333333333333E-2</v>
      </c>
      <c r="J90">
        <f t="shared" si="8"/>
        <v>6.6666666666666666E-2</v>
      </c>
      <c r="K90">
        <f t="shared" si="9"/>
        <v>-3.3333333333333333E-2</v>
      </c>
    </row>
    <row r="91" spans="1:11">
      <c r="A91" t="s">
        <v>88</v>
      </c>
      <c r="B91" t="s">
        <v>103</v>
      </c>
      <c r="C91">
        <v>10</v>
      </c>
      <c r="D91" t="str">
        <f t="shared" si="5"/>
        <v>KU141013-40C16:0 + C18:010</v>
      </c>
      <c r="E91">
        <v>8</v>
      </c>
      <c r="F91">
        <v>7</v>
      </c>
      <c r="G91">
        <v>15</v>
      </c>
      <c r="H91">
        <f t="shared" si="6"/>
        <v>30</v>
      </c>
      <c r="I91">
        <f t="shared" si="7"/>
        <v>0.26666666666666666</v>
      </c>
      <c r="J91">
        <f t="shared" si="8"/>
        <v>0.23333333333333334</v>
      </c>
      <c r="K91">
        <f t="shared" si="9"/>
        <v>3.3333333333333333E-2</v>
      </c>
    </row>
    <row r="92" spans="1:11">
      <c r="A92" t="s">
        <v>89</v>
      </c>
      <c r="B92" t="s">
        <v>9</v>
      </c>
      <c r="C92">
        <v>1</v>
      </c>
      <c r="D92" t="str">
        <f t="shared" si="5"/>
        <v>KU141013-XNegative1</v>
      </c>
      <c r="E92">
        <v>10</v>
      </c>
      <c r="F92">
        <v>2</v>
      </c>
      <c r="G92">
        <v>18</v>
      </c>
      <c r="H92">
        <f t="shared" si="6"/>
        <v>30</v>
      </c>
      <c r="I92">
        <f t="shared" si="7"/>
        <v>0.33333333333333331</v>
      </c>
      <c r="J92">
        <f t="shared" si="8"/>
        <v>6.6666666666666666E-2</v>
      </c>
      <c r="K92">
        <f t="shared" si="9"/>
        <v>0.26666666666666666</v>
      </c>
    </row>
    <row r="93" spans="1:11">
      <c r="A93" t="s">
        <v>89</v>
      </c>
      <c r="B93" t="s">
        <v>9</v>
      </c>
      <c r="C93">
        <v>2</v>
      </c>
      <c r="D93" t="str">
        <f t="shared" si="5"/>
        <v>KU141013-XNegative2</v>
      </c>
      <c r="E93">
        <v>4</v>
      </c>
      <c r="F93">
        <v>3</v>
      </c>
      <c r="G93">
        <v>23</v>
      </c>
      <c r="H93">
        <f t="shared" si="6"/>
        <v>30</v>
      </c>
      <c r="I93">
        <f t="shared" si="7"/>
        <v>0.13333333333333333</v>
      </c>
      <c r="J93">
        <f t="shared" si="8"/>
        <v>0.1</v>
      </c>
      <c r="K93">
        <f t="shared" si="9"/>
        <v>3.3333333333333333E-2</v>
      </c>
    </row>
    <row r="94" spans="1:11">
      <c r="A94" t="s">
        <v>89</v>
      </c>
      <c r="B94" t="s">
        <v>9</v>
      </c>
      <c r="C94">
        <v>3</v>
      </c>
      <c r="D94" t="str">
        <f t="shared" si="5"/>
        <v>KU141013-XNegative3</v>
      </c>
      <c r="E94">
        <v>0</v>
      </c>
      <c r="F94">
        <v>2</v>
      </c>
      <c r="G94">
        <v>28</v>
      </c>
      <c r="H94">
        <f t="shared" si="6"/>
        <v>30</v>
      </c>
      <c r="I94">
        <f t="shared" si="7"/>
        <v>0</v>
      </c>
      <c r="J94">
        <f t="shared" si="8"/>
        <v>6.6666666666666666E-2</v>
      </c>
      <c r="K94">
        <f t="shared" si="9"/>
        <v>-6.6666666666666666E-2</v>
      </c>
    </row>
    <row r="95" spans="1:11">
      <c r="A95" t="s">
        <v>89</v>
      </c>
      <c r="B95" t="s">
        <v>9</v>
      </c>
      <c r="C95">
        <v>4</v>
      </c>
      <c r="D95" t="str">
        <f t="shared" si="5"/>
        <v>KU141013-XNegative4</v>
      </c>
      <c r="E95">
        <v>3</v>
      </c>
      <c r="F95">
        <v>3</v>
      </c>
      <c r="G95">
        <v>24</v>
      </c>
      <c r="H95">
        <f t="shared" si="6"/>
        <v>30</v>
      </c>
      <c r="I95">
        <f t="shared" si="7"/>
        <v>0.1</v>
      </c>
      <c r="J95">
        <f t="shared" si="8"/>
        <v>0.1</v>
      </c>
      <c r="K95">
        <f t="shared" si="9"/>
        <v>0</v>
      </c>
    </row>
    <row r="96" spans="1:11">
      <c r="A96" t="s">
        <v>89</v>
      </c>
      <c r="B96" t="s">
        <v>9</v>
      </c>
      <c r="C96">
        <v>5</v>
      </c>
      <c r="D96" t="str">
        <f t="shared" si="5"/>
        <v>KU141013-XNegative5</v>
      </c>
      <c r="E96">
        <v>0</v>
      </c>
      <c r="F96">
        <v>0</v>
      </c>
      <c r="G96">
        <v>30</v>
      </c>
      <c r="H96">
        <f t="shared" si="6"/>
        <v>30</v>
      </c>
      <c r="I96">
        <f t="shared" si="7"/>
        <v>0</v>
      </c>
      <c r="J96">
        <f t="shared" si="8"/>
        <v>0</v>
      </c>
      <c r="K96">
        <f t="shared" si="9"/>
        <v>0</v>
      </c>
    </row>
    <row r="97" spans="1:11">
      <c r="A97" t="s">
        <v>89</v>
      </c>
      <c r="B97" t="s">
        <v>9</v>
      </c>
      <c r="C97">
        <v>6</v>
      </c>
      <c r="D97" t="str">
        <f t="shared" si="5"/>
        <v>KU141013-XNegative6</v>
      </c>
      <c r="E97">
        <v>4</v>
      </c>
      <c r="F97">
        <v>1</v>
      </c>
      <c r="G97">
        <v>25</v>
      </c>
      <c r="H97">
        <f t="shared" si="6"/>
        <v>30</v>
      </c>
      <c r="I97">
        <f t="shared" si="7"/>
        <v>0.13333333333333333</v>
      </c>
      <c r="J97">
        <f t="shared" si="8"/>
        <v>3.3333333333333333E-2</v>
      </c>
      <c r="K97">
        <f t="shared" si="9"/>
        <v>0.1</v>
      </c>
    </row>
    <row r="98" spans="1:11">
      <c r="A98" t="s">
        <v>89</v>
      </c>
      <c r="B98" t="s">
        <v>9</v>
      </c>
      <c r="C98">
        <v>7</v>
      </c>
      <c r="D98" t="str">
        <f t="shared" si="5"/>
        <v>KU141013-XNegative7</v>
      </c>
      <c r="E98">
        <v>1</v>
      </c>
      <c r="F98">
        <v>0</v>
      </c>
      <c r="G98">
        <v>29</v>
      </c>
      <c r="H98">
        <f t="shared" si="6"/>
        <v>30</v>
      </c>
      <c r="I98">
        <f t="shared" si="7"/>
        <v>3.3333333333333333E-2</v>
      </c>
      <c r="J98">
        <f t="shared" si="8"/>
        <v>0</v>
      </c>
      <c r="K98">
        <f t="shared" si="9"/>
        <v>3.3333333333333333E-2</v>
      </c>
    </row>
    <row r="99" spans="1:11">
      <c r="A99" t="s">
        <v>89</v>
      </c>
      <c r="B99" t="s">
        <v>9</v>
      </c>
      <c r="C99">
        <v>8</v>
      </c>
      <c r="D99" t="str">
        <f t="shared" si="5"/>
        <v>KU141013-XNegative8</v>
      </c>
      <c r="E99">
        <v>7</v>
      </c>
      <c r="F99">
        <v>7</v>
      </c>
      <c r="G99">
        <v>16</v>
      </c>
      <c r="H99">
        <f t="shared" si="6"/>
        <v>30</v>
      </c>
      <c r="I99">
        <f t="shared" si="7"/>
        <v>0.23333333333333334</v>
      </c>
      <c r="J99">
        <f t="shared" si="8"/>
        <v>0.23333333333333334</v>
      </c>
      <c r="K99">
        <f t="shared" si="9"/>
        <v>0</v>
      </c>
    </row>
    <row r="100" spans="1:11">
      <c r="A100" t="s">
        <v>89</v>
      </c>
      <c r="B100" t="s">
        <v>9</v>
      </c>
      <c r="C100">
        <v>9</v>
      </c>
      <c r="D100" t="str">
        <f t="shared" si="5"/>
        <v>KU141013-XNegative9</v>
      </c>
      <c r="E100">
        <v>3</v>
      </c>
      <c r="F100">
        <v>1</v>
      </c>
      <c r="G100">
        <v>26</v>
      </c>
      <c r="H100">
        <f t="shared" si="6"/>
        <v>30</v>
      </c>
      <c r="I100">
        <f t="shared" si="7"/>
        <v>0.1</v>
      </c>
      <c r="J100">
        <f t="shared" si="8"/>
        <v>3.3333333333333333E-2</v>
      </c>
      <c r="K100">
        <f t="shared" si="9"/>
        <v>6.6666666666666666E-2</v>
      </c>
    </row>
    <row r="101" spans="1:11">
      <c r="A101" t="s">
        <v>89</v>
      </c>
      <c r="B101" t="s">
        <v>9</v>
      </c>
      <c r="C101">
        <v>10</v>
      </c>
      <c r="D101" t="str">
        <f t="shared" si="5"/>
        <v>KU141013-XNegative10</v>
      </c>
      <c r="E101">
        <v>3</v>
      </c>
      <c r="F101">
        <v>6</v>
      </c>
      <c r="G101">
        <v>21</v>
      </c>
      <c r="H101">
        <f t="shared" si="6"/>
        <v>30</v>
      </c>
      <c r="I101">
        <f t="shared" si="7"/>
        <v>0.1</v>
      </c>
      <c r="J101">
        <f t="shared" si="8"/>
        <v>0.2</v>
      </c>
      <c r="K101">
        <f t="shared" si="9"/>
        <v>-0.1</v>
      </c>
    </row>
    <row r="102" spans="1:11">
      <c r="A102" t="s">
        <v>89</v>
      </c>
      <c r="B102" t="s">
        <v>10</v>
      </c>
      <c r="C102">
        <v>1</v>
      </c>
      <c r="D102" t="str">
        <f t="shared" si="5"/>
        <v>KU141013-XCrude1</v>
      </c>
      <c r="E102">
        <v>14</v>
      </c>
      <c r="F102">
        <v>1</v>
      </c>
      <c r="G102">
        <v>15</v>
      </c>
      <c r="H102">
        <f t="shared" si="6"/>
        <v>30</v>
      </c>
      <c r="I102">
        <f t="shared" si="7"/>
        <v>0.46666666666666667</v>
      </c>
      <c r="J102">
        <f t="shared" si="8"/>
        <v>3.3333333333333333E-2</v>
      </c>
      <c r="K102">
        <f t="shared" si="9"/>
        <v>0.43333333333333335</v>
      </c>
    </row>
    <row r="103" spans="1:11">
      <c r="A103" t="s">
        <v>89</v>
      </c>
      <c r="B103" t="s">
        <v>10</v>
      </c>
      <c r="C103">
        <v>2</v>
      </c>
      <c r="D103" t="str">
        <f t="shared" si="5"/>
        <v>KU141013-XCrude2</v>
      </c>
      <c r="E103">
        <v>1</v>
      </c>
      <c r="F103">
        <v>7</v>
      </c>
      <c r="G103">
        <v>22</v>
      </c>
      <c r="H103">
        <f t="shared" si="6"/>
        <v>30</v>
      </c>
      <c r="I103">
        <f t="shared" si="7"/>
        <v>3.3333333333333333E-2</v>
      </c>
      <c r="J103">
        <f t="shared" si="8"/>
        <v>0.23333333333333334</v>
      </c>
      <c r="K103">
        <f t="shared" si="9"/>
        <v>-0.2</v>
      </c>
    </row>
    <row r="104" spans="1:11">
      <c r="A104" t="s">
        <v>89</v>
      </c>
      <c r="B104" t="s">
        <v>10</v>
      </c>
      <c r="C104">
        <v>3</v>
      </c>
      <c r="D104" t="str">
        <f t="shared" si="5"/>
        <v>KU141013-XCrude3</v>
      </c>
      <c r="E104">
        <v>10</v>
      </c>
      <c r="F104">
        <v>0</v>
      </c>
      <c r="G104">
        <v>20</v>
      </c>
      <c r="H104">
        <f t="shared" si="6"/>
        <v>30</v>
      </c>
      <c r="I104">
        <f t="shared" si="7"/>
        <v>0.33333333333333331</v>
      </c>
      <c r="J104">
        <f t="shared" si="8"/>
        <v>0</v>
      </c>
      <c r="K104">
        <f t="shared" si="9"/>
        <v>0.33333333333333331</v>
      </c>
    </row>
    <row r="105" spans="1:11">
      <c r="A105" t="s">
        <v>89</v>
      </c>
      <c r="B105" t="s">
        <v>10</v>
      </c>
      <c r="C105">
        <v>4</v>
      </c>
      <c r="D105" t="str">
        <f t="shared" si="5"/>
        <v>KU141013-XCrude4</v>
      </c>
      <c r="E105">
        <v>11</v>
      </c>
      <c r="F105">
        <v>2</v>
      </c>
      <c r="G105">
        <v>17</v>
      </c>
      <c r="H105">
        <f t="shared" si="6"/>
        <v>30</v>
      </c>
      <c r="I105">
        <f t="shared" si="7"/>
        <v>0.36666666666666664</v>
      </c>
      <c r="J105">
        <f t="shared" si="8"/>
        <v>6.6666666666666666E-2</v>
      </c>
      <c r="K105">
        <f t="shared" si="9"/>
        <v>0.3</v>
      </c>
    </row>
    <row r="106" spans="1:11">
      <c r="A106" t="s">
        <v>89</v>
      </c>
      <c r="B106" t="s">
        <v>10</v>
      </c>
      <c r="C106">
        <v>5</v>
      </c>
      <c r="D106" t="str">
        <f t="shared" si="5"/>
        <v>KU141013-XCrude5</v>
      </c>
      <c r="E106">
        <v>11</v>
      </c>
      <c r="F106">
        <v>3</v>
      </c>
      <c r="G106">
        <v>16</v>
      </c>
      <c r="H106">
        <f t="shared" si="6"/>
        <v>30</v>
      </c>
      <c r="I106">
        <f t="shared" si="7"/>
        <v>0.36666666666666664</v>
      </c>
      <c r="J106">
        <f t="shared" si="8"/>
        <v>0.1</v>
      </c>
      <c r="K106">
        <f t="shared" si="9"/>
        <v>0.26666666666666666</v>
      </c>
    </row>
    <row r="107" spans="1:11">
      <c r="A107" t="s">
        <v>89</v>
      </c>
      <c r="B107" t="s">
        <v>10</v>
      </c>
      <c r="C107">
        <v>6</v>
      </c>
      <c r="D107" t="str">
        <f t="shared" si="5"/>
        <v>KU141013-XCrude6</v>
      </c>
      <c r="E107">
        <v>2</v>
      </c>
      <c r="F107">
        <v>4</v>
      </c>
      <c r="G107">
        <v>24</v>
      </c>
      <c r="H107">
        <f t="shared" si="6"/>
        <v>30</v>
      </c>
      <c r="I107">
        <f t="shared" si="7"/>
        <v>6.6666666666666666E-2</v>
      </c>
      <c r="J107">
        <f t="shared" si="8"/>
        <v>0.13333333333333333</v>
      </c>
      <c r="K107">
        <f t="shared" si="9"/>
        <v>-6.6666666666666666E-2</v>
      </c>
    </row>
    <row r="108" spans="1:11">
      <c r="A108" t="s">
        <v>89</v>
      </c>
      <c r="B108" t="s">
        <v>10</v>
      </c>
      <c r="C108">
        <v>7</v>
      </c>
      <c r="D108" t="str">
        <f t="shared" si="5"/>
        <v>KU141013-XCrude7</v>
      </c>
      <c r="E108">
        <v>16</v>
      </c>
      <c r="F108">
        <v>2</v>
      </c>
      <c r="G108">
        <v>12</v>
      </c>
      <c r="H108">
        <f t="shared" si="6"/>
        <v>30</v>
      </c>
      <c r="I108">
        <f t="shared" si="7"/>
        <v>0.53333333333333333</v>
      </c>
      <c r="J108">
        <f t="shared" si="8"/>
        <v>6.6666666666666666E-2</v>
      </c>
      <c r="K108">
        <f t="shared" si="9"/>
        <v>0.46666666666666667</v>
      </c>
    </row>
    <row r="109" spans="1:11">
      <c r="A109" t="s">
        <v>89</v>
      </c>
      <c r="B109" t="s">
        <v>10</v>
      </c>
      <c r="C109">
        <v>8</v>
      </c>
      <c r="D109" t="str">
        <f t="shared" si="5"/>
        <v>KU141013-XCrude8</v>
      </c>
      <c r="E109">
        <v>9</v>
      </c>
      <c r="F109">
        <v>0</v>
      </c>
      <c r="G109">
        <v>21</v>
      </c>
      <c r="H109">
        <f t="shared" si="6"/>
        <v>30</v>
      </c>
      <c r="I109">
        <f t="shared" si="7"/>
        <v>0.3</v>
      </c>
      <c r="J109">
        <f t="shared" si="8"/>
        <v>0</v>
      </c>
      <c r="K109">
        <f t="shared" si="9"/>
        <v>0.3</v>
      </c>
    </row>
    <row r="110" spans="1:11">
      <c r="A110" t="s">
        <v>89</v>
      </c>
      <c r="B110" t="s">
        <v>10</v>
      </c>
      <c r="C110">
        <v>9</v>
      </c>
      <c r="D110" t="str">
        <f t="shared" si="5"/>
        <v>KU141013-XCrude9</v>
      </c>
      <c r="E110">
        <v>9</v>
      </c>
      <c r="F110">
        <v>0</v>
      </c>
      <c r="G110">
        <v>21</v>
      </c>
      <c r="H110">
        <f t="shared" si="6"/>
        <v>30</v>
      </c>
      <c r="I110">
        <f t="shared" si="7"/>
        <v>0.3</v>
      </c>
      <c r="J110">
        <f t="shared" si="8"/>
        <v>0</v>
      </c>
      <c r="K110">
        <f t="shared" si="9"/>
        <v>0.3</v>
      </c>
    </row>
    <row r="111" spans="1:11">
      <c r="A111" t="s">
        <v>89</v>
      </c>
      <c r="B111" t="s">
        <v>10</v>
      </c>
      <c r="C111">
        <v>10</v>
      </c>
      <c r="D111" t="str">
        <f t="shared" si="5"/>
        <v>KU141013-XCrude10</v>
      </c>
      <c r="E111">
        <v>12</v>
      </c>
      <c r="F111">
        <v>0</v>
      </c>
      <c r="G111">
        <v>18</v>
      </c>
      <c r="H111">
        <f t="shared" si="6"/>
        <v>30</v>
      </c>
      <c r="I111">
        <f t="shared" si="7"/>
        <v>0.4</v>
      </c>
      <c r="J111">
        <f t="shared" si="8"/>
        <v>0</v>
      </c>
      <c r="K111">
        <f t="shared" si="9"/>
        <v>0.4</v>
      </c>
    </row>
    <row r="112" spans="1:11">
      <c r="A112" t="s">
        <v>89</v>
      </c>
      <c r="B112" t="s">
        <v>20</v>
      </c>
      <c r="C112">
        <v>1</v>
      </c>
      <c r="D112" t="str">
        <f t="shared" si="5"/>
        <v>KU141013-XMix1</v>
      </c>
      <c r="E112">
        <v>9</v>
      </c>
      <c r="F112">
        <v>0</v>
      </c>
      <c r="G112">
        <v>21</v>
      </c>
      <c r="H112">
        <f t="shared" si="6"/>
        <v>30</v>
      </c>
      <c r="I112">
        <f t="shared" si="7"/>
        <v>0.3</v>
      </c>
      <c r="J112">
        <f t="shared" si="8"/>
        <v>0</v>
      </c>
      <c r="K112">
        <f t="shared" si="9"/>
        <v>0.3</v>
      </c>
    </row>
    <row r="113" spans="1:11">
      <c r="A113" t="s">
        <v>89</v>
      </c>
      <c r="B113" t="s">
        <v>20</v>
      </c>
      <c r="C113">
        <v>2</v>
      </c>
      <c r="D113" t="str">
        <f t="shared" si="5"/>
        <v>KU141013-XMix2</v>
      </c>
      <c r="E113">
        <v>3</v>
      </c>
      <c r="F113">
        <v>1</v>
      </c>
      <c r="G113">
        <v>26</v>
      </c>
      <c r="H113">
        <f t="shared" si="6"/>
        <v>30</v>
      </c>
      <c r="I113">
        <f t="shared" si="7"/>
        <v>0.1</v>
      </c>
      <c r="J113">
        <f t="shared" si="8"/>
        <v>3.3333333333333333E-2</v>
      </c>
      <c r="K113">
        <f t="shared" si="9"/>
        <v>6.6666666666666666E-2</v>
      </c>
    </row>
    <row r="114" spans="1:11">
      <c r="A114" t="s">
        <v>89</v>
      </c>
      <c r="B114" t="s">
        <v>20</v>
      </c>
      <c r="C114">
        <v>3</v>
      </c>
      <c r="D114" t="str">
        <f t="shared" si="5"/>
        <v>KU141013-XMix3</v>
      </c>
      <c r="E114">
        <v>2</v>
      </c>
      <c r="F114">
        <v>0</v>
      </c>
      <c r="G114">
        <v>28</v>
      </c>
      <c r="H114">
        <f t="shared" si="6"/>
        <v>30</v>
      </c>
      <c r="I114">
        <f t="shared" si="7"/>
        <v>6.6666666666666666E-2</v>
      </c>
      <c r="J114">
        <f t="shared" si="8"/>
        <v>0</v>
      </c>
      <c r="K114">
        <f t="shared" si="9"/>
        <v>6.6666666666666666E-2</v>
      </c>
    </row>
    <row r="115" spans="1:11">
      <c r="A115" t="s">
        <v>89</v>
      </c>
      <c r="B115" t="s">
        <v>20</v>
      </c>
      <c r="C115">
        <v>4</v>
      </c>
      <c r="D115" t="str">
        <f t="shared" si="5"/>
        <v>KU141013-XMix4</v>
      </c>
      <c r="E115">
        <v>1</v>
      </c>
      <c r="F115">
        <v>5</v>
      </c>
      <c r="G115">
        <v>24</v>
      </c>
      <c r="H115">
        <f t="shared" si="6"/>
        <v>30</v>
      </c>
      <c r="I115">
        <f t="shared" si="7"/>
        <v>3.3333333333333333E-2</v>
      </c>
      <c r="J115">
        <f t="shared" si="8"/>
        <v>0.16666666666666666</v>
      </c>
      <c r="K115">
        <f t="shared" si="9"/>
        <v>-0.13333333333333333</v>
      </c>
    </row>
    <row r="116" spans="1:11">
      <c r="A116" t="s">
        <v>89</v>
      </c>
      <c r="B116" t="s">
        <v>20</v>
      </c>
      <c r="C116">
        <v>5</v>
      </c>
      <c r="D116" t="str">
        <f t="shared" si="5"/>
        <v>KU141013-XMix5</v>
      </c>
      <c r="E116">
        <v>10</v>
      </c>
      <c r="F116">
        <v>1</v>
      </c>
      <c r="G116">
        <v>19</v>
      </c>
      <c r="H116">
        <f t="shared" si="6"/>
        <v>30</v>
      </c>
      <c r="I116">
        <f t="shared" si="7"/>
        <v>0.33333333333333331</v>
      </c>
      <c r="J116">
        <f t="shared" si="8"/>
        <v>3.3333333333333333E-2</v>
      </c>
      <c r="K116">
        <f t="shared" si="9"/>
        <v>0.3</v>
      </c>
    </row>
    <row r="117" spans="1:11">
      <c r="A117" t="s">
        <v>89</v>
      </c>
      <c r="B117" t="s">
        <v>20</v>
      </c>
      <c r="C117">
        <v>6</v>
      </c>
      <c r="D117" t="str">
        <f t="shared" si="5"/>
        <v>KU141013-XMix6</v>
      </c>
      <c r="E117">
        <v>1</v>
      </c>
      <c r="F117">
        <v>0</v>
      </c>
      <c r="G117">
        <v>29</v>
      </c>
      <c r="H117">
        <f t="shared" si="6"/>
        <v>30</v>
      </c>
      <c r="I117">
        <f t="shared" si="7"/>
        <v>3.3333333333333333E-2</v>
      </c>
      <c r="J117">
        <f t="shared" si="8"/>
        <v>0</v>
      </c>
      <c r="K117">
        <f t="shared" si="9"/>
        <v>3.3333333333333333E-2</v>
      </c>
    </row>
    <row r="118" spans="1:11">
      <c r="A118" t="s">
        <v>89</v>
      </c>
      <c r="B118" t="s">
        <v>20</v>
      </c>
      <c r="C118">
        <v>7</v>
      </c>
      <c r="D118" t="str">
        <f t="shared" si="5"/>
        <v>KU141013-XMix7</v>
      </c>
      <c r="E118">
        <v>1</v>
      </c>
      <c r="F118">
        <v>1</v>
      </c>
      <c r="G118">
        <v>28</v>
      </c>
      <c r="H118">
        <f t="shared" si="6"/>
        <v>30</v>
      </c>
      <c r="I118">
        <f t="shared" si="7"/>
        <v>3.3333333333333333E-2</v>
      </c>
      <c r="J118">
        <f t="shared" si="8"/>
        <v>3.3333333333333333E-2</v>
      </c>
      <c r="K118">
        <f t="shared" si="9"/>
        <v>0</v>
      </c>
    </row>
    <row r="119" spans="1:11">
      <c r="A119" t="s">
        <v>89</v>
      </c>
      <c r="B119" t="s">
        <v>20</v>
      </c>
      <c r="C119">
        <v>8</v>
      </c>
      <c r="D119" t="str">
        <f t="shared" si="5"/>
        <v>KU141013-XMix8</v>
      </c>
      <c r="E119">
        <v>2</v>
      </c>
      <c r="F119">
        <v>2</v>
      </c>
      <c r="G119">
        <v>26</v>
      </c>
      <c r="H119">
        <f t="shared" si="6"/>
        <v>30</v>
      </c>
      <c r="I119">
        <f t="shared" si="7"/>
        <v>6.6666666666666666E-2</v>
      </c>
      <c r="J119">
        <f t="shared" si="8"/>
        <v>6.6666666666666666E-2</v>
      </c>
      <c r="K119">
        <f t="shared" si="9"/>
        <v>0</v>
      </c>
    </row>
    <row r="120" spans="1:11">
      <c r="A120" t="s">
        <v>89</v>
      </c>
      <c r="B120" t="s">
        <v>20</v>
      </c>
      <c r="C120">
        <v>9</v>
      </c>
      <c r="D120" t="str">
        <f t="shared" si="5"/>
        <v>KU141013-XMix9</v>
      </c>
      <c r="E120">
        <v>8</v>
      </c>
      <c r="F120">
        <v>1</v>
      </c>
      <c r="G120">
        <v>21</v>
      </c>
      <c r="H120">
        <f t="shared" si="6"/>
        <v>30</v>
      </c>
      <c r="I120">
        <f t="shared" si="7"/>
        <v>0.26666666666666666</v>
      </c>
      <c r="J120">
        <f t="shared" si="8"/>
        <v>3.3333333333333333E-2</v>
      </c>
      <c r="K120">
        <f t="shared" si="9"/>
        <v>0.23333333333333334</v>
      </c>
    </row>
    <row r="121" spans="1:11">
      <c r="A121" t="s">
        <v>89</v>
      </c>
      <c r="B121" t="s">
        <v>20</v>
      </c>
      <c r="C121">
        <v>10</v>
      </c>
      <c r="D121" t="str">
        <f t="shared" si="5"/>
        <v>KU141013-XMix10</v>
      </c>
      <c r="E121">
        <v>4</v>
      </c>
      <c r="F121">
        <v>2</v>
      </c>
      <c r="G121">
        <v>24</v>
      </c>
      <c r="H121">
        <f t="shared" si="6"/>
        <v>30</v>
      </c>
      <c r="I121">
        <f t="shared" si="7"/>
        <v>0.13333333333333333</v>
      </c>
      <c r="J121">
        <f t="shared" si="8"/>
        <v>6.6666666666666666E-2</v>
      </c>
      <c r="K121">
        <f t="shared" si="9"/>
        <v>6.6666666666666666E-2</v>
      </c>
    </row>
    <row r="122" spans="1:11">
      <c r="A122" t="s">
        <v>89</v>
      </c>
      <c r="B122" t="s">
        <v>98</v>
      </c>
      <c r="C122">
        <v>1</v>
      </c>
      <c r="D122" t="str">
        <f t="shared" si="5"/>
        <v>KU141013-XMix − C14:0 − C15:0 − C20:41</v>
      </c>
      <c r="E122">
        <v>3</v>
      </c>
      <c r="F122">
        <v>1</v>
      </c>
      <c r="G122">
        <v>26</v>
      </c>
      <c r="H122">
        <f t="shared" si="6"/>
        <v>30</v>
      </c>
      <c r="I122">
        <f t="shared" si="7"/>
        <v>0.1</v>
      </c>
      <c r="J122">
        <f t="shared" si="8"/>
        <v>3.3333333333333333E-2</v>
      </c>
      <c r="K122">
        <f t="shared" si="9"/>
        <v>6.6666666666666666E-2</v>
      </c>
    </row>
    <row r="123" spans="1:11">
      <c r="A123" t="s">
        <v>89</v>
      </c>
      <c r="B123" t="s">
        <v>98</v>
      </c>
      <c r="C123">
        <v>2</v>
      </c>
      <c r="D123" t="str">
        <f t="shared" si="5"/>
        <v>KU141013-XMix − C14:0 − C15:0 − C20:42</v>
      </c>
      <c r="E123">
        <v>7</v>
      </c>
      <c r="F123">
        <v>2</v>
      </c>
      <c r="G123">
        <v>21</v>
      </c>
      <c r="H123">
        <f t="shared" si="6"/>
        <v>30</v>
      </c>
      <c r="I123">
        <f t="shared" si="7"/>
        <v>0.23333333333333334</v>
      </c>
      <c r="J123">
        <f t="shared" si="8"/>
        <v>6.6666666666666666E-2</v>
      </c>
      <c r="K123">
        <f t="shared" si="9"/>
        <v>0.16666666666666666</v>
      </c>
    </row>
    <row r="124" spans="1:11">
      <c r="A124" t="s">
        <v>89</v>
      </c>
      <c r="B124" t="s">
        <v>98</v>
      </c>
      <c r="C124">
        <v>3</v>
      </c>
      <c r="D124" t="str">
        <f t="shared" si="5"/>
        <v>KU141013-XMix − C14:0 − C15:0 − C20:43</v>
      </c>
      <c r="E124">
        <v>0</v>
      </c>
      <c r="F124">
        <v>1</v>
      </c>
      <c r="G124">
        <v>29</v>
      </c>
      <c r="H124">
        <f t="shared" si="6"/>
        <v>30</v>
      </c>
      <c r="I124">
        <f t="shared" si="7"/>
        <v>0</v>
      </c>
      <c r="J124">
        <f t="shared" si="8"/>
        <v>3.3333333333333333E-2</v>
      </c>
      <c r="K124">
        <f t="shared" si="9"/>
        <v>-3.3333333333333333E-2</v>
      </c>
    </row>
    <row r="125" spans="1:11">
      <c r="A125" t="s">
        <v>89</v>
      </c>
      <c r="B125" t="s">
        <v>98</v>
      </c>
      <c r="C125">
        <v>4</v>
      </c>
      <c r="D125" t="str">
        <f t="shared" si="5"/>
        <v>KU141013-XMix − C14:0 − C15:0 − C20:44</v>
      </c>
      <c r="E125">
        <v>9</v>
      </c>
      <c r="F125">
        <v>3</v>
      </c>
      <c r="G125">
        <v>18</v>
      </c>
      <c r="H125">
        <f t="shared" si="6"/>
        <v>30</v>
      </c>
      <c r="I125">
        <f t="shared" si="7"/>
        <v>0.3</v>
      </c>
      <c r="J125">
        <f t="shared" si="8"/>
        <v>0.1</v>
      </c>
      <c r="K125">
        <f t="shared" si="9"/>
        <v>0.2</v>
      </c>
    </row>
    <row r="126" spans="1:11">
      <c r="A126" t="s">
        <v>89</v>
      </c>
      <c r="B126" t="s">
        <v>98</v>
      </c>
      <c r="C126">
        <v>5</v>
      </c>
      <c r="D126" t="str">
        <f t="shared" si="5"/>
        <v>KU141013-XMix − C14:0 − C15:0 − C20:45</v>
      </c>
      <c r="E126">
        <v>6</v>
      </c>
      <c r="F126">
        <v>2</v>
      </c>
      <c r="G126">
        <v>22</v>
      </c>
      <c r="H126">
        <f t="shared" si="6"/>
        <v>30</v>
      </c>
      <c r="I126">
        <f t="shared" si="7"/>
        <v>0.2</v>
      </c>
      <c r="J126">
        <f t="shared" si="8"/>
        <v>6.6666666666666666E-2</v>
      </c>
      <c r="K126">
        <f t="shared" si="9"/>
        <v>0.13333333333333333</v>
      </c>
    </row>
    <row r="127" spans="1:11">
      <c r="A127" t="s">
        <v>89</v>
      </c>
      <c r="B127" t="s">
        <v>98</v>
      </c>
      <c r="C127">
        <v>6</v>
      </c>
      <c r="D127" t="str">
        <f t="shared" si="5"/>
        <v>KU141013-XMix − C14:0 − C15:0 − C20:46</v>
      </c>
      <c r="E127">
        <v>4</v>
      </c>
      <c r="F127">
        <v>3</v>
      </c>
      <c r="G127">
        <v>23</v>
      </c>
      <c r="H127">
        <f t="shared" si="6"/>
        <v>30</v>
      </c>
      <c r="I127">
        <f t="shared" si="7"/>
        <v>0.13333333333333333</v>
      </c>
      <c r="J127">
        <f t="shared" si="8"/>
        <v>0.1</v>
      </c>
      <c r="K127">
        <f t="shared" si="9"/>
        <v>3.3333333333333333E-2</v>
      </c>
    </row>
    <row r="128" spans="1:11">
      <c r="A128" t="s">
        <v>89</v>
      </c>
      <c r="B128" t="s">
        <v>98</v>
      </c>
      <c r="C128">
        <v>7</v>
      </c>
      <c r="D128" t="str">
        <f t="shared" si="5"/>
        <v>KU141013-XMix − C14:0 − C15:0 − C20:47</v>
      </c>
      <c r="E128">
        <v>1</v>
      </c>
      <c r="F128">
        <v>0</v>
      </c>
      <c r="G128">
        <v>29</v>
      </c>
      <c r="H128">
        <f t="shared" si="6"/>
        <v>30</v>
      </c>
      <c r="I128">
        <f t="shared" si="7"/>
        <v>3.3333333333333333E-2</v>
      </c>
      <c r="J128">
        <f t="shared" si="8"/>
        <v>0</v>
      </c>
      <c r="K128">
        <f t="shared" si="9"/>
        <v>3.3333333333333333E-2</v>
      </c>
    </row>
    <row r="129" spans="1:11">
      <c r="A129" t="s">
        <v>89</v>
      </c>
      <c r="B129" t="s">
        <v>98</v>
      </c>
      <c r="C129">
        <v>8</v>
      </c>
      <c r="D129" t="str">
        <f t="shared" si="5"/>
        <v>KU141013-XMix − C14:0 − C15:0 − C20:48</v>
      </c>
      <c r="E129">
        <v>0</v>
      </c>
      <c r="F129">
        <v>8</v>
      </c>
      <c r="G129">
        <v>22</v>
      </c>
      <c r="H129">
        <f t="shared" si="6"/>
        <v>30</v>
      </c>
      <c r="I129">
        <f t="shared" si="7"/>
        <v>0</v>
      </c>
      <c r="J129">
        <f t="shared" si="8"/>
        <v>0.26666666666666666</v>
      </c>
      <c r="K129">
        <f t="shared" si="9"/>
        <v>-0.26666666666666666</v>
      </c>
    </row>
    <row r="130" spans="1:11">
      <c r="A130" t="s">
        <v>89</v>
      </c>
      <c r="B130" t="s">
        <v>98</v>
      </c>
      <c r="C130">
        <v>9</v>
      </c>
      <c r="D130" t="str">
        <f t="shared" si="5"/>
        <v>KU141013-XMix − C14:0 − C15:0 − C20:49</v>
      </c>
      <c r="E130">
        <v>3</v>
      </c>
      <c r="F130">
        <v>4</v>
      </c>
      <c r="G130">
        <v>23</v>
      </c>
      <c r="H130">
        <f t="shared" si="6"/>
        <v>30</v>
      </c>
      <c r="I130">
        <f t="shared" si="7"/>
        <v>0.1</v>
      </c>
      <c r="J130">
        <f t="shared" si="8"/>
        <v>0.13333333333333333</v>
      </c>
      <c r="K130">
        <f t="shared" si="9"/>
        <v>-3.3333333333333333E-2</v>
      </c>
    </row>
    <row r="131" spans="1:11">
      <c r="A131" t="s">
        <v>89</v>
      </c>
      <c r="B131" t="s">
        <v>98</v>
      </c>
      <c r="C131">
        <v>10</v>
      </c>
      <c r="D131" t="str">
        <f t="shared" ref="D131:D181" si="10">CONCATENATE(A131,B131,C131)</f>
        <v>KU141013-XMix − C14:0 − C15:0 − C20:410</v>
      </c>
      <c r="E131">
        <v>6</v>
      </c>
      <c r="F131">
        <v>2</v>
      </c>
      <c r="G131">
        <v>22</v>
      </c>
      <c r="H131">
        <f t="shared" ref="H131:H181" si="11">E131+F131+G131</f>
        <v>30</v>
      </c>
      <c r="I131">
        <f t="shared" ref="I131:I181" si="12">E131/H131</f>
        <v>0.2</v>
      </c>
      <c r="J131">
        <f t="shared" ref="J131:J181" si="13">F131/H131</f>
        <v>6.6666666666666666E-2</v>
      </c>
      <c r="K131">
        <f t="shared" ref="K131:K181" si="14">(E131-F131)/H131</f>
        <v>0.13333333333333333</v>
      </c>
    </row>
    <row r="132" spans="1:11">
      <c r="A132" t="s">
        <v>89</v>
      </c>
      <c r="B132" t="s">
        <v>99</v>
      </c>
      <c r="C132">
        <v>1</v>
      </c>
      <c r="D132" t="str">
        <f t="shared" si="10"/>
        <v>KU141013-XMix − C14:0 − C15:0 − C20:4 − C18:11</v>
      </c>
      <c r="E132">
        <v>2</v>
      </c>
      <c r="F132">
        <v>2</v>
      </c>
      <c r="G132">
        <v>26</v>
      </c>
      <c r="H132">
        <f t="shared" si="11"/>
        <v>30</v>
      </c>
      <c r="I132">
        <f t="shared" si="12"/>
        <v>6.6666666666666666E-2</v>
      </c>
      <c r="J132">
        <f t="shared" si="13"/>
        <v>6.6666666666666666E-2</v>
      </c>
      <c r="K132">
        <f t="shared" si="14"/>
        <v>0</v>
      </c>
    </row>
    <row r="133" spans="1:11">
      <c r="A133" t="s">
        <v>89</v>
      </c>
      <c r="B133" t="s">
        <v>99</v>
      </c>
      <c r="C133">
        <v>2</v>
      </c>
      <c r="D133" t="str">
        <f t="shared" si="10"/>
        <v>KU141013-XMix − C14:0 − C15:0 − C20:4 − C18:12</v>
      </c>
      <c r="E133">
        <v>3</v>
      </c>
      <c r="F133">
        <v>3</v>
      </c>
      <c r="G133">
        <v>24</v>
      </c>
      <c r="H133">
        <f t="shared" si="11"/>
        <v>30</v>
      </c>
      <c r="I133">
        <f t="shared" si="12"/>
        <v>0.1</v>
      </c>
      <c r="J133">
        <f t="shared" si="13"/>
        <v>0.1</v>
      </c>
      <c r="K133">
        <f t="shared" si="14"/>
        <v>0</v>
      </c>
    </row>
    <row r="134" spans="1:11">
      <c r="A134" t="s">
        <v>89</v>
      </c>
      <c r="B134" t="s">
        <v>99</v>
      </c>
      <c r="C134">
        <v>3</v>
      </c>
      <c r="D134" t="str">
        <f t="shared" si="10"/>
        <v>KU141013-XMix − C14:0 − C15:0 − C20:4 − C18:13</v>
      </c>
      <c r="E134">
        <v>1</v>
      </c>
      <c r="F134">
        <v>3</v>
      </c>
      <c r="G134">
        <v>26</v>
      </c>
      <c r="H134">
        <f t="shared" si="11"/>
        <v>30</v>
      </c>
      <c r="I134">
        <f t="shared" si="12"/>
        <v>3.3333333333333333E-2</v>
      </c>
      <c r="J134">
        <f t="shared" si="13"/>
        <v>0.1</v>
      </c>
      <c r="K134">
        <f t="shared" si="14"/>
        <v>-6.6666666666666666E-2</v>
      </c>
    </row>
    <row r="135" spans="1:11">
      <c r="A135" t="s">
        <v>89</v>
      </c>
      <c r="B135" t="s">
        <v>99</v>
      </c>
      <c r="C135">
        <v>4</v>
      </c>
      <c r="D135" t="str">
        <f t="shared" si="10"/>
        <v>KU141013-XMix − C14:0 − C15:0 − C20:4 − C18:14</v>
      </c>
      <c r="E135">
        <v>6</v>
      </c>
      <c r="F135">
        <v>3</v>
      </c>
      <c r="G135">
        <v>21</v>
      </c>
      <c r="H135">
        <f t="shared" si="11"/>
        <v>30</v>
      </c>
      <c r="I135">
        <f t="shared" si="12"/>
        <v>0.2</v>
      </c>
      <c r="J135">
        <f t="shared" si="13"/>
        <v>0.1</v>
      </c>
      <c r="K135">
        <f t="shared" si="14"/>
        <v>0.1</v>
      </c>
    </row>
    <row r="136" spans="1:11">
      <c r="A136" t="s">
        <v>89</v>
      </c>
      <c r="B136" t="s">
        <v>99</v>
      </c>
      <c r="C136">
        <v>5</v>
      </c>
      <c r="D136" t="str">
        <f t="shared" si="10"/>
        <v>KU141013-XMix − C14:0 − C15:0 − C20:4 − C18:15</v>
      </c>
      <c r="E136">
        <v>6</v>
      </c>
      <c r="F136">
        <v>0</v>
      </c>
      <c r="G136">
        <v>24</v>
      </c>
      <c r="H136">
        <f t="shared" si="11"/>
        <v>30</v>
      </c>
      <c r="I136">
        <f t="shared" si="12"/>
        <v>0.2</v>
      </c>
      <c r="J136">
        <f t="shared" si="13"/>
        <v>0</v>
      </c>
      <c r="K136">
        <f t="shared" si="14"/>
        <v>0.2</v>
      </c>
    </row>
    <row r="137" spans="1:11">
      <c r="A137" t="s">
        <v>89</v>
      </c>
      <c r="B137" t="s">
        <v>99</v>
      </c>
      <c r="C137">
        <v>6</v>
      </c>
      <c r="D137" t="str">
        <f t="shared" si="10"/>
        <v>KU141013-XMix − C14:0 − C15:0 − C20:4 − C18:16</v>
      </c>
      <c r="E137">
        <v>3</v>
      </c>
      <c r="F137">
        <v>1</v>
      </c>
      <c r="G137">
        <v>26</v>
      </c>
      <c r="H137">
        <f t="shared" si="11"/>
        <v>30</v>
      </c>
      <c r="I137">
        <f t="shared" si="12"/>
        <v>0.1</v>
      </c>
      <c r="J137">
        <f t="shared" si="13"/>
        <v>3.3333333333333333E-2</v>
      </c>
      <c r="K137">
        <f t="shared" si="14"/>
        <v>6.6666666666666666E-2</v>
      </c>
    </row>
    <row r="138" spans="1:11">
      <c r="A138" t="s">
        <v>89</v>
      </c>
      <c r="B138" t="s">
        <v>99</v>
      </c>
      <c r="C138">
        <v>7</v>
      </c>
      <c r="D138" t="str">
        <f t="shared" si="10"/>
        <v>KU141013-XMix − C14:0 − C15:0 − C20:4 − C18:17</v>
      </c>
      <c r="E138">
        <v>3</v>
      </c>
      <c r="F138">
        <v>0</v>
      </c>
      <c r="G138">
        <v>27</v>
      </c>
      <c r="H138">
        <f t="shared" si="11"/>
        <v>30</v>
      </c>
      <c r="I138">
        <f t="shared" si="12"/>
        <v>0.1</v>
      </c>
      <c r="J138">
        <f t="shared" si="13"/>
        <v>0</v>
      </c>
      <c r="K138">
        <f t="shared" si="14"/>
        <v>0.1</v>
      </c>
    </row>
    <row r="139" spans="1:11">
      <c r="A139" t="s">
        <v>89</v>
      </c>
      <c r="B139" t="s">
        <v>99</v>
      </c>
      <c r="C139">
        <v>8</v>
      </c>
      <c r="D139" t="str">
        <f t="shared" si="10"/>
        <v>KU141013-XMix − C14:0 − C15:0 − C20:4 − C18:18</v>
      </c>
      <c r="E139">
        <v>5</v>
      </c>
      <c r="F139">
        <v>2</v>
      </c>
      <c r="G139">
        <v>23</v>
      </c>
      <c r="H139">
        <f t="shared" si="11"/>
        <v>30</v>
      </c>
      <c r="I139">
        <f t="shared" si="12"/>
        <v>0.16666666666666666</v>
      </c>
      <c r="J139">
        <f t="shared" si="13"/>
        <v>6.6666666666666666E-2</v>
      </c>
      <c r="K139">
        <f t="shared" si="14"/>
        <v>0.1</v>
      </c>
    </row>
    <row r="140" spans="1:11">
      <c r="A140" t="s">
        <v>89</v>
      </c>
      <c r="B140" t="s">
        <v>99</v>
      </c>
      <c r="C140">
        <v>9</v>
      </c>
      <c r="D140" t="str">
        <f t="shared" si="10"/>
        <v>KU141013-XMix − C14:0 − C15:0 − C20:4 − C18:19</v>
      </c>
      <c r="E140">
        <v>1</v>
      </c>
      <c r="F140">
        <v>3</v>
      </c>
      <c r="G140">
        <v>26</v>
      </c>
      <c r="H140">
        <f t="shared" si="11"/>
        <v>30</v>
      </c>
      <c r="I140">
        <f t="shared" si="12"/>
        <v>3.3333333333333333E-2</v>
      </c>
      <c r="J140">
        <f t="shared" si="13"/>
        <v>0.1</v>
      </c>
      <c r="K140">
        <f t="shared" si="14"/>
        <v>-6.6666666666666666E-2</v>
      </c>
    </row>
    <row r="141" spans="1:11">
      <c r="A141" t="s">
        <v>89</v>
      </c>
      <c r="B141" t="s">
        <v>99</v>
      </c>
      <c r="C141">
        <v>10</v>
      </c>
      <c r="D141" t="str">
        <f t="shared" si="10"/>
        <v>KU141013-XMix − C14:0 − C15:0 − C20:4 − C18:110</v>
      </c>
      <c r="E141">
        <v>4</v>
      </c>
      <c r="F141">
        <v>1</v>
      </c>
      <c r="G141">
        <v>25</v>
      </c>
      <c r="H141">
        <f t="shared" si="11"/>
        <v>30</v>
      </c>
      <c r="I141">
        <f t="shared" si="12"/>
        <v>0.13333333333333333</v>
      </c>
      <c r="J141">
        <f t="shared" si="13"/>
        <v>3.3333333333333333E-2</v>
      </c>
      <c r="K141">
        <f t="shared" si="14"/>
        <v>0.1</v>
      </c>
    </row>
    <row r="142" spans="1:11">
      <c r="A142" t="s">
        <v>89</v>
      </c>
      <c r="B142" t="s">
        <v>100</v>
      </c>
      <c r="C142">
        <v>1</v>
      </c>
      <c r="D142" t="str">
        <f t="shared" si="10"/>
        <v>KU141013-XC16:0 + C17:0 + C18:01</v>
      </c>
      <c r="E142">
        <v>0</v>
      </c>
      <c r="F142">
        <v>2</v>
      </c>
      <c r="G142">
        <v>28</v>
      </c>
      <c r="H142">
        <f t="shared" si="11"/>
        <v>30</v>
      </c>
      <c r="I142">
        <f t="shared" si="12"/>
        <v>0</v>
      </c>
      <c r="J142">
        <f t="shared" si="13"/>
        <v>6.6666666666666666E-2</v>
      </c>
      <c r="K142">
        <f t="shared" si="14"/>
        <v>-6.6666666666666666E-2</v>
      </c>
    </row>
    <row r="143" spans="1:11">
      <c r="A143" t="s">
        <v>89</v>
      </c>
      <c r="B143" t="s">
        <v>100</v>
      </c>
      <c r="C143">
        <v>2</v>
      </c>
      <c r="D143" t="str">
        <f t="shared" si="10"/>
        <v>KU141013-XC16:0 + C17:0 + C18:02</v>
      </c>
      <c r="E143">
        <v>0</v>
      </c>
      <c r="F143">
        <v>9</v>
      </c>
      <c r="G143">
        <v>21</v>
      </c>
      <c r="H143">
        <f t="shared" si="11"/>
        <v>30</v>
      </c>
      <c r="I143">
        <f t="shared" si="12"/>
        <v>0</v>
      </c>
      <c r="J143">
        <f t="shared" si="13"/>
        <v>0.3</v>
      </c>
      <c r="K143">
        <f t="shared" si="14"/>
        <v>-0.3</v>
      </c>
    </row>
    <row r="144" spans="1:11">
      <c r="A144" t="s">
        <v>89</v>
      </c>
      <c r="B144" t="s">
        <v>100</v>
      </c>
      <c r="C144">
        <v>3</v>
      </c>
      <c r="D144" t="str">
        <f t="shared" si="10"/>
        <v>KU141013-XC16:0 + C17:0 + C18:03</v>
      </c>
      <c r="E144">
        <v>5</v>
      </c>
      <c r="F144">
        <v>4</v>
      </c>
      <c r="G144">
        <v>21</v>
      </c>
      <c r="H144">
        <f t="shared" si="11"/>
        <v>30</v>
      </c>
      <c r="I144">
        <f t="shared" si="12"/>
        <v>0.16666666666666666</v>
      </c>
      <c r="J144">
        <f t="shared" si="13"/>
        <v>0.13333333333333333</v>
      </c>
      <c r="K144">
        <f t="shared" si="14"/>
        <v>3.3333333333333333E-2</v>
      </c>
    </row>
    <row r="145" spans="1:11">
      <c r="A145" t="s">
        <v>89</v>
      </c>
      <c r="B145" t="s">
        <v>100</v>
      </c>
      <c r="C145">
        <v>4</v>
      </c>
      <c r="D145" t="str">
        <f t="shared" si="10"/>
        <v>KU141013-XC16:0 + C17:0 + C18:04</v>
      </c>
      <c r="E145">
        <v>3</v>
      </c>
      <c r="F145">
        <v>2</v>
      </c>
      <c r="G145">
        <v>25</v>
      </c>
      <c r="H145">
        <f t="shared" si="11"/>
        <v>30</v>
      </c>
      <c r="I145">
        <f t="shared" si="12"/>
        <v>0.1</v>
      </c>
      <c r="J145">
        <f t="shared" si="13"/>
        <v>6.6666666666666666E-2</v>
      </c>
      <c r="K145">
        <f t="shared" si="14"/>
        <v>3.3333333333333333E-2</v>
      </c>
    </row>
    <row r="146" spans="1:11">
      <c r="A146" t="s">
        <v>89</v>
      </c>
      <c r="B146" t="s">
        <v>100</v>
      </c>
      <c r="C146">
        <v>5</v>
      </c>
      <c r="D146" t="str">
        <f t="shared" si="10"/>
        <v>KU141013-XC16:0 + C17:0 + C18:05</v>
      </c>
      <c r="E146">
        <v>1</v>
      </c>
      <c r="F146">
        <v>4</v>
      </c>
      <c r="G146">
        <v>25</v>
      </c>
      <c r="H146">
        <f t="shared" si="11"/>
        <v>30</v>
      </c>
      <c r="I146">
        <f t="shared" si="12"/>
        <v>3.3333333333333333E-2</v>
      </c>
      <c r="J146">
        <f t="shared" si="13"/>
        <v>0.13333333333333333</v>
      </c>
      <c r="K146">
        <f t="shared" si="14"/>
        <v>-0.1</v>
      </c>
    </row>
    <row r="147" spans="1:11">
      <c r="A147" t="s">
        <v>89</v>
      </c>
      <c r="B147" t="s">
        <v>100</v>
      </c>
      <c r="C147">
        <v>6</v>
      </c>
      <c r="D147" t="str">
        <f t="shared" si="10"/>
        <v>KU141013-XC16:0 + C17:0 + C18:06</v>
      </c>
      <c r="E147">
        <v>13</v>
      </c>
      <c r="F147">
        <v>0</v>
      </c>
      <c r="G147">
        <v>17</v>
      </c>
      <c r="H147">
        <f t="shared" si="11"/>
        <v>30</v>
      </c>
      <c r="I147">
        <f t="shared" si="12"/>
        <v>0.43333333333333335</v>
      </c>
      <c r="J147">
        <f t="shared" si="13"/>
        <v>0</v>
      </c>
      <c r="K147">
        <f t="shared" si="14"/>
        <v>0.43333333333333335</v>
      </c>
    </row>
    <row r="148" spans="1:11">
      <c r="A148" t="s">
        <v>89</v>
      </c>
      <c r="B148" t="s">
        <v>100</v>
      </c>
      <c r="C148">
        <v>7</v>
      </c>
      <c r="D148" t="str">
        <f t="shared" si="10"/>
        <v>KU141013-XC16:0 + C17:0 + C18:07</v>
      </c>
      <c r="E148">
        <v>4</v>
      </c>
      <c r="F148">
        <v>7</v>
      </c>
      <c r="G148">
        <v>19</v>
      </c>
      <c r="H148">
        <f t="shared" si="11"/>
        <v>30</v>
      </c>
      <c r="I148">
        <f t="shared" si="12"/>
        <v>0.13333333333333333</v>
      </c>
      <c r="J148">
        <f t="shared" si="13"/>
        <v>0.23333333333333334</v>
      </c>
      <c r="K148">
        <f t="shared" si="14"/>
        <v>-0.1</v>
      </c>
    </row>
    <row r="149" spans="1:11">
      <c r="A149" t="s">
        <v>89</v>
      </c>
      <c r="B149" t="s">
        <v>100</v>
      </c>
      <c r="C149">
        <v>8</v>
      </c>
      <c r="D149" t="str">
        <f t="shared" si="10"/>
        <v>KU141013-XC16:0 + C17:0 + C18:08</v>
      </c>
      <c r="E149">
        <v>1</v>
      </c>
      <c r="F149">
        <v>0</v>
      </c>
      <c r="G149">
        <v>29</v>
      </c>
      <c r="H149">
        <f t="shared" si="11"/>
        <v>30</v>
      </c>
      <c r="I149">
        <f t="shared" si="12"/>
        <v>3.3333333333333333E-2</v>
      </c>
      <c r="J149">
        <f t="shared" si="13"/>
        <v>0</v>
      </c>
      <c r="K149">
        <f t="shared" si="14"/>
        <v>3.3333333333333333E-2</v>
      </c>
    </row>
    <row r="150" spans="1:11">
      <c r="A150" t="s">
        <v>89</v>
      </c>
      <c r="B150" t="s">
        <v>100</v>
      </c>
      <c r="C150">
        <v>9</v>
      </c>
      <c r="D150" t="str">
        <f t="shared" si="10"/>
        <v>KU141013-XC16:0 + C17:0 + C18:09</v>
      </c>
      <c r="E150">
        <v>3</v>
      </c>
      <c r="F150">
        <v>1</v>
      </c>
      <c r="G150">
        <v>26</v>
      </c>
      <c r="H150">
        <f t="shared" si="11"/>
        <v>30</v>
      </c>
      <c r="I150">
        <f t="shared" si="12"/>
        <v>0.1</v>
      </c>
      <c r="J150">
        <f t="shared" si="13"/>
        <v>3.3333333333333333E-2</v>
      </c>
      <c r="K150">
        <f t="shared" si="14"/>
        <v>6.6666666666666666E-2</v>
      </c>
    </row>
    <row r="151" spans="1:11">
      <c r="A151" t="s">
        <v>89</v>
      </c>
      <c r="B151" t="s">
        <v>100</v>
      </c>
      <c r="C151">
        <v>10</v>
      </c>
      <c r="D151" t="str">
        <f t="shared" si="10"/>
        <v>KU141013-XC16:0 + C17:0 + C18:010</v>
      </c>
      <c r="E151">
        <v>10</v>
      </c>
      <c r="F151">
        <v>2</v>
      </c>
      <c r="G151">
        <v>18</v>
      </c>
      <c r="H151">
        <f t="shared" si="11"/>
        <v>30</v>
      </c>
      <c r="I151">
        <f t="shared" si="12"/>
        <v>0.33333333333333331</v>
      </c>
      <c r="J151">
        <f t="shared" si="13"/>
        <v>6.6666666666666666E-2</v>
      </c>
      <c r="K151">
        <f t="shared" si="14"/>
        <v>0.26666666666666666</v>
      </c>
    </row>
    <row r="152" spans="1:11">
      <c r="A152" t="s">
        <v>89</v>
      </c>
      <c r="B152" t="s">
        <v>101</v>
      </c>
      <c r="C152">
        <v>1</v>
      </c>
      <c r="D152" t="str">
        <f t="shared" si="10"/>
        <v>KU141013-XC16:0 + C17:01</v>
      </c>
      <c r="E152">
        <v>2</v>
      </c>
      <c r="F152">
        <v>5</v>
      </c>
      <c r="G152">
        <v>23</v>
      </c>
      <c r="H152">
        <f t="shared" si="11"/>
        <v>30</v>
      </c>
      <c r="I152">
        <f t="shared" si="12"/>
        <v>6.6666666666666666E-2</v>
      </c>
      <c r="J152">
        <f t="shared" si="13"/>
        <v>0.16666666666666666</v>
      </c>
      <c r="K152">
        <f t="shared" si="14"/>
        <v>-0.1</v>
      </c>
    </row>
    <row r="153" spans="1:11">
      <c r="A153" t="s">
        <v>89</v>
      </c>
      <c r="B153" t="s">
        <v>101</v>
      </c>
      <c r="C153">
        <v>2</v>
      </c>
      <c r="D153" t="str">
        <f t="shared" si="10"/>
        <v>KU141013-XC16:0 + C17:02</v>
      </c>
      <c r="E153">
        <v>4</v>
      </c>
      <c r="F153">
        <v>8</v>
      </c>
      <c r="G153">
        <v>18</v>
      </c>
      <c r="H153">
        <f t="shared" si="11"/>
        <v>30</v>
      </c>
      <c r="I153">
        <f t="shared" si="12"/>
        <v>0.13333333333333333</v>
      </c>
      <c r="J153">
        <f t="shared" si="13"/>
        <v>0.26666666666666666</v>
      </c>
      <c r="K153">
        <f t="shared" si="14"/>
        <v>-0.13333333333333333</v>
      </c>
    </row>
    <row r="154" spans="1:11">
      <c r="A154" t="s">
        <v>89</v>
      </c>
      <c r="B154" t="s">
        <v>101</v>
      </c>
      <c r="C154">
        <v>3</v>
      </c>
      <c r="D154" t="str">
        <f t="shared" si="10"/>
        <v>KU141013-XC16:0 + C17:03</v>
      </c>
      <c r="E154">
        <v>2</v>
      </c>
      <c r="F154">
        <v>0</v>
      </c>
      <c r="G154">
        <v>28</v>
      </c>
      <c r="H154">
        <f t="shared" si="11"/>
        <v>30</v>
      </c>
      <c r="I154">
        <f t="shared" si="12"/>
        <v>6.6666666666666666E-2</v>
      </c>
      <c r="J154">
        <f t="shared" si="13"/>
        <v>0</v>
      </c>
      <c r="K154">
        <f t="shared" si="14"/>
        <v>6.6666666666666666E-2</v>
      </c>
    </row>
    <row r="155" spans="1:11">
      <c r="A155" t="s">
        <v>89</v>
      </c>
      <c r="B155" t="s">
        <v>101</v>
      </c>
      <c r="C155">
        <v>4</v>
      </c>
      <c r="D155" t="str">
        <f t="shared" si="10"/>
        <v>KU141013-XC16:0 + C17:04</v>
      </c>
      <c r="E155">
        <v>7</v>
      </c>
      <c r="F155">
        <v>1</v>
      </c>
      <c r="G155">
        <v>22</v>
      </c>
      <c r="H155">
        <f t="shared" si="11"/>
        <v>30</v>
      </c>
      <c r="I155">
        <f t="shared" si="12"/>
        <v>0.23333333333333334</v>
      </c>
      <c r="J155">
        <f t="shared" si="13"/>
        <v>3.3333333333333333E-2</v>
      </c>
      <c r="K155">
        <f t="shared" si="14"/>
        <v>0.2</v>
      </c>
    </row>
    <row r="156" spans="1:11">
      <c r="A156" t="s">
        <v>89</v>
      </c>
      <c r="B156" t="s">
        <v>101</v>
      </c>
      <c r="C156">
        <v>5</v>
      </c>
      <c r="D156" t="str">
        <f t="shared" si="10"/>
        <v>KU141013-XC16:0 + C17:05</v>
      </c>
      <c r="E156">
        <v>1</v>
      </c>
      <c r="F156">
        <v>3</v>
      </c>
      <c r="G156">
        <v>26</v>
      </c>
      <c r="H156">
        <f t="shared" si="11"/>
        <v>30</v>
      </c>
      <c r="I156">
        <f t="shared" si="12"/>
        <v>3.3333333333333333E-2</v>
      </c>
      <c r="J156">
        <f t="shared" si="13"/>
        <v>0.1</v>
      </c>
      <c r="K156">
        <f t="shared" si="14"/>
        <v>-6.6666666666666666E-2</v>
      </c>
    </row>
    <row r="157" spans="1:11">
      <c r="A157" t="s">
        <v>89</v>
      </c>
      <c r="B157" t="s">
        <v>101</v>
      </c>
      <c r="C157">
        <v>6</v>
      </c>
      <c r="D157" t="str">
        <f t="shared" si="10"/>
        <v>KU141013-XC16:0 + C17:06</v>
      </c>
      <c r="E157">
        <v>2</v>
      </c>
      <c r="F157">
        <v>7</v>
      </c>
      <c r="G157">
        <v>21</v>
      </c>
      <c r="H157">
        <f t="shared" si="11"/>
        <v>30</v>
      </c>
      <c r="I157">
        <f t="shared" si="12"/>
        <v>6.6666666666666666E-2</v>
      </c>
      <c r="J157">
        <f t="shared" si="13"/>
        <v>0.23333333333333334</v>
      </c>
      <c r="K157">
        <f t="shared" si="14"/>
        <v>-0.16666666666666666</v>
      </c>
    </row>
    <row r="158" spans="1:11">
      <c r="A158" t="s">
        <v>89</v>
      </c>
      <c r="B158" t="s">
        <v>101</v>
      </c>
      <c r="C158">
        <v>7</v>
      </c>
      <c r="D158" t="str">
        <f t="shared" si="10"/>
        <v>KU141013-XC16:0 + C17:07</v>
      </c>
      <c r="E158">
        <v>3</v>
      </c>
      <c r="F158">
        <v>3</v>
      </c>
      <c r="G158">
        <v>24</v>
      </c>
      <c r="H158">
        <f t="shared" si="11"/>
        <v>30</v>
      </c>
      <c r="I158">
        <f t="shared" si="12"/>
        <v>0.1</v>
      </c>
      <c r="J158">
        <f t="shared" si="13"/>
        <v>0.1</v>
      </c>
      <c r="K158">
        <f t="shared" si="14"/>
        <v>0</v>
      </c>
    </row>
    <row r="159" spans="1:11">
      <c r="A159" t="s">
        <v>89</v>
      </c>
      <c r="B159" t="s">
        <v>101</v>
      </c>
      <c r="C159">
        <v>8</v>
      </c>
      <c r="D159" t="str">
        <f t="shared" si="10"/>
        <v>KU141013-XC16:0 + C17:08</v>
      </c>
      <c r="E159">
        <v>2</v>
      </c>
      <c r="F159">
        <v>5</v>
      </c>
      <c r="G159">
        <v>23</v>
      </c>
      <c r="H159">
        <f t="shared" si="11"/>
        <v>30</v>
      </c>
      <c r="I159">
        <f t="shared" si="12"/>
        <v>6.6666666666666666E-2</v>
      </c>
      <c r="J159">
        <f t="shared" si="13"/>
        <v>0.16666666666666666</v>
      </c>
      <c r="K159">
        <f t="shared" si="14"/>
        <v>-0.1</v>
      </c>
    </row>
    <row r="160" spans="1:11">
      <c r="A160" t="s">
        <v>89</v>
      </c>
      <c r="B160" t="s">
        <v>101</v>
      </c>
      <c r="C160">
        <v>9</v>
      </c>
      <c r="D160" t="str">
        <f t="shared" si="10"/>
        <v>KU141013-XC16:0 + C17:09</v>
      </c>
      <c r="E160">
        <v>2</v>
      </c>
      <c r="F160">
        <v>6</v>
      </c>
      <c r="G160">
        <v>22</v>
      </c>
      <c r="H160">
        <f t="shared" si="11"/>
        <v>30</v>
      </c>
      <c r="I160">
        <f t="shared" si="12"/>
        <v>6.6666666666666666E-2</v>
      </c>
      <c r="J160">
        <f t="shared" si="13"/>
        <v>0.2</v>
      </c>
      <c r="K160">
        <f t="shared" si="14"/>
        <v>-0.13333333333333333</v>
      </c>
    </row>
    <row r="161" spans="1:11">
      <c r="A161" t="s">
        <v>89</v>
      </c>
      <c r="B161" t="s">
        <v>101</v>
      </c>
      <c r="C161">
        <v>10</v>
      </c>
      <c r="D161" t="str">
        <f t="shared" si="10"/>
        <v>KU141013-XC16:0 + C17:010</v>
      </c>
      <c r="E161">
        <v>3</v>
      </c>
      <c r="F161">
        <v>7</v>
      </c>
      <c r="G161">
        <v>20</v>
      </c>
      <c r="H161">
        <f t="shared" si="11"/>
        <v>30</v>
      </c>
      <c r="I161">
        <f t="shared" si="12"/>
        <v>0.1</v>
      </c>
      <c r="J161">
        <f t="shared" si="13"/>
        <v>0.23333333333333334</v>
      </c>
      <c r="K161">
        <f t="shared" si="14"/>
        <v>-0.13333333333333333</v>
      </c>
    </row>
    <row r="162" spans="1:11">
      <c r="A162" t="s">
        <v>89</v>
      </c>
      <c r="B162" t="s">
        <v>102</v>
      </c>
      <c r="C162">
        <v>1</v>
      </c>
      <c r="D162" t="str">
        <f t="shared" si="10"/>
        <v>KU141013-XC17:0 + C18:01</v>
      </c>
      <c r="E162">
        <v>3</v>
      </c>
      <c r="F162">
        <v>4</v>
      </c>
      <c r="G162">
        <v>23</v>
      </c>
      <c r="H162">
        <f t="shared" si="11"/>
        <v>30</v>
      </c>
      <c r="I162">
        <f t="shared" si="12"/>
        <v>0.1</v>
      </c>
      <c r="J162">
        <f t="shared" si="13"/>
        <v>0.13333333333333333</v>
      </c>
      <c r="K162">
        <f t="shared" si="14"/>
        <v>-3.3333333333333333E-2</v>
      </c>
    </row>
    <row r="163" spans="1:11">
      <c r="A163" t="s">
        <v>89</v>
      </c>
      <c r="B163" t="s">
        <v>102</v>
      </c>
      <c r="C163">
        <v>2</v>
      </c>
      <c r="D163" t="str">
        <f t="shared" si="10"/>
        <v>KU141013-XC17:0 + C18:02</v>
      </c>
      <c r="E163">
        <v>5</v>
      </c>
      <c r="F163">
        <v>9</v>
      </c>
      <c r="G163">
        <v>16</v>
      </c>
      <c r="H163">
        <f t="shared" si="11"/>
        <v>30</v>
      </c>
      <c r="I163">
        <f t="shared" si="12"/>
        <v>0.16666666666666666</v>
      </c>
      <c r="J163">
        <f t="shared" si="13"/>
        <v>0.3</v>
      </c>
      <c r="K163">
        <f t="shared" si="14"/>
        <v>-0.13333333333333333</v>
      </c>
    </row>
    <row r="164" spans="1:11">
      <c r="A164" t="s">
        <v>89</v>
      </c>
      <c r="B164" t="s">
        <v>102</v>
      </c>
      <c r="C164">
        <v>3</v>
      </c>
      <c r="D164" t="str">
        <f t="shared" si="10"/>
        <v>KU141013-XC17:0 + C18:03</v>
      </c>
      <c r="E164">
        <v>11</v>
      </c>
      <c r="F164">
        <v>0</v>
      </c>
      <c r="G164">
        <v>19</v>
      </c>
      <c r="H164">
        <f t="shared" si="11"/>
        <v>30</v>
      </c>
      <c r="I164">
        <f t="shared" si="12"/>
        <v>0.36666666666666664</v>
      </c>
      <c r="J164">
        <f t="shared" si="13"/>
        <v>0</v>
      </c>
      <c r="K164">
        <f t="shared" si="14"/>
        <v>0.36666666666666664</v>
      </c>
    </row>
    <row r="165" spans="1:11">
      <c r="A165" t="s">
        <v>89</v>
      </c>
      <c r="B165" t="s">
        <v>102</v>
      </c>
      <c r="C165">
        <v>4</v>
      </c>
      <c r="D165" t="str">
        <f t="shared" si="10"/>
        <v>KU141013-XC17:0 + C18:04</v>
      </c>
      <c r="E165">
        <v>0</v>
      </c>
      <c r="F165">
        <v>4</v>
      </c>
      <c r="G165">
        <v>26</v>
      </c>
      <c r="H165">
        <f t="shared" si="11"/>
        <v>30</v>
      </c>
      <c r="I165">
        <f t="shared" si="12"/>
        <v>0</v>
      </c>
      <c r="J165">
        <f t="shared" si="13"/>
        <v>0.13333333333333333</v>
      </c>
      <c r="K165">
        <f t="shared" si="14"/>
        <v>-0.13333333333333333</v>
      </c>
    </row>
    <row r="166" spans="1:11">
      <c r="A166" t="s">
        <v>89</v>
      </c>
      <c r="B166" t="s">
        <v>102</v>
      </c>
      <c r="C166">
        <v>5</v>
      </c>
      <c r="D166" t="str">
        <f t="shared" si="10"/>
        <v>KU141013-XC17:0 + C18:05</v>
      </c>
      <c r="E166">
        <v>1</v>
      </c>
      <c r="F166">
        <v>1</v>
      </c>
      <c r="G166">
        <v>28</v>
      </c>
      <c r="H166">
        <f t="shared" si="11"/>
        <v>30</v>
      </c>
      <c r="I166">
        <f t="shared" si="12"/>
        <v>3.3333333333333333E-2</v>
      </c>
      <c r="J166">
        <f t="shared" si="13"/>
        <v>3.3333333333333333E-2</v>
      </c>
      <c r="K166">
        <f t="shared" si="14"/>
        <v>0</v>
      </c>
    </row>
    <row r="167" spans="1:11">
      <c r="A167" t="s">
        <v>89</v>
      </c>
      <c r="B167" t="s">
        <v>102</v>
      </c>
      <c r="C167">
        <v>6</v>
      </c>
      <c r="D167" t="str">
        <f t="shared" si="10"/>
        <v>KU141013-XC17:0 + C18:06</v>
      </c>
      <c r="E167">
        <v>2</v>
      </c>
      <c r="F167">
        <v>6</v>
      </c>
      <c r="G167">
        <v>22</v>
      </c>
      <c r="H167">
        <f t="shared" si="11"/>
        <v>30</v>
      </c>
      <c r="I167">
        <f t="shared" si="12"/>
        <v>6.6666666666666666E-2</v>
      </c>
      <c r="J167">
        <f t="shared" si="13"/>
        <v>0.2</v>
      </c>
      <c r="K167">
        <f t="shared" si="14"/>
        <v>-0.13333333333333333</v>
      </c>
    </row>
    <row r="168" spans="1:11">
      <c r="A168" t="s">
        <v>89</v>
      </c>
      <c r="B168" t="s">
        <v>102</v>
      </c>
      <c r="C168">
        <v>7</v>
      </c>
      <c r="D168" t="str">
        <f t="shared" si="10"/>
        <v>KU141013-XC17:0 + C18:07</v>
      </c>
      <c r="E168">
        <v>5</v>
      </c>
      <c r="F168">
        <v>4</v>
      </c>
      <c r="G168">
        <v>21</v>
      </c>
      <c r="H168">
        <f t="shared" si="11"/>
        <v>30</v>
      </c>
      <c r="I168">
        <f t="shared" si="12"/>
        <v>0.16666666666666666</v>
      </c>
      <c r="J168">
        <f t="shared" si="13"/>
        <v>0.13333333333333333</v>
      </c>
      <c r="K168">
        <f t="shared" si="14"/>
        <v>3.3333333333333333E-2</v>
      </c>
    </row>
    <row r="169" spans="1:11">
      <c r="A169" t="s">
        <v>89</v>
      </c>
      <c r="B169" t="s">
        <v>102</v>
      </c>
      <c r="C169">
        <v>8</v>
      </c>
      <c r="D169" t="str">
        <f t="shared" si="10"/>
        <v>KU141013-XC17:0 + C18:08</v>
      </c>
      <c r="E169">
        <v>1</v>
      </c>
      <c r="F169">
        <v>3</v>
      </c>
      <c r="G169">
        <v>26</v>
      </c>
      <c r="H169">
        <f t="shared" si="11"/>
        <v>30</v>
      </c>
      <c r="I169">
        <f t="shared" si="12"/>
        <v>3.3333333333333333E-2</v>
      </c>
      <c r="J169">
        <f t="shared" si="13"/>
        <v>0.1</v>
      </c>
      <c r="K169">
        <f t="shared" si="14"/>
        <v>-6.6666666666666666E-2</v>
      </c>
    </row>
    <row r="170" spans="1:11">
      <c r="A170" t="s">
        <v>89</v>
      </c>
      <c r="B170" t="s">
        <v>102</v>
      </c>
      <c r="C170">
        <v>9</v>
      </c>
      <c r="D170" t="str">
        <f t="shared" si="10"/>
        <v>KU141013-XC17:0 + C18:09</v>
      </c>
      <c r="E170">
        <v>3</v>
      </c>
      <c r="F170">
        <v>7</v>
      </c>
      <c r="G170">
        <v>20</v>
      </c>
      <c r="H170">
        <f t="shared" si="11"/>
        <v>30</v>
      </c>
      <c r="I170">
        <f t="shared" si="12"/>
        <v>0.1</v>
      </c>
      <c r="J170">
        <f t="shared" si="13"/>
        <v>0.23333333333333334</v>
      </c>
      <c r="K170">
        <f t="shared" si="14"/>
        <v>-0.13333333333333333</v>
      </c>
    </row>
    <row r="171" spans="1:11">
      <c r="A171" t="s">
        <v>89</v>
      </c>
      <c r="B171" t="s">
        <v>102</v>
      </c>
      <c r="C171">
        <v>10</v>
      </c>
      <c r="D171" t="str">
        <f t="shared" si="10"/>
        <v>KU141013-XC17:0 + C18:010</v>
      </c>
      <c r="E171">
        <v>5</v>
      </c>
      <c r="F171">
        <v>3</v>
      </c>
      <c r="G171">
        <v>22</v>
      </c>
      <c r="H171">
        <f t="shared" si="11"/>
        <v>30</v>
      </c>
      <c r="I171">
        <f t="shared" si="12"/>
        <v>0.16666666666666666</v>
      </c>
      <c r="J171">
        <f t="shared" si="13"/>
        <v>0.1</v>
      </c>
      <c r="K171">
        <f t="shared" si="14"/>
        <v>6.6666666666666666E-2</v>
      </c>
    </row>
    <row r="172" spans="1:11">
      <c r="A172" t="s">
        <v>89</v>
      </c>
      <c r="B172" t="s">
        <v>103</v>
      </c>
      <c r="C172">
        <v>1</v>
      </c>
      <c r="D172" t="str">
        <f t="shared" si="10"/>
        <v>KU141013-XC16:0 + C18:01</v>
      </c>
      <c r="E172">
        <v>6</v>
      </c>
      <c r="F172">
        <v>11</v>
      </c>
      <c r="G172">
        <v>13</v>
      </c>
      <c r="H172">
        <f t="shared" si="11"/>
        <v>30</v>
      </c>
      <c r="I172">
        <f t="shared" si="12"/>
        <v>0.2</v>
      </c>
      <c r="J172">
        <f t="shared" si="13"/>
        <v>0.36666666666666664</v>
      </c>
      <c r="K172">
        <f t="shared" si="14"/>
        <v>-0.16666666666666666</v>
      </c>
    </row>
    <row r="173" spans="1:11">
      <c r="A173" t="s">
        <v>89</v>
      </c>
      <c r="B173" t="s">
        <v>103</v>
      </c>
      <c r="C173">
        <v>2</v>
      </c>
      <c r="D173" t="str">
        <f t="shared" si="10"/>
        <v>KU141013-XC16:0 + C18:02</v>
      </c>
      <c r="E173">
        <v>1</v>
      </c>
      <c r="F173">
        <v>1</v>
      </c>
      <c r="G173">
        <v>28</v>
      </c>
      <c r="H173">
        <f t="shared" si="11"/>
        <v>30</v>
      </c>
      <c r="I173">
        <f t="shared" si="12"/>
        <v>3.3333333333333333E-2</v>
      </c>
      <c r="J173">
        <f t="shared" si="13"/>
        <v>3.3333333333333333E-2</v>
      </c>
      <c r="K173">
        <f t="shared" si="14"/>
        <v>0</v>
      </c>
    </row>
    <row r="174" spans="1:11">
      <c r="A174" t="s">
        <v>89</v>
      </c>
      <c r="B174" t="s">
        <v>103</v>
      </c>
      <c r="C174">
        <v>3</v>
      </c>
      <c r="D174" t="str">
        <f t="shared" si="10"/>
        <v>KU141013-XC16:0 + C18:03</v>
      </c>
      <c r="E174">
        <v>2</v>
      </c>
      <c r="F174">
        <v>3</v>
      </c>
      <c r="G174">
        <v>25</v>
      </c>
      <c r="H174">
        <f t="shared" si="11"/>
        <v>30</v>
      </c>
      <c r="I174">
        <f t="shared" si="12"/>
        <v>6.6666666666666666E-2</v>
      </c>
      <c r="J174">
        <f t="shared" si="13"/>
        <v>0.1</v>
      </c>
      <c r="K174">
        <f t="shared" si="14"/>
        <v>-3.3333333333333333E-2</v>
      </c>
    </row>
    <row r="175" spans="1:11">
      <c r="A175" t="s">
        <v>89</v>
      </c>
      <c r="B175" t="s">
        <v>103</v>
      </c>
      <c r="C175">
        <v>4</v>
      </c>
      <c r="D175" t="str">
        <f t="shared" si="10"/>
        <v>KU141013-XC16:0 + C18:04</v>
      </c>
      <c r="E175">
        <v>5</v>
      </c>
      <c r="F175">
        <v>3</v>
      </c>
      <c r="G175">
        <v>22</v>
      </c>
      <c r="H175">
        <f t="shared" si="11"/>
        <v>30</v>
      </c>
      <c r="I175">
        <f t="shared" si="12"/>
        <v>0.16666666666666666</v>
      </c>
      <c r="J175">
        <f t="shared" si="13"/>
        <v>0.1</v>
      </c>
      <c r="K175">
        <f t="shared" si="14"/>
        <v>6.6666666666666666E-2</v>
      </c>
    </row>
    <row r="176" spans="1:11">
      <c r="A176" t="s">
        <v>89</v>
      </c>
      <c r="B176" t="s">
        <v>103</v>
      </c>
      <c r="C176">
        <v>5</v>
      </c>
      <c r="D176" t="str">
        <f t="shared" si="10"/>
        <v>KU141013-XC16:0 + C18:05</v>
      </c>
      <c r="E176">
        <v>11</v>
      </c>
      <c r="F176">
        <v>2</v>
      </c>
      <c r="G176">
        <v>17</v>
      </c>
      <c r="H176">
        <f t="shared" si="11"/>
        <v>30</v>
      </c>
      <c r="I176">
        <f t="shared" si="12"/>
        <v>0.36666666666666664</v>
      </c>
      <c r="J176">
        <f t="shared" si="13"/>
        <v>6.6666666666666666E-2</v>
      </c>
      <c r="K176">
        <f t="shared" si="14"/>
        <v>0.3</v>
      </c>
    </row>
    <row r="177" spans="1:11">
      <c r="A177" t="s">
        <v>89</v>
      </c>
      <c r="B177" t="s">
        <v>103</v>
      </c>
      <c r="C177">
        <v>6</v>
      </c>
      <c r="D177" t="str">
        <f t="shared" si="10"/>
        <v>KU141013-XC16:0 + C18:06</v>
      </c>
      <c r="E177">
        <v>5</v>
      </c>
      <c r="F177">
        <v>4</v>
      </c>
      <c r="G177">
        <v>21</v>
      </c>
      <c r="H177">
        <f t="shared" si="11"/>
        <v>30</v>
      </c>
      <c r="I177">
        <f t="shared" si="12"/>
        <v>0.16666666666666666</v>
      </c>
      <c r="J177">
        <f t="shared" si="13"/>
        <v>0.13333333333333333</v>
      </c>
      <c r="K177">
        <f t="shared" si="14"/>
        <v>3.3333333333333333E-2</v>
      </c>
    </row>
    <row r="178" spans="1:11">
      <c r="A178" t="s">
        <v>89</v>
      </c>
      <c r="B178" t="s">
        <v>103</v>
      </c>
      <c r="C178">
        <v>7</v>
      </c>
      <c r="D178" t="str">
        <f t="shared" si="10"/>
        <v>KU141013-XC16:0 + C18:07</v>
      </c>
      <c r="E178">
        <v>1</v>
      </c>
      <c r="F178">
        <v>2</v>
      </c>
      <c r="G178">
        <v>27</v>
      </c>
      <c r="H178">
        <f t="shared" si="11"/>
        <v>30</v>
      </c>
      <c r="I178">
        <f t="shared" si="12"/>
        <v>3.3333333333333333E-2</v>
      </c>
      <c r="J178">
        <f t="shared" si="13"/>
        <v>6.6666666666666666E-2</v>
      </c>
      <c r="K178">
        <f t="shared" si="14"/>
        <v>-3.3333333333333333E-2</v>
      </c>
    </row>
    <row r="179" spans="1:11">
      <c r="A179" t="s">
        <v>89</v>
      </c>
      <c r="B179" t="s">
        <v>103</v>
      </c>
      <c r="C179">
        <v>8</v>
      </c>
      <c r="D179" t="str">
        <f t="shared" si="10"/>
        <v>KU141013-XC16:0 + C18:08</v>
      </c>
      <c r="E179">
        <v>6</v>
      </c>
      <c r="F179">
        <v>3</v>
      </c>
      <c r="G179">
        <v>21</v>
      </c>
      <c r="H179">
        <f t="shared" si="11"/>
        <v>30</v>
      </c>
      <c r="I179">
        <f t="shared" si="12"/>
        <v>0.2</v>
      </c>
      <c r="J179">
        <f t="shared" si="13"/>
        <v>0.1</v>
      </c>
      <c r="K179">
        <f t="shared" si="14"/>
        <v>0.1</v>
      </c>
    </row>
    <row r="180" spans="1:11">
      <c r="A180" t="s">
        <v>89</v>
      </c>
      <c r="B180" t="s">
        <v>103</v>
      </c>
      <c r="C180">
        <v>9</v>
      </c>
      <c r="D180" t="str">
        <f t="shared" si="10"/>
        <v>KU141013-XC16:0 + C18:09</v>
      </c>
      <c r="E180">
        <v>6</v>
      </c>
      <c r="F180">
        <v>5</v>
      </c>
      <c r="G180">
        <v>19</v>
      </c>
      <c r="H180">
        <f t="shared" si="11"/>
        <v>30</v>
      </c>
      <c r="I180">
        <f t="shared" si="12"/>
        <v>0.2</v>
      </c>
      <c r="J180">
        <f t="shared" si="13"/>
        <v>0.16666666666666666</v>
      </c>
      <c r="K180">
        <f t="shared" si="14"/>
        <v>3.3333333333333333E-2</v>
      </c>
    </row>
    <row r="181" spans="1:11">
      <c r="A181" t="s">
        <v>89</v>
      </c>
      <c r="B181" t="s">
        <v>103</v>
      </c>
      <c r="C181">
        <v>10</v>
      </c>
      <c r="D181" t="str">
        <f t="shared" si="10"/>
        <v>KU141013-XC16:0 + C18:010</v>
      </c>
      <c r="E181">
        <v>2</v>
      </c>
      <c r="F181">
        <v>2</v>
      </c>
      <c r="G181">
        <v>26</v>
      </c>
      <c r="H181">
        <f t="shared" si="11"/>
        <v>30</v>
      </c>
      <c r="I181">
        <f t="shared" si="12"/>
        <v>6.6666666666666666E-2</v>
      </c>
      <c r="J181">
        <f t="shared" si="13"/>
        <v>6.6666666666666666E-2</v>
      </c>
      <c r="K181">
        <f t="shared" si="14"/>
        <v>0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D03BF-934C-3A45-B1CC-1BDA6DEB8C92}">
  <dimension ref="A1:K101"/>
  <sheetViews>
    <sheetView workbookViewId="0">
      <pane ySplit="1" topLeftCell="A2" activePane="bottomLeft" state="frozen"/>
      <selection activeCell="J1" sqref="J1"/>
      <selection pane="bottomLeft" activeCell="L4" sqref="L4"/>
    </sheetView>
  </sheetViews>
  <sheetFormatPr baseColWidth="10" defaultRowHeight="20"/>
  <cols>
    <col min="1" max="1" width="13.140625" customWidth="1"/>
    <col min="2" max="2" width="13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85</v>
      </c>
      <c r="J1" t="s">
        <v>86</v>
      </c>
      <c r="K1" t="s">
        <v>87</v>
      </c>
    </row>
    <row r="2" spans="1:11">
      <c r="A2" t="s">
        <v>88</v>
      </c>
      <c r="B2" t="s">
        <v>9</v>
      </c>
      <c r="C2">
        <v>1</v>
      </c>
      <c r="D2" t="str">
        <f>CONCATENATE(A2,B2,C2)</f>
        <v>KU141013-40Negative1</v>
      </c>
      <c r="E2">
        <v>3</v>
      </c>
      <c r="F2">
        <v>0</v>
      </c>
      <c r="G2">
        <v>27</v>
      </c>
      <c r="H2">
        <f>E2+F2+G2</f>
        <v>30</v>
      </c>
      <c r="I2">
        <f>E2/H2</f>
        <v>0.1</v>
      </c>
      <c r="J2">
        <f>F2/H2</f>
        <v>0</v>
      </c>
      <c r="K2">
        <f>(E2-F2)/H2</f>
        <v>0.1</v>
      </c>
    </row>
    <row r="3" spans="1:11">
      <c r="A3" t="s">
        <v>88</v>
      </c>
      <c r="B3" t="s">
        <v>9</v>
      </c>
      <c r="C3">
        <v>2</v>
      </c>
      <c r="D3" t="str">
        <f t="shared" ref="D3:D66" si="0">CONCATENATE(A3,B3,C3)</f>
        <v>KU141013-40Negative2</v>
      </c>
      <c r="E3">
        <v>5</v>
      </c>
      <c r="F3">
        <v>1</v>
      </c>
      <c r="G3">
        <v>24</v>
      </c>
      <c r="H3">
        <f t="shared" ref="H3:H66" si="1">E3+F3+G3</f>
        <v>30</v>
      </c>
      <c r="I3">
        <f t="shared" ref="I3:I66" si="2">E3/H3</f>
        <v>0.16666666666666666</v>
      </c>
      <c r="J3">
        <f t="shared" ref="J3:J66" si="3">F3/H3</f>
        <v>3.3333333333333333E-2</v>
      </c>
      <c r="K3">
        <f t="shared" ref="K3:K66" si="4">(E3-F3)/H3</f>
        <v>0.13333333333333333</v>
      </c>
    </row>
    <row r="4" spans="1:11">
      <c r="A4" t="s">
        <v>88</v>
      </c>
      <c r="B4" t="s">
        <v>9</v>
      </c>
      <c r="C4">
        <v>3</v>
      </c>
      <c r="D4" t="str">
        <f t="shared" si="0"/>
        <v>KU141013-40Negative3</v>
      </c>
      <c r="E4">
        <v>2</v>
      </c>
      <c r="F4">
        <v>7</v>
      </c>
      <c r="G4">
        <v>21</v>
      </c>
      <c r="H4">
        <f t="shared" si="1"/>
        <v>30</v>
      </c>
      <c r="I4">
        <f t="shared" si="2"/>
        <v>6.6666666666666666E-2</v>
      </c>
      <c r="J4">
        <f t="shared" si="3"/>
        <v>0.23333333333333334</v>
      </c>
      <c r="K4">
        <f t="shared" si="4"/>
        <v>-0.16666666666666666</v>
      </c>
    </row>
    <row r="5" spans="1:11">
      <c r="A5" t="s">
        <v>88</v>
      </c>
      <c r="B5" t="s">
        <v>9</v>
      </c>
      <c r="C5">
        <v>4</v>
      </c>
      <c r="D5" t="str">
        <f t="shared" si="0"/>
        <v>KU141013-40Negative4</v>
      </c>
      <c r="E5">
        <v>8</v>
      </c>
      <c r="F5">
        <v>2</v>
      </c>
      <c r="G5">
        <v>20</v>
      </c>
      <c r="H5">
        <f t="shared" si="1"/>
        <v>30</v>
      </c>
      <c r="I5">
        <f t="shared" si="2"/>
        <v>0.26666666666666666</v>
      </c>
      <c r="J5">
        <f t="shared" si="3"/>
        <v>6.6666666666666666E-2</v>
      </c>
      <c r="K5">
        <f t="shared" si="4"/>
        <v>0.2</v>
      </c>
    </row>
    <row r="6" spans="1:11">
      <c r="A6" t="s">
        <v>88</v>
      </c>
      <c r="B6" t="s">
        <v>9</v>
      </c>
      <c r="C6">
        <v>5</v>
      </c>
      <c r="D6" t="str">
        <f t="shared" si="0"/>
        <v>KU141013-40Negative5</v>
      </c>
      <c r="E6">
        <v>1</v>
      </c>
      <c r="F6">
        <v>1</v>
      </c>
      <c r="G6">
        <v>28</v>
      </c>
      <c r="H6">
        <f t="shared" si="1"/>
        <v>30</v>
      </c>
      <c r="I6">
        <f t="shared" si="2"/>
        <v>3.3333333333333333E-2</v>
      </c>
      <c r="J6">
        <f t="shared" si="3"/>
        <v>3.3333333333333333E-2</v>
      </c>
      <c r="K6">
        <f t="shared" si="4"/>
        <v>0</v>
      </c>
    </row>
    <row r="7" spans="1:11">
      <c r="A7" t="s">
        <v>88</v>
      </c>
      <c r="B7" t="s">
        <v>9</v>
      </c>
      <c r="C7">
        <v>6</v>
      </c>
      <c r="D7" t="str">
        <f t="shared" si="0"/>
        <v>KU141013-40Negative6</v>
      </c>
      <c r="E7">
        <v>8</v>
      </c>
      <c r="F7">
        <v>2</v>
      </c>
      <c r="G7">
        <v>20</v>
      </c>
      <c r="H7">
        <f t="shared" si="1"/>
        <v>30</v>
      </c>
      <c r="I7">
        <f t="shared" si="2"/>
        <v>0.26666666666666666</v>
      </c>
      <c r="J7">
        <f t="shared" si="3"/>
        <v>6.6666666666666666E-2</v>
      </c>
      <c r="K7">
        <f t="shared" si="4"/>
        <v>0.2</v>
      </c>
    </row>
    <row r="8" spans="1:11">
      <c r="A8" t="s">
        <v>88</v>
      </c>
      <c r="B8" t="s">
        <v>9</v>
      </c>
      <c r="C8">
        <v>7</v>
      </c>
      <c r="D8" t="str">
        <f t="shared" si="0"/>
        <v>KU141013-40Negative7</v>
      </c>
      <c r="E8">
        <v>6</v>
      </c>
      <c r="F8">
        <v>0</v>
      </c>
      <c r="G8">
        <v>24</v>
      </c>
      <c r="H8">
        <f t="shared" si="1"/>
        <v>30</v>
      </c>
      <c r="I8">
        <f t="shared" si="2"/>
        <v>0.2</v>
      </c>
      <c r="J8">
        <f t="shared" si="3"/>
        <v>0</v>
      </c>
      <c r="K8">
        <f t="shared" si="4"/>
        <v>0.2</v>
      </c>
    </row>
    <row r="9" spans="1:11">
      <c r="A9" t="s">
        <v>88</v>
      </c>
      <c r="B9" t="s">
        <v>9</v>
      </c>
      <c r="C9">
        <v>8</v>
      </c>
      <c r="D9" t="str">
        <f t="shared" si="0"/>
        <v>KU141013-40Negative8</v>
      </c>
      <c r="E9">
        <v>0</v>
      </c>
      <c r="F9">
        <v>1</v>
      </c>
      <c r="G9">
        <v>29</v>
      </c>
      <c r="H9">
        <f t="shared" si="1"/>
        <v>30</v>
      </c>
      <c r="I9">
        <f t="shared" si="2"/>
        <v>0</v>
      </c>
      <c r="J9">
        <f t="shared" si="3"/>
        <v>3.3333333333333333E-2</v>
      </c>
      <c r="K9">
        <f t="shared" si="4"/>
        <v>-3.3333333333333333E-2</v>
      </c>
    </row>
    <row r="10" spans="1:11">
      <c r="A10" t="s">
        <v>88</v>
      </c>
      <c r="B10" t="s">
        <v>9</v>
      </c>
      <c r="C10">
        <v>9</v>
      </c>
      <c r="D10" t="str">
        <f t="shared" si="0"/>
        <v>KU141013-40Negative9</v>
      </c>
      <c r="E10">
        <v>7</v>
      </c>
      <c r="F10">
        <v>3</v>
      </c>
      <c r="G10">
        <v>20</v>
      </c>
      <c r="H10">
        <f t="shared" si="1"/>
        <v>30</v>
      </c>
      <c r="I10">
        <f t="shared" si="2"/>
        <v>0.23333333333333334</v>
      </c>
      <c r="J10">
        <f t="shared" si="3"/>
        <v>0.1</v>
      </c>
      <c r="K10">
        <f t="shared" si="4"/>
        <v>0.13333333333333333</v>
      </c>
    </row>
    <row r="11" spans="1:11">
      <c r="A11" t="s">
        <v>88</v>
      </c>
      <c r="B11" t="s">
        <v>9</v>
      </c>
      <c r="C11">
        <v>10</v>
      </c>
      <c r="D11" t="str">
        <f t="shared" si="0"/>
        <v>KU141013-40Negative10</v>
      </c>
      <c r="E11">
        <v>5</v>
      </c>
      <c r="F11">
        <v>11</v>
      </c>
      <c r="G11">
        <v>14</v>
      </c>
      <c r="H11">
        <f t="shared" si="1"/>
        <v>30</v>
      </c>
      <c r="I11">
        <f t="shared" si="2"/>
        <v>0.16666666666666666</v>
      </c>
      <c r="J11">
        <f t="shared" si="3"/>
        <v>0.36666666666666664</v>
      </c>
      <c r="K11">
        <f t="shared" si="4"/>
        <v>-0.2</v>
      </c>
    </row>
    <row r="12" spans="1:11">
      <c r="A12" t="s">
        <v>88</v>
      </c>
      <c r="B12" t="s">
        <v>10</v>
      </c>
      <c r="C12">
        <v>1</v>
      </c>
      <c r="D12" t="str">
        <f t="shared" si="0"/>
        <v>KU141013-40Crude1</v>
      </c>
      <c r="E12">
        <v>19</v>
      </c>
      <c r="F12">
        <v>2</v>
      </c>
      <c r="G12">
        <v>9</v>
      </c>
      <c r="H12">
        <f t="shared" si="1"/>
        <v>30</v>
      </c>
      <c r="I12">
        <f t="shared" si="2"/>
        <v>0.6333333333333333</v>
      </c>
      <c r="J12">
        <f t="shared" si="3"/>
        <v>6.6666666666666666E-2</v>
      </c>
      <c r="K12">
        <f t="shared" si="4"/>
        <v>0.56666666666666665</v>
      </c>
    </row>
    <row r="13" spans="1:11">
      <c r="A13" t="s">
        <v>88</v>
      </c>
      <c r="B13" t="s">
        <v>10</v>
      </c>
      <c r="C13">
        <v>2</v>
      </c>
      <c r="D13" t="str">
        <f t="shared" si="0"/>
        <v>KU141013-40Crude2</v>
      </c>
      <c r="E13">
        <v>11</v>
      </c>
      <c r="F13">
        <v>2</v>
      </c>
      <c r="G13">
        <v>17</v>
      </c>
      <c r="H13">
        <f t="shared" si="1"/>
        <v>30</v>
      </c>
      <c r="I13">
        <f t="shared" si="2"/>
        <v>0.36666666666666664</v>
      </c>
      <c r="J13">
        <f t="shared" si="3"/>
        <v>6.6666666666666666E-2</v>
      </c>
      <c r="K13">
        <f t="shared" si="4"/>
        <v>0.3</v>
      </c>
    </row>
    <row r="14" spans="1:11">
      <c r="A14" t="s">
        <v>88</v>
      </c>
      <c r="B14" t="s">
        <v>10</v>
      </c>
      <c r="C14">
        <v>3</v>
      </c>
      <c r="D14" t="str">
        <f t="shared" si="0"/>
        <v>KU141013-40Crude3</v>
      </c>
      <c r="E14">
        <v>12</v>
      </c>
      <c r="F14">
        <v>5</v>
      </c>
      <c r="G14">
        <v>13</v>
      </c>
      <c r="H14">
        <f t="shared" si="1"/>
        <v>30</v>
      </c>
      <c r="I14">
        <f t="shared" si="2"/>
        <v>0.4</v>
      </c>
      <c r="J14">
        <f t="shared" si="3"/>
        <v>0.16666666666666666</v>
      </c>
      <c r="K14">
        <f t="shared" si="4"/>
        <v>0.23333333333333334</v>
      </c>
    </row>
    <row r="15" spans="1:11">
      <c r="A15" t="s">
        <v>88</v>
      </c>
      <c r="B15" t="s">
        <v>10</v>
      </c>
      <c r="C15">
        <v>4</v>
      </c>
      <c r="D15" t="str">
        <f t="shared" si="0"/>
        <v>KU141013-40Crude4</v>
      </c>
      <c r="E15">
        <v>6</v>
      </c>
      <c r="F15">
        <v>4</v>
      </c>
      <c r="G15">
        <v>20</v>
      </c>
      <c r="H15">
        <f t="shared" si="1"/>
        <v>30</v>
      </c>
      <c r="I15">
        <f t="shared" si="2"/>
        <v>0.2</v>
      </c>
      <c r="J15">
        <f t="shared" si="3"/>
        <v>0.13333333333333333</v>
      </c>
      <c r="K15">
        <f t="shared" si="4"/>
        <v>6.6666666666666666E-2</v>
      </c>
    </row>
    <row r="16" spans="1:11">
      <c r="A16" t="s">
        <v>88</v>
      </c>
      <c r="B16" t="s">
        <v>10</v>
      </c>
      <c r="C16">
        <v>5</v>
      </c>
      <c r="D16" t="str">
        <f t="shared" si="0"/>
        <v>KU141013-40Crude5</v>
      </c>
      <c r="E16">
        <v>8</v>
      </c>
      <c r="F16">
        <v>0</v>
      </c>
      <c r="G16">
        <v>22</v>
      </c>
      <c r="H16">
        <f t="shared" si="1"/>
        <v>30</v>
      </c>
      <c r="I16">
        <f t="shared" si="2"/>
        <v>0.26666666666666666</v>
      </c>
      <c r="J16">
        <f t="shared" si="3"/>
        <v>0</v>
      </c>
      <c r="K16">
        <f t="shared" si="4"/>
        <v>0.26666666666666666</v>
      </c>
    </row>
    <row r="17" spans="1:11">
      <c r="A17" t="s">
        <v>88</v>
      </c>
      <c r="B17" t="s">
        <v>10</v>
      </c>
      <c r="C17">
        <v>6</v>
      </c>
      <c r="D17" t="str">
        <f t="shared" si="0"/>
        <v>KU141013-40Crude6</v>
      </c>
      <c r="E17">
        <v>5</v>
      </c>
      <c r="F17">
        <v>0</v>
      </c>
      <c r="G17">
        <v>25</v>
      </c>
      <c r="H17">
        <f t="shared" si="1"/>
        <v>30</v>
      </c>
      <c r="I17">
        <f t="shared" si="2"/>
        <v>0.16666666666666666</v>
      </c>
      <c r="J17">
        <f t="shared" si="3"/>
        <v>0</v>
      </c>
      <c r="K17">
        <f t="shared" si="4"/>
        <v>0.16666666666666666</v>
      </c>
    </row>
    <row r="18" spans="1:11">
      <c r="A18" t="s">
        <v>88</v>
      </c>
      <c r="B18" t="s">
        <v>10</v>
      </c>
      <c r="C18">
        <v>7</v>
      </c>
      <c r="D18" t="str">
        <f t="shared" si="0"/>
        <v>KU141013-40Crude7</v>
      </c>
      <c r="E18">
        <v>2</v>
      </c>
      <c r="F18">
        <v>2</v>
      </c>
      <c r="G18">
        <v>26</v>
      </c>
      <c r="H18">
        <f t="shared" si="1"/>
        <v>30</v>
      </c>
      <c r="I18">
        <f t="shared" si="2"/>
        <v>6.6666666666666666E-2</v>
      </c>
      <c r="J18">
        <f t="shared" si="3"/>
        <v>6.6666666666666666E-2</v>
      </c>
      <c r="K18">
        <f t="shared" si="4"/>
        <v>0</v>
      </c>
    </row>
    <row r="19" spans="1:11">
      <c r="A19" t="s">
        <v>88</v>
      </c>
      <c r="B19" t="s">
        <v>10</v>
      </c>
      <c r="C19">
        <v>8</v>
      </c>
      <c r="D19" t="str">
        <f t="shared" si="0"/>
        <v>KU141013-40Crude8</v>
      </c>
      <c r="E19">
        <v>2</v>
      </c>
      <c r="F19">
        <v>2</v>
      </c>
      <c r="G19">
        <v>26</v>
      </c>
      <c r="H19">
        <f t="shared" si="1"/>
        <v>30</v>
      </c>
      <c r="I19">
        <f t="shared" si="2"/>
        <v>6.6666666666666666E-2</v>
      </c>
      <c r="J19">
        <f t="shared" si="3"/>
        <v>6.6666666666666666E-2</v>
      </c>
      <c r="K19">
        <f t="shared" si="4"/>
        <v>0</v>
      </c>
    </row>
    <row r="20" spans="1:11">
      <c r="A20" t="s">
        <v>88</v>
      </c>
      <c r="B20" t="s">
        <v>10</v>
      </c>
      <c r="C20">
        <v>9</v>
      </c>
      <c r="D20" t="str">
        <f t="shared" si="0"/>
        <v>KU141013-40Crude9</v>
      </c>
      <c r="E20">
        <v>8</v>
      </c>
      <c r="F20">
        <v>0</v>
      </c>
      <c r="G20">
        <v>22</v>
      </c>
      <c r="H20">
        <f t="shared" si="1"/>
        <v>30</v>
      </c>
      <c r="I20">
        <f t="shared" si="2"/>
        <v>0.26666666666666666</v>
      </c>
      <c r="J20">
        <f t="shared" si="3"/>
        <v>0</v>
      </c>
      <c r="K20">
        <f t="shared" si="4"/>
        <v>0.26666666666666666</v>
      </c>
    </row>
    <row r="21" spans="1:11">
      <c r="A21" t="s">
        <v>88</v>
      </c>
      <c r="B21" t="s">
        <v>10</v>
      </c>
      <c r="C21">
        <v>10</v>
      </c>
      <c r="D21" t="str">
        <f t="shared" si="0"/>
        <v>KU141013-40Crude10</v>
      </c>
      <c r="E21">
        <v>9</v>
      </c>
      <c r="F21">
        <v>1</v>
      </c>
      <c r="G21">
        <v>20</v>
      </c>
      <c r="H21">
        <f t="shared" si="1"/>
        <v>30</v>
      </c>
      <c r="I21">
        <f t="shared" si="2"/>
        <v>0.3</v>
      </c>
      <c r="J21">
        <f t="shared" si="3"/>
        <v>3.3333333333333333E-2</v>
      </c>
      <c r="K21">
        <f t="shared" si="4"/>
        <v>0.26666666666666666</v>
      </c>
    </row>
    <row r="22" spans="1:11">
      <c r="A22" t="s">
        <v>88</v>
      </c>
      <c r="B22" t="s">
        <v>90</v>
      </c>
      <c r="C22">
        <v>1</v>
      </c>
      <c r="D22" t="str">
        <f t="shared" si="0"/>
        <v>KU141013-40Mix A1</v>
      </c>
      <c r="E22">
        <v>2</v>
      </c>
      <c r="F22">
        <v>2</v>
      </c>
      <c r="G22">
        <v>26</v>
      </c>
      <c r="H22">
        <f t="shared" si="1"/>
        <v>30</v>
      </c>
      <c r="I22">
        <f t="shared" si="2"/>
        <v>6.6666666666666666E-2</v>
      </c>
      <c r="J22">
        <f t="shared" si="3"/>
        <v>6.6666666666666666E-2</v>
      </c>
      <c r="K22">
        <f t="shared" si="4"/>
        <v>0</v>
      </c>
    </row>
    <row r="23" spans="1:11">
      <c r="A23" t="s">
        <v>88</v>
      </c>
      <c r="B23" t="s">
        <v>90</v>
      </c>
      <c r="C23">
        <v>2</v>
      </c>
      <c r="D23" t="str">
        <f t="shared" si="0"/>
        <v>KU141013-40Mix A2</v>
      </c>
      <c r="E23">
        <v>3</v>
      </c>
      <c r="F23">
        <v>3</v>
      </c>
      <c r="G23">
        <v>24</v>
      </c>
      <c r="H23">
        <f t="shared" si="1"/>
        <v>30</v>
      </c>
      <c r="I23">
        <f t="shared" si="2"/>
        <v>0.1</v>
      </c>
      <c r="J23">
        <f t="shared" si="3"/>
        <v>0.1</v>
      </c>
      <c r="K23">
        <f t="shared" si="4"/>
        <v>0</v>
      </c>
    </row>
    <row r="24" spans="1:11">
      <c r="A24" t="s">
        <v>88</v>
      </c>
      <c r="B24" t="s">
        <v>90</v>
      </c>
      <c r="C24">
        <v>3</v>
      </c>
      <c r="D24" t="str">
        <f t="shared" si="0"/>
        <v>KU141013-40Mix A3</v>
      </c>
      <c r="E24">
        <v>3</v>
      </c>
      <c r="F24">
        <v>4</v>
      </c>
      <c r="G24">
        <v>23</v>
      </c>
      <c r="H24">
        <f t="shared" si="1"/>
        <v>30</v>
      </c>
      <c r="I24">
        <f t="shared" si="2"/>
        <v>0.1</v>
      </c>
      <c r="J24">
        <f t="shared" si="3"/>
        <v>0.13333333333333333</v>
      </c>
      <c r="K24">
        <f t="shared" si="4"/>
        <v>-3.3333333333333333E-2</v>
      </c>
    </row>
    <row r="25" spans="1:11">
      <c r="A25" t="s">
        <v>88</v>
      </c>
      <c r="B25" t="s">
        <v>90</v>
      </c>
      <c r="C25">
        <v>4</v>
      </c>
      <c r="D25" t="str">
        <f t="shared" si="0"/>
        <v>KU141013-40Mix A4</v>
      </c>
      <c r="E25">
        <v>1</v>
      </c>
      <c r="F25">
        <v>2</v>
      </c>
      <c r="G25">
        <v>27</v>
      </c>
      <c r="H25">
        <f t="shared" si="1"/>
        <v>30</v>
      </c>
      <c r="I25">
        <f t="shared" si="2"/>
        <v>3.3333333333333333E-2</v>
      </c>
      <c r="J25">
        <f t="shared" si="3"/>
        <v>6.6666666666666666E-2</v>
      </c>
      <c r="K25">
        <f t="shared" si="4"/>
        <v>-3.3333333333333333E-2</v>
      </c>
    </row>
    <row r="26" spans="1:11">
      <c r="A26" t="s">
        <v>88</v>
      </c>
      <c r="B26" t="s">
        <v>90</v>
      </c>
      <c r="C26">
        <v>5</v>
      </c>
      <c r="D26" t="str">
        <f t="shared" si="0"/>
        <v>KU141013-40Mix A5</v>
      </c>
      <c r="E26">
        <v>1</v>
      </c>
      <c r="F26">
        <v>0</v>
      </c>
      <c r="G26">
        <v>29</v>
      </c>
      <c r="H26">
        <f t="shared" si="1"/>
        <v>30</v>
      </c>
      <c r="I26">
        <f t="shared" si="2"/>
        <v>3.3333333333333333E-2</v>
      </c>
      <c r="J26">
        <f t="shared" si="3"/>
        <v>0</v>
      </c>
      <c r="K26">
        <f t="shared" si="4"/>
        <v>3.3333333333333333E-2</v>
      </c>
    </row>
    <row r="27" spans="1:11">
      <c r="A27" t="s">
        <v>88</v>
      </c>
      <c r="B27" t="s">
        <v>90</v>
      </c>
      <c r="C27">
        <v>6</v>
      </c>
      <c r="D27" t="str">
        <f t="shared" si="0"/>
        <v>KU141013-40Mix A6</v>
      </c>
      <c r="E27">
        <v>1</v>
      </c>
      <c r="F27">
        <v>1</v>
      </c>
      <c r="G27">
        <v>28</v>
      </c>
      <c r="H27">
        <f t="shared" si="1"/>
        <v>30</v>
      </c>
      <c r="I27">
        <f t="shared" si="2"/>
        <v>3.3333333333333333E-2</v>
      </c>
      <c r="J27">
        <f t="shared" si="3"/>
        <v>3.3333333333333333E-2</v>
      </c>
      <c r="K27">
        <f t="shared" si="4"/>
        <v>0</v>
      </c>
    </row>
    <row r="28" spans="1:11">
      <c r="A28" t="s">
        <v>88</v>
      </c>
      <c r="B28" t="s">
        <v>90</v>
      </c>
      <c r="C28">
        <v>7</v>
      </c>
      <c r="D28" t="str">
        <f t="shared" si="0"/>
        <v>KU141013-40Mix A7</v>
      </c>
      <c r="E28">
        <v>17</v>
      </c>
      <c r="F28">
        <v>1</v>
      </c>
      <c r="G28">
        <v>12</v>
      </c>
      <c r="H28">
        <f t="shared" si="1"/>
        <v>30</v>
      </c>
      <c r="I28">
        <f t="shared" si="2"/>
        <v>0.56666666666666665</v>
      </c>
      <c r="J28">
        <f t="shared" si="3"/>
        <v>3.3333333333333333E-2</v>
      </c>
      <c r="K28">
        <f t="shared" si="4"/>
        <v>0.53333333333333333</v>
      </c>
    </row>
    <row r="29" spans="1:11">
      <c r="A29" t="s">
        <v>88</v>
      </c>
      <c r="B29" t="s">
        <v>90</v>
      </c>
      <c r="C29">
        <v>8</v>
      </c>
      <c r="D29" t="str">
        <f t="shared" si="0"/>
        <v>KU141013-40Mix A8</v>
      </c>
      <c r="E29">
        <v>2</v>
      </c>
      <c r="F29">
        <v>1</v>
      </c>
      <c r="G29">
        <v>27</v>
      </c>
      <c r="H29">
        <f t="shared" si="1"/>
        <v>30</v>
      </c>
      <c r="I29">
        <f t="shared" si="2"/>
        <v>6.6666666666666666E-2</v>
      </c>
      <c r="J29">
        <f t="shared" si="3"/>
        <v>3.3333333333333333E-2</v>
      </c>
      <c r="K29">
        <f t="shared" si="4"/>
        <v>3.3333333333333333E-2</v>
      </c>
    </row>
    <row r="30" spans="1:11">
      <c r="A30" t="s">
        <v>88</v>
      </c>
      <c r="B30" t="s">
        <v>90</v>
      </c>
      <c r="C30">
        <v>9</v>
      </c>
      <c r="D30" t="str">
        <f t="shared" si="0"/>
        <v>KU141013-40Mix A9</v>
      </c>
      <c r="E30">
        <v>1</v>
      </c>
      <c r="F30">
        <v>0</v>
      </c>
      <c r="G30">
        <v>29</v>
      </c>
      <c r="H30">
        <f t="shared" si="1"/>
        <v>30</v>
      </c>
      <c r="I30">
        <f t="shared" si="2"/>
        <v>3.3333333333333333E-2</v>
      </c>
      <c r="J30">
        <f t="shared" si="3"/>
        <v>0</v>
      </c>
      <c r="K30">
        <f t="shared" si="4"/>
        <v>3.3333333333333333E-2</v>
      </c>
    </row>
    <row r="31" spans="1:11">
      <c r="A31" t="s">
        <v>88</v>
      </c>
      <c r="B31" t="s">
        <v>90</v>
      </c>
      <c r="C31">
        <v>10</v>
      </c>
      <c r="D31" t="str">
        <f t="shared" si="0"/>
        <v>KU141013-40Mix A10</v>
      </c>
      <c r="E31">
        <v>2</v>
      </c>
      <c r="F31">
        <v>0</v>
      </c>
      <c r="G31">
        <v>28</v>
      </c>
      <c r="H31">
        <f t="shared" si="1"/>
        <v>30</v>
      </c>
      <c r="I31">
        <f t="shared" si="2"/>
        <v>6.6666666666666666E-2</v>
      </c>
      <c r="J31">
        <f t="shared" si="3"/>
        <v>0</v>
      </c>
      <c r="K31">
        <f t="shared" si="4"/>
        <v>6.6666666666666666E-2</v>
      </c>
    </row>
    <row r="32" spans="1:11">
      <c r="A32" t="s">
        <v>88</v>
      </c>
      <c r="B32" t="s">
        <v>96</v>
      </c>
      <c r="C32">
        <v>1</v>
      </c>
      <c r="D32" t="str">
        <f t="shared" si="0"/>
        <v>KU141013-40Mix A - C16:11</v>
      </c>
      <c r="E32">
        <v>3</v>
      </c>
      <c r="F32">
        <v>1</v>
      </c>
      <c r="G32">
        <v>26</v>
      </c>
      <c r="H32">
        <f t="shared" si="1"/>
        <v>30</v>
      </c>
      <c r="I32">
        <f t="shared" si="2"/>
        <v>0.1</v>
      </c>
      <c r="J32">
        <f t="shared" si="3"/>
        <v>3.3333333333333333E-2</v>
      </c>
      <c r="K32">
        <f t="shared" si="4"/>
        <v>6.6666666666666666E-2</v>
      </c>
    </row>
    <row r="33" spans="1:11">
      <c r="A33" t="s">
        <v>88</v>
      </c>
      <c r="B33" t="s">
        <v>96</v>
      </c>
      <c r="C33">
        <v>2</v>
      </c>
      <c r="D33" t="str">
        <f t="shared" si="0"/>
        <v>KU141013-40Mix A - C16:12</v>
      </c>
      <c r="E33">
        <v>4</v>
      </c>
      <c r="F33">
        <v>2</v>
      </c>
      <c r="G33">
        <v>24</v>
      </c>
      <c r="H33">
        <f t="shared" si="1"/>
        <v>30</v>
      </c>
      <c r="I33">
        <f t="shared" si="2"/>
        <v>0.13333333333333333</v>
      </c>
      <c r="J33">
        <f t="shared" si="3"/>
        <v>6.6666666666666666E-2</v>
      </c>
      <c r="K33">
        <f t="shared" si="4"/>
        <v>6.6666666666666666E-2</v>
      </c>
    </row>
    <row r="34" spans="1:11">
      <c r="A34" t="s">
        <v>88</v>
      </c>
      <c r="B34" t="s">
        <v>96</v>
      </c>
      <c r="C34">
        <v>3</v>
      </c>
      <c r="D34" t="str">
        <f t="shared" si="0"/>
        <v>KU141013-40Mix A - C16:13</v>
      </c>
      <c r="E34">
        <v>0</v>
      </c>
      <c r="F34">
        <v>2</v>
      </c>
      <c r="G34">
        <v>28</v>
      </c>
      <c r="H34">
        <f t="shared" si="1"/>
        <v>30</v>
      </c>
      <c r="I34">
        <f t="shared" si="2"/>
        <v>0</v>
      </c>
      <c r="J34">
        <f t="shared" si="3"/>
        <v>6.6666666666666666E-2</v>
      </c>
      <c r="K34">
        <f t="shared" si="4"/>
        <v>-6.6666666666666666E-2</v>
      </c>
    </row>
    <row r="35" spans="1:11">
      <c r="A35" t="s">
        <v>88</v>
      </c>
      <c r="B35" t="s">
        <v>96</v>
      </c>
      <c r="C35">
        <v>4</v>
      </c>
      <c r="D35" t="str">
        <f t="shared" si="0"/>
        <v>KU141013-40Mix A - C16:14</v>
      </c>
      <c r="E35">
        <v>2</v>
      </c>
      <c r="F35">
        <v>0</v>
      </c>
      <c r="G35">
        <v>28</v>
      </c>
      <c r="H35">
        <f t="shared" si="1"/>
        <v>30</v>
      </c>
      <c r="I35">
        <f t="shared" si="2"/>
        <v>6.6666666666666666E-2</v>
      </c>
      <c r="J35">
        <f t="shared" si="3"/>
        <v>0</v>
      </c>
      <c r="K35">
        <f t="shared" si="4"/>
        <v>6.6666666666666666E-2</v>
      </c>
    </row>
    <row r="36" spans="1:11">
      <c r="A36" t="s">
        <v>88</v>
      </c>
      <c r="B36" t="s">
        <v>96</v>
      </c>
      <c r="C36">
        <v>5</v>
      </c>
      <c r="D36" t="str">
        <f t="shared" si="0"/>
        <v>KU141013-40Mix A - C16:15</v>
      </c>
      <c r="E36">
        <v>5</v>
      </c>
      <c r="F36">
        <v>5</v>
      </c>
      <c r="G36">
        <v>20</v>
      </c>
      <c r="H36">
        <f t="shared" si="1"/>
        <v>30</v>
      </c>
      <c r="I36">
        <f t="shared" si="2"/>
        <v>0.16666666666666666</v>
      </c>
      <c r="J36">
        <f t="shared" si="3"/>
        <v>0.16666666666666666</v>
      </c>
      <c r="K36">
        <f t="shared" si="4"/>
        <v>0</v>
      </c>
    </row>
    <row r="37" spans="1:11">
      <c r="A37" t="s">
        <v>88</v>
      </c>
      <c r="B37" t="s">
        <v>96</v>
      </c>
      <c r="C37">
        <v>6</v>
      </c>
      <c r="D37" t="str">
        <f t="shared" si="0"/>
        <v>KU141013-40Mix A - C16:16</v>
      </c>
      <c r="E37">
        <v>0</v>
      </c>
      <c r="F37">
        <v>0</v>
      </c>
      <c r="G37">
        <v>30</v>
      </c>
      <c r="H37">
        <f t="shared" si="1"/>
        <v>30</v>
      </c>
      <c r="I37">
        <f t="shared" si="2"/>
        <v>0</v>
      </c>
      <c r="J37">
        <f t="shared" si="3"/>
        <v>0</v>
      </c>
      <c r="K37">
        <f t="shared" si="4"/>
        <v>0</v>
      </c>
    </row>
    <row r="38" spans="1:11">
      <c r="A38" t="s">
        <v>88</v>
      </c>
      <c r="B38" t="s">
        <v>96</v>
      </c>
      <c r="C38">
        <v>7</v>
      </c>
      <c r="D38" t="str">
        <f t="shared" si="0"/>
        <v>KU141013-40Mix A - C16:17</v>
      </c>
      <c r="E38">
        <v>0</v>
      </c>
      <c r="F38">
        <v>0</v>
      </c>
      <c r="G38">
        <v>30</v>
      </c>
      <c r="H38">
        <f t="shared" si="1"/>
        <v>30</v>
      </c>
      <c r="I38">
        <f t="shared" si="2"/>
        <v>0</v>
      </c>
      <c r="J38">
        <f t="shared" si="3"/>
        <v>0</v>
      </c>
      <c r="K38">
        <f t="shared" si="4"/>
        <v>0</v>
      </c>
    </row>
    <row r="39" spans="1:11">
      <c r="A39" t="s">
        <v>88</v>
      </c>
      <c r="B39" t="s">
        <v>96</v>
      </c>
      <c r="C39">
        <v>8</v>
      </c>
      <c r="D39" t="str">
        <f t="shared" si="0"/>
        <v>KU141013-40Mix A - C16:18</v>
      </c>
      <c r="E39">
        <v>3</v>
      </c>
      <c r="F39">
        <v>6</v>
      </c>
      <c r="G39">
        <v>21</v>
      </c>
      <c r="H39">
        <f t="shared" si="1"/>
        <v>30</v>
      </c>
      <c r="I39">
        <f t="shared" si="2"/>
        <v>0.1</v>
      </c>
      <c r="J39">
        <f t="shared" si="3"/>
        <v>0.2</v>
      </c>
      <c r="K39">
        <f t="shared" si="4"/>
        <v>-0.1</v>
      </c>
    </row>
    <row r="40" spans="1:11">
      <c r="A40" t="s">
        <v>88</v>
      </c>
      <c r="B40" t="s">
        <v>96</v>
      </c>
      <c r="C40">
        <v>9</v>
      </c>
      <c r="D40" t="str">
        <f t="shared" si="0"/>
        <v>KU141013-40Mix A - C16:19</v>
      </c>
      <c r="E40">
        <v>0</v>
      </c>
      <c r="F40">
        <v>0</v>
      </c>
      <c r="G40">
        <v>30</v>
      </c>
      <c r="H40">
        <f t="shared" si="1"/>
        <v>30</v>
      </c>
      <c r="I40">
        <f t="shared" si="2"/>
        <v>0</v>
      </c>
      <c r="J40">
        <f t="shared" si="3"/>
        <v>0</v>
      </c>
      <c r="K40">
        <f t="shared" si="4"/>
        <v>0</v>
      </c>
    </row>
    <row r="41" spans="1:11">
      <c r="A41" t="s">
        <v>88</v>
      </c>
      <c r="B41" t="s">
        <v>96</v>
      </c>
      <c r="C41">
        <v>10</v>
      </c>
      <c r="D41" t="str">
        <f t="shared" si="0"/>
        <v>KU141013-40Mix A - C16:110</v>
      </c>
      <c r="E41">
        <v>1</v>
      </c>
      <c r="F41">
        <v>0</v>
      </c>
      <c r="G41">
        <v>29</v>
      </c>
      <c r="H41">
        <f t="shared" si="1"/>
        <v>30</v>
      </c>
      <c r="I41">
        <f t="shared" si="2"/>
        <v>3.3333333333333333E-2</v>
      </c>
      <c r="J41">
        <f t="shared" si="3"/>
        <v>0</v>
      </c>
      <c r="K41">
        <f t="shared" si="4"/>
        <v>3.3333333333333333E-2</v>
      </c>
    </row>
    <row r="42" spans="1:11">
      <c r="A42" t="s">
        <v>88</v>
      </c>
      <c r="B42" t="s">
        <v>97</v>
      </c>
      <c r="C42">
        <v>1</v>
      </c>
      <c r="D42" t="str">
        <f t="shared" si="0"/>
        <v>KU141013-40Mix A - C17:11</v>
      </c>
      <c r="E42">
        <v>2</v>
      </c>
      <c r="F42">
        <v>1</v>
      </c>
      <c r="G42">
        <v>27</v>
      </c>
      <c r="H42">
        <f t="shared" si="1"/>
        <v>30</v>
      </c>
      <c r="I42">
        <f t="shared" si="2"/>
        <v>6.6666666666666666E-2</v>
      </c>
      <c r="J42">
        <f t="shared" si="3"/>
        <v>3.3333333333333333E-2</v>
      </c>
      <c r="K42">
        <f t="shared" si="4"/>
        <v>3.3333333333333333E-2</v>
      </c>
    </row>
    <row r="43" spans="1:11">
      <c r="A43" t="s">
        <v>88</v>
      </c>
      <c r="B43" t="s">
        <v>97</v>
      </c>
      <c r="C43">
        <v>2</v>
      </c>
      <c r="D43" t="str">
        <f t="shared" si="0"/>
        <v>KU141013-40Mix A - C17:12</v>
      </c>
      <c r="E43">
        <v>0</v>
      </c>
      <c r="F43">
        <v>1</v>
      </c>
      <c r="G43">
        <v>29</v>
      </c>
      <c r="H43">
        <f t="shared" si="1"/>
        <v>30</v>
      </c>
      <c r="I43">
        <f t="shared" si="2"/>
        <v>0</v>
      </c>
      <c r="J43">
        <f t="shared" si="3"/>
        <v>3.3333333333333333E-2</v>
      </c>
      <c r="K43">
        <f t="shared" si="4"/>
        <v>-3.3333333333333333E-2</v>
      </c>
    </row>
    <row r="44" spans="1:11">
      <c r="A44" t="s">
        <v>88</v>
      </c>
      <c r="B44" t="s">
        <v>97</v>
      </c>
      <c r="C44">
        <v>3</v>
      </c>
      <c r="D44" t="str">
        <f t="shared" si="0"/>
        <v>KU141013-40Mix A - C17:13</v>
      </c>
      <c r="E44">
        <v>0</v>
      </c>
      <c r="F44">
        <v>1</v>
      </c>
      <c r="G44">
        <v>29</v>
      </c>
      <c r="H44">
        <f t="shared" si="1"/>
        <v>30</v>
      </c>
      <c r="I44">
        <f t="shared" si="2"/>
        <v>0</v>
      </c>
      <c r="J44">
        <f t="shared" si="3"/>
        <v>3.3333333333333333E-2</v>
      </c>
      <c r="K44">
        <f t="shared" si="4"/>
        <v>-3.3333333333333333E-2</v>
      </c>
    </row>
    <row r="45" spans="1:11">
      <c r="A45" t="s">
        <v>88</v>
      </c>
      <c r="B45" t="s">
        <v>97</v>
      </c>
      <c r="C45">
        <v>4</v>
      </c>
      <c r="D45" t="str">
        <f t="shared" si="0"/>
        <v>KU141013-40Mix A - C17:14</v>
      </c>
      <c r="E45">
        <v>1</v>
      </c>
      <c r="F45">
        <v>0</v>
      </c>
      <c r="G45">
        <v>29</v>
      </c>
      <c r="H45">
        <f t="shared" si="1"/>
        <v>30</v>
      </c>
      <c r="I45">
        <f t="shared" si="2"/>
        <v>3.3333333333333333E-2</v>
      </c>
      <c r="J45">
        <f t="shared" si="3"/>
        <v>0</v>
      </c>
      <c r="K45">
        <f t="shared" si="4"/>
        <v>3.3333333333333333E-2</v>
      </c>
    </row>
    <row r="46" spans="1:11">
      <c r="A46" t="s">
        <v>88</v>
      </c>
      <c r="B46" t="s">
        <v>97</v>
      </c>
      <c r="C46">
        <v>5</v>
      </c>
      <c r="D46" t="str">
        <f t="shared" si="0"/>
        <v>KU141013-40Mix A - C17:15</v>
      </c>
      <c r="E46">
        <v>0</v>
      </c>
      <c r="F46">
        <v>0</v>
      </c>
      <c r="G46">
        <v>30</v>
      </c>
      <c r="H46">
        <f t="shared" si="1"/>
        <v>30</v>
      </c>
      <c r="I46">
        <f t="shared" si="2"/>
        <v>0</v>
      </c>
      <c r="J46">
        <f t="shared" si="3"/>
        <v>0</v>
      </c>
      <c r="K46">
        <f t="shared" si="4"/>
        <v>0</v>
      </c>
    </row>
    <row r="47" spans="1:11">
      <c r="A47" t="s">
        <v>88</v>
      </c>
      <c r="B47" t="s">
        <v>97</v>
      </c>
      <c r="C47">
        <v>6</v>
      </c>
      <c r="D47" t="str">
        <f t="shared" si="0"/>
        <v>KU141013-40Mix A - C17:16</v>
      </c>
      <c r="E47">
        <v>2</v>
      </c>
      <c r="F47">
        <v>0</v>
      </c>
      <c r="G47">
        <v>28</v>
      </c>
      <c r="H47">
        <f t="shared" si="1"/>
        <v>30</v>
      </c>
      <c r="I47">
        <f t="shared" si="2"/>
        <v>6.6666666666666666E-2</v>
      </c>
      <c r="J47">
        <f t="shared" si="3"/>
        <v>0</v>
      </c>
      <c r="K47">
        <f t="shared" si="4"/>
        <v>6.6666666666666666E-2</v>
      </c>
    </row>
    <row r="48" spans="1:11">
      <c r="A48" t="s">
        <v>88</v>
      </c>
      <c r="B48" t="s">
        <v>97</v>
      </c>
      <c r="C48">
        <v>7</v>
      </c>
      <c r="D48" t="str">
        <f t="shared" si="0"/>
        <v>KU141013-40Mix A - C17:17</v>
      </c>
      <c r="E48">
        <v>1</v>
      </c>
      <c r="F48">
        <v>0</v>
      </c>
      <c r="G48">
        <v>29</v>
      </c>
      <c r="H48">
        <f t="shared" si="1"/>
        <v>30</v>
      </c>
      <c r="I48">
        <f t="shared" si="2"/>
        <v>3.3333333333333333E-2</v>
      </c>
      <c r="J48">
        <f t="shared" si="3"/>
        <v>0</v>
      </c>
      <c r="K48">
        <f t="shared" si="4"/>
        <v>3.3333333333333333E-2</v>
      </c>
    </row>
    <row r="49" spans="1:11">
      <c r="A49" t="s">
        <v>88</v>
      </c>
      <c r="B49" t="s">
        <v>97</v>
      </c>
      <c r="C49">
        <v>8</v>
      </c>
      <c r="D49" t="str">
        <f t="shared" si="0"/>
        <v>KU141013-40Mix A - C17:18</v>
      </c>
      <c r="E49">
        <v>0</v>
      </c>
      <c r="F49">
        <v>1</v>
      </c>
      <c r="G49">
        <v>29</v>
      </c>
      <c r="H49">
        <f t="shared" si="1"/>
        <v>30</v>
      </c>
      <c r="I49">
        <f t="shared" si="2"/>
        <v>0</v>
      </c>
      <c r="J49">
        <f t="shared" si="3"/>
        <v>3.3333333333333333E-2</v>
      </c>
      <c r="K49">
        <f t="shared" si="4"/>
        <v>-3.3333333333333333E-2</v>
      </c>
    </row>
    <row r="50" spans="1:11">
      <c r="A50" t="s">
        <v>88</v>
      </c>
      <c r="B50" t="s">
        <v>97</v>
      </c>
      <c r="C50">
        <v>9</v>
      </c>
      <c r="D50" t="str">
        <f t="shared" si="0"/>
        <v>KU141013-40Mix A - C17:19</v>
      </c>
      <c r="E50">
        <v>2</v>
      </c>
      <c r="F50">
        <v>0</v>
      </c>
      <c r="G50">
        <v>28</v>
      </c>
      <c r="H50">
        <f t="shared" si="1"/>
        <v>30</v>
      </c>
      <c r="I50">
        <f t="shared" si="2"/>
        <v>6.6666666666666666E-2</v>
      </c>
      <c r="J50">
        <f t="shared" si="3"/>
        <v>0</v>
      </c>
      <c r="K50">
        <f t="shared" si="4"/>
        <v>6.6666666666666666E-2</v>
      </c>
    </row>
    <row r="51" spans="1:11">
      <c r="A51" t="s">
        <v>88</v>
      </c>
      <c r="B51" t="s">
        <v>97</v>
      </c>
      <c r="C51">
        <v>10</v>
      </c>
      <c r="D51" t="str">
        <f t="shared" si="0"/>
        <v>KU141013-40Mix A - C17:110</v>
      </c>
      <c r="E51">
        <v>1</v>
      </c>
      <c r="F51">
        <v>0</v>
      </c>
      <c r="G51">
        <v>29</v>
      </c>
      <c r="H51">
        <f t="shared" si="1"/>
        <v>30</v>
      </c>
      <c r="I51">
        <f t="shared" si="2"/>
        <v>3.3333333333333333E-2</v>
      </c>
      <c r="J51">
        <f t="shared" si="3"/>
        <v>0</v>
      </c>
      <c r="K51">
        <f t="shared" si="4"/>
        <v>3.3333333333333333E-2</v>
      </c>
    </row>
    <row r="52" spans="1:11">
      <c r="A52" t="s">
        <v>89</v>
      </c>
      <c r="B52" t="s">
        <v>9</v>
      </c>
      <c r="C52">
        <v>1</v>
      </c>
      <c r="D52" t="str">
        <f t="shared" si="0"/>
        <v>KU141013-XNegative1</v>
      </c>
      <c r="E52">
        <v>7</v>
      </c>
      <c r="F52">
        <v>9</v>
      </c>
      <c r="G52">
        <v>14</v>
      </c>
      <c r="H52">
        <f t="shared" si="1"/>
        <v>30</v>
      </c>
      <c r="I52">
        <f t="shared" si="2"/>
        <v>0.23333333333333334</v>
      </c>
      <c r="J52">
        <f t="shared" si="3"/>
        <v>0.3</v>
      </c>
      <c r="K52">
        <f t="shared" si="4"/>
        <v>-6.6666666666666666E-2</v>
      </c>
    </row>
    <row r="53" spans="1:11">
      <c r="A53" t="s">
        <v>89</v>
      </c>
      <c r="B53" t="s">
        <v>9</v>
      </c>
      <c r="C53">
        <v>2</v>
      </c>
      <c r="D53" t="str">
        <f t="shared" si="0"/>
        <v>KU141013-XNegative2</v>
      </c>
      <c r="E53">
        <v>10</v>
      </c>
      <c r="F53">
        <v>8</v>
      </c>
      <c r="G53">
        <v>12</v>
      </c>
      <c r="H53">
        <f t="shared" si="1"/>
        <v>30</v>
      </c>
      <c r="I53">
        <f t="shared" si="2"/>
        <v>0.33333333333333331</v>
      </c>
      <c r="J53">
        <f t="shared" si="3"/>
        <v>0.26666666666666666</v>
      </c>
      <c r="K53">
        <f t="shared" si="4"/>
        <v>6.6666666666666666E-2</v>
      </c>
    </row>
    <row r="54" spans="1:11">
      <c r="A54" t="s">
        <v>89</v>
      </c>
      <c r="B54" t="s">
        <v>9</v>
      </c>
      <c r="C54">
        <v>3</v>
      </c>
      <c r="D54" t="str">
        <f t="shared" si="0"/>
        <v>KU141013-XNegative3</v>
      </c>
      <c r="E54">
        <v>3</v>
      </c>
      <c r="F54">
        <v>6</v>
      </c>
      <c r="G54">
        <v>21</v>
      </c>
      <c r="H54">
        <f t="shared" si="1"/>
        <v>30</v>
      </c>
      <c r="I54">
        <f t="shared" si="2"/>
        <v>0.1</v>
      </c>
      <c r="J54">
        <f t="shared" si="3"/>
        <v>0.2</v>
      </c>
      <c r="K54">
        <f t="shared" si="4"/>
        <v>-0.1</v>
      </c>
    </row>
    <row r="55" spans="1:11">
      <c r="A55" t="s">
        <v>89</v>
      </c>
      <c r="B55" t="s">
        <v>9</v>
      </c>
      <c r="C55">
        <v>4</v>
      </c>
      <c r="D55" t="str">
        <f t="shared" si="0"/>
        <v>KU141013-XNegative4</v>
      </c>
      <c r="E55">
        <v>9</v>
      </c>
      <c r="F55">
        <v>1</v>
      </c>
      <c r="G55">
        <v>20</v>
      </c>
      <c r="H55">
        <f t="shared" si="1"/>
        <v>30</v>
      </c>
      <c r="I55">
        <f t="shared" si="2"/>
        <v>0.3</v>
      </c>
      <c r="J55">
        <f t="shared" si="3"/>
        <v>3.3333333333333333E-2</v>
      </c>
      <c r="K55">
        <f t="shared" si="4"/>
        <v>0.26666666666666666</v>
      </c>
    </row>
    <row r="56" spans="1:11">
      <c r="A56" t="s">
        <v>89</v>
      </c>
      <c r="B56" t="s">
        <v>9</v>
      </c>
      <c r="C56">
        <v>5</v>
      </c>
      <c r="D56" t="str">
        <f t="shared" si="0"/>
        <v>KU141013-XNegative5</v>
      </c>
      <c r="E56">
        <v>0</v>
      </c>
      <c r="F56">
        <v>4</v>
      </c>
      <c r="G56">
        <v>26</v>
      </c>
      <c r="H56">
        <f t="shared" si="1"/>
        <v>30</v>
      </c>
      <c r="I56">
        <f t="shared" si="2"/>
        <v>0</v>
      </c>
      <c r="J56">
        <f t="shared" si="3"/>
        <v>0.13333333333333333</v>
      </c>
      <c r="K56">
        <f t="shared" si="4"/>
        <v>-0.13333333333333333</v>
      </c>
    </row>
    <row r="57" spans="1:11">
      <c r="A57" t="s">
        <v>89</v>
      </c>
      <c r="B57" t="s">
        <v>9</v>
      </c>
      <c r="C57">
        <v>6</v>
      </c>
      <c r="D57" t="str">
        <f t="shared" si="0"/>
        <v>KU141013-XNegative6</v>
      </c>
      <c r="E57">
        <v>8</v>
      </c>
      <c r="F57">
        <v>2</v>
      </c>
      <c r="G57">
        <v>20</v>
      </c>
      <c r="H57">
        <f t="shared" si="1"/>
        <v>30</v>
      </c>
      <c r="I57">
        <f t="shared" si="2"/>
        <v>0.26666666666666666</v>
      </c>
      <c r="J57">
        <f t="shared" si="3"/>
        <v>6.6666666666666666E-2</v>
      </c>
      <c r="K57">
        <f t="shared" si="4"/>
        <v>0.2</v>
      </c>
    </row>
    <row r="58" spans="1:11">
      <c r="A58" t="s">
        <v>89</v>
      </c>
      <c r="B58" t="s">
        <v>9</v>
      </c>
      <c r="C58">
        <v>7</v>
      </c>
      <c r="D58" t="str">
        <f t="shared" si="0"/>
        <v>KU141013-XNegative7</v>
      </c>
      <c r="E58">
        <v>2</v>
      </c>
      <c r="F58">
        <v>2</v>
      </c>
      <c r="G58">
        <v>26</v>
      </c>
      <c r="H58">
        <f t="shared" si="1"/>
        <v>30</v>
      </c>
      <c r="I58">
        <f t="shared" si="2"/>
        <v>6.6666666666666666E-2</v>
      </c>
      <c r="J58">
        <f t="shared" si="3"/>
        <v>6.6666666666666666E-2</v>
      </c>
      <c r="K58">
        <f t="shared" si="4"/>
        <v>0</v>
      </c>
    </row>
    <row r="59" spans="1:11">
      <c r="A59" t="s">
        <v>89</v>
      </c>
      <c r="B59" t="s">
        <v>9</v>
      </c>
      <c r="C59">
        <v>8</v>
      </c>
      <c r="D59" t="str">
        <f t="shared" si="0"/>
        <v>KU141013-XNegative8</v>
      </c>
      <c r="E59">
        <v>1</v>
      </c>
      <c r="F59">
        <v>4</v>
      </c>
      <c r="G59">
        <v>25</v>
      </c>
      <c r="H59">
        <f t="shared" si="1"/>
        <v>30</v>
      </c>
      <c r="I59">
        <f t="shared" si="2"/>
        <v>3.3333333333333333E-2</v>
      </c>
      <c r="J59">
        <f t="shared" si="3"/>
        <v>0.13333333333333333</v>
      </c>
      <c r="K59">
        <f t="shared" si="4"/>
        <v>-0.1</v>
      </c>
    </row>
    <row r="60" spans="1:11">
      <c r="A60" t="s">
        <v>89</v>
      </c>
      <c r="B60" t="s">
        <v>9</v>
      </c>
      <c r="C60">
        <v>9</v>
      </c>
      <c r="D60" t="str">
        <f t="shared" si="0"/>
        <v>KU141013-XNegative9</v>
      </c>
      <c r="E60">
        <v>1</v>
      </c>
      <c r="F60">
        <v>1</v>
      </c>
      <c r="G60">
        <v>28</v>
      </c>
      <c r="H60">
        <f t="shared" si="1"/>
        <v>30</v>
      </c>
      <c r="I60">
        <f t="shared" si="2"/>
        <v>3.3333333333333333E-2</v>
      </c>
      <c r="J60">
        <f t="shared" si="3"/>
        <v>3.3333333333333333E-2</v>
      </c>
      <c r="K60">
        <f t="shared" si="4"/>
        <v>0</v>
      </c>
    </row>
    <row r="61" spans="1:11">
      <c r="A61" t="s">
        <v>89</v>
      </c>
      <c r="B61" t="s">
        <v>9</v>
      </c>
      <c r="C61">
        <v>10</v>
      </c>
      <c r="D61" t="str">
        <f t="shared" si="0"/>
        <v>KU141013-XNegative10</v>
      </c>
      <c r="E61">
        <v>0</v>
      </c>
      <c r="F61">
        <v>1</v>
      </c>
      <c r="G61">
        <v>29</v>
      </c>
      <c r="H61">
        <f t="shared" si="1"/>
        <v>30</v>
      </c>
      <c r="I61">
        <f t="shared" si="2"/>
        <v>0</v>
      </c>
      <c r="J61">
        <f t="shared" si="3"/>
        <v>3.3333333333333333E-2</v>
      </c>
      <c r="K61">
        <f t="shared" si="4"/>
        <v>-3.3333333333333333E-2</v>
      </c>
    </row>
    <row r="62" spans="1:11">
      <c r="A62" t="s">
        <v>89</v>
      </c>
      <c r="B62" t="s">
        <v>10</v>
      </c>
      <c r="C62">
        <v>1</v>
      </c>
      <c r="D62" t="str">
        <f t="shared" si="0"/>
        <v>KU141013-XCrude1</v>
      </c>
      <c r="E62">
        <v>16</v>
      </c>
      <c r="F62">
        <v>1</v>
      </c>
      <c r="G62">
        <v>13</v>
      </c>
      <c r="H62">
        <f t="shared" si="1"/>
        <v>30</v>
      </c>
      <c r="I62">
        <f t="shared" si="2"/>
        <v>0.53333333333333333</v>
      </c>
      <c r="J62">
        <f t="shared" si="3"/>
        <v>3.3333333333333333E-2</v>
      </c>
      <c r="K62">
        <f t="shared" si="4"/>
        <v>0.5</v>
      </c>
    </row>
    <row r="63" spans="1:11">
      <c r="A63" t="s">
        <v>89</v>
      </c>
      <c r="B63" t="s">
        <v>10</v>
      </c>
      <c r="C63">
        <v>2</v>
      </c>
      <c r="D63" t="str">
        <f t="shared" si="0"/>
        <v>KU141013-XCrude2</v>
      </c>
      <c r="E63">
        <v>9</v>
      </c>
      <c r="F63">
        <v>0</v>
      </c>
      <c r="G63">
        <v>21</v>
      </c>
      <c r="H63">
        <f t="shared" si="1"/>
        <v>30</v>
      </c>
      <c r="I63">
        <f t="shared" si="2"/>
        <v>0.3</v>
      </c>
      <c r="J63">
        <f t="shared" si="3"/>
        <v>0</v>
      </c>
      <c r="K63">
        <f t="shared" si="4"/>
        <v>0.3</v>
      </c>
    </row>
    <row r="64" spans="1:11">
      <c r="A64" t="s">
        <v>89</v>
      </c>
      <c r="B64" t="s">
        <v>10</v>
      </c>
      <c r="C64">
        <v>3</v>
      </c>
      <c r="D64" t="str">
        <f t="shared" si="0"/>
        <v>KU141013-XCrude3</v>
      </c>
      <c r="E64">
        <v>26</v>
      </c>
      <c r="F64">
        <v>3</v>
      </c>
      <c r="G64">
        <v>1</v>
      </c>
      <c r="H64">
        <f t="shared" si="1"/>
        <v>30</v>
      </c>
      <c r="I64">
        <f t="shared" si="2"/>
        <v>0.8666666666666667</v>
      </c>
      <c r="J64">
        <f t="shared" si="3"/>
        <v>0.1</v>
      </c>
      <c r="K64">
        <f t="shared" si="4"/>
        <v>0.76666666666666672</v>
      </c>
    </row>
    <row r="65" spans="1:11">
      <c r="A65" t="s">
        <v>89</v>
      </c>
      <c r="B65" t="s">
        <v>10</v>
      </c>
      <c r="C65">
        <v>4</v>
      </c>
      <c r="D65" t="str">
        <f t="shared" si="0"/>
        <v>KU141013-XCrude4</v>
      </c>
      <c r="E65">
        <v>17</v>
      </c>
      <c r="F65">
        <v>4</v>
      </c>
      <c r="G65">
        <v>9</v>
      </c>
      <c r="H65">
        <f t="shared" si="1"/>
        <v>30</v>
      </c>
      <c r="I65">
        <f t="shared" si="2"/>
        <v>0.56666666666666665</v>
      </c>
      <c r="J65">
        <f t="shared" si="3"/>
        <v>0.13333333333333333</v>
      </c>
      <c r="K65">
        <f t="shared" si="4"/>
        <v>0.43333333333333335</v>
      </c>
    </row>
    <row r="66" spans="1:11">
      <c r="A66" t="s">
        <v>89</v>
      </c>
      <c r="B66" t="s">
        <v>10</v>
      </c>
      <c r="C66">
        <v>5</v>
      </c>
      <c r="D66" t="str">
        <f t="shared" si="0"/>
        <v>KU141013-XCrude5</v>
      </c>
      <c r="E66">
        <v>14</v>
      </c>
      <c r="F66">
        <v>0</v>
      </c>
      <c r="G66">
        <v>16</v>
      </c>
      <c r="H66">
        <f t="shared" si="1"/>
        <v>30</v>
      </c>
      <c r="I66">
        <f t="shared" si="2"/>
        <v>0.46666666666666667</v>
      </c>
      <c r="J66">
        <f t="shared" si="3"/>
        <v>0</v>
      </c>
      <c r="K66">
        <f t="shared" si="4"/>
        <v>0.46666666666666667</v>
      </c>
    </row>
    <row r="67" spans="1:11">
      <c r="A67" t="s">
        <v>89</v>
      </c>
      <c r="B67" t="s">
        <v>10</v>
      </c>
      <c r="C67">
        <v>6</v>
      </c>
      <c r="D67" t="str">
        <f t="shared" ref="D67:D101" si="5">CONCATENATE(A67,B67,C67)</f>
        <v>KU141013-XCrude6</v>
      </c>
      <c r="E67">
        <v>21</v>
      </c>
      <c r="F67">
        <v>0</v>
      </c>
      <c r="G67">
        <v>9</v>
      </c>
      <c r="H67">
        <f t="shared" ref="H67:H101" si="6">E67+F67+G67</f>
        <v>30</v>
      </c>
      <c r="I67">
        <f t="shared" ref="I67:I101" si="7">E67/H67</f>
        <v>0.7</v>
      </c>
      <c r="J67">
        <f t="shared" ref="J67:J101" si="8">F67/H67</f>
        <v>0</v>
      </c>
      <c r="K67">
        <f t="shared" ref="K67:K101" si="9">(E67-F67)/H67</f>
        <v>0.7</v>
      </c>
    </row>
    <row r="68" spans="1:11">
      <c r="A68" t="s">
        <v>89</v>
      </c>
      <c r="B68" t="s">
        <v>10</v>
      </c>
      <c r="C68">
        <v>7</v>
      </c>
      <c r="D68" t="str">
        <f t="shared" si="5"/>
        <v>KU141013-XCrude7</v>
      </c>
      <c r="E68">
        <v>8</v>
      </c>
      <c r="F68">
        <v>4</v>
      </c>
      <c r="G68">
        <v>18</v>
      </c>
      <c r="H68">
        <f t="shared" si="6"/>
        <v>30</v>
      </c>
      <c r="I68">
        <f t="shared" si="7"/>
        <v>0.26666666666666666</v>
      </c>
      <c r="J68">
        <f t="shared" si="8"/>
        <v>0.13333333333333333</v>
      </c>
      <c r="K68">
        <f t="shared" si="9"/>
        <v>0.13333333333333333</v>
      </c>
    </row>
    <row r="69" spans="1:11">
      <c r="A69" t="s">
        <v>89</v>
      </c>
      <c r="B69" t="s">
        <v>10</v>
      </c>
      <c r="C69">
        <v>8</v>
      </c>
      <c r="D69" t="str">
        <f t="shared" si="5"/>
        <v>KU141013-XCrude8</v>
      </c>
      <c r="E69">
        <v>1</v>
      </c>
      <c r="F69">
        <v>0</v>
      </c>
      <c r="G69">
        <v>29</v>
      </c>
      <c r="H69">
        <f t="shared" si="6"/>
        <v>30</v>
      </c>
      <c r="I69">
        <f t="shared" si="7"/>
        <v>3.3333333333333333E-2</v>
      </c>
      <c r="J69">
        <f t="shared" si="8"/>
        <v>0</v>
      </c>
      <c r="K69">
        <f t="shared" si="9"/>
        <v>3.3333333333333333E-2</v>
      </c>
    </row>
    <row r="70" spans="1:11">
      <c r="A70" t="s">
        <v>89</v>
      </c>
      <c r="B70" t="s">
        <v>10</v>
      </c>
      <c r="C70">
        <v>9</v>
      </c>
      <c r="D70" t="str">
        <f t="shared" si="5"/>
        <v>KU141013-XCrude9</v>
      </c>
      <c r="E70">
        <v>10</v>
      </c>
      <c r="F70">
        <v>0</v>
      </c>
      <c r="G70">
        <v>20</v>
      </c>
      <c r="H70">
        <f t="shared" si="6"/>
        <v>30</v>
      </c>
      <c r="I70">
        <f t="shared" si="7"/>
        <v>0.33333333333333331</v>
      </c>
      <c r="J70">
        <f t="shared" si="8"/>
        <v>0</v>
      </c>
      <c r="K70">
        <f t="shared" si="9"/>
        <v>0.33333333333333331</v>
      </c>
    </row>
    <row r="71" spans="1:11">
      <c r="A71" t="s">
        <v>89</v>
      </c>
      <c r="B71" t="s">
        <v>10</v>
      </c>
      <c r="C71">
        <v>10</v>
      </c>
      <c r="D71" t="str">
        <f t="shared" si="5"/>
        <v>KU141013-XCrude10</v>
      </c>
      <c r="E71">
        <v>9</v>
      </c>
      <c r="F71">
        <v>4</v>
      </c>
      <c r="G71">
        <v>17</v>
      </c>
      <c r="H71">
        <f t="shared" si="6"/>
        <v>30</v>
      </c>
      <c r="I71">
        <f t="shared" si="7"/>
        <v>0.3</v>
      </c>
      <c r="J71">
        <f t="shared" si="8"/>
        <v>0.13333333333333333</v>
      </c>
      <c r="K71">
        <f t="shared" si="9"/>
        <v>0.16666666666666666</v>
      </c>
    </row>
    <row r="72" spans="1:11">
      <c r="A72" t="s">
        <v>89</v>
      </c>
      <c r="B72" t="s">
        <v>90</v>
      </c>
      <c r="C72">
        <v>1</v>
      </c>
      <c r="D72" t="str">
        <f t="shared" si="5"/>
        <v>KU141013-XMix A1</v>
      </c>
      <c r="E72">
        <v>4</v>
      </c>
      <c r="F72">
        <v>2</v>
      </c>
      <c r="G72">
        <v>24</v>
      </c>
      <c r="H72">
        <f t="shared" si="6"/>
        <v>30</v>
      </c>
      <c r="I72">
        <f t="shared" si="7"/>
        <v>0.13333333333333333</v>
      </c>
      <c r="J72">
        <f t="shared" si="8"/>
        <v>6.6666666666666666E-2</v>
      </c>
      <c r="K72">
        <f t="shared" si="9"/>
        <v>6.6666666666666666E-2</v>
      </c>
    </row>
    <row r="73" spans="1:11">
      <c r="A73" t="s">
        <v>89</v>
      </c>
      <c r="B73" t="s">
        <v>90</v>
      </c>
      <c r="C73">
        <v>2</v>
      </c>
      <c r="D73" t="str">
        <f t="shared" si="5"/>
        <v>KU141013-XMix A2</v>
      </c>
      <c r="E73">
        <v>14</v>
      </c>
      <c r="F73">
        <v>5</v>
      </c>
      <c r="G73">
        <v>11</v>
      </c>
      <c r="H73">
        <f t="shared" si="6"/>
        <v>30</v>
      </c>
      <c r="I73">
        <f t="shared" si="7"/>
        <v>0.46666666666666667</v>
      </c>
      <c r="J73">
        <f t="shared" si="8"/>
        <v>0.16666666666666666</v>
      </c>
      <c r="K73">
        <f t="shared" si="9"/>
        <v>0.3</v>
      </c>
    </row>
    <row r="74" spans="1:11">
      <c r="A74" t="s">
        <v>89</v>
      </c>
      <c r="B74" t="s">
        <v>90</v>
      </c>
      <c r="C74">
        <v>3</v>
      </c>
      <c r="D74" t="str">
        <f t="shared" si="5"/>
        <v>KU141013-XMix A3</v>
      </c>
      <c r="E74">
        <v>11</v>
      </c>
      <c r="F74">
        <v>2</v>
      </c>
      <c r="G74">
        <v>17</v>
      </c>
      <c r="H74">
        <f t="shared" si="6"/>
        <v>30</v>
      </c>
      <c r="I74">
        <f t="shared" si="7"/>
        <v>0.36666666666666664</v>
      </c>
      <c r="J74">
        <f t="shared" si="8"/>
        <v>6.6666666666666666E-2</v>
      </c>
      <c r="K74">
        <f t="shared" si="9"/>
        <v>0.3</v>
      </c>
    </row>
    <row r="75" spans="1:11">
      <c r="A75" t="s">
        <v>89</v>
      </c>
      <c r="B75" t="s">
        <v>90</v>
      </c>
      <c r="C75">
        <v>4</v>
      </c>
      <c r="D75" t="str">
        <f t="shared" si="5"/>
        <v>KU141013-XMix A4</v>
      </c>
      <c r="E75">
        <v>11</v>
      </c>
      <c r="F75">
        <v>0</v>
      </c>
      <c r="G75">
        <v>19</v>
      </c>
      <c r="H75">
        <f t="shared" si="6"/>
        <v>30</v>
      </c>
      <c r="I75">
        <f t="shared" si="7"/>
        <v>0.36666666666666664</v>
      </c>
      <c r="J75">
        <f t="shared" si="8"/>
        <v>0</v>
      </c>
      <c r="K75">
        <f t="shared" si="9"/>
        <v>0.36666666666666664</v>
      </c>
    </row>
    <row r="76" spans="1:11">
      <c r="A76" t="s">
        <v>89</v>
      </c>
      <c r="B76" t="s">
        <v>90</v>
      </c>
      <c r="C76">
        <v>5</v>
      </c>
      <c r="D76" t="str">
        <f t="shared" si="5"/>
        <v>KU141013-XMix A5</v>
      </c>
      <c r="E76">
        <v>11</v>
      </c>
      <c r="F76">
        <v>0</v>
      </c>
      <c r="G76">
        <v>19</v>
      </c>
      <c r="H76">
        <f t="shared" si="6"/>
        <v>30</v>
      </c>
      <c r="I76">
        <f t="shared" si="7"/>
        <v>0.36666666666666664</v>
      </c>
      <c r="J76">
        <f t="shared" si="8"/>
        <v>0</v>
      </c>
      <c r="K76">
        <f t="shared" si="9"/>
        <v>0.36666666666666664</v>
      </c>
    </row>
    <row r="77" spans="1:11">
      <c r="A77" t="s">
        <v>89</v>
      </c>
      <c r="B77" t="s">
        <v>90</v>
      </c>
      <c r="C77">
        <v>6</v>
      </c>
      <c r="D77" t="str">
        <f t="shared" si="5"/>
        <v>KU141013-XMix A6</v>
      </c>
      <c r="E77">
        <v>1</v>
      </c>
      <c r="F77">
        <v>0</v>
      </c>
      <c r="G77">
        <v>29</v>
      </c>
      <c r="H77">
        <f t="shared" si="6"/>
        <v>30</v>
      </c>
      <c r="I77">
        <f t="shared" si="7"/>
        <v>3.3333333333333333E-2</v>
      </c>
      <c r="J77">
        <f t="shared" si="8"/>
        <v>0</v>
      </c>
      <c r="K77">
        <f t="shared" si="9"/>
        <v>3.3333333333333333E-2</v>
      </c>
    </row>
    <row r="78" spans="1:11">
      <c r="A78" t="s">
        <v>89</v>
      </c>
      <c r="B78" t="s">
        <v>90</v>
      </c>
      <c r="C78">
        <v>7</v>
      </c>
      <c r="D78" t="str">
        <f t="shared" si="5"/>
        <v>KU141013-XMix A7</v>
      </c>
      <c r="E78">
        <v>6</v>
      </c>
      <c r="F78">
        <v>6</v>
      </c>
      <c r="G78">
        <v>18</v>
      </c>
      <c r="H78">
        <f t="shared" si="6"/>
        <v>30</v>
      </c>
      <c r="I78">
        <f t="shared" si="7"/>
        <v>0.2</v>
      </c>
      <c r="J78">
        <f t="shared" si="8"/>
        <v>0.2</v>
      </c>
      <c r="K78">
        <f t="shared" si="9"/>
        <v>0</v>
      </c>
    </row>
    <row r="79" spans="1:11">
      <c r="A79" t="s">
        <v>89</v>
      </c>
      <c r="B79" t="s">
        <v>90</v>
      </c>
      <c r="C79">
        <v>8</v>
      </c>
      <c r="D79" t="str">
        <f t="shared" si="5"/>
        <v>KU141013-XMix A8</v>
      </c>
      <c r="E79">
        <v>4</v>
      </c>
      <c r="F79">
        <v>4</v>
      </c>
      <c r="G79">
        <v>22</v>
      </c>
      <c r="H79">
        <f t="shared" si="6"/>
        <v>30</v>
      </c>
      <c r="I79">
        <f t="shared" si="7"/>
        <v>0.13333333333333333</v>
      </c>
      <c r="J79">
        <f t="shared" si="8"/>
        <v>0.13333333333333333</v>
      </c>
      <c r="K79">
        <f t="shared" si="9"/>
        <v>0</v>
      </c>
    </row>
    <row r="80" spans="1:11">
      <c r="A80" t="s">
        <v>89</v>
      </c>
      <c r="B80" t="s">
        <v>90</v>
      </c>
      <c r="C80">
        <v>9</v>
      </c>
      <c r="D80" t="str">
        <f t="shared" si="5"/>
        <v>KU141013-XMix A9</v>
      </c>
      <c r="E80">
        <v>2</v>
      </c>
      <c r="F80">
        <v>2</v>
      </c>
      <c r="G80">
        <v>26</v>
      </c>
      <c r="H80">
        <f t="shared" si="6"/>
        <v>30</v>
      </c>
      <c r="I80">
        <f t="shared" si="7"/>
        <v>6.6666666666666666E-2</v>
      </c>
      <c r="J80">
        <f t="shared" si="8"/>
        <v>6.6666666666666666E-2</v>
      </c>
      <c r="K80">
        <f t="shared" si="9"/>
        <v>0</v>
      </c>
    </row>
    <row r="81" spans="1:11">
      <c r="A81" t="s">
        <v>89</v>
      </c>
      <c r="B81" t="s">
        <v>90</v>
      </c>
      <c r="C81">
        <v>10</v>
      </c>
      <c r="D81" t="str">
        <f t="shared" si="5"/>
        <v>KU141013-XMix A10</v>
      </c>
      <c r="E81">
        <v>3</v>
      </c>
      <c r="F81">
        <v>4</v>
      </c>
      <c r="G81">
        <v>23</v>
      </c>
      <c r="H81">
        <f t="shared" si="6"/>
        <v>30</v>
      </c>
      <c r="I81">
        <f t="shared" si="7"/>
        <v>0.1</v>
      </c>
      <c r="J81">
        <f t="shared" si="8"/>
        <v>0.13333333333333333</v>
      </c>
      <c r="K81">
        <f t="shared" si="9"/>
        <v>-3.3333333333333333E-2</v>
      </c>
    </row>
    <row r="82" spans="1:11">
      <c r="A82" t="s">
        <v>89</v>
      </c>
      <c r="B82" t="s">
        <v>96</v>
      </c>
      <c r="C82">
        <v>1</v>
      </c>
      <c r="D82" t="str">
        <f t="shared" si="5"/>
        <v>KU141013-XMix A - C16:11</v>
      </c>
      <c r="E82">
        <v>8</v>
      </c>
      <c r="F82">
        <v>5</v>
      </c>
      <c r="G82">
        <v>17</v>
      </c>
      <c r="H82">
        <f t="shared" si="6"/>
        <v>30</v>
      </c>
      <c r="I82">
        <f t="shared" si="7"/>
        <v>0.26666666666666666</v>
      </c>
      <c r="J82">
        <f t="shared" si="8"/>
        <v>0.16666666666666666</v>
      </c>
      <c r="K82">
        <f t="shared" si="9"/>
        <v>0.1</v>
      </c>
    </row>
    <row r="83" spans="1:11">
      <c r="A83" t="s">
        <v>89</v>
      </c>
      <c r="B83" t="s">
        <v>96</v>
      </c>
      <c r="C83">
        <v>2</v>
      </c>
      <c r="D83" t="str">
        <f t="shared" si="5"/>
        <v>KU141013-XMix A - C16:12</v>
      </c>
      <c r="E83">
        <v>0</v>
      </c>
      <c r="F83">
        <v>1</v>
      </c>
      <c r="G83">
        <v>29</v>
      </c>
      <c r="H83">
        <f t="shared" si="6"/>
        <v>30</v>
      </c>
      <c r="I83">
        <f t="shared" si="7"/>
        <v>0</v>
      </c>
      <c r="J83">
        <f t="shared" si="8"/>
        <v>3.3333333333333333E-2</v>
      </c>
      <c r="K83">
        <f t="shared" si="9"/>
        <v>-3.3333333333333333E-2</v>
      </c>
    </row>
    <row r="84" spans="1:11">
      <c r="A84" t="s">
        <v>89</v>
      </c>
      <c r="B84" t="s">
        <v>96</v>
      </c>
      <c r="C84">
        <v>3</v>
      </c>
      <c r="D84" t="str">
        <f t="shared" si="5"/>
        <v>KU141013-XMix A - C16:13</v>
      </c>
      <c r="E84">
        <v>2</v>
      </c>
      <c r="F84">
        <v>0</v>
      </c>
      <c r="G84">
        <v>28</v>
      </c>
      <c r="H84">
        <f t="shared" si="6"/>
        <v>30</v>
      </c>
      <c r="I84">
        <f t="shared" si="7"/>
        <v>6.6666666666666666E-2</v>
      </c>
      <c r="J84">
        <f t="shared" si="8"/>
        <v>0</v>
      </c>
      <c r="K84">
        <f t="shared" si="9"/>
        <v>6.6666666666666666E-2</v>
      </c>
    </row>
    <row r="85" spans="1:11">
      <c r="A85" t="s">
        <v>89</v>
      </c>
      <c r="B85" t="s">
        <v>96</v>
      </c>
      <c r="C85">
        <v>4</v>
      </c>
      <c r="D85" t="str">
        <f t="shared" si="5"/>
        <v>KU141013-XMix A - C16:14</v>
      </c>
      <c r="E85">
        <v>3</v>
      </c>
      <c r="F85">
        <v>0</v>
      </c>
      <c r="G85">
        <v>27</v>
      </c>
      <c r="H85">
        <f t="shared" si="6"/>
        <v>30</v>
      </c>
      <c r="I85">
        <f t="shared" si="7"/>
        <v>0.1</v>
      </c>
      <c r="J85">
        <f t="shared" si="8"/>
        <v>0</v>
      </c>
      <c r="K85">
        <f t="shared" si="9"/>
        <v>0.1</v>
      </c>
    </row>
    <row r="86" spans="1:11">
      <c r="A86" t="s">
        <v>89</v>
      </c>
      <c r="B86" t="s">
        <v>96</v>
      </c>
      <c r="C86">
        <v>5</v>
      </c>
      <c r="D86" t="str">
        <f t="shared" si="5"/>
        <v>KU141013-XMix A - C16:15</v>
      </c>
      <c r="E86">
        <v>2</v>
      </c>
      <c r="F86">
        <v>0</v>
      </c>
      <c r="G86">
        <v>28</v>
      </c>
      <c r="H86">
        <f t="shared" si="6"/>
        <v>30</v>
      </c>
      <c r="I86">
        <f t="shared" si="7"/>
        <v>6.6666666666666666E-2</v>
      </c>
      <c r="J86">
        <f t="shared" si="8"/>
        <v>0</v>
      </c>
      <c r="K86">
        <f t="shared" si="9"/>
        <v>6.6666666666666666E-2</v>
      </c>
    </row>
    <row r="87" spans="1:11">
      <c r="A87" t="s">
        <v>89</v>
      </c>
      <c r="B87" t="s">
        <v>96</v>
      </c>
      <c r="C87">
        <v>6</v>
      </c>
      <c r="D87" t="str">
        <f t="shared" si="5"/>
        <v>KU141013-XMix A - C16:16</v>
      </c>
      <c r="E87">
        <v>13</v>
      </c>
      <c r="F87">
        <v>2</v>
      </c>
      <c r="G87">
        <v>15</v>
      </c>
      <c r="H87">
        <f t="shared" si="6"/>
        <v>30</v>
      </c>
      <c r="I87">
        <f t="shared" si="7"/>
        <v>0.43333333333333335</v>
      </c>
      <c r="J87">
        <f t="shared" si="8"/>
        <v>6.6666666666666666E-2</v>
      </c>
      <c r="K87">
        <f t="shared" si="9"/>
        <v>0.36666666666666664</v>
      </c>
    </row>
    <row r="88" spans="1:11">
      <c r="A88" t="s">
        <v>89</v>
      </c>
      <c r="B88" t="s">
        <v>96</v>
      </c>
      <c r="C88">
        <v>7</v>
      </c>
      <c r="D88" t="str">
        <f t="shared" si="5"/>
        <v>KU141013-XMix A - C16:17</v>
      </c>
      <c r="E88">
        <v>1</v>
      </c>
      <c r="F88">
        <v>9</v>
      </c>
      <c r="G88">
        <v>20</v>
      </c>
      <c r="H88">
        <f t="shared" si="6"/>
        <v>30</v>
      </c>
      <c r="I88">
        <f t="shared" si="7"/>
        <v>3.3333333333333333E-2</v>
      </c>
      <c r="J88">
        <f t="shared" si="8"/>
        <v>0.3</v>
      </c>
      <c r="K88">
        <f t="shared" si="9"/>
        <v>-0.26666666666666666</v>
      </c>
    </row>
    <row r="89" spans="1:11">
      <c r="A89" t="s">
        <v>89</v>
      </c>
      <c r="B89" t="s">
        <v>96</v>
      </c>
      <c r="C89">
        <v>8</v>
      </c>
      <c r="D89" t="str">
        <f t="shared" si="5"/>
        <v>KU141013-XMix A - C16:18</v>
      </c>
      <c r="E89">
        <v>2</v>
      </c>
      <c r="F89">
        <v>2</v>
      </c>
      <c r="G89">
        <v>26</v>
      </c>
      <c r="H89">
        <f t="shared" si="6"/>
        <v>30</v>
      </c>
      <c r="I89">
        <f t="shared" si="7"/>
        <v>6.6666666666666666E-2</v>
      </c>
      <c r="J89">
        <f t="shared" si="8"/>
        <v>6.6666666666666666E-2</v>
      </c>
      <c r="K89">
        <f t="shared" si="9"/>
        <v>0</v>
      </c>
    </row>
    <row r="90" spans="1:11">
      <c r="A90" t="s">
        <v>89</v>
      </c>
      <c r="B90" t="s">
        <v>96</v>
      </c>
      <c r="C90">
        <v>9</v>
      </c>
      <c r="D90" t="str">
        <f t="shared" si="5"/>
        <v>KU141013-XMix A - C16:19</v>
      </c>
      <c r="E90">
        <v>2</v>
      </c>
      <c r="F90">
        <v>1</v>
      </c>
      <c r="G90">
        <v>27</v>
      </c>
      <c r="H90">
        <f t="shared" si="6"/>
        <v>30</v>
      </c>
      <c r="I90">
        <f t="shared" si="7"/>
        <v>6.6666666666666666E-2</v>
      </c>
      <c r="J90">
        <f t="shared" si="8"/>
        <v>3.3333333333333333E-2</v>
      </c>
      <c r="K90">
        <f t="shared" si="9"/>
        <v>3.3333333333333333E-2</v>
      </c>
    </row>
    <row r="91" spans="1:11">
      <c r="A91" t="s">
        <v>89</v>
      </c>
      <c r="B91" t="s">
        <v>96</v>
      </c>
      <c r="C91">
        <v>10</v>
      </c>
      <c r="D91" t="str">
        <f t="shared" si="5"/>
        <v>KU141013-XMix A - C16:110</v>
      </c>
      <c r="E91">
        <v>0</v>
      </c>
      <c r="F91">
        <v>3</v>
      </c>
      <c r="G91">
        <v>27</v>
      </c>
      <c r="H91">
        <f t="shared" si="6"/>
        <v>30</v>
      </c>
      <c r="I91">
        <f t="shared" si="7"/>
        <v>0</v>
      </c>
      <c r="J91">
        <f t="shared" si="8"/>
        <v>0.1</v>
      </c>
      <c r="K91">
        <f t="shared" si="9"/>
        <v>-0.1</v>
      </c>
    </row>
    <row r="92" spans="1:11">
      <c r="A92" t="s">
        <v>89</v>
      </c>
      <c r="B92" t="s">
        <v>97</v>
      </c>
      <c r="C92">
        <v>1</v>
      </c>
      <c r="D92" t="str">
        <f t="shared" si="5"/>
        <v>KU141013-XMix A - C17:11</v>
      </c>
      <c r="E92">
        <v>3</v>
      </c>
      <c r="F92">
        <v>1</v>
      </c>
      <c r="G92">
        <v>26</v>
      </c>
      <c r="H92">
        <f t="shared" si="6"/>
        <v>30</v>
      </c>
      <c r="I92">
        <f t="shared" si="7"/>
        <v>0.1</v>
      </c>
      <c r="J92">
        <f t="shared" si="8"/>
        <v>3.3333333333333333E-2</v>
      </c>
      <c r="K92">
        <f t="shared" si="9"/>
        <v>6.6666666666666666E-2</v>
      </c>
    </row>
    <row r="93" spans="1:11">
      <c r="A93" t="s">
        <v>89</v>
      </c>
      <c r="B93" t="s">
        <v>97</v>
      </c>
      <c r="C93">
        <v>2</v>
      </c>
      <c r="D93" t="str">
        <f t="shared" si="5"/>
        <v>KU141013-XMix A - C17:12</v>
      </c>
      <c r="E93">
        <v>4</v>
      </c>
      <c r="F93">
        <v>3</v>
      </c>
      <c r="G93">
        <v>23</v>
      </c>
      <c r="H93">
        <f t="shared" si="6"/>
        <v>30</v>
      </c>
      <c r="I93">
        <f t="shared" si="7"/>
        <v>0.13333333333333333</v>
      </c>
      <c r="J93">
        <f t="shared" si="8"/>
        <v>0.1</v>
      </c>
      <c r="K93">
        <f t="shared" si="9"/>
        <v>3.3333333333333333E-2</v>
      </c>
    </row>
    <row r="94" spans="1:11">
      <c r="A94" t="s">
        <v>89</v>
      </c>
      <c r="B94" t="s">
        <v>97</v>
      </c>
      <c r="C94">
        <v>3</v>
      </c>
      <c r="D94" t="str">
        <f t="shared" si="5"/>
        <v>KU141013-XMix A - C17:13</v>
      </c>
      <c r="E94">
        <v>1</v>
      </c>
      <c r="F94">
        <v>1</v>
      </c>
      <c r="G94">
        <v>28</v>
      </c>
      <c r="H94">
        <f t="shared" si="6"/>
        <v>30</v>
      </c>
      <c r="I94">
        <f t="shared" si="7"/>
        <v>3.3333333333333333E-2</v>
      </c>
      <c r="J94">
        <f t="shared" si="8"/>
        <v>3.3333333333333333E-2</v>
      </c>
      <c r="K94">
        <f t="shared" si="9"/>
        <v>0</v>
      </c>
    </row>
    <row r="95" spans="1:11">
      <c r="A95" t="s">
        <v>89</v>
      </c>
      <c r="B95" t="s">
        <v>97</v>
      </c>
      <c r="C95">
        <v>4</v>
      </c>
      <c r="D95" t="str">
        <f t="shared" si="5"/>
        <v>KU141013-XMix A - C17:14</v>
      </c>
      <c r="E95">
        <v>2</v>
      </c>
      <c r="F95">
        <v>0</v>
      </c>
      <c r="G95">
        <v>28</v>
      </c>
      <c r="H95">
        <f t="shared" si="6"/>
        <v>30</v>
      </c>
      <c r="I95">
        <f t="shared" si="7"/>
        <v>6.6666666666666666E-2</v>
      </c>
      <c r="J95">
        <f t="shared" si="8"/>
        <v>0</v>
      </c>
      <c r="K95">
        <f t="shared" si="9"/>
        <v>6.6666666666666666E-2</v>
      </c>
    </row>
    <row r="96" spans="1:11">
      <c r="A96" t="s">
        <v>89</v>
      </c>
      <c r="B96" t="s">
        <v>97</v>
      </c>
      <c r="C96">
        <v>5</v>
      </c>
      <c r="D96" t="str">
        <f t="shared" si="5"/>
        <v>KU141013-XMix A - C17:15</v>
      </c>
      <c r="E96">
        <v>1</v>
      </c>
      <c r="F96">
        <v>4</v>
      </c>
      <c r="G96">
        <v>25</v>
      </c>
      <c r="H96">
        <f t="shared" si="6"/>
        <v>30</v>
      </c>
      <c r="I96">
        <f t="shared" si="7"/>
        <v>3.3333333333333333E-2</v>
      </c>
      <c r="J96">
        <f t="shared" si="8"/>
        <v>0.13333333333333333</v>
      </c>
      <c r="K96">
        <f t="shared" si="9"/>
        <v>-0.1</v>
      </c>
    </row>
    <row r="97" spans="1:11">
      <c r="A97" t="s">
        <v>89</v>
      </c>
      <c r="B97" t="s">
        <v>97</v>
      </c>
      <c r="C97">
        <v>6</v>
      </c>
      <c r="D97" t="str">
        <f t="shared" si="5"/>
        <v>KU141013-XMix A - C17:16</v>
      </c>
      <c r="E97">
        <v>4</v>
      </c>
      <c r="F97">
        <v>0</v>
      </c>
      <c r="G97">
        <v>26</v>
      </c>
      <c r="H97">
        <f t="shared" si="6"/>
        <v>30</v>
      </c>
      <c r="I97">
        <f t="shared" si="7"/>
        <v>0.13333333333333333</v>
      </c>
      <c r="J97">
        <f t="shared" si="8"/>
        <v>0</v>
      </c>
      <c r="K97">
        <f t="shared" si="9"/>
        <v>0.13333333333333333</v>
      </c>
    </row>
    <row r="98" spans="1:11">
      <c r="A98" t="s">
        <v>89</v>
      </c>
      <c r="B98" t="s">
        <v>97</v>
      </c>
      <c r="C98">
        <v>7</v>
      </c>
      <c r="D98" t="str">
        <f t="shared" si="5"/>
        <v>KU141013-XMix A - C17:17</v>
      </c>
      <c r="E98">
        <v>5</v>
      </c>
      <c r="F98">
        <v>5</v>
      </c>
      <c r="G98">
        <v>20</v>
      </c>
      <c r="H98">
        <f t="shared" si="6"/>
        <v>30</v>
      </c>
      <c r="I98">
        <f t="shared" si="7"/>
        <v>0.16666666666666666</v>
      </c>
      <c r="J98">
        <f t="shared" si="8"/>
        <v>0.16666666666666666</v>
      </c>
      <c r="K98">
        <f t="shared" si="9"/>
        <v>0</v>
      </c>
    </row>
    <row r="99" spans="1:11">
      <c r="A99" t="s">
        <v>89</v>
      </c>
      <c r="B99" t="s">
        <v>97</v>
      </c>
      <c r="C99">
        <v>8</v>
      </c>
      <c r="D99" t="str">
        <f t="shared" si="5"/>
        <v>KU141013-XMix A - C17:18</v>
      </c>
      <c r="E99">
        <v>1</v>
      </c>
      <c r="F99">
        <v>0</v>
      </c>
      <c r="G99">
        <v>29</v>
      </c>
      <c r="H99">
        <f t="shared" si="6"/>
        <v>30</v>
      </c>
      <c r="I99">
        <f t="shared" si="7"/>
        <v>3.3333333333333333E-2</v>
      </c>
      <c r="J99">
        <f t="shared" si="8"/>
        <v>0</v>
      </c>
      <c r="K99">
        <f t="shared" si="9"/>
        <v>3.3333333333333333E-2</v>
      </c>
    </row>
    <row r="100" spans="1:11">
      <c r="A100" t="s">
        <v>89</v>
      </c>
      <c r="B100" t="s">
        <v>97</v>
      </c>
      <c r="C100">
        <v>9</v>
      </c>
      <c r="D100" t="str">
        <f t="shared" si="5"/>
        <v>KU141013-XMix A - C17:19</v>
      </c>
      <c r="E100">
        <v>5</v>
      </c>
      <c r="F100">
        <v>1</v>
      </c>
      <c r="G100">
        <v>24</v>
      </c>
      <c r="H100">
        <f t="shared" si="6"/>
        <v>30</v>
      </c>
      <c r="I100">
        <f t="shared" si="7"/>
        <v>0.16666666666666666</v>
      </c>
      <c r="J100">
        <f t="shared" si="8"/>
        <v>3.3333333333333333E-2</v>
      </c>
      <c r="K100">
        <f t="shared" si="9"/>
        <v>0.13333333333333333</v>
      </c>
    </row>
    <row r="101" spans="1:11">
      <c r="A101" t="s">
        <v>89</v>
      </c>
      <c r="B101" t="s">
        <v>97</v>
      </c>
      <c r="C101">
        <v>10</v>
      </c>
      <c r="D101" t="str">
        <f t="shared" si="5"/>
        <v>KU141013-XMix A - C17:110</v>
      </c>
      <c r="E101">
        <v>1</v>
      </c>
      <c r="F101">
        <v>0</v>
      </c>
      <c r="G101">
        <v>29</v>
      </c>
      <c r="H101">
        <f t="shared" si="6"/>
        <v>30</v>
      </c>
      <c r="I101">
        <f t="shared" si="7"/>
        <v>3.3333333333333333E-2</v>
      </c>
      <c r="J101">
        <f t="shared" si="8"/>
        <v>0</v>
      </c>
      <c r="K101">
        <f t="shared" si="9"/>
        <v>3.3333333333333333E-2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1A924-7401-3E4D-946A-C1ABFADB5B23}">
  <dimension ref="A1:L401"/>
  <sheetViews>
    <sheetView workbookViewId="0">
      <pane ySplit="1" topLeftCell="A2" activePane="bottomLeft" state="frozen"/>
      <selection activeCell="J1" sqref="J1"/>
      <selection pane="bottomLeft" activeCell="M4" sqref="M4"/>
    </sheetView>
  </sheetViews>
  <sheetFormatPr baseColWidth="10" defaultRowHeight="20"/>
  <cols>
    <col min="1" max="1" width="12.85546875" customWidth="1"/>
    <col min="4" max="4" width="11.14062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19</v>
      </c>
      <c r="F1" t="s">
        <v>4</v>
      </c>
      <c r="G1" t="s">
        <v>5</v>
      </c>
      <c r="H1" t="s">
        <v>6</v>
      </c>
      <c r="I1" t="s">
        <v>7</v>
      </c>
      <c r="J1" t="s">
        <v>85</v>
      </c>
      <c r="K1" t="s">
        <v>86</v>
      </c>
      <c r="L1" t="s">
        <v>87</v>
      </c>
    </row>
    <row r="2" spans="1:12">
      <c r="A2" t="s">
        <v>88</v>
      </c>
      <c r="B2" t="s">
        <v>9</v>
      </c>
      <c r="C2">
        <v>1</v>
      </c>
      <c r="D2" t="str">
        <f>CONCATENATE(A2,B2,C2)</f>
        <v>KU141013-40Negative1</v>
      </c>
      <c r="E2">
        <v>5</v>
      </c>
      <c r="F2">
        <v>5</v>
      </c>
      <c r="G2">
        <v>0</v>
      </c>
      <c r="H2">
        <v>25</v>
      </c>
      <c r="I2">
        <f>F2+G2+H2</f>
        <v>30</v>
      </c>
      <c r="J2">
        <f>F2/I2</f>
        <v>0.16666666666666666</v>
      </c>
      <c r="K2">
        <f>G2/I2</f>
        <v>0</v>
      </c>
      <c r="L2">
        <f>(F2-G2)/I2</f>
        <v>0.16666666666666666</v>
      </c>
    </row>
    <row r="3" spans="1:12">
      <c r="A3" t="s">
        <v>88</v>
      </c>
      <c r="B3" t="s">
        <v>9</v>
      </c>
      <c r="C3">
        <v>2</v>
      </c>
      <c r="D3" t="str">
        <f t="shared" ref="D3:D66" si="0">CONCATENATE(A3,B3,C3)</f>
        <v>KU141013-40Negative2</v>
      </c>
      <c r="E3">
        <v>5</v>
      </c>
      <c r="F3">
        <v>4</v>
      </c>
      <c r="G3">
        <v>9</v>
      </c>
      <c r="H3">
        <v>17</v>
      </c>
      <c r="I3">
        <f t="shared" ref="I3:I66" si="1">F3+G3+H3</f>
        <v>30</v>
      </c>
      <c r="J3">
        <f t="shared" ref="J3:J66" si="2">F3/I3</f>
        <v>0.13333333333333333</v>
      </c>
      <c r="K3">
        <f t="shared" ref="K3:K66" si="3">G3/I3</f>
        <v>0.3</v>
      </c>
      <c r="L3">
        <f t="shared" ref="L3:L66" si="4">(F3-G3)/I3</f>
        <v>-0.16666666666666666</v>
      </c>
    </row>
    <row r="4" spans="1:12">
      <c r="A4" t="s">
        <v>88</v>
      </c>
      <c r="B4" t="s">
        <v>9</v>
      </c>
      <c r="C4">
        <v>3</v>
      </c>
      <c r="D4" t="str">
        <f t="shared" si="0"/>
        <v>KU141013-40Negative3</v>
      </c>
      <c r="E4">
        <v>5</v>
      </c>
      <c r="F4">
        <v>0</v>
      </c>
      <c r="G4">
        <v>8</v>
      </c>
      <c r="H4">
        <v>22</v>
      </c>
      <c r="I4">
        <f t="shared" si="1"/>
        <v>30</v>
      </c>
      <c r="J4">
        <f t="shared" si="2"/>
        <v>0</v>
      </c>
      <c r="K4">
        <f t="shared" si="3"/>
        <v>0.26666666666666666</v>
      </c>
      <c r="L4">
        <f t="shared" si="4"/>
        <v>-0.26666666666666666</v>
      </c>
    </row>
    <row r="5" spans="1:12">
      <c r="A5" t="s">
        <v>88</v>
      </c>
      <c r="B5" t="s">
        <v>9</v>
      </c>
      <c r="C5">
        <v>4</v>
      </c>
      <c r="D5" t="str">
        <f t="shared" si="0"/>
        <v>KU141013-40Negative4</v>
      </c>
      <c r="E5">
        <v>5</v>
      </c>
      <c r="F5">
        <v>2</v>
      </c>
      <c r="G5">
        <v>2</v>
      </c>
      <c r="H5">
        <v>26</v>
      </c>
      <c r="I5">
        <f t="shared" si="1"/>
        <v>30</v>
      </c>
      <c r="J5">
        <f t="shared" si="2"/>
        <v>6.6666666666666666E-2</v>
      </c>
      <c r="K5">
        <f t="shared" si="3"/>
        <v>6.6666666666666666E-2</v>
      </c>
      <c r="L5">
        <f t="shared" si="4"/>
        <v>0</v>
      </c>
    </row>
    <row r="6" spans="1:12">
      <c r="A6" t="s">
        <v>88</v>
      </c>
      <c r="B6" t="s">
        <v>9</v>
      </c>
      <c r="C6">
        <v>5</v>
      </c>
      <c r="D6" t="str">
        <f t="shared" si="0"/>
        <v>KU141013-40Negative5</v>
      </c>
      <c r="E6">
        <v>5</v>
      </c>
      <c r="F6">
        <v>3</v>
      </c>
      <c r="G6">
        <v>0</v>
      </c>
      <c r="H6">
        <v>27</v>
      </c>
      <c r="I6">
        <f t="shared" si="1"/>
        <v>30</v>
      </c>
      <c r="J6">
        <f t="shared" si="2"/>
        <v>0.1</v>
      </c>
      <c r="K6">
        <f t="shared" si="3"/>
        <v>0</v>
      </c>
      <c r="L6">
        <f t="shared" si="4"/>
        <v>0.1</v>
      </c>
    </row>
    <row r="7" spans="1:12">
      <c r="A7" t="s">
        <v>88</v>
      </c>
      <c r="B7" t="s">
        <v>9</v>
      </c>
      <c r="C7">
        <v>6</v>
      </c>
      <c r="D7" t="str">
        <f t="shared" si="0"/>
        <v>KU141013-40Negative6</v>
      </c>
      <c r="E7">
        <v>5</v>
      </c>
      <c r="F7">
        <v>5</v>
      </c>
      <c r="G7">
        <v>5</v>
      </c>
      <c r="H7">
        <v>20</v>
      </c>
      <c r="I7">
        <f t="shared" si="1"/>
        <v>30</v>
      </c>
      <c r="J7">
        <f t="shared" si="2"/>
        <v>0.16666666666666666</v>
      </c>
      <c r="K7">
        <f t="shared" si="3"/>
        <v>0.16666666666666666</v>
      </c>
      <c r="L7">
        <f t="shared" si="4"/>
        <v>0</v>
      </c>
    </row>
    <row r="8" spans="1:12">
      <c r="A8" t="s">
        <v>88</v>
      </c>
      <c r="B8" t="s">
        <v>9</v>
      </c>
      <c r="C8">
        <v>7</v>
      </c>
      <c r="D8" t="str">
        <f t="shared" si="0"/>
        <v>KU141013-40Negative7</v>
      </c>
      <c r="E8">
        <v>5</v>
      </c>
      <c r="F8">
        <v>3</v>
      </c>
      <c r="G8">
        <v>0</v>
      </c>
      <c r="H8">
        <v>27</v>
      </c>
      <c r="I8">
        <f t="shared" si="1"/>
        <v>30</v>
      </c>
      <c r="J8">
        <f t="shared" si="2"/>
        <v>0.1</v>
      </c>
      <c r="K8">
        <f t="shared" si="3"/>
        <v>0</v>
      </c>
      <c r="L8">
        <f t="shared" si="4"/>
        <v>0.1</v>
      </c>
    </row>
    <row r="9" spans="1:12">
      <c r="A9" t="s">
        <v>88</v>
      </c>
      <c r="B9" t="s">
        <v>9</v>
      </c>
      <c r="C9">
        <v>8</v>
      </c>
      <c r="D9" t="str">
        <f t="shared" si="0"/>
        <v>KU141013-40Negative8</v>
      </c>
      <c r="E9">
        <v>5</v>
      </c>
      <c r="F9">
        <v>6</v>
      </c>
      <c r="G9">
        <v>2</v>
      </c>
      <c r="H9">
        <v>22</v>
      </c>
      <c r="I9">
        <f t="shared" si="1"/>
        <v>30</v>
      </c>
      <c r="J9">
        <f t="shared" si="2"/>
        <v>0.2</v>
      </c>
      <c r="K9">
        <f t="shared" si="3"/>
        <v>6.6666666666666666E-2</v>
      </c>
      <c r="L9">
        <f t="shared" si="4"/>
        <v>0.13333333333333333</v>
      </c>
    </row>
    <row r="10" spans="1:12">
      <c r="A10" t="s">
        <v>88</v>
      </c>
      <c r="B10" t="s">
        <v>9</v>
      </c>
      <c r="C10">
        <v>9</v>
      </c>
      <c r="D10" t="str">
        <f t="shared" si="0"/>
        <v>KU141013-40Negative9</v>
      </c>
      <c r="E10">
        <v>5</v>
      </c>
      <c r="F10">
        <v>2</v>
      </c>
      <c r="G10">
        <v>0</v>
      </c>
      <c r="H10">
        <v>28</v>
      </c>
      <c r="I10">
        <f t="shared" si="1"/>
        <v>30</v>
      </c>
      <c r="J10">
        <f t="shared" si="2"/>
        <v>6.6666666666666666E-2</v>
      </c>
      <c r="K10">
        <f t="shared" si="3"/>
        <v>0</v>
      </c>
      <c r="L10">
        <f t="shared" si="4"/>
        <v>6.6666666666666666E-2</v>
      </c>
    </row>
    <row r="11" spans="1:12">
      <c r="A11" t="s">
        <v>88</v>
      </c>
      <c r="B11" t="s">
        <v>9</v>
      </c>
      <c r="C11">
        <v>10</v>
      </c>
      <c r="D11" t="str">
        <f t="shared" si="0"/>
        <v>KU141013-40Negative10</v>
      </c>
      <c r="E11">
        <v>5</v>
      </c>
      <c r="F11">
        <v>1</v>
      </c>
      <c r="G11">
        <v>0</v>
      </c>
      <c r="H11">
        <v>29</v>
      </c>
      <c r="I11">
        <f t="shared" si="1"/>
        <v>30</v>
      </c>
      <c r="J11">
        <f t="shared" si="2"/>
        <v>3.3333333333333333E-2</v>
      </c>
      <c r="K11">
        <f t="shared" si="3"/>
        <v>0</v>
      </c>
      <c r="L11">
        <f t="shared" si="4"/>
        <v>3.3333333333333333E-2</v>
      </c>
    </row>
    <row r="12" spans="1:12">
      <c r="A12" t="s">
        <v>88</v>
      </c>
      <c r="B12" t="s">
        <v>10</v>
      </c>
      <c r="C12">
        <v>1</v>
      </c>
      <c r="D12" t="str">
        <f t="shared" si="0"/>
        <v>KU141013-40Crude1</v>
      </c>
      <c r="E12">
        <v>5</v>
      </c>
      <c r="F12">
        <v>16</v>
      </c>
      <c r="G12">
        <v>0</v>
      </c>
      <c r="H12">
        <v>14</v>
      </c>
      <c r="I12">
        <f t="shared" si="1"/>
        <v>30</v>
      </c>
      <c r="J12">
        <f t="shared" si="2"/>
        <v>0.53333333333333333</v>
      </c>
      <c r="K12">
        <f t="shared" si="3"/>
        <v>0</v>
      </c>
      <c r="L12">
        <f t="shared" si="4"/>
        <v>0.53333333333333333</v>
      </c>
    </row>
    <row r="13" spans="1:12">
      <c r="A13" t="s">
        <v>88</v>
      </c>
      <c r="B13" t="s">
        <v>10</v>
      </c>
      <c r="C13">
        <v>2</v>
      </c>
      <c r="D13" t="str">
        <f t="shared" si="0"/>
        <v>KU141013-40Crude2</v>
      </c>
      <c r="E13">
        <v>5</v>
      </c>
      <c r="F13">
        <v>18</v>
      </c>
      <c r="G13">
        <v>0</v>
      </c>
      <c r="H13">
        <v>12</v>
      </c>
      <c r="I13">
        <f t="shared" si="1"/>
        <v>30</v>
      </c>
      <c r="J13">
        <f t="shared" si="2"/>
        <v>0.6</v>
      </c>
      <c r="K13">
        <f t="shared" si="3"/>
        <v>0</v>
      </c>
      <c r="L13">
        <f t="shared" si="4"/>
        <v>0.6</v>
      </c>
    </row>
    <row r="14" spans="1:12">
      <c r="A14" t="s">
        <v>88</v>
      </c>
      <c r="B14" t="s">
        <v>10</v>
      </c>
      <c r="C14">
        <v>3</v>
      </c>
      <c r="D14" t="str">
        <f t="shared" si="0"/>
        <v>KU141013-40Crude3</v>
      </c>
      <c r="E14">
        <v>5</v>
      </c>
      <c r="F14">
        <v>11</v>
      </c>
      <c r="G14">
        <v>1</v>
      </c>
      <c r="H14">
        <v>17</v>
      </c>
      <c r="I14">
        <f t="shared" si="1"/>
        <v>29</v>
      </c>
      <c r="J14">
        <f t="shared" si="2"/>
        <v>0.37931034482758619</v>
      </c>
      <c r="K14">
        <f t="shared" si="3"/>
        <v>3.4482758620689655E-2</v>
      </c>
      <c r="L14">
        <f t="shared" si="4"/>
        <v>0.34482758620689657</v>
      </c>
    </row>
    <row r="15" spans="1:12">
      <c r="A15" t="s">
        <v>88</v>
      </c>
      <c r="B15" t="s">
        <v>10</v>
      </c>
      <c r="C15">
        <v>4</v>
      </c>
      <c r="D15" t="str">
        <f t="shared" si="0"/>
        <v>KU141013-40Crude4</v>
      </c>
      <c r="E15">
        <v>5</v>
      </c>
      <c r="F15">
        <v>10</v>
      </c>
      <c r="G15">
        <v>1</v>
      </c>
      <c r="H15">
        <v>19</v>
      </c>
      <c r="I15">
        <f t="shared" si="1"/>
        <v>30</v>
      </c>
      <c r="J15">
        <f t="shared" si="2"/>
        <v>0.33333333333333331</v>
      </c>
      <c r="K15">
        <f t="shared" si="3"/>
        <v>3.3333333333333333E-2</v>
      </c>
      <c r="L15">
        <f t="shared" si="4"/>
        <v>0.3</v>
      </c>
    </row>
    <row r="16" spans="1:12">
      <c r="A16" t="s">
        <v>88</v>
      </c>
      <c r="B16" t="s">
        <v>10</v>
      </c>
      <c r="C16">
        <v>5</v>
      </c>
      <c r="D16" t="str">
        <f t="shared" si="0"/>
        <v>KU141013-40Crude5</v>
      </c>
      <c r="E16">
        <v>5</v>
      </c>
      <c r="F16">
        <v>11</v>
      </c>
      <c r="G16">
        <v>0</v>
      </c>
      <c r="H16">
        <v>19</v>
      </c>
      <c r="I16">
        <f t="shared" si="1"/>
        <v>30</v>
      </c>
      <c r="J16">
        <f t="shared" si="2"/>
        <v>0.36666666666666664</v>
      </c>
      <c r="K16">
        <f t="shared" si="3"/>
        <v>0</v>
      </c>
      <c r="L16">
        <f t="shared" si="4"/>
        <v>0.36666666666666664</v>
      </c>
    </row>
    <row r="17" spans="1:12">
      <c r="A17" t="s">
        <v>88</v>
      </c>
      <c r="B17" t="s">
        <v>10</v>
      </c>
      <c r="C17">
        <v>6</v>
      </c>
      <c r="D17" t="str">
        <f t="shared" si="0"/>
        <v>KU141013-40Crude6</v>
      </c>
      <c r="E17">
        <v>5</v>
      </c>
      <c r="F17">
        <v>8</v>
      </c>
      <c r="G17">
        <v>6</v>
      </c>
      <c r="H17">
        <v>16</v>
      </c>
      <c r="I17">
        <f t="shared" si="1"/>
        <v>30</v>
      </c>
      <c r="J17">
        <f t="shared" si="2"/>
        <v>0.26666666666666666</v>
      </c>
      <c r="K17">
        <f t="shared" si="3"/>
        <v>0.2</v>
      </c>
      <c r="L17">
        <f t="shared" si="4"/>
        <v>6.6666666666666666E-2</v>
      </c>
    </row>
    <row r="18" spans="1:12">
      <c r="A18" t="s">
        <v>88</v>
      </c>
      <c r="B18" t="s">
        <v>10</v>
      </c>
      <c r="C18">
        <v>7</v>
      </c>
      <c r="D18" t="str">
        <f t="shared" si="0"/>
        <v>KU141013-40Crude7</v>
      </c>
      <c r="E18">
        <v>5</v>
      </c>
      <c r="F18">
        <v>10</v>
      </c>
      <c r="G18">
        <v>0</v>
      </c>
      <c r="H18">
        <v>20</v>
      </c>
      <c r="I18">
        <f t="shared" si="1"/>
        <v>30</v>
      </c>
      <c r="J18">
        <f t="shared" si="2"/>
        <v>0.33333333333333331</v>
      </c>
      <c r="K18">
        <f t="shared" si="3"/>
        <v>0</v>
      </c>
      <c r="L18">
        <f t="shared" si="4"/>
        <v>0.33333333333333331</v>
      </c>
    </row>
    <row r="19" spans="1:12">
      <c r="A19" t="s">
        <v>88</v>
      </c>
      <c r="B19" t="s">
        <v>10</v>
      </c>
      <c r="C19">
        <v>8</v>
      </c>
      <c r="D19" t="str">
        <f t="shared" si="0"/>
        <v>KU141013-40Crude8</v>
      </c>
      <c r="E19">
        <v>5</v>
      </c>
      <c r="F19">
        <v>9</v>
      </c>
      <c r="G19">
        <v>0</v>
      </c>
      <c r="H19">
        <v>21</v>
      </c>
      <c r="I19">
        <f t="shared" si="1"/>
        <v>30</v>
      </c>
      <c r="J19">
        <f t="shared" si="2"/>
        <v>0.3</v>
      </c>
      <c r="K19">
        <f t="shared" si="3"/>
        <v>0</v>
      </c>
      <c r="L19">
        <f t="shared" si="4"/>
        <v>0.3</v>
      </c>
    </row>
    <row r="20" spans="1:12">
      <c r="A20" t="s">
        <v>88</v>
      </c>
      <c r="B20" t="s">
        <v>10</v>
      </c>
      <c r="C20">
        <v>9</v>
      </c>
      <c r="D20" t="str">
        <f t="shared" si="0"/>
        <v>KU141013-40Crude9</v>
      </c>
      <c r="E20">
        <v>5</v>
      </c>
      <c r="F20">
        <v>12</v>
      </c>
      <c r="G20">
        <v>1</v>
      </c>
      <c r="H20">
        <v>17</v>
      </c>
      <c r="I20">
        <f t="shared" si="1"/>
        <v>30</v>
      </c>
      <c r="J20">
        <f t="shared" si="2"/>
        <v>0.4</v>
      </c>
      <c r="K20">
        <f t="shared" si="3"/>
        <v>3.3333333333333333E-2</v>
      </c>
      <c r="L20">
        <f t="shared" si="4"/>
        <v>0.36666666666666664</v>
      </c>
    </row>
    <row r="21" spans="1:12">
      <c r="A21" t="s">
        <v>88</v>
      </c>
      <c r="B21" t="s">
        <v>10</v>
      </c>
      <c r="C21">
        <v>10</v>
      </c>
      <c r="D21" t="str">
        <f t="shared" si="0"/>
        <v>KU141013-40Crude10</v>
      </c>
      <c r="E21">
        <v>5</v>
      </c>
      <c r="F21">
        <v>4</v>
      </c>
      <c r="G21">
        <v>0</v>
      </c>
      <c r="H21">
        <v>26</v>
      </c>
      <c r="I21">
        <f t="shared" si="1"/>
        <v>30</v>
      </c>
      <c r="J21">
        <f t="shared" si="2"/>
        <v>0.13333333333333333</v>
      </c>
      <c r="K21">
        <f t="shared" si="3"/>
        <v>0</v>
      </c>
      <c r="L21">
        <f t="shared" si="4"/>
        <v>0.13333333333333333</v>
      </c>
    </row>
    <row r="22" spans="1:12">
      <c r="A22" t="s">
        <v>88</v>
      </c>
      <c r="B22" t="s">
        <v>94</v>
      </c>
      <c r="C22">
        <v>1</v>
      </c>
      <c r="D22" t="str">
        <f t="shared" si="0"/>
        <v>KU141013-40Mix A × 0.11</v>
      </c>
      <c r="E22">
        <v>5</v>
      </c>
      <c r="F22">
        <v>2</v>
      </c>
      <c r="G22">
        <v>5</v>
      </c>
      <c r="H22">
        <v>23</v>
      </c>
      <c r="I22">
        <f t="shared" si="1"/>
        <v>30</v>
      </c>
      <c r="J22">
        <f t="shared" si="2"/>
        <v>6.6666666666666666E-2</v>
      </c>
      <c r="K22">
        <f t="shared" si="3"/>
        <v>0.16666666666666666</v>
      </c>
      <c r="L22">
        <f t="shared" si="4"/>
        <v>-0.1</v>
      </c>
    </row>
    <row r="23" spans="1:12">
      <c r="A23" t="s">
        <v>88</v>
      </c>
      <c r="B23" t="s">
        <v>94</v>
      </c>
      <c r="C23">
        <v>2</v>
      </c>
      <c r="D23" t="str">
        <f t="shared" si="0"/>
        <v>KU141013-40Mix A × 0.12</v>
      </c>
      <c r="E23">
        <v>5</v>
      </c>
      <c r="F23">
        <v>3</v>
      </c>
      <c r="G23">
        <v>2</v>
      </c>
      <c r="H23">
        <v>25</v>
      </c>
      <c r="I23">
        <f t="shared" si="1"/>
        <v>30</v>
      </c>
      <c r="J23">
        <f t="shared" si="2"/>
        <v>0.1</v>
      </c>
      <c r="K23">
        <f t="shared" si="3"/>
        <v>6.6666666666666666E-2</v>
      </c>
      <c r="L23">
        <f t="shared" si="4"/>
        <v>3.3333333333333333E-2</v>
      </c>
    </row>
    <row r="24" spans="1:12">
      <c r="A24" t="s">
        <v>88</v>
      </c>
      <c r="B24" t="s">
        <v>94</v>
      </c>
      <c r="C24">
        <v>3</v>
      </c>
      <c r="D24" t="str">
        <f t="shared" si="0"/>
        <v>KU141013-40Mix A × 0.13</v>
      </c>
      <c r="E24">
        <v>5</v>
      </c>
      <c r="F24">
        <v>1</v>
      </c>
      <c r="G24">
        <v>1</v>
      </c>
      <c r="H24">
        <v>28</v>
      </c>
      <c r="I24">
        <f t="shared" si="1"/>
        <v>30</v>
      </c>
      <c r="J24">
        <f t="shared" si="2"/>
        <v>3.3333333333333333E-2</v>
      </c>
      <c r="K24">
        <f t="shared" si="3"/>
        <v>3.3333333333333333E-2</v>
      </c>
      <c r="L24">
        <f t="shared" si="4"/>
        <v>0</v>
      </c>
    </row>
    <row r="25" spans="1:12">
      <c r="A25" t="s">
        <v>88</v>
      </c>
      <c r="B25" t="s">
        <v>94</v>
      </c>
      <c r="C25">
        <v>4</v>
      </c>
      <c r="D25" t="str">
        <f t="shared" si="0"/>
        <v>KU141013-40Mix A × 0.14</v>
      </c>
      <c r="E25">
        <v>5</v>
      </c>
      <c r="F25">
        <v>2</v>
      </c>
      <c r="G25">
        <v>1</v>
      </c>
      <c r="H25">
        <v>27</v>
      </c>
      <c r="I25">
        <f t="shared" si="1"/>
        <v>30</v>
      </c>
      <c r="J25">
        <f t="shared" si="2"/>
        <v>6.6666666666666666E-2</v>
      </c>
      <c r="K25">
        <f t="shared" si="3"/>
        <v>3.3333333333333333E-2</v>
      </c>
      <c r="L25">
        <f t="shared" si="4"/>
        <v>3.3333333333333333E-2</v>
      </c>
    </row>
    <row r="26" spans="1:12">
      <c r="A26" t="s">
        <v>88</v>
      </c>
      <c r="B26" t="s">
        <v>94</v>
      </c>
      <c r="C26">
        <v>5</v>
      </c>
      <c r="D26" t="str">
        <f t="shared" si="0"/>
        <v>KU141013-40Mix A × 0.15</v>
      </c>
      <c r="E26">
        <v>5</v>
      </c>
      <c r="F26">
        <v>5</v>
      </c>
      <c r="G26">
        <v>0</v>
      </c>
      <c r="H26">
        <v>25</v>
      </c>
      <c r="I26">
        <f t="shared" si="1"/>
        <v>30</v>
      </c>
      <c r="J26">
        <f t="shared" si="2"/>
        <v>0.16666666666666666</v>
      </c>
      <c r="K26">
        <f t="shared" si="3"/>
        <v>0</v>
      </c>
      <c r="L26">
        <f t="shared" si="4"/>
        <v>0.16666666666666666</v>
      </c>
    </row>
    <row r="27" spans="1:12">
      <c r="A27" t="s">
        <v>88</v>
      </c>
      <c r="B27" t="s">
        <v>94</v>
      </c>
      <c r="C27">
        <v>6</v>
      </c>
      <c r="D27" t="str">
        <f t="shared" si="0"/>
        <v>KU141013-40Mix A × 0.16</v>
      </c>
      <c r="E27">
        <v>5</v>
      </c>
      <c r="F27">
        <v>8</v>
      </c>
      <c r="G27">
        <v>5</v>
      </c>
      <c r="H27">
        <v>17</v>
      </c>
      <c r="I27">
        <f t="shared" si="1"/>
        <v>30</v>
      </c>
      <c r="J27">
        <f t="shared" si="2"/>
        <v>0.26666666666666666</v>
      </c>
      <c r="K27">
        <f t="shared" si="3"/>
        <v>0.16666666666666666</v>
      </c>
      <c r="L27">
        <f t="shared" si="4"/>
        <v>0.1</v>
      </c>
    </row>
    <row r="28" spans="1:12">
      <c r="A28" t="s">
        <v>88</v>
      </c>
      <c r="B28" t="s">
        <v>94</v>
      </c>
      <c r="C28">
        <v>7</v>
      </c>
      <c r="D28" t="str">
        <f t="shared" si="0"/>
        <v>KU141013-40Mix A × 0.17</v>
      </c>
      <c r="E28">
        <v>5</v>
      </c>
      <c r="F28">
        <v>3</v>
      </c>
      <c r="G28">
        <v>10</v>
      </c>
      <c r="H28">
        <v>17</v>
      </c>
      <c r="I28">
        <f t="shared" si="1"/>
        <v>30</v>
      </c>
      <c r="J28">
        <f t="shared" si="2"/>
        <v>0.1</v>
      </c>
      <c r="K28">
        <f t="shared" si="3"/>
        <v>0.33333333333333331</v>
      </c>
      <c r="L28">
        <f t="shared" si="4"/>
        <v>-0.23333333333333334</v>
      </c>
    </row>
    <row r="29" spans="1:12">
      <c r="A29" t="s">
        <v>88</v>
      </c>
      <c r="B29" t="s">
        <v>94</v>
      </c>
      <c r="C29">
        <v>8</v>
      </c>
      <c r="D29" t="str">
        <f t="shared" si="0"/>
        <v>KU141013-40Mix A × 0.18</v>
      </c>
      <c r="E29">
        <v>5</v>
      </c>
      <c r="F29">
        <v>3</v>
      </c>
      <c r="G29">
        <v>0</v>
      </c>
      <c r="H29">
        <v>27</v>
      </c>
      <c r="I29">
        <f t="shared" si="1"/>
        <v>30</v>
      </c>
      <c r="J29">
        <f t="shared" si="2"/>
        <v>0.1</v>
      </c>
      <c r="K29">
        <f t="shared" si="3"/>
        <v>0</v>
      </c>
      <c r="L29">
        <f t="shared" si="4"/>
        <v>0.1</v>
      </c>
    </row>
    <row r="30" spans="1:12">
      <c r="A30" t="s">
        <v>88</v>
      </c>
      <c r="B30" t="s">
        <v>94</v>
      </c>
      <c r="C30">
        <v>9</v>
      </c>
      <c r="D30" t="str">
        <f t="shared" si="0"/>
        <v>KU141013-40Mix A × 0.19</v>
      </c>
      <c r="E30">
        <v>5</v>
      </c>
      <c r="F30">
        <v>1</v>
      </c>
      <c r="G30">
        <v>6</v>
      </c>
      <c r="H30">
        <v>23</v>
      </c>
      <c r="I30">
        <f t="shared" si="1"/>
        <v>30</v>
      </c>
      <c r="J30">
        <f t="shared" si="2"/>
        <v>3.3333333333333333E-2</v>
      </c>
      <c r="K30">
        <f t="shared" si="3"/>
        <v>0.2</v>
      </c>
      <c r="L30">
        <f t="shared" si="4"/>
        <v>-0.16666666666666666</v>
      </c>
    </row>
    <row r="31" spans="1:12">
      <c r="A31" t="s">
        <v>88</v>
      </c>
      <c r="B31" t="s">
        <v>94</v>
      </c>
      <c r="C31">
        <v>10</v>
      </c>
      <c r="D31" t="str">
        <f t="shared" si="0"/>
        <v>KU141013-40Mix A × 0.110</v>
      </c>
      <c r="E31">
        <v>5</v>
      </c>
      <c r="F31">
        <v>3</v>
      </c>
      <c r="G31">
        <v>1</v>
      </c>
      <c r="H31">
        <v>26</v>
      </c>
      <c r="I31">
        <f t="shared" si="1"/>
        <v>30</v>
      </c>
      <c r="J31">
        <f t="shared" si="2"/>
        <v>0.1</v>
      </c>
      <c r="K31">
        <f t="shared" si="3"/>
        <v>3.3333333333333333E-2</v>
      </c>
      <c r="L31">
        <f t="shared" si="4"/>
        <v>6.6666666666666666E-2</v>
      </c>
    </row>
    <row r="32" spans="1:12">
      <c r="A32" t="s">
        <v>88</v>
      </c>
      <c r="B32" t="s">
        <v>90</v>
      </c>
      <c r="C32">
        <v>1</v>
      </c>
      <c r="D32" t="str">
        <f t="shared" si="0"/>
        <v>KU141013-40Mix A1</v>
      </c>
      <c r="E32">
        <v>5</v>
      </c>
      <c r="F32">
        <v>4</v>
      </c>
      <c r="G32">
        <v>1</v>
      </c>
      <c r="H32">
        <v>25</v>
      </c>
      <c r="I32">
        <f t="shared" si="1"/>
        <v>30</v>
      </c>
      <c r="J32">
        <f t="shared" si="2"/>
        <v>0.13333333333333333</v>
      </c>
      <c r="K32">
        <f t="shared" si="3"/>
        <v>3.3333333333333333E-2</v>
      </c>
      <c r="L32">
        <f t="shared" si="4"/>
        <v>0.1</v>
      </c>
    </row>
    <row r="33" spans="1:12">
      <c r="A33" t="s">
        <v>88</v>
      </c>
      <c r="B33" t="s">
        <v>90</v>
      </c>
      <c r="C33">
        <v>2</v>
      </c>
      <c r="D33" t="str">
        <f t="shared" si="0"/>
        <v>KU141013-40Mix A2</v>
      </c>
      <c r="E33">
        <v>5</v>
      </c>
      <c r="F33">
        <v>1</v>
      </c>
      <c r="G33">
        <v>0</v>
      </c>
      <c r="H33">
        <v>29</v>
      </c>
      <c r="I33">
        <f t="shared" si="1"/>
        <v>30</v>
      </c>
      <c r="J33">
        <f t="shared" si="2"/>
        <v>3.3333333333333333E-2</v>
      </c>
      <c r="K33">
        <f t="shared" si="3"/>
        <v>0</v>
      </c>
      <c r="L33">
        <f t="shared" si="4"/>
        <v>3.3333333333333333E-2</v>
      </c>
    </row>
    <row r="34" spans="1:12">
      <c r="A34" t="s">
        <v>88</v>
      </c>
      <c r="B34" t="s">
        <v>90</v>
      </c>
      <c r="C34">
        <v>3</v>
      </c>
      <c r="D34" t="str">
        <f t="shared" si="0"/>
        <v>KU141013-40Mix A3</v>
      </c>
      <c r="E34">
        <v>5</v>
      </c>
      <c r="F34">
        <v>8</v>
      </c>
      <c r="G34">
        <v>9</v>
      </c>
      <c r="H34">
        <v>13</v>
      </c>
      <c r="I34">
        <f t="shared" si="1"/>
        <v>30</v>
      </c>
      <c r="J34">
        <f t="shared" si="2"/>
        <v>0.26666666666666666</v>
      </c>
      <c r="K34">
        <f t="shared" si="3"/>
        <v>0.3</v>
      </c>
      <c r="L34">
        <f t="shared" si="4"/>
        <v>-3.3333333333333333E-2</v>
      </c>
    </row>
    <row r="35" spans="1:12">
      <c r="A35" t="s">
        <v>88</v>
      </c>
      <c r="B35" t="s">
        <v>90</v>
      </c>
      <c r="C35">
        <v>4</v>
      </c>
      <c r="D35" t="str">
        <f t="shared" si="0"/>
        <v>KU141013-40Mix A4</v>
      </c>
      <c r="E35">
        <v>5</v>
      </c>
      <c r="F35">
        <v>0</v>
      </c>
      <c r="G35">
        <v>0</v>
      </c>
      <c r="H35">
        <v>30</v>
      </c>
      <c r="I35">
        <f t="shared" si="1"/>
        <v>30</v>
      </c>
      <c r="J35">
        <f t="shared" si="2"/>
        <v>0</v>
      </c>
      <c r="K35">
        <f t="shared" si="3"/>
        <v>0</v>
      </c>
      <c r="L35">
        <f t="shared" si="4"/>
        <v>0</v>
      </c>
    </row>
    <row r="36" spans="1:12">
      <c r="A36" t="s">
        <v>88</v>
      </c>
      <c r="B36" t="s">
        <v>90</v>
      </c>
      <c r="C36">
        <v>5</v>
      </c>
      <c r="D36" t="str">
        <f t="shared" si="0"/>
        <v>KU141013-40Mix A5</v>
      </c>
      <c r="E36">
        <v>5</v>
      </c>
      <c r="F36">
        <v>0</v>
      </c>
      <c r="G36">
        <v>0</v>
      </c>
      <c r="H36">
        <v>30</v>
      </c>
      <c r="I36">
        <f t="shared" si="1"/>
        <v>30</v>
      </c>
      <c r="J36">
        <f t="shared" si="2"/>
        <v>0</v>
      </c>
      <c r="K36">
        <f t="shared" si="3"/>
        <v>0</v>
      </c>
      <c r="L36">
        <f t="shared" si="4"/>
        <v>0</v>
      </c>
    </row>
    <row r="37" spans="1:12">
      <c r="A37" t="s">
        <v>88</v>
      </c>
      <c r="B37" t="s">
        <v>90</v>
      </c>
      <c r="C37">
        <v>6</v>
      </c>
      <c r="D37" t="str">
        <f t="shared" si="0"/>
        <v>KU141013-40Mix A6</v>
      </c>
      <c r="E37">
        <v>5</v>
      </c>
      <c r="F37">
        <v>0</v>
      </c>
      <c r="G37">
        <v>0</v>
      </c>
      <c r="H37">
        <v>30</v>
      </c>
      <c r="I37">
        <f t="shared" si="1"/>
        <v>30</v>
      </c>
      <c r="J37">
        <f t="shared" si="2"/>
        <v>0</v>
      </c>
      <c r="K37">
        <f t="shared" si="3"/>
        <v>0</v>
      </c>
      <c r="L37">
        <f t="shared" si="4"/>
        <v>0</v>
      </c>
    </row>
    <row r="38" spans="1:12">
      <c r="A38" t="s">
        <v>88</v>
      </c>
      <c r="B38" t="s">
        <v>90</v>
      </c>
      <c r="C38">
        <v>7</v>
      </c>
      <c r="D38" t="str">
        <f t="shared" si="0"/>
        <v>KU141013-40Mix A7</v>
      </c>
      <c r="E38">
        <v>5</v>
      </c>
      <c r="F38">
        <v>8</v>
      </c>
      <c r="G38">
        <v>2</v>
      </c>
      <c r="H38">
        <v>20</v>
      </c>
      <c r="I38">
        <f t="shared" si="1"/>
        <v>30</v>
      </c>
      <c r="J38">
        <f t="shared" si="2"/>
        <v>0.26666666666666666</v>
      </c>
      <c r="K38">
        <f t="shared" si="3"/>
        <v>6.6666666666666666E-2</v>
      </c>
      <c r="L38">
        <f t="shared" si="4"/>
        <v>0.2</v>
      </c>
    </row>
    <row r="39" spans="1:12">
      <c r="A39" t="s">
        <v>88</v>
      </c>
      <c r="B39" t="s">
        <v>90</v>
      </c>
      <c r="C39">
        <v>8</v>
      </c>
      <c r="D39" t="str">
        <f t="shared" si="0"/>
        <v>KU141013-40Mix A8</v>
      </c>
      <c r="E39">
        <v>5</v>
      </c>
      <c r="F39">
        <v>2</v>
      </c>
      <c r="G39">
        <v>2</v>
      </c>
      <c r="H39">
        <v>26</v>
      </c>
      <c r="I39">
        <f t="shared" si="1"/>
        <v>30</v>
      </c>
      <c r="J39">
        <f t="shared" si="2"/>
        <v>6.6666666666666666E-2</v>
      </c>
      <c r="K39">
        <f t="shared" si="3"/>
        <v>6.6666666666666666E-2</v>
      </c>
      <c r="L39">
        <f t="shared" si="4"/>
        <v>0</v>
      </c>
    </row>
    <row r="40" spans="1:12">
      <c r="A40" t="s">
        <v>88</v>
      </c>
      <c r="B40" t="s">
        <v>90</v>
      </c>
      <c r="C40">
        <v>9</v>
      </c>
      <c r="D40" t="str">
        <f t="shared" si="0"/>
        <v>KU141013-40Mix A9</v>
      </c>
      <c r="E40">
        <v>5</v>
      </c>
      <c r="F40">
        <v>2</v>
      </c>
      <c r="G40">
        <v>0</v>
      </c>
      <c r="H40">
        <v>28</v>
      </c>
      <c r="I40">
        <f t="shared" si="1"/>
        <v>30</v>
      </c>
      <c r="J40">
        <f t="shared" si="2"/>
        <v>6.6666666666666666E-2</v>
      </c>
      <c r="K40">
        <f t="shared" si="3"/>
        <v>0</v>
      </c>
      <c r="L40">
        <f t="shared" si="4"/>
        <v>6.6666666666666666E-2</v>
      </c>
    </row>
    <row r="41" spans="1:12">
      <c r="A41" t="s">
        <v>88</v>
      </c>
      <c r="B41" t="s">
        <v>90</v>
      </c>
      <c r="C41">
        <v>10</v>
      </c>
      <c r="D41" t="str">
        <f t="shared" si="0"/>
        <v>KU141013-40Mix A10</v>
      </c>
      <c r="E41">
        <v>5</v>
      </c>
      <c r="F41">
        <v>5</v>
      </c>
      <c r="G41">
        <v>0</v>
      </c>
      <c r="H41">
        <v>25</v>
      </c>
      <c r="I41">
        <f t="shared" si="1"/>
        <v>30</v>
      </c>
      <c r="J41">
        <f t="shared" si="2"/>
        <v>0.16666666666666666</v>
      </c>
      <c r="K41">
        <f t="shared" si="3"/>
        <v>0</v>
      </c>
      <c r="L41">
        <f t="shared" si="4"/>
        <v>0.16666666666666666</v>
      </c>
    </row>
    <row r="42" spans="1:12">
      <c r="A42" t="s">
        <v>88</v>
      </c>
      <c r="B42" t="s">
        <v>95</v>
      </c>
      <c r="C42">
        <v>1</v>
      </c>
      <c r="D42" t="str">
        <f t="shared" si="0"/>
        <v>KU141013-40Mix A × 101</v>
      </c>
      <c r="E42">
        <v>5</v>
      </c>
      <c r="F42">
        <v>0</v>
      </c>
      <c r="G42">
        <v>0</v>
      </c>
      <c r="H42">
        <v>30</v>
      </c>
      <c r="I42">
        <f t="shared" si="1"/>
        <v>30</v>
      </c>
      <c r="J42">
        <f t="shared" si="2"/>
        <v>0</v>
      </c>
      <c r="K42">
        <f t="shared" si="3"/>
        <v>0</v>
      </c>
      <c r="L42">
        <f t="shared" si="4"/>
        <v>0</v>
      </c>
    </row>
    <row r="43" spans="1:12">
      <c r="A43" t="s">
        <v>88</v>
      </c>
      <c r="B43" t="s">
        <v>95</v>
      </c>
      <c r="C43">
        <v>2</v>
      </c>
      <c r="D43" t="str">
        <f t="shared" si="0"/>
        <v>KU141013-40Mix A × 102</v>
      </c>
      <c r="E43">
        <v>5</v>
      </c>
      <c r="F43">
        <v>4</v>
      </c>
      <c r="G43">
        <v>2</v>
      </c>
      <c r="H43">
        <v>24</v>
      </c>
      <c r="I43">
        <f t="shared" si="1"/>
        <v>30</v>
      </c>
      <c r="J43">
        <f t="shared" si="2"/>
        <v>0.13333333333333333</v>
      </c>
      <c r="K43">
        <f t="shared" si="3"/>
        <v>6.6666666666666666E-2</v>
      </c>
      <c r="L43">
        <f t="shared" si="4"/>
        <v>6.6666666666666666E-2</v>
      </c>
    </row>
    <row r="44" spans="1:12">
      <c r="A44" t="s">
        <v>88</v>
      </c>
      <c r="B44" t="s">
        <v>95</v>
      </c>
      <c r="C44">
        <v>3</v>
      </c>
      <c r="D44" t="str">
        <f t="shared" si="0"/>
        <v>KU141013-40Mix A × 103</v>
      </c>
      <c r="E44">
        <v>5</v>
      </c>
      <c r="F44">
        <v>0</v>
      </c>
      <c r="G44">
        <v>0</v>
      </c>
      <c r="H44">
        <v>30</v>
      </c>
      <c r="I44">
        <f t="shared" si="1"/>
        <v>30</v>
      </c>
      <c r="J44">
        <f t="shared" si="2"/>
        <v>0</v>
      </c>
      <c r="K44">
        <f t="shared" si="3"/>
        <v>0</v>
      </c>
      <c r="L44">
        <f t="shared" si="4"/>
        <v>0</v>
      </c>
    </row>
    <row r="45" spans="1:12">
      <c r="A45" t="s">
        <v>88</v>
      </c>
      <c r="B45" t="s">
        <v>95</v>
      </c>
      <c r="C45">
        <v>4</v>
      </c>
      <c r="D45" t="str">
        <f t="shared" si="0"/>
        <v>KU141013-40Mix A × 104</v>
      </c>
      <c r="E45">
        <v>5</v>
      </c>
      <c r="F45">
        <v>3</v>
      </c>
      <c r="G45">
        <v>1</v>
      </c>
      <c r="H45">
        <v>26</v>
      </c>
      <c r="I45">
        <f t="shared" si="1"/>
        <v>30</v>
      </c>
      <c r="J45">
        <f t="shared" si="2"/>
        <v>0.1</v>
      </c>
      <c r="K45">
        <f t="shared" si="3"/>
        <v>3.3333333333333333E-2</v>
      </c>
      <c r="L45">
        <f t="shared" si="4"/>
        <v>6.6666666666666666E-2</v>
      </c>
    </row>
    <row r="46" spans="1:12">
      <c r="A46" t="s">
        <v>88</v>
      </c>
      <c r="B46" t="s">
        <v>95</v>
      </c>
      <c r="C46">
        <v>5</v>
      </c>
      <c r="D46" t="str">
        <f t="shared" si="0"/>
        <v>KU141013-40Mix A × 105</v>
      </c>
      <c r="E46">
        <v>5</v>
      </c>
      <c r="F46">
        <v>8</v>
      </c>
      <c r="G46">
        <v>1</v>
      </c>
      <c r="H46">
        <v>21</v>
      </c>
      <c r="I46">
        <f t="shared" si="1"/>
        <v>30</v>
      </c>
      <c r="J46">
        <f t="shared" si="2"/>
        <v>0.26666666666666666</v>
      </c>
      <c r="K46">
        <f t="shared" si="3"/>
        <v>3.3333333333333333E-2</v>
      </c>
      <c r="L46">
        <f t="shared" si="4"/>
        <v>0.23333333333333334</v>
      </c>
    </row>
    <row r="47" spans="1:12">
      <c r="A47" t="s">
        <v>88</v>
      </c>
      <c r="B47" t="s">
        <v>95</v>
      </c>
      <c r="C47">
        <v>6</v>
      </c>
      <c r="D47" t="str">
        <f t="shared" si="0"/>
        <v>KU141013-40Mix A × 106</v>
      </c>
      <c r="E47">
        <v>5</v>
      </c>
      <c r="F47">
        <v>0</v>
      </c>
      <c r="G47">
        <v>0</v>
      </c>
      <c r="H47">
        <v>30</v>
      </c>
      <c r="I47">
        <f t="shared" si="1"/>
        <v>30</v>
      </c>
      <c r="J47">
        <f t="shared" si="2"/>
        <v>0</v>
      </c>
      <c r="K47">
        <f t="shared" si="3"/>
        <v>0</v>
      </c>
      <c r="L47">
        <f t="shared" si="4"/>
        <v>0</v>
      </c>
    </row>
    <row r="48" spans="1:12">
      <c r="A48" t="s">
        <v>88</v>
      </c>
      <c r="B48" t="s">
        <v>95</v>
      </c>
      <c r="C48">
        <v>7</v>
      </c>
      <c r="D48" t="str">
        <f t="shared" si="0"/>
        <v>KU141013-40Mix A × 107</v>
      </c>
      <c r="E48">
        <v>5</v>
      </c>
      <c r="F48">
        <v>0</v>
      </c>
      <c r="G48">
        <v>0</v>
      </c>
      <c r="H48">
        <v>30</v>
      </c>
      <c r="I48">
        <f t="shared" si="1"/>
        <v>30</v>
      </c>
      <c r="J48">
        <f t="shared" si="2"/>
        <v>0</v>
      </c>
      <c r="K48">
        <f t="shared" si="3"/>
        <v>0</v>
      </c>
      <c r="L48">
        <f t="shared" si="4"/>
        <v>0</v>
      </c>
    </row>
    <row r="49" spans="1:12">
      <c r="A49" t="s">
        <v>88</v>
      </c>
      <c r="B49" t="s">
        <v>95</v>
      </c>
      <c r="C49">
        <v>8</v>
      </c>
      <c r="D49" t="str">
        <f t="shared" si="0"/>
        <v>KU141013-40Mix A × 108</v>
      </c>
      <c r="E49">
        <v>5</v>
      </c>
      <c r="F49">
        <v>0</v>
      </c>
      <c r="G49">
        <v>0</v>
      </c>
      <c r="H49">
        <v>30</v>
      </c>
      <c r="I49">
        <f t="shared" si="1"/>
        <v>30</v>
      </c>
      <c r="J49">
        <f t="shared" si="2"/>
        <v>0</v>
      </c>
      <c r="K49">
        <f t="shared" si="3"/>
        <v>0</v>
      </c>
      <c r="L49">
        <f t="shared" si="4"/>
        <v>0</v>
      </c>
    </row>
    <row r="50" spans="1:12">
      <c r="A50" t="s">
        <v>88</v>
      </c>
      <c r="B50" t="s">
        <v>95</v>
      </c>
      <c r="C50">
        <v>9</v>
      </c>
      <c r="D50" t="str">
        <f t="shared" si="0"/>
        <v>KU141013-40Mix A × 109</v>
      </c>
      <c r="E50">
        <v>5</v>
      </c>
      <c r="F50">
        <v>2</v>
      </c>
      <c r="G50">
        <v>0</v>
      </c>
      <c r="H50">
        <v>28</v>
      </c>
      <c r="I50">
        <f t="shared" si="1"/>
        <v>30</v>
      </c>
      <c r="J50">
        <f t="shared" si="2"/>
        <v>6.6666666666666666E-2</v>
      </c>
      <c r="K50">
        <f t="shared" si="3"/>
        <v>0</v>
      </c>
      <c r="L50">
        <f t="shared" si="4"/>
        <v>6.6666666666666666E-2</v>
      </c>
    </row>
    <row r="51" spans="1:12">
      <c r="A51" t="s">
        <v>88</v>
      </c>
      <c r="B51" t="s">
        <v>95</v>
      </c>
      <c r="C51">
        <v>10</v>
      </c>
      <c r="D51" t="str">
        <f t="shared" si="0"/>
        <v>KU141013-40Mix A × 1010</v>
      </c>
      <c r="E51">
        <v>5</v>
      </c>
      <c r="F51">
        <v>0</v>
      </c>
      <c r="G51">
        <v>0</v>
      </c>
      <c r="H51">
        <v>30</v>
      </c>
      <c r="I51">
        <f t="shared" si="1"/>
        <v>30</v>
      </c>
      <c r="J51">
        <f t="shared" si="2"/>
        <v>0</v>
      </c>
      <c r="K51">
        <f t="shared" si="3"/>
        <v>0</v>
      </c>
      <c r="L51">
        <f t="shared" si="4"/>
        <v>0</v>
      </c>
    </row>
    <row r="52" spans="1:12">
      <c r="A52" t="s">
        <v>88</v>
      </c>
      <c r="B52" t="s">
        <v>9</v>
      </c>
      <c r="C52">
        <v>1</v>
      </c>
      <c r="D52" t="str">
        <f t="shared" si="0"/>
        <v>KU141013-40Negative1</v>
      </c>
      <c r="E52">
        <v>60</v>
      </c>
      <c r="F52">
        <v>4</v>
      </c>
      <c r="G52">
        <v>16</v>
      </c>
      <c r="H52">
        <v>10</v>
      </c>
      <c r="I52">
        <f t="shared" si="1"/>
        <v>30</v>
      </c>
      <c r="J52">
        <f t="shared" si="2"/>
        <v>0.13333333333333333</v>
      </c>
      <c r="K52">
        <f t="shared" si="3"/>
        <v>0.53333333333333333</v>
      </c>
      <c r="L52">
        <f t="shared" si="4"/>
        <v>-0.4</v>
      </c>
    </row>
    <row r="53" spans="1:12">
      <c r="A53" t="s">
        <v>88</v>
      </c>
      <c r="B53" t="s">
        <v>9</v>
      </c>
      <c r="C53">
        <v>2</v>
      </c>
      <c r="D53" t="str">
        <f t="shared" si="0"/>
        <v>KU141013-40Negative2</v>
      </c>
      <c r="E53">
        <v>60</v>
      </c>
      <c r="F53">
        <v>7</v>
      </c>
      <c r="G53">
        <v>13</v>
      </c>
      <c r="H53">
        <v>10</v>
      </c>
      <c r="I53">
        <f t="shared" si="1"/>
        <v>30</v>
      </c>
      <c r="J53">
        <f t="shared" si="2"/>
        <v>0.23333333333333334</v>
      </c>
      <c r="K53">
        <f t="shared" si="3"/>
        <v>0.43333333333333335</v>
      </c>
      <c r="L53">
        <f t="shared" si="4"/>
        <v>-0.2</v>
      </c>
    </row>
    <row r="54" spans="1:12">
      <c r="A54" t="s">
        <v>88</v>
      </c>
      <c r="B54" t="s">
        <v>9</v>
      </c>
      <c r="C54">
        <v>3</v>
      </c>
      <c r="D54" t="str">
        <f t="shared" si="0"/>
        <v>KU141013-40Negative3</v>
      </c>
      <c r="E54">
        <v>60</v>
      </c>
      <c r="F54">
        <v>19</v>
      </c>
      <c r="G54">
        <v>0</v>
      </c>
      <c r="H54">
        <v>11</v>
      </c>
      <c r="I54">
        <f t="shared" si="1"/>
        <v>30</v>
      </c>
      <c r="J54">
        <f t="shared" si="2"/>
        <v>0.6333333333333333</v>
      </c>
      <c r="K54">
        <f t="shared" si="3"/>
        <v>0</v>
      </c>
      <c r="L54">
        <f t="shared" si="4"/>
        <v>0.6333333333333333</v>
      </c>
    </row>
    <row r="55" spans="1:12">
      <c r="A55" t="s">
        <v>88</v>
      </c>
      <c r="B55" t="s">
        <v>9</v>
      </c>
      <c r="C55">
        <v>4</v>
      </c>
      <c r="D55" t="str">
        <f t="shared" si="0"/>
        <v>KU141013-40Negative4</v>
      </c>
      <c r="E55">
        <v>60</v>
      </c>
      <c r="F55">
        <v>9</v>
      </c>
      <c r="G55">
        <v>17</v>
      </c>
      <c r="H55">
        <v>4</v>
      </c>
      <c r="I55">
        <f t="shared" si="1"/>
        <v>30</v>
      </c>
      <c r="J55">
        <f t="shared" si="2"/>
        <v>0.3</v>
      </c>
      <c r="K55">
        <f t="shared" si="3"/>
        <v>0.56666666666666665</v>
      </c>
      <c r="L55">
        <f t="shared" si="4"/>
        <v>-0.26666666666666666</v>
      </c>
    </row>
    <row r="56" spans="1:12">
      <c r="A56" t="s">
        <v>88</v>
      </c>
      <c r="B56" t="s">
        <v>9</v>
      </c>
      <c r="C56">
        <v>5</v>
      </c>
      <c r="D56" t="str">
        <f t="shared" si="0"/>
        <v>KU141013-40Negative5</v>
      </c>
      <c r="E56">
        <v>60</v>
      </c>
      <c r="F56">
        <v>2</v>
      </c>
      <c r="G56">
        <v>0</v>
      </c>
      <c r="H56">
        <v>28</v>
      </c>
      <c r="I56">
        <f t="shared" si="1"/>
        <v>30</v>
      </c>
      <c r="J56">
        <f t="shared" si="2"/>
        <v>6.6666666666666666E-2</v>
      </c>
      <c r="K56">
        <f t="shared" si="3"/>
        <v>0</v>
      </c>
      <c r="L56">
        <f t="shared" si="4"/>
        <v>6.6666666666666666E-2</v>
      </c>
    </row>
    <row r="57" spans="1:12">
      <c r="A57" t="s">
        <v>88</v>
      </c>
      <c r="B57" t="s">
        <v>9</v>
      </c>
      <c r="C57">
        <v>6</v>
      </c>
      <c r="D57" t="str">
        <f t="shared" si="0"/>
        <v>KU141013-40Negative6</v>
      </c>
      <c r="E57">
        <v>60</v>
      </c>
      <c r="F57">
        <v>5</v>
      </c>
      <c r="G57">
        <v>9</v>
      </c>
      <c r="H57">
        <v>16</v>
      </c>
      <c r="I57">
        <f t="shared" si="1"/>
        <v>30</v>
      </c>
      <c r="J57">
        <f t="shared" si="2"/>
        <v>0.16666666666666666</v>
      </c>
      <c r="K57">
        <f t="shared" si="3"/>
        <v>0.3</v>
      </c>
      <c r="L57">
        <f t="shared" si="4"/>
        <v>-0.13333333333333333</v>
      </c>
    </row>
    <row r="58" spans="1:12">
      <c r="A58" t="s">
        <v>88</v>
      </c>
      <c r="B58" t="s">
        <v>9</v>
      </c>
      <c r="C58">
        <v>7</v>
      </c>
      <c r="D58" t="str">
        <f t="shared" si="0"/>
        <v>KU141013-40Negative7</v>
      </c>
      <c r="E58">
        <v>60</v>
      </c>
      <c r="F58">
        <v>5</v>
      </c>
      <c r="G58">
        <v>0</v>
      </c>
      <c r="H58">
        <v>25</v>
      </c>
      <c r="I58">
        <f t="shared" si="1"/>
        <v>30</v>
      </c>
      <c r="J58">
        <f t="shared" si="2"/>
        <v>0.16666666666666666</v>
      </c>
      <c r="K58">
        <f t="shared" si="3"/>
        <v>0</v>
      </c>
      <c r="L58">
        <f t="shared" si="4"/>
        <v>0.16666666666666666</v>
      </c>
    </row>
    <row r="59" spans="1:12">
      <c r="A59" t="s">
        <v>88</v>
      </c>
      <c r="B59" t="s">
        <v>9</v>
      </c>
      <c r="C59">
        <v>8</v>
      </c>
      <c r="D59" t="str">
        <f t="shared" si="0"/>
        <v>KU141013-40Negative8</v>
      </c>
      <c r="E59">
        <v>60</v>
      </c>
      <c r="F59">
        <v>16</v>
      </c>
      <c r="G59">
        <v>0</v>
      </c>
      <c r="H59">
        <v>14</v>
      </c>
      <c r="I59">
        <f t="shared" si="1"/>
        <v>30</v>
      </c>
      <c r="J59">
        <f t="shared" si="2"/>
        <v>0.53333333333333333</v>
      </c>
      <c r="K59">
        <f t="shared" si="3"/>
        <v>0</v>
      </c>
      <c r="L59">
        <f t="shared" si="4"/>
        <v>0.53333333333333333</v>
      </c>
    </row>
    <row r="60" spans="1:12">
      <c r="A60" t="s">
        <v>88</v>
      </c>
      <c r="B60" t="s">
        <v>9</v>
      </c>
      <c r="C60">
        <v>9</v>
      </c>
      <c r="D60" t="str">
        <f t="shared" si="0"/>
        <v>KU141013-40Negative9</v>
      </c>
      <c r="E60">
        <v>60</v>
      </c>
      <c r="F60">
        <v>15</v>
      </c>
      <c r="G60">
        <v>2</v>
      </c>
      <c r="H60">
        <v>13</v>
      </c>
      <c r="I60">
        <f t="shared" si="1"/>
        <v>30</v>
      </c>
      <c r="J60">
        <f t="shared" si="2"/>
        <v>0.5</v>
      </c>
      <c r="K60">
        <f t="shared" si="3"/>
        <v>6.6666666666666666E-2</v>
      </c>
      <c r="L60">
        <f t="shared" si="4"/>
        <v>0.43333333333333335</v>
      </c>
    </row>
    <row r="61" spans="1:12">
      <c r="A61" t="s">
        <v>88</v>
      </c>
      <c r="B61" t="s">
        <v>9</v>
      </c>
      <c r="C61">
        <v>10</v>
      </c>
      <c r="D61" t="str">
        <f t="shared" si="0"/>
        <v>KU141013-40Negative10</v>
      </c>
      <c r="E61">
        <v>60</v>
      </c>
      <c r="F61">
        <v>0</v>
      </c>
      <c r="G61">
        <v>10</v>
      </c>
      <c r="H61">
        <v>20</v>
      </c>
      <c r="I61">
        <f t="shared" si="1"/>
        <v>30</v>
      </c>
      <c r="J61">
        <f t="shared" si="2"/>
        <v>0</v>
      </c>
      <c r="K61">
        <f t="shared" si="3"/>
        <v>0.33333333333333331</v>
      </c>
      <c r="L61">
        <f t="shared" si="4"/>
        <v>-0.33333333333333331</v>
      </c>
    </row>
    <row r="62" spans="1:12">
      <c r="A62" t="s">
        <v>88</v>
      </c>
      <c r="B62" t="s">
        <v>10</v>
      </c>
      <c r="C62">
        <v>1</v>
      </c>
      <c r="D62" t="str">
        <f t="shared" si="0"/>
        <v>KU141013-40Crude1</v>
      </c>
      <c r="E62">
        <v>60</v>
      </c>
      <c r="F62">
        <v>27</v>
      </c>
      <c r="G62">
        <v>0</v>
      </c>
      <c r="H62">
        <v>3</v>
      </c>
      <c r="I62">
        <f t="shared" si="1"/>
        <v>30</v>
      </c>
      <c r="J62">
        <f t="shared" si="2"/>
        <v>0.9</v>
      </c>
      <c r="K62">
        <f t="shared" si="3"/>
        <v>0</v>
      </c>
      <c r="L62">
        <f t="shared" si="4"/>
        <v>0.9</v>
      </c>
    </row>
    <row r="63" spans="1:12">
      <c r="A63" t="s">
        <v>88</v>
      </c>
      <c r="B63" t="s">
        <v>10</v>
      </c>
      <c r="C63">
        <v>2</v>
      </c>
      <c r="D63" t="str">
        <f t="shared" si="0"/>
        <v>KU141013-40Crude2</v>
      </c>
      <c r="E63">
        <v>60</v>
      </c>
      <c r="F63">
        <v>28</v>
      </c>
      <c r="G63">
        <v>1</v>
      </c>
      <c r="H63">
        <v>1</v>
      </c>
      <c r="I63">
        <f t="shared" si="1"/>
        <v>30</v>
      </c>
      <c r="J63">
        <f t="shared" si="2"/>
        <v>0.93333333333333335</v>
      </c>
      <c r="K63">
        <f t="shared" si="3"/>
        <v>3.3333333333333333E-2</v>
      </c>
      <c r="L63">
        <f t="shared" si="4"/>
        <v>0.9</v>
      </c>
    </row>
    <row r="64" spans="1:12">
      <c r="A64" t="s">
        <v>88</v>
      </c>
      <c r="B64" t="s">
        <v>10</v>
      </c>
      <c r="C64">
        <v>3</v>
      </c>
      <c r="D64" t="str">
        <f t="shared" si="0"/>
        <v>KU141013-40Crude3</v>
      </c>
      <c r="E64">
        <v>60</v>
      </c>
      <c r="F64">
        <v>22</v>
      </c>
      <c r="G64">
        <v>1</v>
      </c>
      <c r="H64">
        <v>7</v>
      </c>
      <c r="I64">
        <f t="shared" si="1"/>
        <v>30</v>
      </c>
      <c r="J64">
        <f t="shared" si="2"/>
        <v>0.73333333333333328</v>
      </c>
      <c r="K64">
        <f t="shared" si="3"/>
        <v>3.3333333333333333E-2</v>
      </c>
      <c r="L64">
        <f t="shared" si="4"/>
        <v>0.7</v>
      </c>
    </row>
    <row r="65" spans="1:12">
      <c r="A65" t="s">
        <v>88</v>
      </c>
      <c r="B65" t="s">
        <v>10</v>
      </c>
      <c r="C65">
        <v>4</v>
      </c>
      <c r="D65" t="str">
        <f t="shared" si="0"/>
        <v>KU141013-40Crude4</v>
      </c>
      <c r="E65">
        <v>60</v>
      </c>
      <c r="F65">
        <v>20</v>
      </c>
      <c r="G65">
        <v>0</v>
      </c>
      <c r="H65">
        <v>10</v>
      </c>
      <c r="I65">
        <f t="shared" si="1"/>
        <v>30</v>
      </c>
      <c r="J65">
        <f t="shared" si="2"/>
        <v>0.66666666666666663</v>
      </c>
      <c r="K65">
        <f t="shared" si="3"/>
        <v>0</v>
      </c>
      <c r="L65">
        <f t="shared" si="4"/>
        <v>0.66666666666666663</v>
      </c>
    </row>
    <row r="66" spans="1:12">
      <c r="A66" t="s">
        <v>88</v>
      </c>
      <c r="B66" t="s">
        <v>10</v>
      </c>
      <c r="C66">
        <v>5</v>
      </c>
      <c r="D66" t="str">
        <f t="shared" si="0"/>
        <v>KU141013-40Crude5</v>
      </c>
      <c r="E66">
        <v>60</v>
      </c>
      <c r="F66">
        <v>27</v>
      </c>
      <c r="G66">
        <v>0</v>
      </c>
      <c r="H66">
        <v>3</v>
      </c>
      <c r="I66">
        <f t="shared" si="1"/>
        <v>30</v>
      </c>
      <c r="J66">
        <f t="shared" si="2"/>
        <v>0.9</v>
      </c>
      <c r="K66">
        <f t="shared" si="3"/>
        <v>0</v>
      </c>
      <c r="L66">
        <f t="shared" si="4"/>
        <v>0.9</v>
      </c>
    </row>
    <row r="67" spans="1:12">
      <c r="A67" t="s">
        <v>88</v>
      </c>
      <c r="B67" t="s">
        <v>10</v>
      </c>
      <c r="C67">
        <v>6</v>
      </c>
      <c r="D67" t="str">
        <f t="shared" ref="D67:D130" si="5">CONCATENATE(A67,B67,C67)</f>
        <v>KU141013-40Crude6</v>
      </c>
      <c r="E67">
        <v>60</v>
      </c>
      <c r="F67">
        <v>18</v>
      </c>
      <c r="G67">
        <v>5</v>
      </c>
      <c r="H67">
        <v>7</v>
      </c>
      <c r="I67">
        <f t="shared" ref="I67:I130" si="6">F67+G67+H67</f>
        <v>30</v>
      </c>
      <c r="J67">
        <f t="shared" ref="J67:J130" si="7">F67/I67</f>
        <v>0.6</v>
      </c>
      <c r="K67">
        <f t="shared" ref="K67:K130" si="8">G67/I67</f>
        <v>0.16666666666666666</v>
      </c>
      <c r="L67">
        <f t="shared" ref="L67:L130" si="9">(F67-G67)/I67</f>
        <v>0.43333333333333335</v>
      </c>
    </row>
    <row r="68" spans="1:12">
      <c r="A68" t="s">
        <v>88</v>
      </c>
      <c r="B68" t="s">
        <v>10</v>
      </c>
      <c r="C68">
        <v>7</v>
      </c>
      <c r="D68" t="str">
        <f t="shared" si="5"/>
        <v>KU141013-40Crude7</v>
      </c>
      <c r="E68">
        <v>60</v>
      </c>
      <c r="F68">
        <v>24</v>
      </c>
      <c r="G68">
        <v>0</v>
      </c>
      <c r="H68">
        <v>6</v>
      </c>
      <c r="I68">
        <f t="shared" si="6"/>
        <v>30</v>
      </c>
      <c r="J68">
        <f t="shared" si="7"/>
        <v>0.8</v>
      </c>
      <c r="K68">
        <f t="shared" si="8"/>
        <v>0</v>
      </c>
      <c r="L68">
        <f t="shared" si="9"/>
        <v>0.8</v>
      </c>
    </row>
    <row r="69" spans="1:12">
      <c r="A69" t="s">
        <v>88</v>
      </c>
      <c r="B69" t="s">
        <v>10</v>
      </c>
      <c r="C69">
        <v>8</v>
      </c>
      <c r="D69" t="str">
        <f t="shared" si="5"/>
        <v>KU141013-40Crude8</v>
      </c>
      <c r="E69">
        <v>60</v>
      </c>
      <c r="F69">
        <v>22</v>
      </c>
      <c r="G69">
        <v>0</v>
      </c>
      <c r="H69">
        <v>8</v>
      </c>
      <c r="I69">
        <f t="shared" si="6"/>
        <v>30</v>
      </c>
      <c r="J69">
        <f t="shared" si="7"/>
        <v>0.73333333333333328</v>
      </c>
      <c r="K69">
        <f t="shared" si="8"/>
        <v>0</v>
      </c>
      <c r="L69">
        <f t="shared" si="9"/>
        <v>0.73333333333333328</v>
      </c>
    </row>
    <row r="70" spans="1:12">
      <c r="A70" t="s">
        <v>88</v>
      </c>
      <c r="B70" t="s">
        <v>10</v>
      </c>
      <c r="C70">
        <v>9</v>
      </c>
      <c r="D70" t="str">
        <f t="shared" si="5"/>
        <v>KU141013-40Crude9</v>
      </c>
      <c r="E70">
        <v>60</v>
      </c>
      <c r="F70">
        <v>30</v>
      </c>
      <c r="G70">
        <v>0</v>
      </c>
      <c r="H70">
        <v>0</v>
      </c>
      <c r="I70">
        <f t="shared" si="6"/>
        <v>30</v>
      </c>
      <c r="J70">
        <f t="shared" si="7"/>
        <v>1</v>
      </c>
      <c r="K70">
        <f t="shared" si="8"/>
        <v>0</v>
      </c>
      <c r="L70">
        <f t="shared" si="9"/>
        <v>1</v>
      </c>
    </row>
    <row r="71" spans="1:12">
      <c r="A71" t="s">
        <v>88</v>
      </c>
      <c r="B71" t="s">
        <v>10</v>
      </c>
      <c r="C71">
        <v>10</v>
      </c>
      <c r="D71" t="str">
        <f t="shared" si="5"/>
        <v>KU141013-40Crude10</v>
      </c>
      <c r="E71">
        <v>60</v>
      </c>
      <c r="F71">
        <v>11</v>
      </c>
      <c r="G71">
        <v>1</v>
      </c>
      <c r="H71">
        <v>18</v>
      </c>
      <c r="I71">
        <f t="shared" si="6"/>
        <v>30</v>
      </c>
      <c r="J71">
        <f t="shared" si="7"/>
        <v>0.36666666666666664</v>
      </c>
      <c r="K71">
        <f t="shared" si="8"/>
        <v>3.3333333333333333E-2</v>
      </c>
      <c r="L71">
        <f t="shared" si="9"/>
        <v>0.33333333333333331</v>
      </c>
    </row>
    <row r="72" spans="1:12">
      <c r="A72" t="s">
        <v>88</v>
      </c>
      <c r="B72" t="s">
        <v>94</v>
      </c>
      <c r="C72">
        <v>1</v>
      </c>
      <c r="D72" t="str">
        <f t="shared" si="5"/>
        <v>KU141013-40Mix A × 0.11</v>
      </c>
      <c r="E72">
        <v>60</v>
      </c>
      <c r="F72">
        <v>18</v>
      </c>
      <c r="G72">
        <v>0</v>
      </c>
      <c r="H72">
        <v>12</v>
      </c>
      <c r="I72">
        <f t="shared" si="6"/>
        <v>30</v>
      </c>
      <c r="J72">
        <f t="shared" si="7"/>
        <v>0.6</v>
      </c>
      <c r="K72">
        <f t="shared" si="8"/>
        <v>0</v>
      </c>
      <c r="L72">
        <f t="shared" si="9"/>
        <v>0.6</v>
      </c>
    </row>
    <row r="73" spans="1:12">
      <c r="A73" t="s">
        <v>88</v>
      </c>
      <c r="B73" t="s">
        <v>94</v>
      </c>
      <c r="C73">
        <v>2</v>
      </c>
      <c r="D73" t="str">
        <f t="shared" si="5"/>
        <v>KU141013-40Mix A × 0.12</v>
      </c>
      <c r="E73">
        <v>60</v>
      </c>
      <c r="F73">
        <v>2</v>
      </c>
      <c r="G73">
        <v>9</v>
      </c>
      <c r="H73">
        <v>19</v>
      </c>
      <c r="I73">
        <f t="shared" si="6"/>
        <v>30</v>
      </c>
      <c r="J73">
        <f t="shared" si="7"/>
        <v>6.6666666666666666E-2</v>
      </c>
      <c r="K73">
        <f t="shared" si="8"/>
        <v>0.3</v>
      </c>
      <c r="L73">
        <f t="shared" si="9"/>
        <v>-0.23333333333333334</v>
      </c>
    </row>
    <row r="74" spans="1:12">
      <c r="A74" t="s">
        <v>88</v>
      </c>
      <c r="B74" t="s">
        <v>94</v>
      </c>
      <c r="C74">
        <v>3</v>
      </c>
      <c r="D74" t="str">
        <f t="shared" si="5"/>
        <v>KU141013-40Mix A × 0.13</v>
      </c>
      <c r="E74">
        <v>60</v>
      </c>
      <c r="F74">
        <v>0</v>
      </c>
      <c r="G74">
        <v>0</v>
      </c>
      <c r="H74">
        <v>30</v>
      </c>
      <c r="I74">
        <f t="shared" si="6"/>
        <v>30</v>
      </c>
      <c r="J74">
        <f t="shared" si="7"/>
        <v>0</v>
      </c>
      <c r="K74">
        <f t="shared" si="8"/>
        <v>0</v>
      </c>
      <c r="L74">
        <f t="shared" si="9"/>
        <v>0</v>
      </c>
    </row>
    <row r="75" spans="1:12">
      <c r="A75" t="s">
        <v>88</v>
      </c>
      <c r="B75" t="s">
        <v>94</v>
      </c>
      <c r="C75">
        <v>4</v>
      </c>
      <c r="D75" t="str">
        <f t="shared" si="5"/>
        <v>KU141013-40Mix A × 0.14</v>
      </c>
      <c r="E75">
        <v>60</v>
      </c>
      <c r="F75">
        <v>9</v>
      </c>
      <c r="G75">
        <v>0</v>
      </c>
      <c r="H75">
        <v>21</v>
      </c>
      <c r="I75">
        <f t="shared" si="6"/>
        <v>30</v>
      </c>
      <c r="J75">
        <f t="shared" si="7"/>
        <v>0.3</v>
      </c>
      <c r="K75">
        <f t="shared" si="8"/>
        <v>0</v>
      </c>
      <c r="L75">
        <f t="shared" si="9"/>
        <v>0.3</v>
      </c>
    </row>
    <row r="76" spans="1:12">
      <c r="A76" t="s">
        <v>88</v>
      </c>
      <c r="B76" t="s">
        <v>94</v>
      </c>
      <c r="C76">
        <v>5</v>
      </c>
      <c r="D76" t="str">
        <f t="shared" si="5"/>
        <v>KU141013-40Mix A × 0.15</v>
      </c>
      <c r="E76">
        <v>60</v>
      </c>
      <c r="F76">
        <v>16</v>
      </c>
      <c r="G76">
        <v>0</v>
      </c>
      <c r="H76">
        <v>14</v>
      </c>
      <c r="I76">
        <f t="shared" si="6"/>
        <v>30</v>
      </c>
      <c r="J76">
        <f t="shared" si="7"/>
        <v>0.53333333333333333</v>
      </c>
      <c r="K76">
        <f t="shared" si="8"/>
        <v>0</v>
      </c>
      <c r="L76">
        <f t="shared" si="9"/>
        <v>0.53333333333333333</v>
      </c>
    </row>
    <row r="77" spans="1:12">
      <c r="A77" t="s">
        <v>88</v>
      </c>
      <c r="B77" t="s">
        <v>94</v>
      </c>
      <c r="C77">
        <v>6</v>
      </c>
      <c r="D77" t="str">
        <f t="shared" si="5"/>
        <v>KU141013-40Mix A × 0.16</v>
      </c>
      <c r="E77">
        <v>60</v>
      </c>
      <c r="F77">
        <v>20</v>
      </c>
      <c r="G77">
        <v>0</v>
      </c>
      <c r="H77">
        <v>10</v>
      </c>
      <c r="I77">
        <f t="shared" si="6"/>
        <v>30</v>
      </c>
      <c r="J77">
        <f t="shared" si="7"/>
        <v>0.66666666666666663</v>
      </c>
      <c r="K77">
        <f t="shared" si="8"/>
        <v>0</v>
      </c>
      <c r="L77">
        <f t="shared" si="9"/>
        <v>0.66666666666666663</v>
      </c>
    </row>
    <row r="78" spans="1:12">
      <c r="A78" t="s">
        <v>88</v>
      </c>
      <c r="B78" t="s">
        <v>94</v>
      </c>
      <c r="C78">
        <v>7</v>
      </c>
      <c r="D78" t="str">
        <f t="shared" si="5"/>
        <v>KU141013-40Mix A × 0.17</v>
      </c>
      <c r="E78">
        <v>60</v>
      </c>
      <c r="F78">
        <v>11</v>
      </c>
      <c r="G78">
        <v>7</v>
      </c>
      <c r="H78">
        <v>12</v>
      </c>
      <c r="I78">
        <f t="shared" si="6"/>
        <v>30</v>
      </c>
      <c r="J78">
        <f t="shared" si="7"/>
        <v>0.36666666666666664</v>
      </c>
      <c r="K78">
        <f t="shared" si="8"/>
        <v>0.23333333333333334</v>
      </c>
      <c r="L78">
        <f t="shared" si="9"/>
        <v>0.13333333333333333</v>
      </c>
    </row>
    <row r="79" spans="1:12">
      <c r="A79" t="s">
        <v>88</v>
      </c>
      <c r="B79" t="s">
        <v>94</v>
      </c>
      <c r="C79">
        <v>8</v>
      </c>
      <c r="D79" t="str">
        <f t="shared" si="5"/>
        <v>KU141013-40Mix A × 0.18</v>
      </c>
      <c r="E79">
        <v>60</v>
      </c>
      <c r="F79">
        <v>19</v>
      </c>
      <c r="G79">
        <v>1</v>
      </c>
      <c r="H79">
        <v>10</v>
      </c>
      <c r="I79">
        <f t="shared" si="6"/>
        <v>30</v>
      </c>
      <c r="J79">
        <f t="shared" si="7"/>
        <v>0.6333333333333333</v>
      </c>
      <c r="K79">
        <f t="shared" si="8"/>
        <v>3.3333333333333333E-2</v>
      </c>
      <c r="L79">
        <f t="shared" si="9"/>
        <v>0.6</v>
      </c>
    </row>
    <row r="80" spans="1:12">
      <c r="A80" t="s">
        <v>88</v>
      </c>
      <c r="B80" t="s">
        <v>94</v>
      </c>
      <c r="C80">
        <v>9</v>
      </c>
      <c r="D80" t="str">
        <f t="shared" si="5"/>
        <v>KU141013-40Mix A × 0.19</v>
      </c>
      <c r="E80">
        <v>60</v>
      </c>
      <c r="F80">
        <v>12</v>
      </c>
      <c r="G80">
        <v>10</v>
      </c>
      <c r="H80">
        <v>8</v>
      </c>
      <c r="I80">
        <f t="shared" si="6"/>
        <v>30</v>
      </c>
      <c r="J80">
        <f t="shared" si="7"/>
        <v>0.4</v>
      </c>
      <c r="K80">
        <f t="shared" si="8"/>
        <v>0.33333333333333331</v>
      </c>
      <c r="L80">
        <f t="shared" si="9"/>
        <v>6.6666666666666666E-2</v>
      </c>
    </row>
    <row r="81" spans="1:12">
      <c r="A81" t="s">
        <v>88</v>
      </c>
      <c r="B81" t="s">
        <v>94</v>
      </c>
      <c r="C81">
        <v>10</v>
      </c>
      <c r="D81" t="str">
        <f t="shared" si="5"/>
        <v>KU141013-40Mix A × 0.110</v>
      </c>
      <c r="E81">
        <v>60</v>
      </c>
      <c r="F81">
        <v>3</v>
      </c>
      <c r="G81">
        <v>0</v>
      </c>
      <c r="H81">
        <v>27</v>
      </c>
      <c r="I81">
        <f t="shared" si="6"/>
        <v>30</v>
      </c>
      <c r="J81">
        <f t="shared" si="7"/>
        <v>0.1</v>
      </c>
      <c r="K81">
        <f t="shared" si="8"/>
        <v>0</v>
      </c>
      <c r="L81">
        <f t="shared" si="9"/>
        <v>0.1</v>
      </c>
    </row>
    <row r="82" spans="1:12">
      <c r="A82" t="s">
        <v>88</v>
      </c>
      <c r="B82" t="s">
        <v>90</v>
      </c>
      <c r="C82">
        <v>1</v>
      </c>
      <c r="D82" t="str">
        <f t="shared" si="5"/>
        <v>KU141013-40Mix A1</v>
      </c>
      <c r="E82">
        <v>60</v>
      </c>
      <c r="F82">
        <v>21</v>
      </c>
      <c r="G82">
        <v>0</v>
      </c>
      <c r="H82">
        <v>9</v>
      </c>
      <c r="I82">
        <f t="shared" si="6"/>
        <v>30</v>
      </c>
      <c r="J82">
        <f t="shared" si="7"/>
        <v>0.7</v>
      </c>
      <c r="K82">
        <f t="shared" si="8"/>
        <v>0</v>
      </c>
      <c r="L82">
        <f t="shared" si="9"/>
        <v>0.7</v>
      </c>
    </row>
    <row r="83" spans="1:12">
      <c r="A83" t="s">
        <v>88</v>
      </c>
      <c r="B83" t="s">
        <v>90</v>
      </c>
      <c r="C83">
        <v>2</v>
      </c>
      <c r="D83" t="str">
        <f t="shared" si="5"/>
        <v>KU141013-40Mix A2</v>
      </c>
      <c r="E83">
        <v>60</v>
      </c>
      <c r="F83">
        <v>4</v>
      </c>
      <c r="G83">
        <v>0</v>
      </c>
      <c r="H83">
        <v>26</v>
      </c>
      <c r="I83">
        <f t="shared" si="6"/>
        <v>30</v>
      </c>
      <c r="J83">
        <f t="shared" si="7"/>
        <v>0.13333333333333333</v>
      </c>
      <c r="K83">
        <f t="shared" si="8"/>
        <v>0</v>
      </c>
      <c r="L83">
        <f t="shared" si="9"/>
        <v>0.13333333333333333</v>
      </c>
    </row>
    <row r="84" spans="1:12">
      <c r="A84" t="s">
        <v>88</v>
      </c>
      <c r="B84" t="s">
        <v>90</v>
      </c>
      <c r="C84">
        <v>3</v>
      </c>
      <c r="D84" t="str">
        <f t="shared" si="5"/>
        <v>KU141013-40Mix A3</v>
      </c>
      <c r="E84">
        <v>60</v>
      </c>
      <c r="F84">
        <v>28</v>
      </c>
      <c r="G84">
        <v>1</v>
      </c>
      <c r="H84">
        <v>1</v>
      </c>
      <c r="I84">
        <f t="shared" si="6"/>
        <v>30</v>
      </c>
      <c r="J84">
        <f t="shared" si="7"/>
        <v>0.93333333333333335</v>
      </c>
      <c r="K84">
        <f t="shared" si="8"/>
        <v>3.3333333333333333E-2</v>
      </c>
      <c r="L84">
        <f t="shared" si="9"/>
        <v>0.9</v>
      </c>
    </row>
    <row r="85" spans="1:12">
      <c r="A85" t="s">
        <v>88</v>
      </c>
      <c r="B85" t="s">
        <v>90</v>
      </c>
      <c r="C85">
        <v>4</v>
      </c>
      <c r="D85" t="str">
        <f t="shared" si="5"/>
        <v>KU141013-40Mix A4</v>
      </c>
      <c r="E85">
        <v>60</v>
      </c>
      <c r="F85">
        <v>0</v>
      </c>
      <c r="G85">
        <v>3</v>
      </c>
      <c r="H85">
        <v>27</v>
      </c>
      <c r="I85">
        <f t="shared" si="6"/>
        <v>30</v>
      </c>
      <c r="J85">
        <f t="shared" si="7"/>
        <v>0</v>
      </c>
      <c r="K85">
        <f t="shared" si="8"/>
        <v>0.1</v>
      </c>
      <c r="L85">
        <f t="shared" si="9"/>
        <v>-0.1</v>
      </c>
    </row>
    <row r="86" spans="1:12">
      <c r="A86" t="s">
        <v>88</v>
      </c>
      <c r="B86" t="s">
        <v>90</v>
      </c>
      <c r="C86">
        <v>5</v>
      </c>
      <c r="D86" t="str">
        <f t="shared" si="5"/>
        <v>KU141013-40Mix A5</v>
      </c>
      <c r="E86">
        <v>60</v>
      </c>
      <c r="F86">
        <v>7</v>
      </c>
      <c r="G86">
        <v>0</v>
      </c>
      <c r="H86">
        <v>23</v>
      </c>
      <c r="I86">
        <f t="shared" si="6"/>
        <v>30</v>
      </c>
      <c r="J86">
        <f t="shared" si="7"/>
        <v>0.23333333333333334</v>
      </c>
      <c r="K86">
        <f t="shared" si="8"/>
        <v>0</v>
      </c>
      <c r="L86">
        <f t="shared" si="9"/>
        <v>0.23333333333333334</v>
      </c>
    </row>
    <row r="87" spans="1:12">
      <c r="A87" t="s">
        <v>88</v>
      </c>
      <c r="B87" t="s">
        <v>90</v>
      </c>
      <c r="C87">
        <v>6</v>
      </c>
      <c r="D87" t="str">
        <f t="shared" si="5"/>
        <v>KU141013-40Mix A6</v>
      </c>
      <c r="E87">
        <v>60</v>
      </c>
      <c r="F87">
        <v>0</v>
      </c>
      <c r="G87">
        <v>6</v>
      </c>
      <c r="H87">
        <v>24</v>
      </c>
      <c r="I87">
        <f t="shared" si="6"/>
        <v>30</v>
      </c>
      <c r="J87">
        <f t="shared" si="7"/>
        <v>0</v>
      </c>
      <c r="K87">
        <f t="shared" si="8"/>
        <v>0.2</v>
      </c>
      <c r="L87">
        <f t="shared" si="9"/>
        <v>-0.2</v>
      </c>
    </row>
    <row r="88" spans="1:12">
      <c r="A88" t="s">
        <v>88</v>
      </c>
      <c r="B88" t="s">
        <v>90</v>
      </c>
      <c r="C88">
        <v>7</v>
      </c>
      <c r="D88" t="str">
        <f t="shared" si="5"/>
        <v>KU141013-40Mix A7</v>
      </c>
      <c r="E88">
        <v>60</v>
      </c>
      <c r="F88">
        <v>27</v>
      </c>
      <c r="G88">
        <v>0</v>
      </c>
      <c r="H88">
        <v>3</v>
      </c>
      <c r="I88">
        <f t="shared" si="6"/>
        <v>30</v>
      </c>
      <c r="J88">
        <f t="shared" si="7"/>
        <v>0.9</v>
      </c>
      <c r="K88">
        <f t="shared" si="8"/>
        <v>0</v>
      </c>
      <c r="L88">
        <f t="shared" si="9"/>
        <v>0.9</v>
      </c>
    </row>
    <row r="89" spans="1:12">
      <c r="A89" t="s">
        <v>88</v>
      </c>
      <c r="B89" t="s">
        <v>90</v>
      </c>
      <c r="C89">
        <v>8</v>
      </c>
      <c r="D89" t="str">
        <f t="shared" si="5"/>
        <v>KU141013-40Mix A8</v>
      </c>
      <c r="E89">
        <v>60</v>
      </c>
      <c r="F89">
        <v>3</v>
      </c>
      <c r="G89">
        <v>0</v>
      </c>
      <c r="H89">
        <v>27</v>
      </c>
      <c r="I89">
        <f t="shared" si="6"/>
        <v>30</v>
      </c>
      <c r="J89">
        <f t="shared" si="7"/>
        <v>0.1</v>
      </c>
      <c r="K89">
        <f t="shared" si="8"/>
        <v>0</v>
      </c>
      <c r="L89">
        <f t="shared" si="9"/>
        <v>0.1</v>
      </c>
    </row>
    <row r="90" spans="1:12">
      <c r="A90" t="s">
        <v>88</v>
      </c>
      <c r="B90" t="s">
        <v>90</v>
      </c>
      <c r="C90">
        <v>9</v>
      </c>
      <c r="D90" t="str">
        <f t="shared" si="5"/>
        <v>KU141013-40Mix A9</v>
      </c>
      <c r="E90">
        <v>60</v>
      </c>
      <c r="F90">
        <v>1</v>
      </c>
      <c r="G90">
        <v>0</v>
      </c>
      <c r="H90">
        <v>29</v>
      </c>
      <c r="I90">
        <f t="shared" si="6"/>
        <v>30</v>
      </c>
      <c r="J90">
        <f t="shared" si="7"/>
        <v>3.3333333333333333E-2</v>
      </c>
      <c r="K90">
        <f t="shared" si="8"/>
        <v>0</v>
      </c>
      <c r="L90">
        <f t="shared" si="9"/>
        <v>3.3333333333333333E-2</v>
      </c>
    </row>
    <row r="91" spans="1:12">
      <c r="A91" t="s">
        <v>88</v>
      </c>
      <c r="B91" t="s">
        <v>90</v>
      </c>
      <c r="C91">
        <v>10</v>
      </c>
      <c r="D91" t="str">
        <f t="shared" si="5"/>
        <v>KU141013-40Mix A10</v>
      </c>
      <c r="E91">
        <v>60</v>
      </c>
      <c r="F91">
        <v>23</v>
      </c>
      <c r="G91">
        <v>0</v>
      </c>
      <c r="H91">
        <v>7</v>
      </c>
      <c r="I91">
        <f t="shared" si="6"/>
        <v>30</v>
      </c>
      <c r="J91">
        <f t="shared" si="7"/>
        <v>0.76666666666666672</v>
      </c>
      <c r="K91">
        <f t="shared" si="8"/>
        <v>0</v>
      </c>
      <c r="L91">
        <f t="shared" si="9"/>
        <v>0.76666666666666672</v>
      </c>
    </row>
    <row r="92" spans="1:12">
      <c r="A92" t="s">
        <v>88</v>
      </c>
      <c r="B92" t="s">
        <v>95</v>
      </c>
      <c r="C92">
        <v>1</v>
      </c>
      <c r="D92" t="str">
        <f t="shared" si="5"/>
        <v>KU141013-40Mix A × 101</v>
      </c>
      <c r="E92">
        <v>60</v>
      </c>
      <c r="F92">
        <v>2</v>
      </c>
      <c r="G92">
        <v>0</v>
      </c>
      <c r="H92">
        <v>28</v>
      </c>
      <c r="I92">
        <f t="shared" si="6"/>
        <v>30</v>
      </c>
      <c r="J92">
        <f t="shared" si="7"/>
        <v>6.6666666666666666E-2</v>
      </c>
      <c r="K92">
        <f t="shared" si="8"/>
        <v>0</v>
      </c>
      <c r="L92">
        <f t="shared" si="9"/>
        <v>6.6666666666666666E-2</v>
      </c>
    </row>
    <row r="93" spans="1:12">
      <c r="A93" t="s">
        <v>88</v>
      </c>
      <c r="B93" t="s">
        <v>95</v>
      </c>
      <c r="C93">
        <v>2</v>
      </c>
      <c r="D93" t="str">
        <f t="shared" si="5"/>
        <v>KU141013-40Mix A × 102</v>
      </c>
      <c r="E93">
        <v>60</v>
      </c>
      <c r="F93">
        <v>17</v>
      </c>
      <c r="G93">
        <v>3</v>
      </c>
      <c r="H93">
        <v>13</v>
      </c>
      <c r="I93">
        <f t="shared" si="6"/>
        <v>33</v>
      </c>
      <c r="J93">
        <f t="shared" si="7"/>
        <v>0.51515151515151514</v>
      </c>
      <c r="K93">
        <f t="shared" si="8"/>
        <v>9.0909090909090912E-2</v>
      </c>
      <c r="L93">
        <f t="shared" si="9"/>
        <v>0.42424242424242425</v>
      </c>
    </row>
    <row r="94" spans="1:12">
      <c r="A94" t="s">
        <v>88</v>
      </c>
      <c r="B94" t="s">
        <v>95</v>
      </c>
      <c r="C94">
        <v>3</v>
      </c>
      <c r="D94" t="str">
        <f t="shared" si="5"/>
        <v>KU141013-40Mix A × 103</v>
      </c>
      <c r="E94">
        <v>60</v>
      </c>
      <c r="F94">
        <v>7</v>
      </c>
      <c r="G94">
        <v>0</v>
      </c>
      <c r="H94">
        <v>23</v>
      </c>
      <c r="I94">
        <f t="shared" si="6"/>
        <v>30</v>
      </c>
      <c r="J94">
        <f t="shared" si="7"/>
        <v>0.23333333333333334</v>
      </c>
      <c r="K94">
        <f t="shared" si="8"/>
        <v>0</v>
      </c>
      <c r="L94">
        <f t="shared" si="9"/>
        <v>0.23333333333333334</v>
      </c>
    </row>
    <row r="95" spans="1:12">
      <c r="A95" t="s">
        <v>88</v>
      </c>
      <c r="B95" t="s">
        <v>95</v>
      </c>
      <c r="C95">
        <v>4</v>
      </c>
      <c r="D95" t="str">
        <f t="shared" si="5"/>
        <v>KU141013-40Mix A × 104</v>
      </c>
      <c r="E95">
        <v>60</v>
      </c>
      <c r="F95">
        <v>26</v>
      </c>
      <c r="G95">
        <v>1</v>
      </c>
      <c r="H95">
        <v>3</v>
      </c>
      <c r="I95">
        <f t="shared" si="6"/>
        <v>30</v>
      </c>
      <c r="J95">
        <f t="shared" si="7"/>
        <v>0.8666666666666667</v>
      </c>
      <c r="K95">
        <f t="shared" si="8"/>
        <v>3.3333333333333333E-2</v>
      </c>
      <c r="L95">
        <f t="shared" si="9"/>
        <v>0.83333333333333337</v>
      </c>
    </row>
    <row r="96" spans="1:12">
      <c r="A96" t="s">
        <v>88</v>
      </c>
      <c r="B96" t="s">
        <v>95</v>
      </c>
      <c r="C96">
        <v>5</v>
      </c>
      <c r="D96" t="str">
        <f t="shared" si="5"/>
        <v>KU141013-40Mix A × 105</v>
      </c>
      <c r="E96">
        <v>60</v>
      </c>
      <c r="F96">
        <v>29</v>
      </c>
      <c r="G96">
        <v>0</v>
      </c>
      <c r="H96">
        <v>1</v>
      </c>
      <c r="I96">
        <f t="shared" si="6"/>
        <v>30</v>
      </c>
      <c r="J96">
        <f t="shared" si="7"/>
        <v>0.96666666666666667</v>
      </c>
      <c r="K96">
        <f t="shared" si="8"/>
        <v>0</v>
      </c>
      <c r="L96">
        <f t="shared" si="9"/>
        <v>0.96666666666666667</v>
      </c>
    </row>
    <row r="97" spans="1:12">
      <c r="A97" t="s">
        <v>88</v>
      </c>
      <c r="B97" t="s">
        <v>95</v>
      </c>
      <c r="C97">
        <v>6</v>
      </c>
      <c r="D97" t="str">
        <f t="shared" si="5"/>
        <v>KU141013-40Mix A × 106</v>
      </c>
      <c r="E97">
        <v>60</v>
      </c>
      <c r="F97">
        <v>22</v>
      </c>
      <c r="G97">
        <v>0</v>
      </c>
      <c r="H97">
        <v>8</v>
      </c>
      <c r="I97">
        <f t="shared" si="6"/>
        <v>30</v>
      </c>
      <c r="J97">
        <f t="shared" si="7"/>
        <v>0.73333333333333328</v>
      </c>
      <c r="K97">
        <f t="shared" si="8"/>
        <v>0</v>
      </c>
      <c r="L97">
        <f t="shared" si="9"/>
        <v>0.73333333333333328</v>
      </c>
    </row>
    <row r="98" spans="1:12">
      <c r="A98" t="s">
        <v>88</v>
      </c>
      <c r="B98" t="s">
        <v>95</v>
      </c>
      <c r="C98">
        <v>7</v>
      </c>
      <c r="D98" t="str">
        <f t="shared" si="5"/>
        <v>KU141013-40Mix A × 107</v>
      </c>
      <c r="E98">
        <v>60</v>
      </c>
      <c r="F98">
        <v>1</v>
      </c>
      <c r="G98">
        <v>0</v>
      </c>
      <c r="H98">
        <v>29</v>
      </c>
      <c r="I98">
        <f t="shared" si="6"/>
        <v>30</v>
      </c>
      <c r="J98">
        <f t="shared" si="7"/>
        <v>3.3333333333333333E-2</v>
      </c>
      <c r="K98">
        <f t="shared" si="8"/>
        <v>0</v>
      </c>
      <c r="L98">
        <f t="shared" si="9"/>
        <v>3.3333333333333333E-2</v>
      </c>
    </row>
    <row r="99" spans="1:12">
      <c r="A99" t="s">
        <v>88</v>
      </c>
      <c r="B99" t="s">
        <v>95</v>
      </c>
      <c r="C99">
        <v>8</v>
      </c>
      <c r="D99" t="str">
        <f t="shared" si="5"/>
        <v>KU141013-40Mix A × 108</v>
      </c>
      <c r="E99">
        <v>60</v>
      </c>
      <c r="F99">
        <v>0</v>
      </c>
      <c r="G99">
        <v>0</v>
      </c>
      <c r="H99">
        <v>30</v>
      </c>
      <c r="I99">
        <f t="shared" si="6"/>
        <v>30</v>
      </c>
      <c r="J99">
        <f t="shared" si="7"/>
        <v>0</v>
      </c>
      <c r="K99">
        <f t="shared" si="8"/>
        <v>0</v>
      </c>
      <c r="L99">
        <f t="shared" si="9"/>
        <v>0</v>
      </c>
    </row>
    <row r="100" spans="1:12">
      <c r="A100" t="s">
        <v>88</v>
      </c>
      <c r="B100" t="s">
        <v>95</v>
      </c>
      <c r="C100">
        <v>9</v>
      </c>
      <c r="D100" t="str">
        <f t="shared" si="5"/>
        <v>KU141013-40Mix A × 109</v>
      </c>
      <c r="E100">
        <v>60</v>
      </c>
      <c r="F100">
        <v>17</v>
      </c>
      <c r="G100">
        <v>0</v>
      </c>
      <c r="H100">
        <v>13</v>
      </c>
      <c r="I100">
        <f t="shared" si="6"/>
        <v>30</v>
      </c>
      <c r="J100">
        <f t="shared" si="7"/>
        <v>0.56666666666666665</v>
      </c>
      <c r="K100">
        <f t="shared" si="8"/>
        <v>0</v>
      </c>
      <c r="L100">
        <f t="shared" si="9"/>
        <v>0.56666666666666665</v>
      </c>
    </row>
    <row r="101" spans="1:12">
      <c r="A101" t="s">
        <v>88</v>
      </c>
      <c r="B101" t="s">
        <v>95</v>
      </c>
      <c r="C101">
        <v>10</v>
      </c>
      <c r="D101" t="str">
        <f t="shared" si="5"/>
        <v>KU141013-40Mix A × 1010</v>
      </c>
      <c r="E101">
        <v>60</v>
      </c>
      <c r="F101">
        <v>7</v>
      </c>
      <c r="G101">
        <v>0</v>
      </c>
      <c r="H101">
        <v>23</v>
      </c>
      <c r="I101">
        <f t="shared" si="6"/>
        <v>30</v>
      </c>
      <c r="J101">
        <f t="shared" si="7"/>
        <v>0.23333333333333334</v>
      </c>
      <c r="K101">
        <f t="shared" si="8"/>
        <v>0</v>
      </c>
      <c r="L101">
        <f t="shared" si="9"/>
        <v>0.23333333333333334</v>
      </c>
    </row>
    <row r="102" spans="1:12">
      <c r="A102" t="s">
        <v>88</v>
      </c>
      <c r="B102" t="s">
        <v>9</v>
      </c>
      <c r="C102">
        <v>1</v>
      </c>
      <c r="D102" t="str">
        <f t="shared" si="5"/>
        <v>KU141013-40Negative1</v>
      </c>
      <c r="E102">
        <v>120</v>
      </c>
      <c r="F102">
        <v>1</v>
      </c>
      <c r="G102">
        <v>18</v>
      </c>
      <c r="H102">
        <v>11</v>
      </c>
      <c r="I102">
        <f t="shared" si="6"/>
        <v>30</v>
      </c>
      <c r="J102">
        <f t="shared" si="7"/>
        <v>3.3333333333333333E-2</v>
      </c>
      <c r="K102">
        <f t="shared" si="8"/>
        <v>0.6</v>
      </c>
      <c r="L102">
        <f t="shared" si="9"/>
        <v>-0.56666666666666665</v>
      </c>
    </row>
    <row r="103" spans="1:12">
      <c r="A103" t="s">
        <v>88</v>
      </c>
      <c r="B103" t="s">
        <v>9</v>
      </c>
      <c r="C103">
        <v>2</v>
      </c>
      <c r="D103" t="str">
        <f t="shared" si="5"/>
        <v>KU141013-40Negative2</v>
      </c>
      <c r="E103">
        <v>120</v>
      </c>
      <c r="F103">
        <v>2</v>
      </c>
      <c r="G103">
        <v>23</v>
      </c>
      <c r="H103">
        <v>5</v>
      </c>
      <c r="I103">
        <f t="shared" si="6"/>
        <v>30</v>
      </c>
      <c r="J103">
        <f t="shared" si="7"/>
        <v>6.6666666666666666E-2</v>
      </c>
      <c r="K103">
        <f t="shared" si="8"/>
        <v>0.76666666666666672</v>
      </c>
      <c r="L103">
        <f t="shared" si="9"/>
        <v>-0.7</v>
      </c>
    </row>
    <row r="104" spans="1:12">
      <c r="A104" t="s">
        <v>88</v>
      </c>
      <c r="B104" t="s">
        <v>9</v>
      </c>
      <c r="C104">
        <v>3</v>
      </c>
      <c r="D104" t="str">
        <f t="shared" si="5"/>
        <v>KU141013-40Negative3</v>
      </c>
      <c r="E104">
        <v>120</v>
      </c>
      <c r="F104">
        <v>27</v>
      </c>
      <c r="G104">
        <v>0</v>
      </c>
      <c r="H104">
        <v>3</v>
      </c>
      <c r="I104">
        <f t="shared" si="6"/>
        <v>30</v>
      </c>
      <c r="J104">
        <f t="shared" si="7"/>
        <v>0.9</v>
      </c>
      <c r="K104">
        <f t="shared" si="8"/>
        <v>0</v>
      </c>
      <c r="L104">
        <f t="shared" si="9"/>
        <v>0.9</v>
      </c>
    </row>
    <row r="105" spans="1:12">
      <c r="A105" t="s">
        <v>88</v>
      </c>
      <c r="B105" t="s">
        <v>9</v>
      </c>
      <c r="C105">
        <v>4</v>
      </c>
      <c r="D105" t="str">
        <f t="shared" si="5"/>
        <v>KU141013-40Negative4</v>
      </c>
      <c r="E105">
        <v>120</v>
      </c>
      <c r="F105">
        <v>8</v>
      </c>
      <c r="G105">
        <v>20</v>
      </c>
      <c r="H105">
        <v>2</v>
      </c>
      <c r="I105">
        <f t="shared" si="6"/>
        <v>30</v>
      </c>
      <c r="J105">
        <f t="shared" si="7"/>
        <v>0.26666666666666666</v>
      </c>
      <c r="K105">
        <f t="shared" si="8"/>
        <v>0.66666666666666663</v>
      </c>
      <c r="L105">
        <f t="shared" si="9"/>
        <v>-0.4</v>
      </c>
    </row>
    <row r="106" spans="1:12">
      <c r="A106" t="s">
        <v>88</v>
      </c>
      <c r="B106" t="s">
        <v>9</v>
      </c>
      <c r="C106">
        <v>5</v>
      </c>
      <c r="D106" t="str">
        <f t="shared" si="5"/>
        <v>KU141013-40Negative5</v>
      </c>
      <c r="E106">
        <v>120</v>
      </c>
      <c r="F106">
        <v>4</v>
      </c>
      <c r="G106">
        <v>1</v>
      </c>
      <c r="H106">
        <v>25</v>
      </c>
      <c r="I106">
        <f t="shared" si="6"/>
        <v>30</v>
      </c>
      <c r="J106">
        <f t="shared" si="7"/>
        <v>0.13333333333333333</v>
      </c>
      <c r="K106">
        <f t="shared" si="8"/>
        <v>3.3333333333333333E-2</v>
      </c>
      <c r="L106">
        <f t="shared" si="9"/>
        <v>0.1</v>
      </c>
    </row>
    <row r="107" spans="1:12">
      <c r="A107" t="s">
        <v>88</v>
      </c>
      <c r="B107" t="s">
        <v>9</v>
      </c>
      <c r="C107">
        <v>6</v>
      </c>
      <c r="D107" t="str">
        <f t="shared" si="5"/>
        <v>KU141013-40Negative6</v>
      </c>
      <c r="E107">
        <v>120</v>
      </c>
      <c r="F107">
        <v>3</v>
      </c>
      <c r="G107">
        <v>12</v>
      </c>
      <c r="H107">
        <v>15</v>
      </c>
      <c r="I107">
        <f t="shared" si="6"/>
        <v>30</v>
      </c>
      <c r="J107">
        <f t="shared" si="7"/>
        <v>0.1</v>
      </c>
      <c r="K107">
        <f t="shared" si="8"/>
        <v>0.4</v>
      </c>
      <c r="L107">
        <f t="shared" si="9"/>
        <v>-0.3</v>
      </c>
    </row>
    <row r="108" spans="1:12">
      <c r="A108" t="s">
        <v>88</v>
      </c>
      <c r="B108" t="s">
        <v>9</v>
      </c>
      <c r="C108">
        <v>7</v>
      </c>
      <c r="D108" t="str">
        <f t="shared" si="5"/>
        <v>KU141013-40Negative7</v>
      </c>
      <c r="E108">
        <v>120</v>
      </c>
      <c r="F108">
        <v>0</v>
      </c>
      <c r="G108">
        <v>0</v>
      </c>
      <c r="H108">
        <v>30</v>
      </c>
      <c r="I108">
        <f t="shared" si="6"/>
        <v>30</v>
      </c>
      <c r="J108">
        <f t="shared" si="7"/>
        <v>0</v>
      </c>
      <c r="K108">
        <f t="shared" si="8"/>
        <v>0</v>
      </c>
      <c r="L108">
        <f t="shared" si="9"/>
        <v>0</v>
      </c>
    </row>
    <row r="109" spans="1:12">
      <c r="A109" t="s">
        <v>88</v>
      </c>
      <c r="B109" t="s">
        <v>9</v>
      </c>
      <c r="C109">
        <v>8</v>
      </c>
      <c r="D109" t="str">
        <f t="shared" si="5"/>
        <v>KU141013-40Negative8</v>
      </c>
      <c r="E109">
        <v>120</v>
      </c>
      <c r="F109">
        <v>21</v>
      </c>
      <c r="G109">
        <v>0</v>
      </c>
      <c r="H109">
        <v>9</v>
      </c>
      <c r="I109">
        <f t="shared" si="6"/>
        <v>30</v>
      </c>
      <c r="J109">
        <f t="shared" si="7"/>
        <v>0.7</v>
      </c>
      <c r="K109">
        <f t="shared" si="8"/>
        <v>0</v>
      </c>
      <c r="L109">
        <f t="shared" si="9"/>
        <v>0.7</v>
      </c>
    </row>
    <row r="110" spans="1:12">
      <c r="A110" t="s">
        <v>88</v>
      </c>
      <c r="B110" t="s">
        <v>9</v>
      </c>
      <c r="C110">
        <v>9</v>
      </c>
      <c r="D110" t="str">
        <f t="shared" si="5"/>
        <v>KU141013-40Negative9</v>
      </c>
      <c r="E110">
        <v>120</v>
      </c>
      <c r="F110">
        <v>26</v>
      </c>
      <c r="G110">
        <v>1</v>
      </c>
      <c r="H110">
        <v>3</v>
      </c>
      <c r="I110">
        <f t="shared" si="6"/>
        <v>30</v>
      </c>
      <c r="J110">
        <f t="shared" si="7"/>
        <v>0.8666666666666667</v>
      </c>
      <c r="K110">
        <f t="shared" si="8"/>
        <v>3.3333333333333333E-2</v>
      </c>
      <c r="L110">
        <f t="shared" si="9"/>
        <v>0.83333333333333337</v>
      </c>
    </row>
    <row r="111" spans="1:12">
      <c r="A111" t="s">
        <v>88</v>
      </c>
      <c r="B111" t="s">
        <v>9</v>
      </c>
      <c r="C111">
        <v>10</v>
      </c>
      <c r="D111" t="str">
        <f t="shared" si="5"/>
        <v>KU141013-40Negative10</v>
      </c>
      <c r="E111">
        <v>120</v>
      </c>
      <c r="F111">
        <v>4</v>
      </c>
      <c r="G111">
        <v>17</v>
      </c>
      <c r="H111">
        <v>9</v>
      </c>
      <c r="I111">
        <f t="shared" si="6"/>
        <v>30</v>
      </c>
      <c r="J111">
        <f t="shared" si="7"/>
        <v>0.13333333333333333</v>
      </c>
      <c r="K111">
        <f t="shared" si="8"/>
        <v>0.56666666666666665</v>
      </c>
      <c r="L111">
        <f t="shared" si="9"/>
        <v>-0.43333333333333335</v>
      </c>
    </row>
    <row r="112" spans="1:12">
      <c r="A112" t="s">
        <v>88</v>
      </c>
      <c r="B112" t="s">
        <v>10</v>
      </c>
      <c r="C112">
        <v>1</v>
      </c>
      <c r="D112" t="str">
        <f t="shared" si="5"/>
        <v>KU141013-40Crude1</v>
      </c>
      <c r="E112">
        <v>120</v>
      </c>
      <c r="F112">
        <v>27</v>
      </c>
      <c r="G112">
        <v>0</v>
      </c>
      <c r="H112">
        <v>3</v>
      </c>
      <c r="I112">
        <f t="shared" si="6"/>
        <v>30</v>
      </c>
      <c r="J112">
        <f t="shared" si="7"/>
        <v>0.9</v>
      </c>
      <c r="K112">
        <f t="shared" si="8"/>
        <v>0</v>
      </c>
      <c r="L112">
        <f t="shared" si="9"/>
        <v>0.9</v>
      </c>
    </row>
    <row r="113" spans="1:12">
      <c r="A113" t="s">
        <v>88</v>
      </c>
      <c r="B113" t="s">
        <v>10</v>
      </c>
      <c r="C113">
        <v>2</v>
      </c>
      <c r="D113" t="str">
        <f t="shared" si="5"/>
        <v>KU141013-40Crude2</v>
      </c>
      <c r="E113">
        <v>120</v>
      </c>
      <c r="F113">
        <v>28</v>
      </c>
      <c r="G113">
        <v>0</v>
      </c>
      <c r="H113">
        <v>2</v>
      </c>
      <c r="I113">
        <f t="shared" si="6"/>
        <v>30</v>
      </c>
      <c r="J113">
        <f t="shared" si="7"/>
        <v>0.93333333333333335</v>
      </c>
      <c r="K113">
        <f t="shared" si="8"/>
        <v>0</v>
      </c>
      <c r="L113">
        <f t="shared" si="9"/>
        <v>0.93333333333333335</v>
      </c>
    </row>
    <row r="114" spans="1:12">
      <c r="A114" t="s">
        <v>88</v>
      </c>
      <c r="B114" t="s">
        <v>10</v>
      </c>
      <c r="C114">
        <v>3</v>
      </c>
      <c r="D114" t="str">
        <f t="shared" si="5"/>
        <v>KU141013-40Crude3</v>
      </c>
      <c r="E114">
        <v>120</v>
      </c>
      <c r="F114">
        <v>24</v>
      </c>
      <c r="G114">
        <v>2</v>
      </c>
      <c r="H114">
        <v>4</v>
      </c>
      <c r="I114">
        <f t="shared" si="6"/>
        <v>30</v>
      </c>
      <c r="J114">
        <f t="shared" si="7"/>
        <v>0.8</v>
      </c>
      <c r="K114">
        <f t="shared" si="8"/>
        <v>6.6666666666666666E-2</v>
      </c>
      <c r="L114">
        <f t="shared" si="9"/>
        <v>0.73333333333333328</v>
      </c>
    </row>
    <row r="115" spans="1:12">
      <c r="A115" t="s">
        <v>88</v>
      </c>
      <c r="B115" t="s">
        <v>10</v>
      </c>
      <c r="C115">
        <v>4</v>
      </c>
      <c r="D115" t="str">
        <f t="shared" si="5"/>
        <v>KU141013-40Crude4</v>
      </c>
      <c r="E115">
        <v>120</v>
      </c>
      <c r="F115">
        <v>29</v>
      </c>
      <c r="G115">
        <v>0</v>
      </c>
      <c r="H115">
        <v>1</v>
      </c>
      <c r="I115">
        <f t="shared" si="6"/>
        <v>30</v>
      </c>
      <c r="J115">
        <f t="shared" si="7"/>
        <v>0.96666666666666667</v>
      </c>
      <c r="K115">
        <f t="shared" si="8"/>
        <v>0</v>
      </c>
      <c r="L115">
        <f t="shared" si="9"/>
        <v>0.96666666666666667</v>
      </c>
    </row>
    <row r="116" spans="1:12">
      <c r="A116" t="s">
        <v>88</v>
      </c>
      <c r="B116" t="s">
        <v>10</v>
      </c>
      <c r="C116">
        <v>5</v>
      </c>
      <c r="D116" t="str">
        <f t="shared" si="5"/>
        <v>KU141013-40Crude5</v>
      </c>
      <c r="E116">
        <v>120</v>
      </c>
      <c r="F116">
        <v>27</v>
      </c>
      <c r="G116">
        <v>0</v>
      </c>
      <c r="H116">
        <v>3</v>
      </c>
      <c r="I116">
        <f t="shared" si="6"/>
        <v>30</v>
      </c>
      <c r="J116">
        <f t="shared" si="7"/>
        <v>0.9</v>
      </c>
      <c r="K116">
        <f t="shared" si="8"/>
        <v>0</v>
      </c>
      <c r="L116">
        <f t="shared" si="9"/>
        <v>0.9</v>
      </c>
    </row>
    <row r="117" spans="1:12">
      <c r="A117" t="s">
        <v>88</v>
      </c>
      <c r="B117" t="s">
        <v>10</v>
      </c>
      <c r="C117">
        <v>6</v>
      </c>
      <c r="D117" t="str">
        <f t="shared" si="5"/>
        <v>KU141013-40Crude6</v>
      </c>
      <c r="E117">
        <v>120</v>
      </c>
      <c r="F117">
        <v>27</v>
      </c>
      <c r="G117">
        <v>3</v>
      </c>
      <c r="H117">
        <v>0</v>
      </c>
      <c r="I117">
        <f t="shared" si="6"/>
        <v>30</v>
      </c>
      <c r="J117">
        <f t="shared" si="7"/>
        <v>0.9</v>
      </c>
      <c r="K117">
        <f t="shared" si="8"/>
        <v>0.1</v>
      </c>
      <c r="L117">
        <f t="shared" si="9"/>
        <v>0.8</v>
      </c>
    </row>
    <row r="118" spans="1:12">
      <c r="A118" t="s">
        <v>88</v>
      </c>
      <c r="B118" t="s">
        <v>10</v>
      </c>
      <c r="C118">
        <v>7</v>
      </c>
      <c r="D118" t="str">
        <f t="shared" si="5"/>
        <v>KU141013-40Crude7</v>
      </c>
      <c r="E118">
        <v>120</v>
      </c>
      <c r="F118">
        <v>23</v>
      </c>
      <c r="G118">
        <v>1</v>
      </c>
      <c r="H118">
        <v>6</v>
      </c>
      <c r="I118">
        <f t="shared" si="6"/>
        <v>30</v>
      </c>
      <c r="J118">
        <f t="shared" si="7"/>
        <v>0.76666666666666672</v>
      </c>
      <c r="K118">
        <f t="shared" si="8"/>
        <v>3.3333333333333333E-2</v>
      </c>
      <c r="L118">
        <f t="shared" si="9"/>
        <v>0.73333333333333328</v>
      </c>
    </row>
    <row r="119" spans="1:12">
      <c r="A119" t="s">
        <v>88</v>
      </c>
      <c r="B119" t="s">
        <v>10</v>
      </c>
      <c r="C119">
        <v>8</v>
      </c>
      <c r="D119" t="str">
        <f t="shared" si="5"/>
        <v>KU141013-40Crude8</v>
      </c>
      <c r="E119">
        <v>120</v>
      </c>
      <c r="F119">
        <v>28</v>
      </c>
      <c r="G119">
        <v>0</v>
      </c>
      <c r="H119">
        <v>2</v>
      </c>
      <c r="I119">
        <f t="shared" si="6"/>
        <v>30</v>
      </c>
      <c r="J119">
        <f t="shared" si="7"/>
        <v>0.93333333333333335</v>
      </c>
      <c r="K119">
        <f t="shared" si="8"/>
        <v>0</v>
      </c>
      <c r="L119">
        <f t="shared" si="9"/>
        <v>0.93333333333333335</v>
      </c>
    </row>
    <row r="120" spans="1:12">
      <c r="A120" t="s">
        <v>88</v>
      </c>
      <c r="B120" t="s">
        <v>10</v>
      </c>
      <c r="C120">
        <v>9</v>
      </c>
      <c r="D120" t="str">
        <f t="shared" si="5"/>
        <v>KU141013-40Crude9</v>
      </c>
      <c r="E120">
        <v>120</v>
      </c>
      <c r="F120">
        <v>30</v>
      </c>
      <c r="G120">
        <v>0</v>
      </c>
      <c r="H120">
        <v>0</v>
      </c>
      <c r="I120">
        <f t="shared" si="6"/>
        <v>30</v>
      </c>
      <c r="J120">
        <f t="shared" si="7"/>
        <v>1</v>
      </c>
      <c r="K120">
        <f t="shared" si="8"/>
        <v>0</v>
      </c>
      <c r="L120">
        <f t="shared" si="9"/>
        <v>1</v>
      </c>
    </row>
    <row r="121" spans="1:12">
      <c r="A121" t="s">
        <v>88</v>
      </c>
      <c r="B121" t="s">
        <v>10</v>
      </c>
      <c r="C121">
        <v>10</v>
      </c>
      <c r="D121" t="str">
        <f t="shared" si="5"/>
        <v>KU141013-40Crude10</v>
      </c>
      <c r="E121">
        <v>120</v>
      </c>
      <c r="F121">
        <v>21</v>
      </c>
      <c r="G121">
        <v>0</v>
      </c>
      <c r="H121">
        <v>9</v>
      </c>
      <c r="I121">
        <f t="shared" si="6"/>
        <v>30</v>
      </c>
      <c r="J121">
        <f t="shared" si="7"/>
        <v>0.7</v>
      </c>
      <c r="K121">
        <f t="shared" si="8"/>
        <v>0</v>
      </c>
      <c r="L121">
        <f t="shared" si="9"/>
        <v>0.7</v>
      </c>
    </row>
    <row r="122" spans="1:12">
      <c r="A122" t="s">
        <v>88</v>
      </c>
      <c r="B122" t="s">
        <v>94</v>
      </c>
      <c r="C122">
        <v>1</v>
      </c>
      <c r="D122" t="str">
        <f t="shared" si="5"/>
        <v>KU141013-40Mix A × 0.11</v>
      </c>
      <c r="E122">
        <v>120</v>
      </c>
      <c r="F122">
        <v>27</v>
      </c>
      <c r="G122">
        <v>0</v>
      </c>
      <c r="H122">
        <v>3</v>
      </c>
      <c r="I122">
        <f t="shared" si="6"/>
        <v>30</v>
      </c>
      <c r="J122">
        <f t="shared" si="7"/>
        <v>0.9</v>
      </c>
      <c r="K122">
        <f t="shared" si="8"/>
        <v>0</v>
      </c>
      <c r="L122">
        <f t="shared" si="9"/>
        <v>0.9</v>
      </c>
    </row>
    <row r="123" spans="1:12">
      <c r="A123" t="s">
        <v>88</v>
      </c>
      <c r="B123" t="s">
        <v>94</v>
      </c>
      <c r="C123">
        <v>2</v>
      </c>
      <c r="D123" t="str">
        <f t="shared" si="5"/>
        <v>KU141013-40Mix A × 0.12</v>
      </c>
      <c r="E123">
        <v>120</v>
      </c>
      <c r="F123">
        <v>0</v>
      </c>
      <c r="G123">
        <v>17</v>
      </c>
      <c r="H123">
        <v>13</v>
      </c>
      <c r="I123">
        <f t="shared" si="6"/>
        <v>30</v>
      </c>
      <c r="J123">
        <f t="shared" si="7"/>
        <v>0</v>
      </c>
      <c r="K123">
        <f t="shared" si="8"/>
        <v>0.56666666666666665</v>
      </c>
      <c r="L123">
        <f t="shared" si="9"/>
        <v>-0.56666666666666665</v>
      </c>
    </row>
    <row r="124" spans="1:12">
      <c r="A124" t="s">
        <v>88</v>
      </c>
      <c r="B124" t="s">
        <v>94</v>
      </c>
      <c r="C124">
        <v>3</v>
      </c>
      <c r="D124" t="str">
        <f t="shared" si="5"/>
        <v>KU141013-40Mix A × 0.13</v>
      </c>
      <c r="E124">
        <v>120</v>
      </c>
      <c r="F124">
        <v>19</v>
      </c>
      <c r="G124">
        <v>0</v>
      </c>
      <c r="H124">
        <v>11</v>
      </c>
      <c r="I124">
        <f t="shared" si="6"/>
        <v>30</v>
      </c>
      <c r="J124">
        <f t="shared" si="7"/>
        <v>0.6333333333333333</v>
      </c>
      <c r="K124">
        <f t="shared" si="8"/>
        <v>0</v>
      </c>
      <c r="L124">
        <f t="shared" si="9"/>
        <v>0.6333333333333333</v>
      </c>
    </row>
    <row r="125" spans="1:12">
      <c r="A125" t="s">
        <v>88</v>
      </c>
      <c r="B125" t="s">
        <v>94</v>
      </c>
      <c r="C125">
        <v>4</v>
      </c>
      <c r="D125" t="str">
        <f t="shared" si="5"/>
        <v>KU141013-40Mix A × 0.14</v>
      </c>
      <c r="E125">
        <v>120</v>
      </c>
      <c r="F125">
        <v>5</v>
      </c>
      <c r="G125">
        <v>3</v>
      </c>
      <c r="H125">
        <v>22</v>
      </c>
      <c r="I125">
        <f t="shared" si="6"/>
        <v>30</v>
      </c>
      <c r="J125">
        <f t="shared" si="7"/>
        <v>0.16666666666666666</v>
      </c>
      <c r="K125">
        <f t="shared" si="8"/>
        <v>0.1</v>
      </c>
      <c r="L125">
        <f t="shared" si="9"/>
        <v>6.6666666666666666E-2</v>
      </c>
    </row>
    <row r="126" spans="1:12">
      <c r="A126" t="s">
        <v>88</v>
      </c>
      <c r="B126" t="s">
        <v>94</v>
      </c>
      <c r="C126">
        <v>5</v>
      </c>
      <c r="D126" t="str">
        <f t="shared" si="5"/>
        <v>KU141013-40Mix A × 0.15</v>
      </c>
      <c r="E126">
        <v>120</v>
      </c>
      <c r="F126">
        <v>13</v>
      </c>
      <c r="G126">
        <v>1</v>
      </c>
      <c r="H126">
        <v>16</v>
      </c>
      <c r="I126">
        <f t="shared" si="6"/>
        <v>30</v>
      </c>
      <c r="J126">
        <f t="shared" si="7"/>
        <v>0.43333333333333335</v>
      </c>
      <c r="K126">
        <f t="shared" si="8"/>
        <v>3.3333333333333333E-2</v>
      </c>
      <c r="L126">
        <f t="shared" si="9"/>
        <v>0.4</v>
      </c>
    </row>
    <row r="127" spans="1:12">
      <c r="A127" t="s">
        <v>88</v>
      </c>
      <c r="B127" t="s">
        <v>94</v>
      </c>
      <c r="C127">
        <v>6</v>
      </c>
      <c r="D127" t="str">
        <f t="shared" si="5"/>
        <v>KU141013-40Mix A × 0.16</v>
      </c>
      <c r="E127">
        <v>120</v>
      </c>
      <c r="F127">
        <v>19</v>
      </c>
      <c r="G127">
        <v>0</v>
      </c>
      <c r="H127">
        <v>11</v>
      </c>
      <c r="I127">
        <f t="shared" si="6"/>
        <v>30</v>
      </c>
      <c r="J127">
        <f t="shared" si="7"/>
        <v>0.6333333333333333</v>
      </c>
      <c r="K127">
        <f t="shared" si="8"/>
        <v>0</v>
      </c>
      <c r="L127">
        <f t="shared" si="9"/>
        <v>0.6333333333333333</v>
      </c>
    </row>
    <row r="128" spans="1:12">
      <c r="A128" t="s">
        <v>88</v>
      </c>
      <c r="B128" t="s">
        <v>94</v>
      </c>
      <c r="C128">
        <v>7</v>
      </c>
      <c r="D128" t="str">
        <f t="shared" si="5"/>
        <v>KU141013-40Mix A × 0.17</v>
      </c>
      <c r="E128">
        <v>120</v>
      </c>
      <c r="F128">
        <v>20</v>
      </c>
      <c r="G128">
        <v>0</v>
      </c>
      <c r="H128">
        <v>10</v>
      </c>
      <c r="I128">
        <f t="shared" si="6"/>
        <v>30</v>
      </c>
      <c r="J128">
        <f t="shared" si="7"/>
        <v>0.66666666666666663</v>
      </c>
      <c r="K128">
        <f t="shared" si="8"/>
        <v>0</v>
      </c>
      <c r="L128">
        <f t="shared" si="9"/>
        <v>0.66666666666666663</v>
      </c>
    </row>
    <row r="129" spans="1:12">
      <c r="A129" t="s">
        <v>88</v>
      </c>
      <c r="B129" t="s">
        <v>94</v>
      </c>
      <c r="C129">
        <v>8</v>
      </c>
      <c r="D129" t="str">
        <f t="shared" si="5"/>
        <v>KU141013-40Mix A × 0.18</v>
      </c>
      <c r="E129">
        <v>120</v>
      </c>
      <c r="F129">
        <v>25</v>
      </c>
      <c r="G129">
        <v>3</v>
      </c>
      <c r="H129">
        <v>2</v>
      </c>
      <c r="I129">
        <f t="shared" si="6"/>
        <v>30</v>
      </c>
      <c r="J129">
        <f t="shared" si="7"/>
        <v>0.83333333333333337</v>
      </c>
      <c r="K129">
        <f t="shared" si="8"/>
        <v>0.1</v>
      </c>
      <c r="L129">
        <f t="shared" si="9"/>
        <v>0.73333333333333328</v>
      </c>
    </row>
    <row r="130" spans="1:12">
      <c r="A130" t="s">
        <v>88</v>
      </c>
      <c r="B130" t="s">
        <v>94</v>
      </c>
      <c r="C130">
        <v>9</v>
      </c>
      <c r="D130" t="str">
        <f t="shared" si="5"/>
        <v>KU141013-40Mix A × 0.19</v>
      </c>
      <c r="E130">
        <v>120</v>
      </c>
      <c r="F130">
        <v>0</v>
      </c>
      <c r="G130">
        <v>28</v>
      </c>
      <c r="H130">
        <v>2</v>
      </c>
      <c r="I130">
        <f t="shared" si="6"/>
        <v>30</v>
      </c>
      <c r="J130">
        <f t="shared" si="7"/>
        <v>0</v>
      </c>
      <c r="K130">
        <f t="shared" si="8"/>
        <v>0.93333333333333335</v>
      </c>
      <c r="L130">
        <f t="shared" si="9"/>
        <v>-0.93333333333333335</v>
      </c>
    </row>
    <row r="131" spans="1:12">
      <c r="A131" t="s">
        <v>88</v>
      </c>
      <c r="B131" t="s">
        <v>94</v>
      </c>
      <c r="C131">
        <v>10</v>
      </c>
      <c r="D131" t="str">
        <f t="shared" ref="D131:D194" si="10">CONCATENATE(A131,B131,C131)</f>
        <v>KU141013-40Mix A × 0.110</v>
      </c>
      <c r="E131">
        <v>120</v>
      </c>
      <c r="F131">
        <v>4</v>
      </c>
      <c r="G131">
        <v>0</v>
      </c>
      <c r="H131">
        <v>26</v>
      </c>
      <c r="I131">
        <f t="shared" ref="I131:I194" si="11">F131+G131+H131</f>
        <v>30</v>
      </c>
      <c r="J131">
        <f t="shared" ref="J131:J194" si="12">F131/I131</f>
        <v>0.13333333333333333</v>
      </c>
      <c r="K131">
        <f t="shared" ref="K131:K194" si="13">G131/I131</f>
        <v>0</v>
      </c>
      <c r="L131">
        <f t="shared" ref="L131:L194" si="14">(F131-G131)/I131</f>
        <v>0.13333333333333333</v>
      </c>
    </row>
    <row r="132" spans="1:12">
      <c r="A132" t="s">
        <v>88</v>
      </c>
      <c r="B132" t="s">
        <v>90</v>
      </c>
      <c r="C132">
        <v>1</v>
      </c>
      <c r="D132" t="str">
        <f t="shared" si="10"/>
        <v>KU141013-40Mix A1</v>
      </c>
      <c r="E132">
        <v>120</v>
      </c>
      <c r="F132">
        <v>23</v>
      </c>
      <c r="G132">
        <v>0</v>
      </c>
      <c r="H132">
        <v>7</v>
      </c>
      <c r="I132">
        <f t="shared" si="11"/>
        <v>30</v>
      </c>
      <c r="J132">
        <f t="shared" si="12"/>
        <v>0.76666666666666672</v>
      </c>
      <c r="K132">
        <f t="shared" si="13"/>
        <v>0</v>
      </c>
      <c r="L132">
        <f t="shared" si="14"/>
        <v>0.76666666666666672</v>
      </c>
    </row>
    <row r="133" spans="1:12">
      <c r="A133" t="s">
        <v>88</v>
      </c>
      <c r="B133" t="s">
        <v>90</v>
      </c>
      <c r="C133">
        <v>2</v>
      </c>
      <c r="D133" t="str">
        <f t="shared" si="10"/>
        <v>KU141013-40Mix A2</v>
      </c>
      <c r="E133">
        <v>120</v>
      </c>
      <c r="F133">
        <v>16</v>
      </c>
      <c r="G133">
        <v>0</v>
      </c>
      <c r="H133">
        <v>14</v>
      </c>
      <c r="I133">
        <f t="shared" si="11"/>
        <v>30</v>
      </c>
      <c r="J133">
        <f t="shared" si="12"/>
        <v>0.53333333333333333</v>
      </c>
      <c r="K133">
        <f t="shared" si="13"/>
        <v>0</v>
      </c>
      <c r="L133">
        <f t="shared" si="14"/>
        <v>0.53333333333333333</v>
      </c>
    </row>
    <row r="134" spans="1:12">
      <c r="A134" t="s">
        <v>88</v>
      </c>
      <c r="B134" t="s">
        <v>90</v>
      </c>
      <c r="C134">
        <v>3</v>
      </c>
      <c r="D134" t="str">
        <f t="shared" si="10"/>
        <v>KU141013-40Mix A3</v>
      </c>
      <c r="E134">
        <v>120</v>
      </c>
      <c r="F134">
        <v>26</v>
      </c>
      <c r="G134">
        <v>1</v>
      </c>
      <c r="H134">
        <v>3</v>
      </c>
      <c r="I134">
        <f t="shared" si="11"/>
        <v>30</v>
      </c>
      <c r="J134">
        <f t="shared" si="12"/>
        <v>0.8666666666666667</v>
      </c>
      <c r="K134">
        <f t="shared" si="13"/>
        <v>3.3333333333333333E-2</v>
      </c>
      <c r="L134">
        <f t="shared" si="14"/>
        <v>0.83333333333333337</v>
      </c>
    </row>
    <row r="135" spans="1:12">
      <c r="A135" t="s">
        <v>88</v>
      </c>
      <c r="B135" t="s">
        <v>90</v>
      </c>
      <c r="C135">
        <v>4</v>
      </c>
      <c r="D135" t="str">
        <f t="shared" si="10"/>
        <v>KU141013-40Mix A4</v>
      </c>
      <c r="E135">
        <v>120</v>
      </c>
      <c r="F135">
        <v>2</v>
      </c>
      <c r="G135">
        <v>9</v>
      </c>
      <c r="H135">
        <v>19</v>
      </c>
      <c r="I135">
        <f t="shared" si="11"/>
        <v>30</v>
      </c>
      <c r="J135">
        <f t="shared" si="12"/>
        <v>6.6666666666666666E-2</v>
      </c>
      <c r="K135">
        <f t="shared" si="13"/>
        <v>0.3</v>
      </c>
      <c r="L135">
        <f t="shared" si="14"/>
        <v>-0.23333333333333334</v>
      </c>
    </row>
    <row r="136" spans="1:12">
      <c r="A136" t="s">
        <v>88</v>
      </c>
      <c r="B136" t="s">
        <v>90</v>
      </c>
      <c r="C136">
        <v>5</v>
      </c>
      <c r="D136" t="str">
        <f t="shared" si="10"/>
        <v>KU141013-40Mix A5</v>
      </c>
      <c r="E136">
        <v>120</v>
      </c>
      <c r="F136">
        <v>9</v>
      </c>
      <c r="G136">
        <v>0</v>
      </c>
      <c r="H136">
        <v>21</v>
      </c>
      <c r="I136">
        <f t="shared" si="11"/>
        <v>30</v>
      </c>
      <c r="J136">
        <f t="shared" si="12"/>
        <v>0.3</v>
      </c>
      <c r="K136">
        <f t="shared" si="13"/>
        <v>0</v>
      </c>
      <c r="L136">
        <f t="shared" si="14"/>
        <v>0.3</v>
      </c>
    </row>
    <row r="137" spans="1:12">
      <c r="A137" t="s">
        <v>88</v>
      </c>
      <c r="B137" t="s">
        <v>90</v>
      </c>
      <c r="C137">
        <v>6</v>
      </c>
      <c r="D137" t="str">
        <f t="shared" si="10"/>
        <v>KU141013-40Mix A6</v>
      </c>
      <c r="E137">
        <v>120</v>
      </c>
      <c r="F137">
        <v>1</v>
      </c>
      <c r="G137">
        <v>0</v>
      </c>
      <c r="H137">
        <v>29</v>
      </c>
      <c r="I137">
        <f t="shared" si="11"/>
        <v>30</v>
      </c>
      <c r="J137">
        <f t="shared" si="12"/>
        <v>3.3333333333333333E-2</v>
      </c>
      <c r="K137">
        <f t="shared" si="13"/>
        <v>0</v>
      </c>
      <c r="L137">
        <f t="shared" si="14"/>
        <v>3.3333333333333333E-2</v>
      </c>
    </row>
    <row r="138" spans="1:12">
      <c r="A138" t="s">
        <v>88</v>
      </c>
      <c r="B138" t="s">
        <v>90</v>
      </c>
      <c r="C138">
        <v>7</v>
      </c>
      <c r="D138" t="str">
        <f t="shared" si="10"/>
        <v>KU141013-40Mix A7</v>
      </c>
      <c r="E138">
        <v>120</v>
      </c>
      <c r="F138">
        <v>30</v>
      </c>
      <c r="G138">
        <v>0</v>
      </c>
      <c r="H138">
        <v>0</v>
      </c>
      <c r="I138">
        <f t="shared" si="11"/>
        <v>30</v>
      </c>
      <c r="J138">
        <f t="shared" si="12"/>
        <v>1</v>
      </c>
      <c r="K138">
        <f t="shared" si="13"/>
        <v>0</v>
      </c>
      <c r="L138">
        <f t="shared" si="14"/>
        <v>1</v>
      </c>
    </row>
    <row r="139" spans="1:12">
      <c r="A139" t="s">
        <v>88</v>
      </c>
      <c r="B139" t="s">
        <v>90</v>
      </c>
      <c r="C139">
        <v>8</v>
      </c>
      <c r="D139" t="str">
        <f t="shared" si="10"/>
        <v>KU141013-40Mix A8</v>
      </c>
      <c r="E139">
        <v>120</v>
      </c>
      <c r="F139">
        <v>3</v>
      </c>
      <c r="G139">
        <v>0</v>
      </c>
      <c r="H139">
        <v>27</v>
      </c>
      <c r="I139">
        <f t="shared" si="11"/>
        <v>30</v>
      </c>
      <c r="J139">
        <f t="shared" si="12"/>
        <v>0.1</v>
      </c>
      <c r="K139">
        <f t="shared" si="13"/>
        <v>0</v>
      </c>
      <c r="L139">
        <f t="shared" si="14"/>
        <v>0.1</v>
      </c>
    </row>
    <row r="140" spans="1:12">
      <c r="A140" t="s">
        <v>88</v>
      </c>
      <c r="B140" t="s">
        <v>90</v>
      </c>
      <c r="C140">
        <v>9</v>
      </c>
      <c r="D140" t="str">
        <f t="shared" si="10"/>
        <v>KU141013-40Mix A9</v>
      </c>
      <c r="E140">
        <v>120</v>
      </c>
      <c r="F140">
        <v>2</v>
      </c>
      <c r="G140">
        <v>0</v>
      </c>
      <c r="H140">
        <v>28</v>
      </c>
      <c r="I140">
        <f t="shared" si="11"/>
        <v>30</v>
      </c>
      <c r="J140">
        <f t="shared" si="12"/>
        <v>6.6666666666666666E-2</v>
      </c>
      <c r="K140">
        <f t="shared" si="13"/>
        <v>0</v>
      </c>
      <c r="L140">
        <f t="shared" si="14"/>
        <v>6.6666666666666666E-2</v>
      </c>
    </row>
    <row r="141" spans="1:12">
      <c r="A141" t="s">
        <v>88</v>
      </c>
      <c r="B141" t="s">
        <v>90</v>
      </c>
      <c r="C141">
        <v>10</v>
      </c>
      <c r="D141" t="str">
        <f t="shared" si="10"/>
        <v>KU141013-40Mix A10</v>
      </c>
      <c r="E141">
        <v>120</v>
      </c>
      <c r="F141">
        <v>28</v>
      </c>
      <c r="G141">
        <v>2</v>
      </c>
      <c r="H141">
        <v>0</v>
      </c>
      <c r="I141">
        <f t="shared" si="11"/>
        <v>30</v>
      </c>
      <c r="J141">
        <f t="shared" si="12"/>
        <v>0.93333333333333335</v>
      </c>
      <c r="K141">
        <f t="shared" si="13"/>
        <v>6.6666666666666666E-2</v>
      </c>
      <c r="L141">
        <f t="shared" si="14"/>
        <v>0.8666666666666667</v>
      </c>
    </row>
    <row r="142" spans="1:12">
      <c r="A142" t="s">
        <v>88</v>
      </c>
      <c r="B142" t="s">
        <v>95</v>
      </c>
      <c r="C142">
        <v>1</v>
      </c>
      <c r="D142" t="str">
        <f t="shared" si="10"/>
        <v>KU141013-40Mix A × 101</v>
      </c>
      <c r="E142">
        <v>120</v>
      </c>
      <c r="F142">
        <v>29</v>
      </c>
      <c r="G142">
        <v>0</v>
      </c>
      <c r="H142">
        <v>1</v>
      </c>
      <c r="I142">
        <f t="shared" si="11"/>
        <v>30</v>
      </c>
      <c r="J142">
        <f t="shared" si="12"/>
        <v>0.96666666666666667</v>
      </c>
      <c r="K142">
        <f t="shared" si="13"/>
        <v>0</v>
      </c>
      <c r="L142">
        <f t="shared" si="14"/>
        <v>0.96666666666666667</v>
      </c>
    </row>
    <row r="143" spans="1:12">
      <c r="A143" t="s">
        <v>88</v>
      </c>
      <c r="B143" t="s">
        <v>95</v>
      </c>
      <c r="C143">
        <v>2</v>
      </c>
      <c r="D143" t="str">
        <f t="shared" si="10"/>
        <v>KU141013-40Mix A × 102</v>
      </c>
      <c r="E143">
        <v>120</v>
      </c>
      <c r="F143">
        <v>18</v>
      </c>
      <c r="G143">
        <v>0</v>
      </c>
      <c r="H143">
        <v>12</v>
      </c>
      <c r="I143">
        <f t="shared" si="11"/>
        <v>30</v>
      </c>
      <c r="J143">
        <f t="shared" si="12"/>
        <v>0.6</v>
      </c>
      <c r="K143">
        <f t="shared" si="13"/>
        <v>0</v>
      </c>
      <c r="L143">
        <f t="shared" si="14"/>
        <v>0.6</v>
      </c>
    </row>
    <row r="144" spans="1:12">
      <c r="A144" t="s">
        <v>88</v>
      </c>
      <c r="B144" t="s">
        <v>95</v>
      </c>
      <c r="C144">
        <v>3</v>
      </c>
      <c r="D144" t="str">
        <f t="shared" si="10"/>
        <v>KU141013-40Mix A × 103</v>
      </c>
      <c r="E144">
        <v>120</v>
      </c>
      <c r="F144">
        <v>4</v>
      </c>
      <c r="G144">
        <v>0</v>
      </c>
      <c r="H144">
        <v>26</v>
      </c>
      <c r="I144">
        <f t="shared" si="11"/>
        <v>30</v>
      </c>
      <c r="J144">
        <f t="shared" si="12"/>
        <v>0.13333333333333333</v>
      </c>
      <c r="K144">
        <f t="shared" si="13"/>
        <v>0</v>
      </c>
      <c r="L144">
        <f t="shared" si="14"/>
        <v>0.13333333333333333</v>
      </c>
    </row>
    <row r="145" spans="1:12">
      <c r="A145" t="s">
        <v>88</v>
      </c>
      <c r="B145" t="s">
        <v>95</v>
      </c>
      <c r="C145">
        <v>4</v>
      </c>
      <c r="D145" t="str">
        <f t="shared" si="10"/>
        <v>KU141013-40Mix A × 104</v>
      </c>
      <c r="E145">
        <v>120</v>
      </c>
      <c r="F145">
        <v>27</v>
      </c>
      <c r="G145">
        <v>3</v>
      </c>
      <c r="H145">
        <v>0</v>
      </c>
      <c r="I145">
        <f t="shared" si="11"/>
        <v>30</v>
      </c>
      <c r="J145">
        <f t="shared" si="12"/>
        <v>0.9</v>
      </c>
      <c r="K145">
        <f t="shared" si="13"/>
        <v>0.1</v>
      </c>
      <c r="L145">
        <f t="shared" si="14"/>
        <v>0.8</v>
      </c>
    </row>
    <row r="146" spans="1:12">
      <c r="A146" t="s">
        <v>88</v>
      </c>
      <c r="B146" t="s">
        <v>95</v>
      </c>
      <c r="C146">
        <v>5</v>
      </c>
      <c r="D146" t="str">
        <f t="shared" si="10"/>
        <v>KU141013-40Mix A × 105</v>
      </c>
      <c r="E146">
        <v>120</v>
      </c>
      <c r="F146">
        <v>30</v>
      </c>
      <c r="G146">
        <v>0</v>
      </c>
      <c r="H146">
        <v>0</v>
      </c>
      <c r="I146">
        <f t="shared" si="11"/>
        <v>30</v>
      </c>
      <c r="J146">
        <f t="shared" si="12"/>
        <v>1</v>
      </c>
      <c r="K146">
        <f t="shared" si="13"/>
        <v>0</v>
      </c>
      <c r="L146">
        <f t="shared" si="14"/>
        <v>1</v>
      </c>
    </row>
    <row r="147" spans="1:12">
      <c r="A147" t="s">
        <v>88</v>
      </c>
      <c r="B147" t="s">
        <v>95</v>
      </c>
      <c r="C147">
        <v>6</v>
      </c>
      <c r="D147" t="str">
        <f t="shared" si="10"/>
        <v>KU141013-40Mix A × 106</v>
      </c>
      <c r="E147">
        <v>120</v>
      </c>
      <c r="F147">
        <v>22</v>
      </c>
      <c r="G147">
        <v>0</v>
      </c>
      <c r="H147">
        <v>8</v>
      </c>
      <c r="I147">
        <f t="shared" si="11"/>
        <v>30</v>
      </c>
      <c r="J147">
        <f t="shared" si="12"/>
        <v>0.73333333333333328</v>
      </c>
      <c r="K147">
        <f t="shared" si="13"/>
        <v>0</v>
      </c>
      <c r="L147">
        <f t="shared" si="14"/>
        <v>0.73333333333333328</v>
      </c>
    </row>
    <row r="148" spans="1:12">
      <c r="A148" t="s">
        <v>88</v>
      </c>
      <c r="B148" t="s">
        <v>95</v>
      </c>
      <c r="C148">
        <v>7</v>
      </c>
      <c r="D148" t="str">
        <f t="shared" si="10"/>
        <v>KU141013-40Mix A × 107</v>
      </c>
      <c r="E148">
        <v>120</v>
      </c>
      <c r="F148">
        <v>4</v>
      </c>
      <c r="G148">
        <v>0</v>
      </c>
      <c r="H148">
        <v>26</v>
      </c>
      <c r="I148">
        <f t="shared" si="11"/>
        <v>30</v>
      </c>
      <c r="J148">
        <f t="shared" si="12"/>
        <v>0.13333333333333333</v>
      </c>
      <c r="K148">
        <f t="shared" si="13"/>
        <v>0</v>
      </c>
      <c r="L148">
        <f t="shared" si="14"/>
        <v>0.13333333333333333</v>
      </c>
    </row>
    <row r="149" spans="1:12">
      <c r="A149" t="s">
        <v>88</v>
      </c>
      <c r="B149" t="s">
        <v>95</v>
      </c>
      <c r="C149">
        <v>8</v>
      </c>
      <c r="D149" t="str">
        <f t="shared" si="10"/>
        <v>KU141013-40Mix A × 108</v>
      </c>
      <c r="E149">
        <v>120</v>
      </c>
      <c r="F149">
        <v>0</v>
      </c>
      <c r="G149">
        <v>1</v>
      </c>
      <c r="H149">
        <v>29</v>
      </c>
      <c r="I149">
        <f t="shared" si="11"/>
        <v>30</v>
      </c>
      <c r="J149">
        <f t="shared" si="12"/>
        <v>0</v>
      </c>
      <c r="K149">
        <f t="shared" si="13"/>
        <v>3.3333333333333333E-2</v>
      </c>
      <c r="L149">
        <f t="shared" si="14"/>
        <v>-3.3333333333333333E-2</v>
      </c>
    </row>
    <row r="150" spans="1:12">
      <c r="A150" t="s">
        <v>88</v>
      </c>
      <c r="B150" t="s">
        <v>95</v>
      </c>
      <c r="C150">
        <v>9</v>
      </c>
      <c r="D150" t="str">
        <f t="shared" si="10"/>
        <v>KU141013-40Mix A × 109</v>
      </c>
      <c r="E150">
        <v>120</v>
      </c>
      <c r="F150">
        <v>22</v>
      </c>
      <c r="G150">
        <v>0</v>
      </c>
      <c r="H150">
        <v>8</v>
      </c>
      <c r="I150">
        <f t="shared" si="11"/>
        <v>30</v>
      </c>
      <c r="J150">
        <f t="shared" si="12"/>
        <v>0.73333333333333328</v>
      </c>
      <c r="K150">
        <f t="shared" si="13"/>
        <v>0</v>
      </c>
      <c r="L150">
        <f t="shared" si="14"/>
        <v>0.73333333333333328</v>
      </c>
    </row>
    <row r="151" spans="1:12">
      <c r="A151" t="s">
        <v>88</v>
      </c>
      <c r="B151" t="s">
        <v>95</v>
      </c>
      <c r="C151">
        <v>10</v>
      </c>
      <c r="D151" t="str">
        <f t="shared" si="10"/>
        <v>KU141013-40Mix A × 1010</v>
      </c>
      <c r="E151">
        <v>120</v>
      </c>
      <c r="F151">
        <v>17</v>
      </c>
      <c r="G151">
        <v>1</v>
      </c>
      <c r="H151">
        <v>12</v>
      </c>
      <c r="I151">
        <f t="shared" si="11"/>
        <v>30</v>
      </c>
      <c r="J151">
        <f t="shared" si="12"/>
        <v>0.56666666666666665</v>
      </c>
      <c r="K151">
        <f t="shared" si="13"/>
        <v>3.3333333333333333E-2</v>
      </c>
      <c r="L151">
        <f t="shared" si="14"/>
        <v>0.53333333333333333</v>
      </c>
    </row>
    <row r="152" spans="1:12">
      <c r="A152" t="s">
        <v>88</v>
      </c>
      <c r="B152" t="s">
        <v>9</v>
      </c>
      <c r="C152">
        <v>1</v>
      </c>
      <c r="D152" t="str">
        <f t="shared" si="10"/>
        <v>KU141013-40Negative1</v>
      </c>
      <c r="E152">
        <v>240</v>
      </c>
      <c r="F152">
        <v>0</v>
      </c>
      <c r="G152">
        <v>19</v>
      </c>
      <c r="H152">
        <v>11</v>
      </c>
      <c r="I152">
        <f t="shared" si="11"/>
        <v>30</v>
      </c>
      <c r="J152">
        <f t="shared" si="12"/>
        <v>0</v>
      </c>
      <c r="K152">
        <f t="shared" si="13"/>
        <v>0.6333333333333333</v>
      </c>
      <c r="L152">
        <f t="shared" si="14"/>
        <v>-0.6333333333333333</v>
      </c>
    </row>
    <row r="153" spans="1:12">
      <c r="A153" t="s">
        <v>88</v>
      </c>
      <c r="B153" t="s">
        <v>9</v>
      </c>
      <c r="C153">
        <v>2</v>
      </c>
      <c r="D153" t="str">
        <f t="shared" si="10"/>
        <v>KU141013-40Negative2</v>
      </c>
      <c r="E153">
        <v>240</v>
      </c>
      <c r="F153">
        <v>2</v>
      </c>
      <c r="G153">
        <v>16</v>
      </c>
      <c r="H153">
        <v>12</v>
      </c>
      <c r="I153">
        <f t="shared" si="11"/>
        <v>30</v>
      </c>
      <c r="J153">
        <f t="shared" si="12"/>
        <v>6.6666666666666666E-2</v>
      </c>
      <c r="K153">
        <f t="shared" si="13"/>
        <v>0.53333333333333333</v>
      </c>
      <c r="L153">
        <f t="shared" si="14"/>
        <v>-0.46666666666666667</v>
      </c>
    </row>
    <row r="154" spans="1:12">
      <c r="A154" t="s">
        <v>88</v>
      </c>
      <c r="B154" t="s">
        <v>9</v>
      </c>
      <c r="C154">
        <v>3</v>
      </c>
      <c r="D154" t="str">
        <f t="shared" si="10"/>
        <v>KU141013-40Negative3</v>
      </c>
      <c r="E154">
        <v>240</v>
      </c>
      <c r="F154">
        <v>25</v>
      </c>
      <c r="G154">
        <v>1</v>
      </c>
      <c r="H154">
        <v>4</v>
      </c>
      <c r="I154">
        <f t="shared" si="11"/>
        <v>30</v>
      </c>
      <c r="J154">
        <f t="shared" si="12"/>
        <v>0.83333333333333337</v>
      </c>
      <c r="K154">
        <f t="shared" si="13"/>
        <v>3.3333333333333333E-2</v>
      </c>
      <c r="L154">
        <f t="shared" si="14"/>
        <v>0.8</v>
      </c>
    </row>
    <row r="155" spans="1:12">
      <c r="A155" t="s">
        <v>88</v>
      </c>
      <c r="B155" t="s">
        <v>9</v>
      </c>
      <c r="C155">
        <v>4</v>
      </c>
      <c r="D155" t="str">
        <f t="shared" si="10"/>
        <v>KU141013-40Negative4</v>
      </c>
      <c r="E155">
        <v>240</v>
      </c>
      <c r="F155">
        <v>17</v>
      </c>
      <c r="G155">
        <v>13</v>
      </c>
      <c r="H155">
        <v>0</v>
      </c>
      <c r="I155">
        <f t="shared" si="11"/>
        <v>30</v>
      </c>
      <c r="J155">
        <f t="shared" si="12"/>
        <v>0.56666666666666665</v>
      </c>
      <c r="K155">
        <f t="shared" si="13"/>
        <v>0.43333333333333335</v>
      </c>
      <c r="L155">
        <f t="shared" si="14"/>
        <v>0.13333333333333333</v>
      </c>
    </row>
    <row r="156" spans="1:12">
      <c r="A156" t="s">
        <v>88</v>
      </c>
      <c r="B156" t="s">
        <v>9</v>
      </c>
      <c r="C156">
        <v>5</v>
      </c>
      <c r="D156" t="str">
        <f t="shared" si="10"/>
        <v>KU141013-40Negative5</v>
      </c>
      <c r="E156">
        <v>240</v>
      </c>
      <c r="F156">
        <v>29</v>
      </c>
      <c r="G156">
        <v>0</v>
      </c>
      <c r="H156">
        <v>1</v>
      </c>
      <c r="I156">
        <f t="shared" si="11"/>
        <v>30</v>
      </c>
      <c r="J156">
        <f t="shared" si="12"/>
        <v>0.96666666666666667</v>
      </c>
      <c r="K156">
        <f t="shared" si="13"/>
        <v>0</v>
      </c>
      <c r="L156">
        <f t="shared" si="14"/>
        <v>0.96666666666666667</v>
      </c>
    </row>
    <row r="157" spans="1:12">
      <c r="A157" t="s">
        <v>88</v>
      </c>
      <c r="B157" t="s">
        <v>9</v>
      </c>
      <c r="C157">
        <v>6</v>
      </c>
      <c r="D157" t="str">
        <f t="shared" si="10"/>
        <v>KU141013-40Negative6</v>
      </c>
      <c r="E157">
        <v>240</v>
      </c>
      <c r="F157">
        <v>1</v>
      </c>
      <c r="G157">
        <v>18</v>
      </c>
      <c r="H157">
        <v>11</v>
      </c>
      <c r="I157">
        <f t="shared" si="11"/>
        <v>30</v>
      </c>
      <c r="J157">
        <f t="shared" si="12"/>
        <v>3.3333333333333333E-2</v>
      </c>
      <c r="K157">
        <f t="shared" si="13"/>
        <v>0.6</v>
      </c>
      <c r="L157">
        <f t="shared" si="14"/>
        <v>-0.56666666666666665</v>
      </c>
    </row>
    <row r="158" spans="1:12">
      <c r="A158" t="s">
        <v>88</v>
      </c>
      <c r="B158" t="s">
        <v>9</v>
      </c>
      <c r="C158">
        <v>7</v>
      </c>
      <c r="D158" t="str">
        <f t="shared" si="10"/>
        <v>KU141013-40Negative7</v>
      </c>
      <c r="E158">
        <v>240</v>
      </c>
      <c r="F158">
        <v>1</v>
      </c>
      <c r="G158">
        <v>2</v>
      </c>
      <c r="H158">
        <v>27</v>
      </c>
      <c r="I158">
        <f t="shared" si="11"/>
        <v>30</v>
      </c>
      <c r="J158">
        <f t="shared" si="12"/>
        <v>3.3333333333333333E-2</v>
      </c>
      <c r="K158">
        <f t="shared" si="13"/>
        <v>6.6666666666666666E-2</v>
      </c>
      <c r="L158">
        <f t="shared" si="14"/>
        <v>-3.3333333333333333E-2</v>
      </c>
    </row>
    <row r="159" spans="1:12">
      <c r="A159" t="s">
        <v>88</v>
      </c>
      <c r="B159" t="s">
        <v>9</v>
      </c>
      <c r="C159">
        <v>8</v>
      </c>
      <c r="D159" t="str">
        <f t="shared" si="10"/>
        <v>KU141013-40Negative8</v>
      </c>
      <c r="E159">
        <v>240</v>
      </c>
      <c r="F159">
        <v>18</v>
      </c>
      <c r="G159">
        <v>1</v>
      </c>
      <c r="H159">
        <v>11</v>
      </c>
      <c r="I159">
        <f t="shared" si="11"/>
        <v>30</v>
      </c>
      <c r="J159">
        <f t="shared" si="12"/>
        <v>0.6</v>
      </c>
      <c r="K159">
        <f t="shared" si="13"/>
        <v>3.3333333333333333E-2</v>
      </c>
      <c r="L159">
        <f t="shared" si="14"/>
        <v>0.56666666666666665</v>
      </c>
    </row>
    <row r="160" spans="1:12">
      <c r="A160" t="s">
        <v>88</v>
      </c>
      <c r="B160" t="s">
        <v>9</v>
      </c>
      <c r="C160">
        <v>9</v>
      </c>
      <c r="D160" t="str">
        <f t="shared" si="10"/>
        <v>KU141013-40Negative9</v>
      </c>
      <c r="E160">
        <v>240</v>
      </c>
      <c r="F160">
        <v>30</v>
      </c>
      <c r="G160">
        <v>0</v>
      </c>
      <c r="H160">
        <v>0</v>
      </c>
      <c r="I160">
        <f t="shared" si="11"/>
        <v>30</v>
      </c>
      <c r="J160">
        <f t="shared" si="12"/>
        <v>1</v>
      </c>
      <c r="K160">
        <f t="shared" si="13"/>
        <v>0</v>
      </c>
      <c r="L160">
        <f t="shared" si="14"/>
        <v>1</v>
      </c>
    </row>
    <row r="161" spans="1:12">
      <c r="A161" t="s">
        <v>88</v>
      </c>
      <c r="B161" t="s">
        <v>9</v>
      </c>
      <c r="C161">
        <v>10</v>
      </c>
      <c r="D161" t="str">
        <f t="shared" si="10"/>
        <v>KU141013-40Negative10</v>
      </c>
      <c r="E161">
        <v>240</v>
      </c>
      <c r="F161">
        <v>2</v>
      </c>
      <c r="G161">
        <v>27</v>
      </c>
      <c r="H161">
        <v>1</v>
      </c>
      <c r="I161">
        <f t="shared" si="11"/>
        <v>30</v>
      </c>
      <c r="J161">
        <f t="shared" si="12"/>
        <v>6.6666666666666666E-2</v>
      </c>
      <c r="K161">
        <f t="shared" si="13"/>
        <v>0.9</v>
      </c>
      <c r="L161">
        <f t="shared" si="14"/>
        <v>-0.83333333333333337</v>
      </c>
    </row>
    <row r="162" spans="1:12">
      <c r="A162" t="s">
        <v>88</v>
      </c>
      <c r="B162" t="s">
        <v>10</v>
      </c>
      <c r="C162">
        <v>1</v>
      </c>
      <c r="D162" t="str">
        <f t="shared" si="10"/>
        <v>KU141013-40Crude1</v>
      </c>
      <c r="E162">
        <v>240</v>
      </c>
      <c r="F162">
        <v>29</v>
      </c>
      <c r="G162">
        <v>0</v>
      </c>
      <c r="H162">
        <v>1</v>
      </c>
      <c r="I162">
        <f t="shared" si="11"/>
        <v>30</v>
      </c>
      <c r="J162">
        <f t="shared" si="12"/>
        <v>0.96666666666666667</v>
      </c>
      <c r="K162">
        <f t="shared" si="13"/>
        <v>0</v>
      </c>
      <c r="L162">
        <f t="shared" si="14"/>
        <v>0.96666666666666667</v>
      </c>
    </row>
    <row r="163" spans="1:12">
      <c r="A163" t="s">
        <v>88</v>
      </c>
      <c r="B163" t="s">
        <v>10</v>
      </c>
      <c r="C163">
        <v>2</v>
      </c>
      <c r="D163" t="str">
        <f t="shared" si="10"/>
        <v>KU141013-40Crude2</v>
      </c>
      <c r="E163">
        <v>240</v>
      </c>
      <c r="F163">
        <v>28</v>
      </c>
      <c r="G163">
        <v>1</v>
      </c>
      <c r="H163">
        <v>1</v>
      </c>
      <c r="I163">
        <f t="shared" si="11"/>
        <v>30</v>
      </c>
      <c r="J163">
        <f t="shared" si="12"/>
        <v>0.93333333333333335</v>
      </c>
      <c r="K163">
        <f t="shared" si="13"/>
        <v>3.3333333333333333E-2</v>
      </c>
      <c r="L163">
        <f t="shared" si="14"/>
        <v>0.9</v>
      </c>
    </row>
    <row r="164" spans="1:12">
      <c r="A164" t="s">
        <v>88</v>
      </c>
      <c r="B164" t="s">
        <v>10</v>
      </c>
      <c r="C164">
        <v>3</v>
      </c>
      <c r="D164" t="str">
        <f t="shared" si="10"/>
        <v>KU141013-40Crude3</v>
      </c>
      <c r="E164">
        <v>240</v>
      </c>
      <c r="F164">
        <v>24</v>
      </c>
      <c r="G164">
        <v>3</v>
      </c>
      <c r="H164">
        <v>3</v>
      </c>
      <c r="I164">
        <f t="shared" si="11"/>
        <v>30</v>
      </c>
      <c r="J164">
        <f t="shared" si="12"/>
        <v>0.8</v>
      </c>
      <c r="K164">
        <f t="shared" si="13"/>
        <v>0.1</v>
      </c>
      <c r="L164">
        <f t="shared" si="14"/>
        <v>0.7</v>
      </c>
    </row>
    <row r="165" spans="1:12">
      <c r="A165" t="s">
        <v>88</v>
      </c>
      <c r="B165" t="s">
        <v>10</v>
      </c>
      <c r="C165">
        <v>4</v>
      </c>
      <c r="D165" t="str">
        <f t="shared" si="10"/>
        <v>KU141013-40Crude4</v>
      </c>
      <c r="E165">
        <v>240</v>
      </c>
      <c r="F165">
        <v>30</v>
      </c>
      <c r="G165">
        <v>0</v>
      </c>
      <c r="H165">
        <v>0</v>
      </c>
      <c r="I165">
        <f t="shared" si="11"/>
        <v>30</v>
      </c>
      <c r="J165">
        <f t="shared" si="12"/>
        <v>1</v>
      </c>
      <c r="K165">
        <f t="shared" si="13"/>
        <v>0</v>
      </c>
      <c r="L165">
        <f t="shared" si="14"/>
        <v>1</v>
      </c>
    </row>
    <row r="166" spans="1:12">
      <c r="A166" t="s">
        <v>88</v>
      </c>
      <c r="B166" t="s">
        <v>10</v>
      </c>
      <c r="C166">
        <v>5</v>
      </c>
      <c r="D166" t="str">
        <f t="shared" si="10"/>
        <v>KU141013-40Crude5</v>
      </c>
      <c r="E166">
        <v>240</v>
      </c>
      <c r="F166">
        <v>27</v>
      </c>
      <c r="G166">
        <v>0</v>
      </c>
      <c r="H166">
        <v>3</v>
      </c>
      <c r="I166">
        <f t="shared" si="11"/>
        <v>30</v>
      </c>
      <c r="J166">
        <f t="shared" si="12"/>
        <v>0.9</v>
      </c>
      <c r="K166">
        <f t="shared" si="13"/>
        <v>0</v>
      </c>
      <c r="L166">
        <f t="shared" si="14"/>
        <v>0.9</v>
      </c>
    </row>
    <row r="167" spans="1:12">
      <c r="A167" t="s">
        <v>88</v>
      </c>
      <c r="B167" t="s">
        <v>10</v>
      </c>
      <c r="C167">
        <v>6</v>
      </c>
      <c r="D167" t="str">
        <f t="shared" si="10"/>
        <v>KU141013-40Crude6</v>
      </c>
      <c r="E167">
        <v>240</v>
      </c>
      <c r="F167">
        <v>28</v>
      </c>
      <c r="G167">
        <v>2</v>
      </c>
      <c r="H167">
        <v>0</v>
      </c>
      <c r="I167">
        <f t="shared" si="11"/>
        <v>30</v>
      </c>
      <c r="J167">
        <f t="shared" si="12"/>
        <v>0.93333333333333335</v>
      </c>
      <c r="K167">
        <f t="shared" si="13"/>
        <v>6.6666666666666666E-2</v>
      </c>
      <c r="L167">
        <f t="shared" si="14"/>
        <v>0.8666666666666667</v>
      </c>
    </row>
    <row r="168" spans="1:12">
      <c r="A168" t="s">
        <v>88</v>
      </c>
      <c r="B168" t="s">
        <v>10</v>
      </c>
      <c r="C168">
        <v>7</v>
      </c>
      <c r="D168" t="str">
        <f t="shared" si="10"/>
        <v>KU141013-40Crude7</v>
      </c>
      <c r="E168">
        <v>240</v>
      </c>
      <c r="F168">
        <v>24</v>
      </c>
      <c r="G168">
        <v>2</v>
      </c>
      <c r="H168">
        <v>4</v>
      </c>
      <c r="I168">
        <f t="shared" si="11"/>
        <v>30</v>
      </c>
      <c r="J168">
        <f t="shared" si="12"/>
        <v>0.8</v>
      </c>
      <c r="K168">
        <f t="shared" si="13"/>
        <v>6.6666666666666666E-2</v>
      </c>
      <c r="L168">
        <f t="shared" si="14"/>
        <v>0.73333333333333328</v>
      </c>
    </row>
    <row r="169" spans="1:12">
      <c r="A169" t="s">
        <v>88</v>
      </c>
      <c r="B169" t="s">
        <v>10</v>
      </c>
      <c r="C169">
        <v>8</v>
      </c>
      <c r="D169" t="str">
        <f t="shared" si="10"/>
        <v>KU141013-40Crude8</v>
      </c>
      <c r="E169">
        <v>240</v>
      </c>
      <c r="F169">
        <v>29</v>
      </c>
      <c r="G169">
        <v>0</v>
      </c>
      <c r="H169">
        <v>1</v>
      </c>
      <c r="I169">
        <f t="shared" si="11"/>
        <v>30</v>
      </c>
      <c r="J169">
        <f t="shared" si="12"/>
        <v>0.96666666666666667</v>
      </c>
      <c r="K169">
        <f t="shared" si="13"/>
        <v>0</v>
      </c>
      <c r="L169">
        <f t="shared" si="14"/>
        <v>0.96666666666666667</v>
      </c>
    </row>
    <row r="170" spans="1:12">
      <c r="A170" t="s">
        <v>88</v>
      </c>
      <c r="B170" t="s">
        <v>10</v>
      </c>
      <c r="C170">
        <v>9</v>
      </c>
      <c r="D170" t="str">
        <f t="shared" si="10"/>
        <v>KU141013-40Crude9</v>
      </c>
      <c r="E170">
        <v>240</v>
      </c>
      <c r="F170">
        <v>30</v>
      </c>
      <c r="G170">
        <v>0</v>
      </c>
      <c r="H170">
        <v>0</v>
      </c>
      <c r="I170">
        <f t="shared" si="11"/>
        <v>30</v>
      </c>
      <c r="J170">
        <f t="shared" si="12"/>
        <v>1</v>
      </c>
      <c r="K170">
        <f t="shared" si="13"/>
        <v>0</v>
      </c>
      <c r="L170">
        <f t="shared" si="14"/>
        <v>1</v>
      </c>
    </row>
    <row r="171" spans="1:12">
      <c r="A171" t="s">
        <v>88</v>
      </c>
      <c r="B171" t="s">
        <v>10</v>
      </c>
      <c r="C171">
        <v>10</v>
      </c>
      <c r="D171" t="str">
        <f t="shared" si="10"/>
        <v>KU141013-40Crude10</v>
      </c>
      <c r="E171">
        <v>240</v>
      </c>
      <c r="F171">
        <v>23</v>
      </c>
      <c r="G171">
        <v>6</v>
      </c>
      <c r="H171">
        <v>1</v>
      </c>
      <c r="I171">
        <f t="shared" si="11"/>
        <v>30</v>
      </c>
      <c r="J171">
        <f t="shared" si="12"/>
        <v>0.76666666666666672</v>
      </c>
      <c r="K171">
        <f t="shared" si="13"/>
        <v>0.2</v>
      </c>
      <c r="L171">
        <f t="shared" si="14"/>
        <v>0.56666666666666665</v>
      </c>
    </row>
    <row r="172" spans="1:12">
      <c r="A172" t="s">
        <v>88</v>
      </c>
      <c r="B172" t="s">
        <v>94</v>
      </c>
      <c r="C172">
        <v>1</v>
      </c>
      <c r="D172" t="str">
        <f t="shared" si="10"/>
        <v>KU141013-40Mix A × 0.11</v>
      </c>
      <c r="E172">
        <v>240</v>
      </c>
      <c r="F172">
        <v>28</v>
      </c>
      <c r="G172">
        <v>0</v>
      </c>
      <c r="H172">
        <v>2</v>
      </c>
      <c r="I172">
        <f t="shared" si="11"/>
        <v>30</v>
      </c>
      <c r="J172">
        <f t="shared" si="12"/>
        <v>0.93333333333333335</v>
      </c>
      <c r="K172">
        <f t="shared" si="13"/>
        <v>0</v>
      </c>
      <c r="L172">
        <f t="shared" si="14"/>
        <v>0.93333333333333335</v>
      </c>
    </row>
    <row r="173" spans="1:12">
      <c r="A173" t="s">
        <v>88</v>
      </c>
      <c r="B173" t="s">
        <v>94</v>
      </c>
      <c r="C173">
        <v>2</v>
      </c>
      <c r="D173" t="str">
        <f t="shared" si="10"/>
        <v>KU141013-40Mix A × 0.12</v>
      </c>
      <c r="E173">
        <v>240</v>
      </c>
      <c r="F173">
        <v>1</v>
      </c>
      <c r="G173">
        <v>9</v>
      </c>
      <c r="H173">
        <v>20</v>
      </c>
      <c r="I173">
        <f t="shared" si="11"/>
        <v>30</v>
      </c>
      <c r="J173">
        <f t="shared" si="12"/>
        <v>3.3333333333333333E-2</v>
      </c>
      <c r="K173">
        <f t="shared" si="13"/>
        <v>0.3</v>
      </c>
      <c r="L173">
        <f t="shared" si="14"/>
        <v>-0.26666666666666666</v>
      </c>
    </row>
    <row r="174" spans="1:12">
      <c r="A174" t="s">
        <v>88</v>
      </c>
      <c r="B174" t="s">
        <v>94</v>
      </c>
      <c r="C174">
        <v>3</v>
      </c>
      <c r="D174" t="str">
        <f t="shared" si="10"/>
        <v>KU141013-40Mix A × 0.13</v>
      </c>
      <c r="E174">
        <v>240</v>
      </c>
      <c r="F174">
        <v>22</v>
      </c>
      <c r="G174">
        <v>1</v>
      </c>
      <c r="H174">
        <v>7</v>
      </c>
      <c r="I174">
        <f t="shared" si="11"/>
        <v>30</v>
      </c>
      <c r="J174">
        <f t="shared" si="12"/>
        <v>0.73333333333333328</v>
      </c>
      <c r="K174">
        <f t="shared" si="13"/>
        <v>3.3333333333333333E-2</v>
      </c>
      <c r="L174">
        <f t="shared" si="14"/>
        <v>0.7</v>
      </c>
    </row>
    <row r="175" spans="1:12">
      <c r="A175" t="s">
        <v>88</v>
      </c>
      <c r="B175" t="s">
        <v>94</v>
      </c>
      <c r="C175">
        <v>4</v>
      </c>
      <c r="D175" t="str">
        <f t="shared" si="10"/>
        <v>KU141013-40Mix A × 0.14</v>
      </c>
      <c r="E175">
        <v>240</v>
      </c>
      <c r="F175">
        <v>28</v>
      </c>
      <c r="G175">
        <v>0</v>
      </c>
      <c r="H175">
        <v>2</v>
      </c>
      <c r="I175">
        <f t="shared" si="11"/>
        <v>30</v>
      </c>
      <c r="J175">
        <f t="shared" si="12"/>
        <v>0.93333333333333335</v>
      </c>
      <c r="K175">
        <f t="shared" si="13"/>
        <v>0</v>
      </c>
      <c r="L175">
        <f t="shared" si="14"/>
        <v>0.93333333333333335</v>
      </c>
    </row>
    <row r="176" spans="1:12">
      <c r="A176" t="s">
        <v>88</v>
      </c>
      <c r="B176" t="s">
        <v>94</v>
      </c>
      <c r="C176">
        <v>5</v>
      </c>
      <c r="D176" t="str">
        <f t="shared" si="10"/>
        <v>KU141013-40Mix A × 0.15</v>
      </c>
      <c r="E176">
        <v>240</v>
      </c>
      <c r="F176">
        <v>15</v>
      </c>
      <c r="G176">
        <v>0</v>
      </c>
      <c r="H176">
        <v>15</v>
      </c>
      <c r="I176">
        <f t="shared" si="11"/>
        <v>30</v>
      </c>
      <c r="J176">
        <f t="shared" si="12"/>
        <v>0.5</v>
      </c>
      <c r="K176">
        <f t="shared" si="13"/>
        <v>0</v>
      </c>
      <c r="L176">
        <f t="shared" si="14"/>
        <v>0.5</v>
      </c>
    </row>
    <row r="177" spans="1:12">
      <c r="A177" t="s">
        <v>88</v>
      </c>
      <c r="B177" t="s">
        <v>94</v>
      </c>
      <c r="C177">
        <v>6</v>
      </c>
      <c r="D177" t="str">
        <f t="shared" si="10"/>
        <v>KU141013-40Mix A × 0.16</v>
      </c>
      <c r="E177">
        <v>240</v>
      </c>
      <c r="F177">
        <v>27</v>
      </c>
      <c r="G177">
        <v>1</v>
      </c>
      <c r="H177">
        <v>2</v>
      </c>
      <c r="I177">
        <f t="shared" si="11"/>
        <v>30</v>
      </c>
      <c r="J177">
        <f t="shared" si="12"/>
        <v>0.9</v>
      </c>
      <c r="K177">
        <f t="shared" si="13"/>
        <v>3.3333333333333333E-2</v>
      </c>
      <c r="L177">
        <f t="shared" si="14"/>
        <v>0.8666666666666667</v>
      </c>
    </row>
    <row r="178" spans="1:12">
      <c r="A178" t="s">
        <v>88</v>
      </c>
      <c r="B178" t="s">
        <v>94</v>
      </c>
      <c r="C178">
        <v>7</v>
      </c>
      <c r="D178" t="str">
        <f t="shared" si="10"/>
        <v>KU141013-40Mix A × 0.17</v>
      </c>
      <c r="E178">
        <v>240</v>
      </c>
      <c r="F178">
        <v>29</v>
      </c>
      <c r="G178">
        <v>1</v>
      </c>
      <c r="H178">
        <v>0</v>
      </c>
      <c r="I178">
        <f t="shared" si="11"/>
        <v>30</v>
      </c>
      <c r="J178">
        <f t="shared" si="12"/>
        <v>0.96666666666666667</v>
      </c>
      <c r="K178">
        <f t="shared" si="13"/>
        <v>3.3333333333333333E-2</v>
      </c>
      <c r="L178">
        <f t="shared" si="14"/>
        <v>0.93333333333333335</v>
      </c>
    </row>
    <row r="179" spans="1:12">
      <c r="A179" t="s">
        <v>88</v>
      </c>
      <c r="B179" t="s">
        <v>94</v>
      </c>
      <c r="C179">
        <v>8</v>
      </c>
      <c r="D179" t="str">
        <f t="shared" si="10"/>
        <v>KU141013-40Mix A × 0.18</v>
      </c>
      <c r="E179">
        <v>240</v>
      </c>
      <c r="F179">
        <v>25</v>
      </c>
      <c r="G179">
        <v>4</v>
      </c>
      <c r="H179">
        <v>1</v>
      </c>
      <c r="I179">
        <f t="shared" si="11"/>
        <v>30</v>
      </c>
      <c r="J179">
        <f t="shared" si="12"/>
        <v>0.83333333333333337</v>
      </c>
      <c r="K179">
        <f t="shared" si="13"/>
        <v>0.13333333333333333</v>
      </c>
      <c r="L179">
        <f t="shared" si="14"/>
        <v>0.7</v>
      </c>
    </row>
    <row r="180" spans="1:12">
      <c r="A180" t="s">
        <v>88</v>
      </c>
      <c r="B180" t="s">
        <v>94</v>
      </c>
      <c r="C180">
        <v>9</v>
      </c>
      <c r="D180" t="str">
        <f t="shared" si="10"/>
        <v>KU141013-40Mix A × 0.19</v>
      </c>
      <c r="E180">
        <v>240</v>
      </c>
      <c r="F180">
        <v>0</v>
      </c>
      <c r="G180">
        <v>30</v>
      </c>
      <c r="H180">
        <v>0</v>
      </c>
      <c r="I180">
        <f t="shared" si="11"/>
        <v>30</v>
      </c>
      <c r="J180">
        <f t="shared" si="12"/>
        <v>0</v>
      </c>
      <c r="K180">
        <f t="shared" si="13"/>
        <v>1</v>
      </c>
      <c r="L180">
        <f t="shared" si="14"/>
        <v>-1</v>
      </c>
    </row>
    <row r="181" spans="1:12">
      <c r="A181" t="s">
        <v>88</v>
      </c>
      <c r="B181" t="s">
        <v>94</v>
      </c>
      <c r="C181">
        <v>10</v>
      </c>
      <c r="D181" t="str">
        <f t="shared" si="10"/>
        <v>KU141013-40Mix A × 0.110</v>
      </c>
      <c r="E181">
        <v>240</v>
      </c>
      <c r="F181">
        <v>28</v>
      </c>
      <c r="G181">
        <v>0</v>
      </c>
      <c r="H181">
        <v>2</v>
      </c>
      <c r="I181">
        <f t="shared" si="11"/>
        <v>30</v>
      </c>
      <c r="J181">
        <f t="shared" si="12"/>
        <v>0.93333333333333335</v>
      </c>
      <c r="K181">
        <f t="shared" si="13"/>
        <v>0</v>
      </c>
      <c r="L181">
        <f t="shared" si="14"/>
        <v>0.93333333333333335</v>
      </c>
    </row>
    <row r="182" spans="1:12">
      <c r="A182" t="s">
        <v>88</v>
      </c>
      <c r="B182" t="s">
        <v>90</v>
      </c>
      <c r="C182">
        <v>1</v>
      </c>
      <c r="D182" t="str">
        <f t="shared" si="10"/>
        <v>KU141013-40Mix A1</v>
      </c>
      <c r="E182">
        <v>240</v>
      </c>
      <c r="F182">
        <v>24</v>
      </c>
      <c r="G182">
        <v>0</v>
      </c>
      <c r="H182">
        <v>6</v>
      </c>
      <c r="I182">
        <f t="shared" si="11"/>
        <v>30</v>
      </c>
      <c r="J182">
        <f t="shared" si="12"/>
        <v>0.8</v>
      </c>
      <c r="K182">
        <f t="shared" si="13"/>
        <v>0</v>
      </c>
      <c r="L182">
        <f t="shared" si="14"/>
        <v>0.8</v>
      </c>
    </row>
    <row r="183" spans="1:12">
      <c r="A183" t="s">
        <v>88</v>
      </c>
      <c r="B183" t="s">
        <v>90</v>
      </c>
      <c r="C183">
        <v>2</v>
      </c>
      <c r="D183" t="str">
        <f t="shared" si="10"/>
        <v>KU141013-40Mix A2</v>
      </c>
      <c r="E183">
        <v>240</v>
      </c>
      <c r="F183">
        <v>20</v>
      </c>
      <c r="G183">
        <v>1</v>
      </c>
      <c r="H183">
        <v>9</v>
      </c>
      <c r="I183">
        <f t="shared" si="11"/>
        <v>30</v>
      </c>
      <c r="J183">
        <f t="shared" si="12"/>
        <v>0.66666666666666663</v>
      </c>
      <c r="K183">
        <f t="shared" si="13"/>
        <v>3.3333333333333333E-2</v>
      </c>
      <c r="L183">
        <f t="shared" si="14"/>
        <v>0.6333333333333333</v>
      </c>
    </row>
    <row r="184" spans="1:12">
      <c r="A184" t="s">
        <v>88</v>
      </c>
      <c r="B184" t="s">
        <v>90</v>
      </c>
      <c r="C184">
        <v>3</v>
      </c>
      <c r="D184" t="str">
        <f t="shared" si="10"/>
        <v>KU141013-40Mix A3</v>
      </c>
      <c r="E184">
        <v>240</v>
      </c>
      <c r="F184">
        <v>28</v>
      </c>
      <c r="G184">
        <v>2</v>
      </c>
      <c r="H184">
        <v>0</v>
      </c>
      <c r="I184">
        <f t="shared" si="11"/>
        <v>30</v>
      </c>
      <c r="J184">
        <f t="shared" si="12"/>
        <v>0.93333333333333335</v>
      </c>
      <c r="K184">
        <f t="shared" si="13"/>
        <v>6.6666666666666666E-2</v>
      </c>
      <c r="L184">
        <f t="shared" si="14"/>
        <v>0.8666666666666667</v>
      </c>
    </row>
    <row r="185" spans="1:12">
      <c r="A185" t="s">
        <v>88</v>
      </c>
      <c r="B185" t="s">
        <v>90</v>
      </c>
      <c r="C185">
        <v>4</v>
      </c>
      <c r="D185" t="str">
        <f t="shared" si="10"/>
        <v>KU141013-40Mix A4</v>
      </c>
      <c r="E185">
        <v>240</v>
      </c>
      <c r="F185">
        <v>0</v>
      </c>
      <c r="G185">
        <v>6</v>
      </c>
      <c r="H185">
        <v>24</v>
      </c>
      <c r="I185">
        <f t="shared" si="11"/>
        <v>30</v>
      </c>
      <c r="J185">
        <f t="shared" si="12"/>
        <v>0</v>
      </c>
      <c r="K185">
        <f t="shared" si="13"/>
        <v>0.2</v>
      </c>
      <c r="L185">
        <f t="shared" si="14"/>
        <v>-0.2</v>
      </c>
    </row>
    <row r="186" spans="1:12">
      <c r="A186" t="s">
        <v>88</v>
      </c>
      <c r="B186" t="s">
        <v>90</v>
      </c>
      <c r="C186">
        <v>5</v>
      </c>
      <c r="D186" t="str">
        <f t="shared" si="10"/>
        <v>KU141013-40Mix A5</v>
      </c>
      <c r="E186">
        <v>240</v>
      </c>
      <c r="F186">
        <v>15</v>
      </c>
      <c r="G186">
        <v>0</v>
      </c>
      <c r="H186">
        <v>15</v>
      </c>
      <c r="I186">
        <f t="shared" si="11"/>
        <v>30</v>
      </c>
      <c r="J186">
        <f t="shared" si="12"/>
        <v>0.5</v>
      </c>
      <c r="K186">
        <f t="shared" si="13"/>
        <v>0</v>
      </c>
      <c r="L186">
        <f t="shared" si="14"/>
        <v>0.5</v>
      </c>
    </row>
    <row r="187" spans="1:12">
      <c r="A187" t="s">
        <v>88</v>
      </c>
      <c r="B187" t="s">
        <v>90</v>
      </c>
      <c r="C187">
        <v>6</v>
      </c>
      <c r="D187" t="str">
        <f t="shared" si="10"/>
        <v>KU141013-40Mix A6</v>
      </c>
      <c r="E187">
        <v>240</v>
      </c>
      <c r="F187">
        <v>12</v>
      </c>
      <c r="G187">
        <v>0</v>
      </c>
      <c r="H187">
        <v>18</v>
      </c>
      <c r="I187">
        <f t="shared" si="11"/>
        <v>30</v>
      </c>
      <c r="J187">
        <f t="shared" si="12"/>
        <v>0.4</v>
      </c>
      <c r="K187">
        <f t="shared" si="13"/>
        <v>0</v>
      </c>
      <c r="L187">
        <f t="shared" si="14"/>
        <v>0.4</v>
      </c>
    </row>
    <row r="188" spans="1:12">
      <c r="A188" t="s">
        <v>88</v>
      </c>
      <c r="B188" t="s">
        <v>90</v>
      </c>
      <c r="C188">
        <v>7</v>
      </c>
      <c r="D188" t="str">
        <f t="shared" si="10"/>
        <v>KU141013-40Mix A7</v>
      </c>
      <c r="E188">
        <v>240</v>
      </c>
      <c r="F188">
        <v>30</v>
      </c>
      <c r="G188">
        <v>0</v>
      </c>
      <c r="H188">
        <v>0</v>
      </c>
      <c r="I188">
        <f t="shared" si="11"/>
        <v>30</v>
      </c>
      <c r="J188">
        <f t="shared" si="12"/>
        <v>1</v>
      </c>
      <c r="K188">
        <f t="shared" si="13"/>
        <v>0</v>
      </c>
      <c r="L188">
        <f t="shared" si="14"/>
        <v>1</v>
      </c>
    </row>
    <row r="189" spans="1:12">
      <c r="A189" t="s">
        <v>88</v>
      </c>
      <c r="B189" t="s">
        <v>90</v>
      </c>
      <c r="C189">
        <v>8</v>
      </c>
      <c r="D189" t="str">
        <f t="shared" si="10"/>
        <v>KU141013-40Mix A8</v>
      </c>
      <c r="E189">
        <v>240</v>
      </c>
      <c r="F189">
        <v>7</v>
      </c>
      <c r="G189">
        <v>2</v>
      </c>
      <c r="H189">
        <v>21</v>
      </c>
      <c r="I189">
        <f t="shared" si="11"/>
        <v>30</v>
      </c>
      <c r="J189">
        <f t="shared" si="12"/>
        <v>0.23333333333333334</v>
      </c>
      <c r="K189">
        <f t="shared" si="13"/>
        <v>6.6666666666666666E-2</v>
      </c>
      <c r="L189">
        <f t="shared" si="14"/>
        <v>0.16666666666666666</v>
      </c>
    </row>
    <row r="190" spans="1:12">
      <c r="A190" t="s">
        <v>88</v>
      </c>
      <c r="B190" t="s">
        <v>90</v>
      </c>
      <c r="C190">
        <v>9</v>
      </c>
      <c r="D190" t="str">
        <f t="shared" si="10"/>
        <v>KU141013-40Mix A9</v>
      </c>
      <c r="E190">
        <v>240</v>
      </c>
      <c r="F190">
        <v>1</v>
      </c>
      <c r="G190">
        <v>0</v>
      </c>
      <c r="H190">
        <v>29</v>
      </c>
      <c r="I190">
        <f t="shared" si="11"/>
        <v>30</v>
      </c>
      <c r="J190">
        <f t="shared" si="12"/>
        <v>3.3333333333333333E-2</v>
      </c>
      <c r="K190">
        <f t="shared" si="13"/>
        <v>0</v>
      </c>
      <c r="L190">
        <f t="shared" si="14"/>
        <v>3.3333333333333333E-2</v>
      </c>
    </row>
    <row r="191" spans="1:12">
      <c r="A191" t="s">
        <v>88</v>
      </c>
      <c r="B191" t="s">
        <v>90</v>
      </c>
      <c r="C191">
        <v>10</v>
      </c>
      <c r="D191" t="str">
        <f t="shared" si="10"/>
        <v>KU141013-40Mix A10</v>
      </c>
      <c r="E191">
        <v>240</v>
      </c>
      <c r="F191">
        <v>28</v>
      </c>
      <c r="G191">
        <v>2</v>
      </c>
      <c r="H191">
        <v>0</v>
      </c>
      <c r="I191">
        <f t="shared" si="11"/>
        <v>30</v>
      </c>
      <c r="J191">
        <f t="shared" si="12"/>
        <v>0.93333333333333335</v>
      </c>
      <c r="K191">
        <f t="shared" si="13"/>
        <v>6.6666666666666666E-2</v>
      </c>
      <c r="L191">
        <f t="shared" si="14"/>
        <v>0.8666666666666667</v>
      </c>
    </row>
    <row r="192" spans="1:12">
      <c r="A192" t="s">
        <v>88</v>
      </c>
      <c r="B192" t="s">
        <v>95</v>
      </c>
      <c r="C192">
        <v>1</v>
      </c>
      <c r="D192" t="str">
        <f t="shared" si="10"/>
        <v>KU141013-40Mix A × 101</v>
      </c>
      <c r="E192">
        <v>240</v>
      </c>
      <c r="F192">
        <v>29</v>
      </c>
      <c r="G192">
        <v>0</v>
      </c>
      <c r="H192">
        <v>1</v>
      </c>
      <c r="I192">
        <f t="shared" si="11"/>
        <v>30</v>
      </c>
      <c r="J192">
        <f t="shared" si="12"/>
        <v>0.96666666666666667</v>
      </c>
      <c r="K192">
        <f t="shared" si="13"/>
        <v>0</v>
      </c>
      <c r="L192">
        <f t="shared" si="14"/>
        <v>0.96666666666666667</v>
      </c>
    </row>
    <row r="193" spans="1:12">
      <c r="A193" t="s">
        <v>88</v>
      </c>
      <c r="B193" t="s">
        <v>95</v>
      </c>
      <c r="C193">
        <v>2</v>
      </c>
      <c r="D193" t="str">
        <f t="shared" si="10"/>
        <v>KU141013-40Mix A × 102</v>
      </c>
      <c r="E193">
        <v>240</v>
      </c>
      <c r="F193">
        <v>25</v>
      </c>
      <c r="G193">
        <v>0</v>
      </c>
      <c r="H193">
        <v>5</v>
      </c>
      <c r="I193">
        <f t="shared" si="11"/>
        <v>30</v>
      </c>
      <c r="J193">
        <f t="shared" si="12"/>
        <v>0.83333333333333337</v>
      </c>
      <c r="K193">
        <f t="shared" si="13"/>
        <v>0</v>
      </c>
      <c r="L193">
        <f t="shared" si="14"/>
        <v>0.83333333333333337</v>
      </c>
    </row>
    <row r="194" spans="1:12">
      <c r="A194" t="s">
        <v>88</v>
      </c>
      <c r="B194" t="s">
        <v>95</v>
      </c>
      <c r="C194">
        <v>3</v>
      </c>
      <c r="D194" t="str">
        <f t="shared" si="10"/>
        <v>KU141013-40Mix A × 103</v>
      </c>
      <c r="E194">
        <v>240</v>
      </c>
      <c r="F194">
        <v>14</v>
      </c>
      <c r="G194">
        <v>0</v>
      </c>
      <c r="H194">
        <v>16</v>
      </c>
      <c r="I194">
        <f t="shared" si="11"/>
        <v>30</v>
      </c>
      <c r="J194">
        <f t="shared" si="12"/>
        <v>0.46666666666666667</v>
      </c>
      <c r="K194">
        <f t="shared" si="13"/>
        <v>0</v>
      </c>
      <c r="L194">
        <f t="shared" si="14"/>
        <v>0.46666666666666667</v>
      </c>
    </row>
    <row r="195" spans="1:12">
      <c r="A195" t="s">
        <v>88</v>
      </c>
      <c r="B195" t="s">
        <v>95</v>
      </c>
      <c r="C195">
        <v>4</v>
      </c>
      <c r="D195" t="str">
        <f t="shared" ref="D195:D201" si="15">CONCATENATE(A195,B195,C195)</f>
        <v>KU141013-40Mix A × 104</v>
      </c>
      <c r="E195">
        <v>240</v>
      </c>
      <c r="F195">
        <v>27</v>
      </c>
      <c r="G195">
        <v>3</v>
      </c>
      <c r="H195">
        <v>0</v>
      </c>
      <c r="I195">
        <f t="shared" ref="I195:I258" si="16">F195+G195+H195</f>
        <v>30</v>
      </c>
      <c r="J195">
        <f t="shared" ref="J195:J258" si="17">F195/I195</f>
        <v>0.9</v>
      </c>
      <c r="K195">
        <f t="shared" ref="K195:K258" si="18">G195/I195</f>
        <v>0.1</v>
      </c>
      <c r="L195">
        <f t="shared" ref="L195:L258" si="19">(F195-G195)/I195</f>
        <v>0.8</v>
      </c>
    </row>
    <row r="196" spans="1:12">
      <c r="A196" t="s">
        <v>88</v>
      </c>
      <c r="B196" t="s">
        <v>95</v>
      </c>
      <c r="C196">
        <v>5</v>
      </c>
      <c r="D196" t="str">
        <f t="shared" si="15"/>
        <v>KU141013-40Mix A × 105</v>
      </c>
      <c r="E196">
        <v>240</v>
      </c>
      <c r="F196">
        <v>29</v>
      </c>
      <c r="G196">
        <v>1</v>
      </c>
      <c r="H196">
        <v>0</v>
      </c>
      <c r="I196">
        <f t="shared" si="16"/>
        <v>30</v>
      </c>
      <c r="J196">
        <f t="shared" si="17"/>
        <v>0.96666666666666667</v>
      </c>
      <c r="K196">
        <f t="shared" si="18"/>
        <v>3.3333333333333333E-2</v>
      </c>
      <c r="L196">
        <f t="shared" si="19"/>
        <v>0.93333333333333335</v>
      </c>
    </row>
    <row r="197" spans="1:12">
      <c r="A197" t="s">
        <v>88</v>
      </c>
      <c r="B197" t="s">
        <v>95</v>
      </c>
      <c r="C197">
        <v>6</v>
      </c>
      <c r="D197" t="str">
        <f t="shared" si="15"/>
        <v>KU141013-40Mix A × 106</v>
      </c>
      <c r="E197">
        <v>240</v>
      </c>
      <c r="F197">
        <v>22</v>
      </c>
      <c r="G197">
        <v>0</v>
      </c>
      <c r="H197">
        <v>8</v>
      </c>
      <c r="I197">
        <f t="shared" si="16"/>
        <v>30</v>
      </c>
      <c r="J197">
        <f t="shared" si="17"/>
        <v>0.73333333333333328</v>
      </c>
      <c r="K197">
        <f t="shared" si="18"/>
        <v>0</v>
      </c>
      <c r="L197">
        <f t="shared" si="19"/>
        <v>0.73333333333333328</v>
      </c>
    </row>
    <row r="198" spans="1:12">
      <c r="A198" t="s">
        <v>88</v>
      </c>
      <c r="B198" t="s">
        <v>95</v>
      </c>
      <c r="C198">
        <v>7</v>
      </c>
      <c r="D198" t="str">
        <f t="shared" si="15"/>
        <v>KU141013-40Mix A × 107</v>
      </c>
      <c r="E198">
        <v>240</v>
      </c>
      <c r="F198">
        <v>2</v>
      </c>
      <c r="G198">
        <v>0</v>
      </c>
      <c r="H198">
        <v>28</v>
      </c>
      <c r="I198">
        <f t="shared" si="16"/>
        <v>30</v>
      </c>
      <c r="J198">
        <f t="shared" si="17"/>
        <v>6.6666666666666666E-2</v>
      </c>
      <c r="K198">
        <f t="shared" si="18"/>
        <v>0</v>
      </c>
      <c r="L198">
        <f t="shared" si="19"/>
        <v>6.6666666666666666E-2</v>
      </c>
    </row>
    <row r="199" spans="1:12">
      <c r="A199" t="s">
        <v>88</v>
      </c>
      <c r="B199" t="s">
        <v>95</v>
      </c>
      <c r="C199">
        <v>8</v>
      </c>
      <c r="D199" t="str">
        <f t="shared" si="15"/>
        <v>KU141013-40Mix A × 108</v>
      </c>
      <c r="E199">
        <v>240</v>
      </c>
      <c r="F199">
        <v>2</v>
      </c>
      <c r="G199">
        <v>12</v>
      </c>
      <c r="H199">
        <v>16</v>
      </c>
      <c r="I199">
        <f t="shared" si="16"/>
        <v>30</v>
      </c>
      <c r="J199">
        <f t="shared" si="17"/>
        <v>6.6666666666666666E-2</v>
      </c>
      <c r="K199">
        <f t="shared" si="18"/>
        <v>0.4</v>
      </c>
      <c r="L199">
        <f t="shared" si="19"/>
        <v>-0.33333333333333331</v>
      </c>
    </row>
    <row r="200" spans="1:12">
      <c r="A200" t="s">
        <v>88</v>
      </c>
      <c r="B200" t="s">
        <v>95</v>
      </c>
      <c r="C200">
        <v>9</v>
      </c>
      <c r="D200" t="str">
        <f t="shared" si="15"/>
        <v>KU141013-40Mix A × 109</v>
      </c>
      <c r="E200">
        <v>240</v>
      </c>
      <c r="F200">
        <v>29</v>
      </c>
      <c r="G200">
        <v>0</v>
      </c>
      <c r="H200">
        <v>1</v>
      </c>
      <c r="I200">
        <f t="shared" si="16"/>
        <v>30</v>
      </c>
      <c r="J200">
        <f t="shared" si="17"/>
        <v>0.96666666666666667</v>
      </c>
      <c r="K200">
        <f t="shared" si="18"/>
        <v>0</v>
      </c>
      <c r="L200">
        <f t="shared" si="19"/>
        <v>0.96666666666666667</v>
      </c>
    </row>
    <row r="201" spans="1:12">
      <c r="A201" t="s">
        <v>88</v>
      </c>
      <c r="B201" t="s">
        <v>95</v>
      </c>
      <c r="C201">
        <v>10</v>
      </c>
      <c r="D201" t="str">
        <f t="shared" si="15"/>
        <v>KU141013-40Mix A × 1010</v>
      </c>
      <c r="E201">
        <v>240</v>
      </c>
      <c r="F201">
        <v>13</v>
      </c>
      <c r="G201">
        <v>1</v>
      </c>
      <c r="H201">
        <v>16</v>
      </c>
      <c r="I201">
        <f t="shared" si="16"/>
        <v>30</v>
      </c>
      <c r="J201">
        <f t="shared" si="17"/>
        <v>0.43333333333333335</v>
      </c>
      <c r="K201">
        <f t="shared" si="18"/>
        <v>3.3333333333333333E-2</v>
      </c>
      <c r="L201">
        <f t="shared" si="19"/>
        <v>0.4</v>
      </c>
    </row>
    <row r="202" spans="1:12">
      <c r="A202" t="s">
        <v>89</v>
      </c>
      <c r="B202" t="s">
        <v>9</v>
      </c>
      <c r="C202">
        <v>1</v>
      </c>
      <c r="D202" t="str">
        <f>CONCATENATE(A202,B202,C202)</f>
        <v>KU141013-XNegative1</v>
      </c>
      <c r="E202">
        <v>5</v>
      </c>
      <c r="F202">
        <v>11</v>
      </c>
      <c r="G202">
        <v>2</v>
      </c>
      <c r="H202">
        <v>17</v>
      </c>
      <c r="I202">
        <f t="shared" si="16"/>
        <v>30</v>
      </c>
      <c r="J202">
        <f t="shared" si="17"/>
        <v>0.36666666666666664</v>
      </c>
      <c r="K202">
        <f t="shared" si="18"/>
        <v>6.6666666666666666E-2</v>
      </c>
      <c r="L202">
        <f t="shared" si="19"/>
        <v>0.3</v>
      </c>
    </row>
    <row r="203" spans="1:12">
      <c r="A203" t="s">
        <v>89</v>
      </c>
      <c r="B203" t="s">
        <v>9</v>
      </c>
      <c r="C203">
        <v>2</v>
      </c>
      <c r="D203" t="str">
        <f t="shared" ref="D203:D266" si="20">CONCATENATE(A203,B203,C203)</f>
        <v>KU141013-XNegative2</v>
      </c>
      <c r="E203">
        <v>5</v>
      </c>
      <c r="F203">
        <v>2</v>
      </c>
      <c r="G203">
        <v>10</v>
      </c>
      <c r="H203">
        <v>18</v>
      </c>
      <c r="I203">
        <f t="shared" si="16"/>
        <v>30</v>
      </c>
      <c r="J203">
        <f t="shared" si="17"/>
        <v>6.6666666666666666E-2</v>
      </c>
      <c r="K203">
        <f t="shared" si="18"/>
        <v>0.33333333333333331</v>
      </c>
      <c r="L203">
        <f t="shared" si="19"/>
        <v>-0.26666666666666666</v>
      </c>
    </row>
    <row r="204" spans="1:12">
      <c r="A204" t="s">
        <v>89</v>
      </c>
      <c r="B204" t="s">
        <v>9</v>
      </c>
      <c r="C204">
        <v>3</v>
      </c>
      <c r="D204" t="str">
        <f t="shared" si="20"/>
        <v>KU141013-XNegative3</v>
      </c>
      <c r="E204">
        <v>5</v>
      </c>
      <c r="F204">
        <v>2</v>
      </c>
      <c r="G204">
        <v>5</v>
      </c>
      <c r="H204">
        <v>23</v>
      </c>
      <c r="I204">
        <f t="shared" si="16"/>
        <v>30</v>
      </c>
      <c r="J204">
        <f t="shared" si="17"/>
        <v>6.6666666666666666E-2</v>
      </c>
      <c r="K204">
        <f t="shared" si="18"/>
        <v>0.16666666666666666</v>
      </c>
      <c r="L204">
        <f t="shared" si="19"/>
        <v>-0.1</v>
      </c>
    </row>
    <row r="205" spans="1:12">
      <c r="A205" t="s">
        <v>89</v>
      </c>
      <c r="B205" t="s">
        <v>9</v>
      </c>
      <c r="C205">
        <v>4</v>
      </c>
      <c r="D205" t="str">
        <f t="shared" si="20"/>
        <v>KU141013-XNegative4</v>
      </c>
      <c r="E205">
        <v>5</v>
      </c>
      <c r="F205">
        <v>1</v>
      </c>
      <c r="G205">
        <v>1</v>
      </c>
      <c r="H205">
        <v>28</v>
      </c>
      <c r="I205">
        <f t="shared" si="16"/>
        <v>30</v>
      </c>
      <c r="J205">
        <f t="shared" si="17"/>
        <v>3.3333333333333333E-2</v>
      </c>
      <c r="K205">
        <f t="shared" si="18"/>
        <v>3.3333333333333333E-2</v>
      </c>
      <c r="L205">
        <f t="shared" si="19"/>
        <v>0</v>
      </c>
    </row>
    <row r="206" spans="1:12">
      <c r="A206" t="s">
        <v>89</v>
      </c>
      <c r="B206" t="s">
        <v>9</v>
      </c>
      <c r="C206">
        <v>5</v>
      </c>
      <c r="D206" t="str">
        <f t="shared" si="20"/>
        <v>KU141013-XNegative5</v>
      </c>
      <c r="E206">
        <v>5</v>
      </c>
      <c r="F206">
        <v>9</v>
      </c>
      <c r="G206">
        <v>1</v>
      </c>
      <c r="H206">
        <v>20</v>
      </c>
      <c r="I206">
        <f t="shared" si="16"/>
        <v>30</v>
      </c>
      <c r="J206">
        <f t="shared" si="17"/>
        <v>0.3</v>
      </c>
      <c r="K206">
        <f t="shared" si="18"/>
        <v>3.3333333333333333E-2</v>
      </c>
      <c r="L206">
        <f t="shared" si="19"/>
        <v>0.26666666666666666</v>
      </c>
    </row>
    <row r="207" spans="1:12">
      <c r="A207" t="s">
        <v>89</v>
      </c>
      <c r="B207" t="s">
        <v>9</v>
      </c>
      <c r="C207">
        <v>6</v>
      </c>
      <c r="D207" t="str">
        <f t="shared" si="20"/>
        <v>KU141013-XNegative6</v>
      </c>
      <c r="E207">
        <v>5</v>
      </c>
      <c r="F207">
        <v>7</v>
      </c>
      <c r="G207">
        <v>10</v>
      </c>
      <c r="H207">
        <v>13</v>
      </c>
      <c r="I207">
        <f t="shared" si="16"/>
        <v>30</v>
      </c>
      <c r="J207">
        <f t="shared" si="17"/>
        <v>0.23333333333333334</v>
      </c>
      <c r="K207">
        <f t="shared" si="18"/>
        <v>0.33333333333333331</v>
      </c>
      <c r="L207">
        <f t="shared" si="19"/>
        <v>-0.1</v>
      </c>
    </row>
    <row r="208" spans="1:12">
      <c r="A208" t="s">
        <v>89</v>
      </c>
      <c r="B208" t="s">
        <v>9</v>
      </c>
      <c r="C208">
        <v>7</v>
      </c>
      <c r="D208" t="str">
        <f t="shared" si="20"/>
        <v>KU141013-XNegative7</v>
      </c>
      <c r="E208">
        <v>5</v>
      </c>
      <c r="F208">
        <v>6</v>
      </c>
      <c r="G208">
        <v>2</v>
      </c>
      <c r="H208">
        <v>22</v>
      </c>
      <c r="I208">
        <f t="shared" si="16"/>
        <v>30</v>
      </c>
      <c r="J208">
        <f t="shared" si="17"/>
        <v>0.2</v>
      </c>
      <c r="K208">
        <f t="shared" si="18"/>
        <v>6.6666666666666666E-2</v>
      </c>
      <c r="L208">
        <f t="shared" si="19"/>
        <v>0.13333333333333333</v>
      </c>
    </row>
    <row r="209" spans="1:12">
      <c r="A209" t="s">
        <v>89</v>
      </c>
      <c r="B209" t="s">
        <v>9</v>
      </c>
      <c r="C209">
        <v>8</v>
      </c>
      <c r="D209" t="str">
        <f t="shared" si="20"/>
        <v>KU141013-XNegative8</v>
      </c>
      <c r="E209">
        <v>5</v>
      </c>
      <c r="F209">
        <v>9</v>
      </c>
      <c r="G209">
        <v>7</v>
      </c>
      <c r="H209">
        <v>14</v>
      </c>
      <c r="I209">
        <f t="shared" si="16"/>
        <v>30</v>
      </c>
      <c r="J209">
        <f t="shared" si="17"/>
        <v>0.3</v>
      </c>
      <c r="K209">
        <f t="shared" si="18"/>
        <v>0.23333333333333334</v>
      </c>
      <c r="L209">
        <f t="shared" si="19"/>
        <v>6.6666666666666666E-2</v>
      </c>
    </row>
    <row r="210" spans="1:12">
      <c r="A210" t="s">
        <v>89</v>
      </c>
      <c r="B210" t="s">
        <v>9</v>
      </c>
      <c r="C210">
        <v>9</v>
      </c>
      <c r="D210" t="str">
        <f t="shared" si="20"/>
        <v>KU141013-XNegative9</v>
      </c>
      <c r="E210">
        <v>5</v>
      </c>
      <c r="F210">
        <v>1</v>
      </c>
      <c r="G210">
        <v>2</v>
      </c>
      <c r="H210">
        <v>27</v>
      </c>
      <c r="I210">
        <f t="shared" si="16"/>
        <v>30</v>
      </c>
      <c r="J210">
        <f t="shared" si="17"/>
        <v>3.3333333333333333E-2</v>
      </c>
      <c r="K210">
        <f t="shared" si="18"/>
        <v>6.6666666666666666E-2</v>
      </c>
      <c r="L210">
        <f t="shared" si="19"/>
        <v>-3.3333333333333333E-2</v>
      </c>
    </row>
    <row r="211" spans="1:12">
      <c r="A211" t="s">
        <v>89</v>
      </c>
      <c r="B211" t="s">
        <v>9</v>
      </c>
      <c r="C211">
        <v>10</v>
      </c>
      <c r="D211" t="str">
        <f t="shared" si="20"/>
        <v>KU141013-XNegative10</v>
      </c>
      <c r="E211">
        <v>5</v>
      </c>
      <c r="F211">
        <v>7</v>
      </c>
      <c r="G211">
        <v>1</v>
      </c>
      <c r="H211">
        <v>22</v>
      </c>
      <c r="I211">
        <f t="shared" si="16"/>
        <v>30</v>
      </c>
      <c r="J211">
        <f t="shared" si="17"/>
        <v>0.23333333333333334</v>
      </c>
      <c r="K211">
        <f t="shared" si="18"/>
        <v>3.3333333333333333E-2</v>
      </c>
      <c r="L211">
        <f t="shared" si="19"/>
        <v>0.2</v>
      </c>
    </row>
    <row r="212" spans="1:12">
      <c r="A212" t="s">
        <v>89</v>
      </c>
      <c r="B212" t="s">
        <v>10</v>
      </c>
      <c r="C212">
        <v>1</v>
      </c>
      <c r="D212" t="str">
        <f t="shared" si="20"/>
        <v>KU141013-XCrude1</v>
      </c>
      <c r="E212">
        <v>5</v>
      </c>
      <c r="F212">
        <v>5</v>
      </c>
      <c r="G212">
        <v>1</v>
      </c>
      <c r="H212">
        <v>24</v>
      </c>
      <c r="I212">
        <f t="shared" si="16"/>
        <v>30</v>
      </c>
      <c r="J212">
        <f t="shared" si="17"/>
        <v>0.16666666666666666</v>
      </c>
      <c r="K212">
        <f t="shared" si="18"/>
        <v>3.3333333333333333E-2</v>
      </c>
      <c r="L212">
        <f t="shared" si="19"/>
        <v>0.13333333333333333</v>
      </c>
    </row>
    <row r="213" spans="1:12">
      <c r="A213" t="s">
        <v>89</v>
      </c>
      <c r="B213" t="s">
        <v>10</v>
      </c>
      <c r="C213">
        <v>2</v>
      </c>
      <c r="D213" t="str">
        <f t="shared" si="20"/>
        <v>KU141013-XCrude2</v>
      </c>
      <c r="E213">
        <v>5</v>
      </c>
      <c r="F213">
        <v>8</v>
      </c>
      <c r="G213">
        <v>2</v>
      </c>
      <c r="H213">
        <v>20</v>
      </c>
      <c r="I213">
        <f t="shared" si="16"/>
        <v>30</v>
      </c>
      <c r="J213">
        <f t="shared" si="17"/>
        <v>0.26666666666666666</v>
      </c>
      <c r="K213">
        <f t="shared" si="18"/>
        <v>6.6666666666666666E-2</v>
      </c>
      <c r="L213">
        <f t="shared" si="19"/>
        <v>0.2</v>
      </c>
    </row>
    <row r="214" spans="1:12">
      <c r="A214" t="s">
        <v>89</v>
      </c>
      <c r="B214" t="s">
        <v>10</v>
      </c>
      <c r="C214">
        <v>3</v>
      </c>
      <c r="D214" t="str">
        <f t="shared" si="20"/>
        <v>KU141013-XCrude3</v>
      </c>
      <c r="E214">
        <v>5</v>
      </c>
      <c r="F214">
        <v>12</v>
      </c>
      <c r="G214">
        <v>0</v>
      </c>
      <c r="H214">
        <v>18</v>
      </c>
      <c r="I214">
        <f t="shared" si="16"/>
        <v>30</v>
      </c>
      <c r="J214">
        <f t="shared" si="17"/>
        <v>0.4</v>
      </c>
      <c r="K214">
        <f t="shared" si="18"/>
        <v>0</v>
      </c>
      <c r="L214">
        <f t="shared" si="19"/>
        <v>0.4</v>
      </c>
    </row>
    <row r="215" spans="1:12">
      <c r="A215" t="s">
        <v>89</v>
      </c>
      <c r="B215" t="s">
        <v>10</v>
      </c>
      <c r="C215">
        <v>4</v>
      </c>
      <c r="D215" t="str">
        <f t="shared" si="20"/>
        <v>KU141013-XCrude4</v>
      </c>
      <c r="E215">
        <v>5</v>
      </c>
      <c r="F215">
        <v>8</v>
      </c>
      <c r="G215">
        <v>0</v>
      </c>
      <c r="H215">
        <v>22</v>
      </c>
      <c r="I215">
        <f t="shared" si="16"/>
        <v>30</v>
      </c>
      <c r="J215">
        <f t="shared" si="17"/>
        <v>0.26666666666666666</v>
      </c>
      <c r="K215">
        <f t="shared" si="18"/>
        <v>0</v>
      </c>
      <c r="L215">
        <f t="shared" si="19"/>
        <v>0.26666666666666666</v>
      </c>
    </row>
    <row r="216" spans="1:12">
      <c r="A216" t="s">
        <v>89</v>
      </c>
      <c r="B216" t="s">
        <v>10</v>
      </c>
      <c r="C216">
        <v>5</v>
      </c>
      <c r="D216" t="str">
        <f t="shared" si="20"/>
        <v>KU141013-XCrude5</v>
      </c>
      <c r="E216">
        <v>5</v>
      </c>
      <c r="F216">
        <v>17</v>
      </c>
      <c r="G216">
        <v>5</v>
      </c>
      <c r="H216">
        <v>8</v>
      </c>
      <c r="I216">
        <f t="shared" si="16"/>
        <v>30</v>
      </c>
      <c r="J216">
        <f t="shared" si="17"/>
        <v>0.56666666666666665</v>
      </c>
      <c r="K216">
        <f t="shared" si="18"/>
        <v>0.16666666666666666</v>
      </c>
      <c r="L216">
        <f t="shared" si="19"/>
        <v>0.4</v>
      </c>
    </row>
    <row r="217" spans="1:12">
      <c r="A217" t="s">
        <v>89</v>
      </c>
      <c r="B217" t="s">
        <v>10</v>
      </c>
      <c r="C217">
        <v>6</v>
      </c>
      <c r="D217" t="str">
        <f t="shared" si="20"/>
        <v>KU141013-XCrude6</v>
      </c>
      <c r="E217">
        <v>5</v>
      </c>
      <c r="F217">
        <v>10</v>
      </c>
      <c r="G217">
        <v>2</v>
      </c>
      <c r="H217">
        <v>18</v>
      </c>
      <c r="I217">
        <f t="shared" si="16"/>
        <v>30</v>
      </c>
      <c r="J217">
        <f t="shared" si="17"/>
        <v>0.33333333333333331</v>
      </c>
      <c r="K217">
        <f t="shared" si="18"/>
        <v>6.6666666666666666E-2</v>
      </c>
      <c r="L217">
        <f t="shared" si="19"/>
        <v>0.26666666666666666</v>
      </c>
    </row>
    <row r="218" spans="1:12">
      <c r="A218" t="s">
        <v>89</v>
      </c>
      <c r="B218" t="s">
        <v>10</v>
      </c>
      <c r="C218">
        <v>7</v>
      </c>
      <c r="D218" t="str">
        <f t="shared" si="20"/>
        <v>KU141013-XCrude7</v>
      </c>
      <c r="E218">
        <v>5</v>
      </c>
      <c r="F218">
        <v>9</v>
      </c>
      <c r="G218">
        <v>0</v>
      </c>
      <c r="H218">
        <v>21</v>
      </c>
      <c r="I218">
        <f t="shared" si="16"/>
        <v>30</v>
      </c>
      <c r="J218">
        <f t="shared" si="17"/>
        <v>0.3</v>
      </c>
      <c r="K218">
        <f t="shared" si="18"/>
        <v>0</v>
      </c>
      <c r="L218">
        <f t="shared" si="19"/>
        <v>0.3</v>
      </c>
    </row>
    <row r="219" spans="1:12">
      <c r="A219" t="s">
        <v>89</v>
      </c>
      <c r="B219" t="s">
        <v>10</v>
      </c>
      <c r="C219">
        <v>8</v>
      </c>
      <c r="D219" t="str">
        <f t="shared" si="20"/>
        <v>KU141013-XCrude8</v>
      </c>
      <c r="E219">
        <v>5</v>
      </c>
      <c r="F219">
        <v>23</v>
      </c>
      <c r="G219">
        <v>0</v>
      </c>
      <c r="H219">
        <v>7</v>
      </c>
      <c r="I219">
        <f t="shared" si="16"/>
        <v>30</v>
      </c>
      <c r="J219">
        <f t="shared" si="17"/>
        <v>0.76666666666666672</v>
      </c>
      <c r="K219">
        <f t="shared" si="18"/>
        <v>0</v>
      </c>
      <c r="L219">
        <f t="shared" si="19"/>
        <v>0.76666666666666672</v>
      </c>
    </row>
    <row r="220" spans="1:12">
      <c r="A220" t="s">
        <v>89</v>
      </c>
      <c r="B220" t="s">
        <v>10</v>
      </c>
      <c r="C220">
        <v>9</v>
      </c>
      <c r="D220" t="str">
        <f t="shared" si="20"/>
        <v>KU141013-XCrude9</v>
      </c>
      <c r="E220">
        <v>5</v>
      </c>
      <c r="F220">
        <v>5</v>
      </c>
      <c r="G220">
        <v>0</v>
      </c>
      <c r="H220">
        <v>25</v>
      </c>
      <c r="I220">
        <f t="shared" si="16"/>
        <v>30</v>
      </c>
      <c r="J220">
        <f t="shared" si="17"/>
        <v>0.16666666666666666</v>
      </c>
      <c r="K220">
        <f t="shared" si="18"/>
        <v>0</v>
      </c>
      <c r="L220">
        <f t="shared" si="19"/>
        <v>0.16666666666666666</v>
      </c>
    </row>
    <row r="221" spans="1:12">
      <c r="A221" t="s">
        <v>89</v>
      </c>
      <c r="B221" t="s">
        <v>10</v>
      </c>
      <c r="C221">
        <v>10</v>
      </c>
      <c r="D221" t="str">
        <f t="shared" si="20"/>
        <v>KU141013-XCrude10</v>
      </c>
      <c r="E221">
        <v>5</v>
      </c>
      <c r="F221">
        <v>3</v>
      </c>
      <c r="G221">
        <v>0</v>
      </c>
      <c r="H221">
        <v>27</v>
      </c>
      <c r="I221">
        <f t="shared" si="16"/>
        <v>30</v>
      </c>
      <c r="J221">
        <f t="shared" si="17"/>
        <v>0.1</v>
      </c>
      <c r="K221">
        <f t="shared" si="18"/>
        <v>0</v>
      </c>
      <c r="L221">
        <f t="shared" si="19"/>
        <v>0.1</v>
      </c>
    </row>
    <row r="222" spans="1:12">
      <c r="A222" t="s">
        <v>89</v>
      </c>
      <c r="B222" t="s">
        <v>94</v>
      </c>
      <c r="C222">
        <v>1</v>
      </c>
      <c r="D222" t="str">
        <f t="shared" si="20"/>
        <v>KU141013-XMix A × 0.11</v>
      </c>
      <c r="E222">
        <v>5</v>
      </c>
      <c r="F222">
        <v>3</v>
      </c>
      <c r="G222">
        <v>2</v>
      </c>
      <c r="H222">
        <v>25</v>
      </c>
      <c r="I222">
        <f t="shared" si="16"/>
        <v>30</v>
      </c>
      <c r="J222">
        <f t="shared" si="17"/>
        <v>0.1</v>
      </c>
      <c r="K222">
        <f t="shared" si="18"/>
        <v>6.6666666666666666E-2</v>
      </c>
      <c r="L222">
        <f t="shared" si="19"/>
        <v>3.3333333333333333E-2</v>
      </c>
    </row>
    <row r="223" spans="1:12">
      <c r="A223" t="s">
        <v>89</v>
      </c>
      <c r="B223" t="s">
        <v>94</v>
      </c>
      <c r="C223">
        <v>2</v>
      </c>
      <c r="D223" t="str">
        <f t="shared" si="20"/>
        <v>KU141013-XMix A × 0.12</v>
      </c>
      <c r="E223">
        <v>5</v>
      </c>
      <c r="F223">
        <v>4</v>
      </c>
      <c r="G223">
        <v>9</v>
      </c>
      <c r="H223">
        <v>17</v>
      </c>
      <c r="I223">
        <f t="shared" si="16"/>
        <v>30</v>
      </c>
      <c r="J223">
        <f t="shared" si="17"/>
        <v>0.13333333333333333</v>
      </c>
      <c r="K223">
        <f t="shared" si="18"/>
        <v>0.3</v>
      </c>
      <c r="L223">
        <f t="shared" si="19"/>
        <v>-0.16666666666666666</v>
      </c>
    </row>
    <row r="224" spans="1:12">
      <c r="A224" t="s">
        <v>89</v>
      </c>
      <c r="B224" t="s">
        <v>94</v>
      </c>
      <c r="C224">
        <v>3</v>
      </c>
      <c r="D224" t="str">
        <f t="shared" si="20"/>
        <v>KU141013-XMix A × 0.13</v>
      </c>
      <c r="E224">
        <v>5</v>
      </c>
      <c r="F224">
        <v>4</v>
      </c>
      <c r="G224">
        <v>3</v>
      </c>
      <c r="H224">
        <v>23</v>
      </c>
      <c r="I224">
        <f t="shared" si="16"/>
        <v>30</v>
      </c>
      <c r="J224">
        <f t="shared" si="17"/>
        <v>0.13333333333333333</v>
      </c>
      <c r="K224">
        <f t="shared" si="18"/>
        <v>0.1</v>
      </c>
      <c r="L224">
        <f t="shared" si="19"/>
        <v>3.3333333333333333E-2</v>
      </c>
    </row>
    <row r="225" spans="1:12">
      <c r="A225" t="s">
        <v>89</v>
      </c>
      <c r="B225" t="s">
        <v>94</v>
      </c>
      <c r="C225">
        <v>4</v>
      </c>
      <c r="D225" t="str">
        <f t="shared" si="20"/>
        <v>KU141013-XMix A × 0.14</v>
      </c>
      <c r="E225">
        <v>5</v>
      </c>
      <c r="F225">
        <v>10</v>
      </c>
      <c r="G225">
        <v>1</v>
      </c>
      <c r="H225">
        <v>19</v>
      </c>
      <c r="I225">
        <f t="shared" si="16"/>
        <v>30</v>
      </c>
      <c r="J225">
        <f t="shared" si="17"/>
        <v>0.33333333333333331</v>
      </c>
      <c r="K225">
        <f t="shared" si="18"/>
        <v>3.3333333333333333E-2</v>
      </c>
      <c r="L225">
        <f t="shared" si="19"/>
        <v>0.3</v>
      </c>
    </row>
    <row r="226" spans="1:12">
      <c r="A226" t="s">
        <v>89</v>
      </c>
      <c r="B226" t="s">
        <v>94</v>
      </c>
      <c r="C226">
        <v>5</v>
      </c>
      <c r="D226" t="str">
        <f t="shared" si="20"/>
        <v>KU141013-XMix A × 0.15</v>
      </c>
      <c r="E226">
        <v>5</v>
      </c>
      <c r="F226">
        <v>5</v>
      </c>
      <c r="G226">
        <v>3</v>
      </c>
      <c r="H226">
        <v>22</v>
      </c>
      <c r="I226">
        <f t="shared" si="16"/>
        <v>30</v>
      </c>
      <c r="J226">
        <f t="shared" si="17"/>
        <v>0.16666666666666666</v>
      </c>
      <c r="K226">
        <f t="shared" si="18"/>
        <v>0.1</v>
      </c>
      <c r="L226">
        <f t="shared" si="19"/>
        <v>6.6666666666666666E-2</v>
      </c>
    </row>
    <row r="227" spans="1:12">
      <c r="A227" t="s">
        <v>89</v>
      </c>
      <c r="B227" t="s">
        <v>94</v>
      </c>
      <c r="C227">
        <v>6</v>
      </c>
      <c r="D227" t="str">
        <f t="shared" si="20"/>
        <v>KU141013-XMix A × 0.16</v>
      </c>
      <c r="E227">
        <v>5</v>
      </c>
      <c r="F227">
        <v>2</v>
      </c>
      <c r="G227">
        <v>0</v>
      </c>
      <c r="H227">
        <v>28</v>
      </c>
      <c r="I227">
        <f t="shared" si="16"/>
        <v>30</v>
      </c>
      <c r="J227">
        <f t="shared" si="17"/>
        <v>6.6666666666666666E-2</v>
      </c>
      <c r="K227">
        <f t="shared" si="18"/>
        <v>0</v>
      </c>
      <c r="L227">
        <f t="shared" si="19"/>
        <v>6.6666666666666666E-2</v>
      </c>
    </row>
    <row r="228" spans="1:12">
      <c r="A228" t="s">
        <v>89</v>
      </c>
      <c r="B228" t="s">
        <v>94</v>
      </c>
      <c r="C228">
        <v>7</v>
      </c>
      <c r="D228" t="str">
        <f t="shared" si="20"/>
        <v>KU141013-XMix A × 0.17</v>
      </c>
      <c r="E228">
        <v>5</v>
      </c>
      <c r="F228">
        <v>0</v>
      </c>
      <c r="G228">
        <v>2</v>
      </c>
      <c r="H228">
        <v>28</v>
      </c>
      <c r="I228">
        <f t="shared" si="16"/>
        <v>30</v>
      </c>
      <c r="J228">
        <f t="shared" si="17"/>
        <v>0</v>
      </c>
      <c r="K228">
        <f t="shared" si="18"/>
        <v>6.6666666666666666E-2</v>
      </c>
      <c r="L228">
        <f t="shared" si="19"/>
        <v>-6.6666666666666666E-2</v>
      </c>
    </row>
    <row r="229" spans="1:12">
      <c r="A229" t="s">
        <v>89</v>
      </c>
      <c r="B229" t="s">
        <v>94</v>
      </c>
      <c r="C229">
        <v>8</v>
      </c>
      <c r="D229" t="str">
        <f t="shared" si="20"/>
        <v>KU141013-XMix A × 0.18</v>
      </c>
      <c r="E229">
        <v>5</v>
      </c>
      <c r="F229">
        <v>5</v>
      </c>
      <c r="G229">
        <v>6</v>
      </c>
      <c r="H229">
        <v>19</v>
      </c>
      <c r="I229">
        <f t="shared" si="16"/>
        <v>30</v>
      </c>
      <c r="J229">
        <f t="shared" si="17"/>
        <v>0.16666666666666666</v>
      </c>
      <c r="K229">
        <f t="shared" si="18"/>
        <v>0.2</v>
      </c>
      <c r="L229">
        <f t="shared" si="19"/>
        <v>-3.3333333333333333E-2</v>
      </c>
    </row>
    <row r="230" spans="1:12">
      <c r="A230" t="s">
        <v>89</v>
      </c>
      <c r="B230" t="s">
        <v>94</v>
      </c>
      <c r="C230">
        <v>9</v>
      </c>
      <c r="D230" t="str">
        <f t="shared" si="20"/>
        <v>KU141013-XMix A × 0.19</v>
      </c>
      <c r="E230">
        <v>5</v>
      </c>
      <c r="F230">
        <v>0</v>
      </c>
      <c r="G230">
        <v>0</v>
      </c>
      <c r="H230">
        <v>30</v>
      </c>
      <c r="I230">
        <f t="shared" si="16"/>
        <v>30</v>
      </c>
      <c r="J230">
        <f t="shared" si="17"/>
        <v>0</v>
      </c>
      <c r="K230">
        <f t="shared" si="18"/>
        <v>0</v>
      </c>
      <c r="L230">
        <f t="shared" si="19"/>
        <v>0</v>
      </c>
    </row>
    <row r="231" spans="1:12">
      <c r="A231" t="s">
        <v>89</v>
      </c>
      <c r="B231" t="s">
        <v>94</v>
      </c>
      <c r="C231">
        <v>10</v>
      </c>
      <c r="D231" t="str">
        <f t="shared" si="20"/>
        <v>KU141013-XMix A × 0.110</v>
      </c>
      <c r="E231">
        <v>5</v>
      </c>
      <c r="F231">
        <v>8</v>
      </c>
      <c r="G231">
        <v>4</v>
      </c>
      <c r="H231">
        <v>18</v>
      </c>
      <c r="I231">
        <f t="shared" si="16"/>
        <v>30</v>
      </c>
      <c r="J231">
        <f t="shared" si="17"/>
        <v>0.26666666666666666</v>
      </c>
      <c r="K231">
        <f t="shared" si="18"/>
        <v>0.13333333333333333</v>
      </c>
      <c r="L231">
        <f t="shared" si="19"/>
        <v>0.13333333333333333</v>
      </c>
    </row>
    <row r="232" spans="1:12">
      <c r="A232" t="s">
        <v>89</v>
      </c>
      <c r="B232" t="s">
        <v>90</v>
      </c>
      <c r="C232">
        <v>1</v>
      </c>
      <c r="D232" t="str">
        <f t="shared" si="20"/>
        <v>KU141013-XMix A1</v>
      </c>
      <c r="E232">
        <v>5</v>
      </c>
      <c r="F232">
        <v>2</v>
      </c>
      <c r="G232">
        <v>5</v>
      </c>
      <c r="H232">
        <v>23</v>
      </c>
      <c r="I232">
        <f t="shared" si="16"/>
        <v>30</v>
      </c>
      <c r="J232">
        <f t="shared" si="17"/>
        <v>6.6666666666666666E-2</v>
      </c>
      <c r="K232">
        <f t="shared" si="18"/>
        <v>0.16666666666666666</v>
      </c>
      <c r="L232">
        <f t="shared" si="19"/>
        <v>-0.1</v>
      </c>
    </row>
    <row r="233" spans="1:12">
      <c r="A233" t="s">
        <v>89</v>
      </c>
      <c r="B233" t="s">
        <v>90</v>
      </c>
      <c r="C233">
        <v>2</v>
      </c>
      <c r="D233" t="str">
        <f t="shared" si="20"/>
        <v>KU141013-XMix A2</v>
      </c>
      <c r="E233">
        <v>5</v>
      </c>
      <c r="F233">
        <v>3</v>
      </c>
      <c r="G233">
        <v>1</v>
      </c>
      <c r="H233">
        <v>26</v>
      </c>
      <c r="I233">
        <f t="shared" si="16"/>
        <v>30</v>
      </c>
      <c r="J233">
        <f t="shared" si="17"/>
        <v>0.1</v>
      </c>
      <c r="K233">
        <f t="shared" si="18"/>
        <v>3.3333333333333333E-2</v>
      </c>
      <c r="L233">
        <f t="shared" si="19"/>
        <v>6.6666666666666666E-2</v>
      </c>
    </row>
    <row r="234" spans="1:12">
      <c r="A234" t="s">
        <v>89</v>
      </c>
      <c r="B234" t="s">
        <v>90</v>
      </c>
      <c r="C234">
        <v>3</v>
      </c>
      <c r="D234" t="str">
        <f t="shared" si="20"/>
        <v>KU141013-XMix A3</v>
      </c>
      <c r="E234">
        <v>5</v>
      </c>
      <c r="F234">
        <v>3</v>
      </c>
      <c r="G234">
        <v>1</v>
      </c>
      <c r="H234">
        <v>26</v>
      </c>
      <c r="I234">
        <f t="shared" si="16"/>
        <v>30</v>
      </c>
      <c r="J234">
        <f t="shared" si="17"/>
        <v>0.1</v>
      </c>
      <c r="K234">
        <f t="shared" si="18"/>
        <v>3.3333333333333333E-2</v>
      </c>
      <c r="L234">
        <f t="shared" si="19"/>
        <v>6.6666666666666666E-2</v>
      </c>
    </row>
    <row r="235" spans="1:12">
      <c r="A235" t="s">
        <v>89</v>
      </c>
      <c r="B235" t="s">
        <v>90</v>
      </c>
      <c r="C235">
        <v>4</v>
      </c>
      <c r="D235" t="str">
        <f t="shared" si="20"/>
        <v>KU141013-XMix A4</v>
      </c>
      <c r="E235">
        <v>5</v>
      </c>
      <c r="F235">
        <v>3</v>
      </c>
      <c r="G235">
        <v>0</v>
      </c>
      <c r="H235">
        <v>27</v>
      </c>
      <c r="I235">
        <f t="shared" si="16"/>
        <v>30</v>
      </c>
      <c r="J235">
        <f t="shared" si="17"/>
        <v>0.1</v>
      </c>
      <c r="K235">
        <f t="shared" si="18"/>
        <v>0</v>
      </c>
      <c r="L235">
        <f t="shared" si="19"/>
        <v>0.1</v>
      </c>
    </row>
    <row r="236" spans="1:12">
      <c r="A236" t="s">
        <v>89</v>
      </c>
      <c r="B236" t="s">
        <v>90</v>
      </c>
      <c r="C236">
        <v>5</v>
      </c>
      <c r="D236" t="str">
        <f t="shared" si="20"/>
        <v>KU141013-XMix A5</v>
      </c>
      <c r="E236">
        <v>5</v>
      </c>
      <c r="F236">
        <v>0</v>
      </c>
      <c r="G236">
        <v>0</v>
      </c>
      <c r="H236">
        <v>30</v>
      </c>
      <c r="I236">
        <f t="shared" si="16"/>
        <v>30</v>
      </c>
      <c r="J236">
        <f t="shared" si="17"/>
        <v>0</v>
      </c>
      <c r="K236">
        <f t="shared" si="18"/>
        <v>0</v>
      </c>
      <c r="L236">
        <f t="shared" si="19"/>
        <v>0</v>
      </c>
    </row>
    <row r="237" spans="1:12">
      <c r="A237" t="s">
        <v>89</v>
      </c>
      <c r="B237" t="s">
        <v>90</v>
      </c>
      <c r="C237">
        <v>6</v>
      </c>
      <c r="D237" t="str">
        <f t="shared" si="20"/>
        <v>KU141013-XMix A6</v>
      </c>
      <c r="E237">
        <v>5</v>
      </c>
      <c r="F237">
        <v>3</v>
      </c>
      <c r="G237">
        <v>0</v>
      </c>
      <c r="H237">
        <v>27</v>
      </c>
      <c r="I237">
        <f t="shared" si="16"/>
        <v>30</v>
      </c>
      <c r="J237">
        <f t="shared" si="17"/>
        <v>0.1</v>
      </c>
      <c r="K237">
        <f t="shared" si="18"/>
        <v>0</v>
      </c>
      <c r="L237">
        <f t="shared" si="19"/>
        <v>0.1</v>
      </c>
    </row>
    <row r="238" spans="1:12">
      <c r="A238" t="s">
        <v>89</v>
      </c>
      <c r="B238" t="s">
        <v>90</v>
      </c>
      <c r="C238">
        <v>7</v>
      </c>
      <c r="D238" t="str">
        <f t="shared" si="20"/>
        <v>KU141013-XMix A7</v>
      </c>
      <c r="E238">
        <v>5</v>
      </c>
      <c r="F238">
        <v>1</v>
      </c>
      <c r="G238">
        <v>1</v>
      </c>
      <c r="H238">
        <v>28</v>
      </c>
      <c r="I238">
        <f t="shared" si="16"/>
        <v>30</v>
      </c>
      <c r="J238">
        <f t="shared" si="17"/>
        <v>3.3333333333333333E-2</v>
      </c>
      <c r="K238">
        <f t="shared" si="18"/>
        <v>3.3333333333333333E-2</v>
      </c>
      <c r="L238">
        <f t="shared" si="19"/>
        <v>0</v>
      </c>
    </row>
    <row r="239" spans="1:12">
      <c r="A239" t="s">
        <v>89</v>
      </c>
      <c r="B239" t="s">
        <v>90</v>
      </c>
      <c r="C239">
        <v>8</v>
      </c>
      <c r="D239" t="str">
        <f t="shared" si="20"/>
        <v>KU141013-XMix A8</v>
      </c>
      <c r="E239">
        <v>5</v>
      </c>
      <c r="F239">
        <v>3</v>
      </c>
      <c r="G239">
        <v>0</v>
      </c>
      <c r="H239">
        <v>27</v>
      </c>
      <c r="I239">
        <f t="shared" si="16"/>
        <v>30</v>
      </c>
      <c r="J239">
        <f t="shared" si="17"/>
        <v>0.1</v>
      </c>
      <c r="K239">
        <f t="shared" si="18"/>
        <v>0</v>
      </c>
      <c r="L239">
        <f t="shared" si="19"/>
        <v>0.1</v>
      </c>
    </row>
    <row r="240" spans="1:12">
      <c r="A240" t="s">
        <v>89</v>
      </c>
      <c r="B240" t="s">
        <v>90</v>
      </c>
      <c r="C240">
        <v>9</v>
      </c>
      <c r="D240" t="str">
        <f t="shared" si="20"/>
        <v>KU141013-XMix A9</v>
      </c>
      <c r="E240">
        <v>5</v>
      </c>
      <c r="F240">
        <v>7</v>
      </c>
      <c r="G240">
        <v>0</v>
      </c>
      <c r="H240">
        <v>23</v>
      </c>
      <c r="I240">
        <f t="shared" si="16"/>
        <v>30</v>
      </c>
      <c r="J240">
        <f t="shared" si="17"/>
        <v>0.23333333333333334</v>
      </c>
      <c r="K240">
        <f t="shared" si="18"/>
        <v>0</v>
      </c>
      <c r="L240">
        <f t="shared" si="19"/>
        <v>0.23333333333333334</v>
      </c>
    </row>
    <row r="241" spans="1:12">
      <c r="A241" t="s">
        <v>89</v>
      </c>
      <c r="B241" t="s">
        <v>90</v>
      </c>
      <c r="C241">
        <v>10</v>
      </c>
      <c r="D241" t="str">
        <f t="shared" si="20"/>
        <v>KU141013-XMix A10</v>
      </c>
      <c r="E241">
        <v>5</v>
      </c>
      <c r="F241">
        <v>3</v>
      </c>
      <c r="G241">
        <v>1</v>
      </c>
      <c r="H241">
        <v>26</v>
      </c>
      <c r="I241">
        <f t="shared" si="16"/>
        <v>30</v>
      </c>
      <c r="J241">
        <f t="shared" si="17"/>
        <v>0.1</v>
      </c>
      <c r="K241">
        <f t="shared" si="18"/>
        <v>3.3333333333333333E-2</v>
      </c>
      <c r="L241">
        <f t="shared" si="19"/>
        <v>6.6666666666666666E-2</v>
      </c>
    </row>
    <row r="242" spans="1:12">
      <c r="A242" t="s">
        <v>89</v>
      </c>
      <c r="B242" t="s">
        <v>95</v>
      </c>
      <c r="C242">
        <v>1</v>
      </c>
      <c r="D242" t="str">
        <f t="shared" si="20"/>
        <v>KU141013-XMix A × 101</v>
      </c>
      <c r="E242">
        <v>5</v>
      </c>
      <c r="F242">
        <v>4</v>
      </c>
      <c r="G242">
        <v>1</v>
      </c>
      <c r="H242">
        <v>25</v>
      </c>
      <c r="I242">
        <f t="shared" si="16"/>
        <v>30</v>
      </c>
      <c r="J242">
        <f t="shared" si="17"/>
        <v>0.13333333333333333</v>
      </c>
      <c r="K242">
        <f t="shared" si="18"/>
        <v>3.3333333333333333E-2</v>
      </c>
      <c r="L242">
        <f t="shared" si="19"/>
        <v>0.1</v>
      </c>
    </row>
    <row r="243" spans="1:12">
      <c r="A243" t="s">
        <v>89</v>
      </c>
      <c r="B243" t="s">
        <v>95</v>
      </c>
      <c r="C243">
        <v>2</v>
      </c>
      <c r="D243" t="str">
        <f t="shared" si="20"/>
        <v>KU141013-XMix A × 102</v>
      </c>
      <c r="E243">
        <v>5</v>
      </c>
      <c r="F243">
        <v>4</v>
      </c>
      <c r="G243">
        <v>0</v>
      </c>
      <c r="H243">
        <v>26</v>
      </c>
      <c r="I243">
        <f t="shared" si="16"/>
        <v>30</v>
      </c>
      <c r="J243">
        <f t="shared" si="17"/>
        <v>0.13333333333333333</v>
      </c>
      <c r="K243">
        <f t="shared" si="18"/>
        <v>0</v>
      </c>
      <c r="L243">
        <f t="shared" si="19"/>
        <v>0.13333333333333333</v>
      </c>
    </row>
    <row r="244" spans="1:12">
      <c r="A244" t="s">
        <v>89</v>
      </c>
      <c r="B244" t="s">
        <v>95</v>
      </c>
      <c r="C244">
        <v>3</v>
      </c>
      <c r="D244" t="str">
        <f t="shared" si="20"/>
        <v>KU141013-XMix A × 103</v>
      </c>
      <c r="E244">
        <v>5</v>
      </c>
      <c r="F244">
        <v>4</v>
      </c>
      <c r="G244">
        <v>2</v>
      </c>
      <c r="H244">
        <v>24</v>
      </c>
      <c r="I244">
        <f t="shared" si="16"/>
        <v>30</v>
      </c>
      <c r="J244">
        <f t="shared" si="17"/>
        <v>0.13333333333333333</v>
      </c>
      <c r="K244">
        <f t="shared" si="18"/>
        <v>6.6666666666666666E-2</v>
      </c>
      <c r="L244">
        <f t="shared" si="19"/>
        <v>6.6666666666666666E-2</v>
      </c>
    </row>
    <row r="245" spans="1:12">
      <c r="A245" t="s">
        <v>89</v>
      </c>
      <c r="B245" t="s">
        <v>95</v>
      </c>
      <c r="C245">
        <v>4</v>
      </c>
      <c r="D245" t="str">
        <f t="shared" si="20"/>
        <v>KU141013-XMix A × 104</v>
      </c>
      <c r="E245">
        <v>5</v>
      </c>
      <c r="F245">
        <v>1</v>
      </c>
      <c r="G245">
        <v>0</v>
      </c>
      <c r="H245">
        <v>29</v>
      </c>
      <c r="I245">
        <f t="shared" si="16"/>
        <v>30</v>
      </c>
      <c r="J245">
        <f t="shared" si="17"/>
        <v>3.3333333333333333E-2</v>
      </c>
      <c r="K245">
        <f t="shared" si="18"/>
        <v>0</v>
      </c>
      <c r="L245">
        <f t="shared" si="19"/>
        <v>3.3333333333333333E-2</v>
      </c>
    </row>
    <row r="246" spans="1:12">
      <c r="A246" t="s">
        <v>89</v>
      </c>
      <c r="B246" t="s">
        <v>95</v>
      </c>
      <c r="C246">
        <v>5</v>
      </c>
      <c r="D246" t="str">
        <f t="shared" si="20"/>
        <v>KU141013-XMix A × 105</v>
      </c>
      <c r="E246">
        <v>5</v>
      </c>
      <c r="F246">
        <v>6</v>
      </c>
      <c r="G246">
        <v>1</v>
      </c>
      <c r="H246">
        <v>23</v>
      </c>
      <c r="I246">
        <f t="shared" si="16"/>
        <v>30</v>
      </c>
      <c r="J246">
        <f t="shared" si="17"/>
        <v>0.2</v>
      </c>
      <c r="K246">
        <f t="shared" si="18"/>
        <v>3.3333333333333333E-2</v>
      </c>
      <c r="L246">
        <f t="shared" si="19"/>
        <v>0.16666666666666666</v>
      </c>
    </row>
    <row r="247" spans="1:12">
      <c r="A247" t="s">
        <v>89</v>
      </c>
      <c r="B247" t="s">
        <v>95</v>
      </c>
      <c r="C247">
        <v>6</v>
      </c>
      <c r="D247" t="str">
        <f t="shared" si="20"/>
        <v>KU141013-XMix A × 106</v>
      </c>
      <c r="E247">
        <v>5</v>
      </c>
      <c r="F247">
        <v>2</v>
      </c>
      <c r="G247">
        <v>0</v>
      </c>
      <c r="H247">
        <v>28</v>
      </c>
      <c r="I247">
        <f t="shared" si="16"/>
        <v>30</v>
      </c>
      <c r="J247">
        <f t="shared" si="17"/>
        <v>6.6666666666666666E-2</v>
      </c>
      <c r="K247">
        <f t="shared" si="18"/>
        <v>0</v>
      </c>
      <c r="L247">
        <f t="shared" si="19"/>
        <v>6.6666666666666666E-2</v>
      </c>
    </row>
    <row r="248" spans="1:12">
      <c r="A248" t="s">
        <v>89</v>
      </c>
      <c r="B248" t="s">
        <v>95</v>
      </c>
      <c r="C248">
        <v>7</v>
      </c>
      <c r="D248" t="str">
        <f t="shared" si="20"/>
        <v>KU141013-XMix A × 107</v>
      </c>
      <c r="E248">
        <v>5</v>
      </c>
      <c r="F248">
        <v>2</v>
      </c>
      <c r="G248">
        <v>0</v>
      </c>
      <c r="H248">
        <v>28</v>
      </c>
      <c r="I248">
        <f t="shared" si="16"/>
        <v>30</v>
      </c>
      <c r="J248">
        <f t="shared" si="17"/>
        <v>6.6666666666666666E-2</v>
      </c>
      <c r="K248">
        <f t="shared" si="18"/>
        <v>0</v>
      </c>
      <c r="L248">
        <f t="shared" si="19"/>
        <v>6.6666666666666666E-2</v>
      </c>
    </row>
    <row r="249" spans="1:12">
      <c r="A249" t="s">
        <v>89</v>
      </c>
      <c r="B249" t="s">
        <v>95</v>
      </c>
      <c r="C249">
        <v>8</v>
      </c>
      <c r="D249" t="str">
        <f t="shared" si="20"/>
        <v>KU141013-XMix A × 108</v>
      </c>
      <c r="E249">
        <v>5</v>
      </c>
      <c r="F249">
        <v>6</v>
      </c>
      <c r="G249">
        <v>1</v>
      </c>
      <c r="H249">
        <v>23</v>
      </c>
      <c r="I249">
        <f t="shared" si="16"/>
        <v>30</v>
      </c>
      <c r="J249">
        <f t="shared" si="17"/>
        <v>0.2</v>
      </c>
      <c r="K249">
        <f t="shared" si="18"/>
        <v>3.3333333333333333E-2</v>
      </c>
      <c r="L249">
        <f t="shared" si="19"/>
        <v>0.16666666666666666</v>
      </c>
    </row>
    <row r="250" spans="1:12">
      <c r="A250" t="s">
        <v>89</v>
      </c>
      <c r="B250" t="s">
        <v>95</v>
      </c>
      <c r="C250">
        <v>9</v>
      </c>
      <c r="D250" t="str">
        <f t="shared" si="20"/>
        <v>KU141013-XMix A × 109</v>
      </c>
      <c r="E250">
        <v>5</v>
      </c>
      <c r="F250">
        <v>3</v>
      </c>
      <c r="G250">
        <v>5</v>
      </c>
      <c r="H250">
        <v>22</v>
      </c>
      <c r="I250">
        <f t="shared" si="16"/>
        <v>30</v>
      </c>
      <c r="J250">
        <f t="shared" si="17"/>
        <v>0.1</v>
      </c>
      <c r="K250">
        <f t="shared" si="18"/>
        <v>0.16666666666666666</v>
      </c>
      <c r="L250">
        <f t="shared" si="19"/>
        <v>-6.6666666666666666E-2</v>
      </c>
    </row>
    <row r="251" spans="1:12">
      <c r="A251" t="s">
        <v>89</v>
      </c>
      <c r="B251" t="s">
        <v>95</v>
      </c>
      <c r="C251">
        <v>10</v>
      </c>
      <c r="D251" t="str">
        <f t="shared" si="20"/>
        <v>KU141013-XMix A × 1010</v>
      </c>
      <c r="E251">
        <v>5</v>
      </c>
      <c r="F251">
        <v>3</v>
      </c>
      <c r="G251">
        <v>4</v>
      </c>
      <c r="H251">
        <v>23</v>
      </c>
      <c r="I251">
        <f t="shared" si="16"/>
        <v>30</v>
      </c>
      <c r="J251">
        <f t="shared" si="17"/>
        <v>0.1</v>
      </c>
      <c r="K251">
        <f t="shared" si="18"/>
        <v>0.13333333333333333</v>
      </c>
      <c r="L251">
        <f t="shared" si="19"/>
        <v>-3.3333333333333333E-2</v>
      </c>
    </row>
    <row r="252" spans="1:12">
      <c r="A252" t="s">
        <v>89</v>
      </c>
      <c r="B252" t="s">
        <v>9</v>
      </c>
      <c r="C252">
        <v>1</v>
      </c>
      <c r="D252" t="str">
        <f t="shared" si="20"/>
        <v>KU141013-XNegative1</v>
      </c>
      <c r="E252">
        <v>60</v>
      </c>
      <c r="F252">
        <v>15</v>
      </c>
      <c r="G252">
        <v>9</v>
      </c>
      <c r="H252">
        <v>6</v>
      </c>
      <c r="I252">
        <f t="shared" si="16"/>
        <v>30</v>
      </c>
      <c r="J252">
        <f t="shared" si="17"/>
        <v>0.5</v>
      </c>
      <c r="K252">
        <f t="shared" si="18"/>
        <v>0.3</v>
      </c>
      <c r="L252">
        <f t="shared" si="19"/>
        <v>0.2</v>
      </c>
    </row>
    <row r="253" spans="1:12">
      <c r="A253" t="s">
        <v>89</v>
      </c>
      <c r="B253" t="s">
        <v>9</v>
      </c>
      <c r="C253">
        <v>2</v>
      </c>
      <c r="D253" t="str">
        <f t="shared" si="20"/>
        <v>KU141013-XNegative2</v>
      </c>
      <c r="E253">
        <v>60</v>
      </c>
      <c r="F253">
        <v>1</v>
      </c>
      <c r="G253">
        <v>15</v>
      </c>
      <c r="H253">
        <v>14</v>
      </c>
      <c r="I253">
        <f t="shared" si="16"/>
        <v>30</v>
      </c>
      <c r="J253">
        <f t="shared" si="17"/>
        <v>3.3333333333333333E-2</v>
      </c>
      <c r="K253">
        <f t="shared" si="18"/>
        <v>0.5</v>
      </c>
      <c r="L253">
        <f t="shared" si="19"/>
        <v>-0.46666666666666667</v>
      </c>
    </row>
    <row r="254" spans="1:12">
      <c r="A254" t="s">
        <v>89</v>
      </c>
      <c r="B254" t="s">
        <v>9</v>
      </c>
      <c r="C254">
        <v>3</v>
      </c>
      <c r="D254" t="str">
        <f t="shared" si="20"/>
        <v>KU141013-XNegative3</v>
      </c>
      <c r="E254">
        <v>60</v>
      </c>
      <c r="F254">
        <v>6</v>
      </c>
      <c r="G254">
        <v>2</v>
      </c>
      <c r="H254">
        <v>22</v>
      </c>
      <c r="I254">
        <f t="shared" si="16"/>
        <v>30</v>
      </c>
      <c r="J254">
        <f t="shared" si="17"/>
        <v>0.2</v>
      </c>
      <c r="K254">
        <f t="shared" si="18"/>
        <v>6.6666666666666666E-2</v>
      </c>
      <c r="L254">
        <f t="shared" si="19"/>
        <v>0.13333333333333333</v>
      </c>
    </row>
    <row r="255" spans="1:12">
      <c r="A255" t="s">
        <v>89</v>
      </c>
      <c r="B255" t="s">
        <v>9</v>
      </c>
      <c r="C255">
        <v>4</v>
      </c>
      <c r="D255" t="str">
        <f t="shared" si="20"/>
        <v>KU141013-XNegative4</v>
      </c>
      <c r="E255">
        <v>60</v>
      </c>
      <c r="F255">
        <v>7</v>
      </c>
      <c r="G255">
        <v>6</v>
      </c>
      <c r="H255">
        <v>17</v>
      </c>
      <c r="I255">
        <f t="shared" si="16"/>
        <v>30</v>
      </c>
      <c r="J255">
        <f t="shared" si="17"/>
        <v>0.23333333333333334</v>
      </c>
      <c r="K255">
        <f t="shared" si="18"/>
        <v>0.2</v>
      </c>
      <c r="L255">
        <f t="shared" si="19"/>
        <v>3.3333333333333333E-2</v>
      </c>
    </row>
    <row r="256" spans="1:12">
      <c r="A256" t="s">
        <v>89</v>
      </c>
      <c r="B256" t="s">
        <v>9</v>
      </c>
      <c r="C256">
        <v>5</v>
      </c>
      <c r="D256" t="str">
        <f t="shared" si="20"/>
        <v>KU141013-XNegative5</v>
      </c>
      <c r="E256">
        <v>60</v>
      </c>
      <c r="F256">
        <v>19</v>
      </c>
      <c r="G256">
        <v>2</v>
      </c>
      <c r="H256">
        <v>9</v>
      </c>
      <c r="I256">
        <f t="shared" si="16"/>
        <v>30</v>
      </c>
      <c r="J256">
        <f t="shared" si="17"/>
        <v>0.6333333333333333</v>
      </c>
      <c r="K256">
        <f t="shared" si="18"/>
        <v>6.6666666666666666E-2</v>
      </c>
      <c r="L256">
        <f t="shared" si="19"/>
        <v>0.56666666666666665</v>
      </c>
    </row>
    <row r="257" spans="1:12">
      <c r="A257" t="s">
        <v>89</v>
      </c>
      <c r="B257" t="s">
        <v>9</v>
      </c>
      <c r="C257">
        <v>6</v>
      </c>
      <c r="D257" t="str">
        <f t="shared" si="20"/>
        <v>KU141013-XNegative6</v>
      </c>
      <c r="E257">
        <v>60</v>
      </c>
      <c r="F257">
        <v>9</v>
      </c>
      <c r="G257">
        <v>18</v>
      </c>
      <c r="H257">
        <v>3</v>
      </c>
      <c r="I257">
        <f t="shared" si="16"/>
        <v>30</v>
      </c>
      <c r="J257">
        <f t="shared" si="17"/>
        <v>0.3</v>
      </c>
      <c r="K257">
        <f t="shared" si="18"/>
        <v>0.6</v>
      </c>
      <c r="L257">
        <f t="shared" si="19"/>
        <v>-0.3</v>
      </c>
    </row>
    <row r="258" spans="1:12">
      <c r="A258" t="s">
        <v>89</v>
      </c>
      <c r="B258" t="s">
        <v>9</v>
      </c>
      <c r="C258">
        <v>7</v>
      </c>
      <c r="D258" t="str">
        <f t="shared" si="20"/>
        <v>KU141013-XNegative7</v>
      </c>
      <c r="E258">
        <v>60</v>
      </c>
      <c r="F258">
        <v>14</v>
      </c>
      <c r="G258">
        <v>5</v>
      </c>
      <c r="H258">
        <v>11</v>
      </c>
      <c r="I258">
        <f t="shared" si="16"/>
        <v>30</v>
      </c>
      <c r="J258">
        <f t="shared" si="17"/>
        <v>0.46666666666666667</v>
      </c>
      <c r="K258">
        <f t="shared" si="18"/>
        <v>0.16666666666666666</v>
      </c>
      <c r="L258">
        <f t="shared" si="19"/>
        <v>0.3</v>
      </c>
    </row>
    <row r="259" spans="1:12">
      <c r="A259" t="s">
        <v>89</v>
      </c>
      <c r="B259" t="s">
        <v>9</v>
      </c>
      <c r="C259">
        <v>8</v>
      </c>
      <c r="D259" t="str">
        <f t="shared" si="20"/>
        <v>KU141013-XNegative8</v>
      </c>
      <c r="E259">
        <v>60</v>
      </c>
      <c r="F259">
        <v>11</v>
      </c>
      <c r="G259">
        <v>14</v>
      </c>
      <c r="H259">
        <v>5</v>
      </c>
      <c r="I259">
        <f t="shared" ref="I259:I322" si="21">F259+G259+H259</f>
        <v>30</v>
      </c>
      <c r="J259">
        <f t="shared" ref="J259:J322" si="22">F259/I259</f>
        <v>0.36666666666666664</v>
      </c>
      <c r="K259">
        <f t="shared" ref="K259:K322" si="23">G259/I259</f>
        <v>0.46666666666666667</v>
      </c>
      <c r="L259">
        <f t="shared" ref="L259:L322" si="24">(F259-G259)/I259</f>
        <v>-0.1</v>
      </c>
    </row>
    <row r="260" spans="1:12">
      <c r="A260" t="s">
        <v>89</v>
      </c>
      <c r="B260" t="s">
        <v>9</v>
      </c>
      <c r="C260">
        <v>9</v>
      </c>
      <c r="D260" t="str">
        <f t="shared" si="20"/>
        <v>KU141013-XNegative9</v>
      </c>
      <c r="E260">
        <v>60</v>
      </c>
      <c r="F260">
        <v>6</v>
      </c>
      <c r="G260">
        <v>13</v>
      </c>
      <c r="H260">
        <v>11</v>
      </c>
      <c r="I260">
        <f t="shared" si="21"/>
        <v>30</v>
      </c>
      <c r="J260">
        <f t="shared" si="22"/>
        <v>0.2</v>
      </c>
      <c r="K260">
        <f t="shared" si="23"/>
        <v>0.43333333333333335</v>
      </c>
      <c r="L260">
        <f t="shared" si="24"/>
        <v>-0.23333333333333334</v>
      </c>
    </row>
    <row r="261" spans="1:12">
      <c r="A261" t="s">
        <v>89</v>
      </c>
      <c r="B261" t="s">
        <v>9</v>
      </c>
      <c r="C261">
        <v>10</v>
      </c>
      <c r="D261" t="str">
        <f t="shared" si="20"/>
        <v>KU141013-XNegative10</v>
      </c>
      <c r="E261">
        <v>60</v>
      </c>
      <c r="F261">
        <v>12</v>
      </c>
      <c r="G261">
        <v>7</v>
      </c>
      <c r="H261">
        <v>11</v>
      </c>
      <c r="I261">
        <f t="shared" si="21"/>
        <v>30</v>
      </c>
      <c r="J261">
        <f t="shared" si="22"/>
        <v>0.4</v>
      </c>
      <c r="K261">
        <f t="shared" si="23"/>
        <v>0.23333333333333334</v>
      </c>
      <c r="L261">
        <f t="shared" si="24"/>
        <v>0.16666666666666666</v>
      </c>
    </row>
    <row r="262" spans="1:12">
      <c r="A262" t="s">
        <v>89</v>
      </c>
      <c r="B262" t="s">
        <v>10</v>
      </c>
      <c r="C262">
        <v>1</v>
      </c>
      <c r="D262" t="str">
        <f t="shared" si="20"/>
        <v>KU141013-XCrude1</v>
      </c>
      <c r="E262">
        <v>60</v>
      </c>
      <c r="F262">
        <v>15</v>
      </c>
      <c r="G262">
        <v>1</v>
      </c>
      <c r="H262">
        <v>14</v>
      </c>
      <c r="I262">
        <f t="shared" si="21"/>
        <v>30</v>
      </c>
      <c r="J262">
        <f t="shared" si="22"/>
        <v>0.5</v>
      </c>
      <c r="K262">
        <f t="shared" si="23"/>
        <v>3.3333333333333333E-2</v>
      </c>
      <c r="L262">
        <f t="shared" si="24"/>
        <v>0.46666666666666667</v>
      </c>
    </row>
    <row r="263" spans="1:12">
      <c r="A263" t="s">
        <v>89</v>
      </c>
      <c r="B263" t="s">
        <v>10</v>
      </c>
      <c r="C263">
        <v>2</v>
      </c>
      <c r="D263" t="str">
        <f t="shared" si="20"/>
        <v>KU141013-XCrude2</v>
      </c>
      <c r="E263">
        <v>60</v>
      </c>
      <c r="F263">
        <v>21</v>
      </c>
      <c r="G263">
        <v>1</v>
      </c>
      <c r="H263">
        <v>8</v>
      </c>
      <c r="I263">
        <f t="shared" si="21"/>
        <v>30</v>
      </c>
      <c r="J263">
        <f t="shared" si="22"/>
        <v>0.7</v>
      </c>
      <c r="K263">
        <f t="shared" si="23"/>
        <v>3.3333333333333333E-2</v>
      </c>
      <c r="L263">
        <f t="shared" si="24"/>
        <v>0.66666666666666663</v>
      </c>
    </row>
    <row r="264" spans="1:12">
      <c r="A264" t="s">
        <v>89</v>
      </c>
      <c r="B264" t="s">
        <v>10</v>
      </c>
      <c r="C264">
        <v>3</v>
      </c>
      <c r="D264" t="str">
        <f t="shared" si="20"/>
        <v>KU141013-XCrude3</v>
      </c>
      <c r="E264">
        <v>60</v>
      </c>
      <c r="F264">
        <v>30</v>
      </c>
      <c r="G264">
        <v>0</v>
      </c>
      <c r="H264">
        <v>0</v>
      </c>
      <c r="I264">
        <f t="shared" si="21"/>
        <v>30</v>
      </c>
      <c r="J264">
        <f t="shared" si="22"/>
        <v>1</v>
      </c>
      <c r="K264">
        <f t="shared" si="23"/>
        <v>0</v>
      </c>
      <c r="L264">
        <f t="shared" si="24"/>
        <v>1</v>
      </c>
    </row>
    <row r="265" spans="1:12">
      <c r="A265" t="s">
        <v>89</v>
      </c>
      <c r="B265" t="s">
        <v>10</v>
      </c>
      <c r="C265">
        <v>4</v>
      </c>
      <c r="D265" t="str">
        <f t="shared" si="20"/>
        <v>KU141013-XCrude4</v>
      </c>
      <c r="E265">
        <v>60</v>
      </c>
      <c r="F265">
        <v>17</v>
      </c>
      <c r="G265">
        <v>0</v>
      </c>
      <c r="H265">
        <v>13</v>
      </c>
      <c r="I265">
        <f t="shared" si="21"/>
        <v>30</v>
      </c>
      <c r="J265">
        <f t="shared" si="22"/>
        <v>0.56666666666666665</v>
      </c>
      <c r="K265">
        <f t="shared" si="23"/>
        <v>0</v>
      </c>
      <c r="L265">
        <f t="shared" si="24"/>
        <v>0.56666666666666665</v>
      </c>
    </row>
    <row r="266" spans="1:12">
      <c r="A266" t="s">
        <v>89</v>
      </c>
      <c r="B266" t="s">
        <v>10</v>
      </c>
      <c r="C266">
        <v>5</v>
      </c>
      <c r="D266" t="str">
        <f t="shared" si="20"/>
        <v>KU141013-XCrude5</v>
      </c>
      <c r="E266">
        <v>60</v>
      </c>
      <c r="F266">
        <v>29</v>
      </c>
      <c r="G266">
        <v>0</v>
      </c>
      <c r="H266">
        <v>1</v>
      </c>
      <c r="I266">
        <f t="shared" si="21"/>
        <v>30</v>
      </c>
      <c r="J266">
        <f t="shared" si="22"/>
        <v>0.96666666666666667</v>
      </c>
      <c r="K266">
        <f t="shared" si="23"/>
        <v>0</v>
      </c>
      <c r="L266">
        <f t="shared" si="24"/>
        <v>0.96666666666666667</v>
      </c>
    </row>
    <row r="267" spans="1:12">
      <c r="A267" t="s">
        <v>89</v>
      </c>
      <c r="B267" t="s">
        <v>10</v>
      </c>
      <c r="C267">
        <v>6</v>
      </c>
      <c r="D267" t="str">
        <f t="shared" ref="D267:D330" si="25">CONCATENATE(A267,B267,C267)</f>
        <v>KU141013-XCrude6</v>
      </c>
      <c r="E267">
        <v>60</v>
      </c>
      <c r="F267">
        <v>23</v>
      </c>
      <c r="G267">
        <v>1</v>
      </c>
      <c r="H267">
        <v>6</v>
      </c>
      <c r="I267">
        <f t="shared" si="21"/>
        <v>30</v>
      </c>
      <c r="J267">
        <f t="shared" si="22"/>
        <v>0.76666666666666672</v>
      </c>
      <c r="K267">
        <f t="shared" si="23"/>
        <v>3.3333333333333333E-2</v>
      </c>
      <c r="L267">
        <f t="shared" si="24"/>
        <v>0.73333333333333328</v>
      </c>
    </row>
    <row r="268" spans="1:12">
      <c r="A268" t="s">
        <v>89</v>
      </c>
      <c r="B268" t="s">
        <v>10</v>
      </c>
      <c r="C268">
        <v>7</v>
      </c>
      <c r="D268" t="str">
        <f t="shared" si="25"/>
        <v>KU141013-XCrude7</v>
      </c>
      <c r="E268">
        <v>60</v>
      </c>
      <c r="F268">
        <v>26</v>
      </c>
      <c r="G268">
        <v>1</v>
      </c>
      <c r="H268">
        <v>3</v>
      </c>
      <c r="I268">
        <f t="shared" si="21"/>
        <v>30</v>
      </c>
      <c r="J268">
        <f t="shared" si="22"/>
        <v>0.8666666666666667</v>
      </c>
      <c r="K268">
        <f t="shared" si="23"/>
        <v>3.3333333333333333E-2</v>
      </c>
      <c r="L268">
        <f t="shared" si="24"/>
        <v>0.83333333333333337</v>
      </c>
    </row>
    <row r="269" spans="1:12">
      <c r="A269" t="s">
        <v>89</v>
      </c>
      <c r="B269" t="s">
        <v>10</v>
      </c>
      <c r="C269">
        <v>8</v>
      </c>
      <c r="D269" t="str">
        <f t="shared" si="25"/>
        <v>KU141013-XCrude8</v>
      </c>
      <c r="E269">
        <v>60</v>
      </c>
      <c r="F269">
        <v>23</v>
      </c>
      <c r="G269">
        <v>0</v>
      </c>
      <c r="H269">
        <v>7</v>
      </c>
      <c r="I269">
        <f t="shared" si="21"/>
        <v>30</v>
      </c>
      <c r="J269">
        <f t="shared" si="22"/>
        <v>0.76666666666666672</v>
      </c>
      <c r="K269">
        <f t="shared" si="23"/>
        <v>0</v>
      </c>
      <c r="L269">
        <f t="shared" si="24"/>
        <v>0.76666666666666672</v>
      </c>
    </row>
    <row r="270" spans="1:12">
      <c r="A270" t="s">
        <v>89</v>
      </c>
      <c r="B270" t="s">
        <v>10</v>
      </c>
      <c r="C270">
        <v>9</v>
      </c>
      <c r="D270" t="str">
        <f t="shared" si="25"/>
        <v>KU141013-XCrude9</v>
      </c>
      <c r="E270">
        <v>60</v>
      </c>
      <c r="F270">
        <v>24</v>
      </c>
      <c r="G270">
        <v>0</v>
      </c>
      <c r="H270">
        <v>6</v>
      </c>
      <c r="I270">
        <f t="shared" si="21"/>
        <v>30</v>
      </c>
      <c r="J270">
        <f t="shared" si="22"/>
        <v>0.8</v>
      </c>
      <c r="K270">
        <f t="shared" si="23"/>
        <v>0</v>
      </c>
      <c r="L270">
        <f t="shared" si="24"/>
        <v>0.8</v>
      </c>
    </row>
    <row r="271" spans="1:12">
      <c r="A271" t="s">
        <v>89</v>
      </c>
      <c r="B271" t="s">
        <v>10</v>
      </c>
      <c r="C271">
        <v>10</v>
      </c>
      <c r="D271" t="str">
        <f t="shared" si="25"/>
        <v>KU141013-XCrude10</v>
      </c>
      <c r="E271">
        <v>60</v>
      </c>
      <c r="F271">
        <v>16</v>
      </c>
      <c r="G271">
        <v>0</v>
      </c>
      <c r="H271">
        <v>14</v>
      </c>
      <c r="I271">
        <f t="shared" si="21"/>
        <v>30</v>
      </c>
      <c r="J271">
        <f t="shared" si="22"/>
        <v>0.53333333333333333</v>
      </c>
      <c r="K271">
        <f t="shared" si="23"/>
        <v>0</v>
      </c>
      <c r="L271">
        <f t="shared" si="24"/>
        <v>0.53333333333333333</v>
      </c>
    </row>
    <row r="272" spans="1:12">
      <c r="A272" t="s">
        <v>89</v>
      </c>
      <c r="B272" t="s">
        <v>94</v>
      </c>
      <c r="C272">
        <v>1</v>
      </c>
      <c r="D272" t="str">
        <f t="shared" si="25"/>
        <v>KU141013-XMix A × 0.11</v>
      </c>
      <c r="E272">
        <v>60</v>
      </c>
      <c r="F272">
        <v>0</v>
      </c>
      <c r="G272">
        <v>5</v>
      </c>
      <c r="H272">
        <v>25</v>
      </c>
      <c r="I272">
        <f t="shared" si="21"/>
        <v>30</v>
      </c>
      <c r="J272">
        <f t="shared" si="22"/>
        <v>0</v>
      </c>
      <c r="K272">
        <f t="shared" si="23"/>
        <v>0.16666666666666666</v>
      </c>
      <c r="L272">
        <f t="shared" si="24"/>
        <v>-0.16666666666666666</v>
      </c>
    </row>
    <row r="273" spans="1:12">
      <c r="A273" t="s">
        <v>89</v>
      </c>
      <c r="B273" t="s">
        <v>94</v>
      </c>
      <c r="C273">
        <v>2</v>
      </c>
      <c r="D273" t="str">
        <f t="shared" si="25"/>
        <v>KU141013-XMix A × 0.12</v>
      </c>
      <c r="E273">
        <v>60</v>
      </c>
      <c r="F273">
        <v>12</v>
      </c>
      <c r="G273">
        <v>5</v>
      </c>
      <c r="H273">
        <v>13</v>
      </c>
      <c r="I273">
        <f t="shared" si="21"/>
        <v>30</v>
      </c>
      <c r="J273">
        <f t="shared" si="22"/>
        <v>0.4</v>
      </c>
      <c r="K273">
        <f t="shared" si="23"/>
        <v>0.16666666666666666</v>
      </c>
      <c r="L273">
        <f t="shared" si="24"/>
        <v>0.23333333333333334</v>
      </c>
    </row>
    <row r="274" spans="1:12">
      <c r="A274" t="s">
        <v>89</v>
      </c>
      <c r="B274" t="s">
        <v>94</v>
      </c>
      <c r="C274">
        <v>3</v>
      </c>
      <c r="D274" t="str">
        <f t="shared" si="25"/>
        <v>KU141013-XMix A × 0.13</v>
      </c>
      <c r="E274">
        <v>60</v>
      </c>
      <c r="F274">
        <v>3</v>
      </c>
      <c r="G274">
        <v>18</v>
      </c>
      <c r="H274">
        <v>9</v>
      </c>
      <c r="I274">
        <f t="shared" si="21"/>
        <v>30</v>
      </c>
      <c r="J274">
        <f t="shared" si="22"/>
        <v>0.1</v>
      </c>
      <c r="K274">
        <f t="shared" si="23"/>
        <v>0.6</v>
      </c>
      <c r="L274">
        <f t="shared" si="24"/>
        <v>-0.5</v>
      </c>
    </row>
    <row r="275" spans="1:12">
      <c r="A275" t="s">
        <v>89</v>
      </c>
      <c r="B275" t="s">
        <v>94</v>
      </c>
      <c r="C275">
        <v>4</v>
      </c>
      <c r="D275" t="str">
        <f t="shared" si="25"/>
        <v>KU141013-XMix A × 0.14</v>
      </c>
      <c r="E275">
        <v>60</v>
      </c>
      <c r="F275">
        <v>17</v>
      </c>
      <c r="G275">
        <v>1</v>
      </c>
      <c r="H275">
        <v>12</v>
      </c>
      <c r="I275">
        <f t="shared" si="21"/>
        <v>30</v>
      </c>
      <c r="J275">
        <f t="shared" si="22"/>
        <v>0.56666666666666665</v>
      </c>
      <c r="K275">
        <f t="shared" si="23"/>
        <v>3.3333333333333333E-2</v>
      </c>
      <c r="L275">
        <f t="shared" si="24"/>
        <v>0.53333333333333333</v>
      </c>
    </row>
    <row r="276" spans="1:12">
      <c r="A276" t="s">
        <v>89</v>
      </c>
      <c r="B276" t="s">
        <v>94</v>
      </c>
      <c r="C276">
        <v>5</v>
      </c>
      <c r="D276" t="str">
        <f t="shared" si="25"/>
        <v>KU141013-XMix A × 0.15</v>
      </c>
      <c r="E276">
        <v>60</v>
      </c>
      <c r="F276">
        <v>4</v>
      </c>
      <c r="G276">
        <v>20</v>
      </c>
      <c r="H276">
        <v>6</v>
      </c>
      <c r="I276">
        <f t="shared" si="21"/>
        <v>30</v>
      </c>
      <c r="J276">
        <f t="shared" si="22"/>
        <v>0.13333333333333333</v>
      </c>
      <c r="K276">
        <f t="shared" si="23"/>
        <v>0.66666666666666663</v>
      </c>
      <c r="L276">
        <f t="shared" si="24"/>
        <v>-0.53333333333333333</v>
      </c>
    </row>
    <row r="277" spans="1:12">
      <c r="A277" t="s">
        <v>89</v>
      </c>
      <c r="B277" t="s">
        <v>94</v>
      </c>
      <c r="C277">
        <v>6</v>
      </c>
      <c r="D277" t="str">
        <f t="shared" si="25"/>
        <v>KU141013-XMix A × 0.16</v>
      </c>
      <c r="E277">
        <v>60</v>
      </c>
      <c r="F277">
        <v>8</v>
      </c>
      <c r="G277">
        <v>3</v>
      </c>
      <c r="H277">
        <v>19</v>
      </c>
      <c r="I277">
        <f t="shared" si="21"/>
        <v>30</v>
      </c>
      <c r="J277">
        <f t="shared" si="22"/>
        <v>0.26666666666666666</v>
      </c>
      <c r="K277">
        <f t="shared" si="23"/>
        <v>0.1</v>
      </c>
      <c r="L277">
        <f t="shared" si="24"/>
        <v>0.16666666666666666</v>
      </c>
    </row>
    <row r="278" spans="1:12">
      <c r="A278" t="s">
        <v>89</v>
      </c>
      <c r="B278" t="s">
        <v>94</v>
      </c>
      <c r="C278">
        <v>7</v>
      </c>
      <c r="D278" t="str">
        <f t="shared" si="25"/>
        <v>KU141013-XMix A × 0.17</v>
      </c>
      <c r="E278">
        <v>60</v>
      </c>
      <c r="F278">
        <v>8</v>
      </c>
      <c r="G278">
        <v>4</v>
      </c>
      <c r="H278">
        <v>18</v>
      </c>
      <c r="I278">
        <f t="shared" si="21"/>
        <v>30</v>
      </c>
      <c r="J278">
        <f t="shared" si="22"/>
        <v>0.26666666666666666</v>
      </c>
      <c r="K278">
        <f t="shared" si="23"/>
        <v>0.13333333333333333</v>
      </c>
      <c r="L278">
        <f t="shared" si="24"/>
        <v>0.13333333333333333</v>
      </c>
    </row>
    <row r="279" spans="1:12">
      <c r="A279" t="s">
        <v>89</v>
      </c>
      <c r="B279" t="s">
        <v>94</v>
      </c>
      <c r="C279">
        <v>8</v>
      </c>
      <c r="D279" t="str">
        <f t="shared" si="25"/>
        <v>KU141013-XMix A × 0.18</v>
      </c>
      <c r="E279">
        <v>60</v>
      </c>
      <c r="F279">
        <v>8</v>
      </c>
      <c r="G279">
        <v>8</v>
      </c>
      <c r="H279">
        <v>14</v>
      </c>
      <c r="I279">
        <f t="shared" si="21"/>
        <v>30</v>
      </c>
      <c r="J279">
        <f t="shared" si="22"/>
        <v>0.26666666666666666</v>
      </c>
      <c r="K279">
        <f t="shared" si="23"/>
        <v>0.26666666666666666</v>
      </c>
      <c r="L279">
        <f t="shared" si="24"/>
        <v>0</v>
      </c>
    </row>
    <row r="280" spans="1:12">
      <c r="A280" t="s">
        <v>89</v>
      </c>
      <c r="B280" t="s">
        <v>94</v>
      </c>
      <c r="C280">
        <v>9</v>
      </c>
      <c r="D280" t="str">
        <f t="shared" si="25"/>
        <v>KU141013-XMix A × 0.19</v>
      </c>
      <c r="E280">
        <v>60</v>
      </c>
      <c r="F280">
        <v>5</v>
      </c>
      <c r="G280">
        <v>6</v>
      </c>
      <c r="H280">
        <v>19</v>
      </c>
      <c r="I280">
        <f t="shared" si="21"/>
        <v>30</v>
      </c>
      <c r="J280">
        <f t="shared" si="22"/>
        <v>0.16666666666666666</v>
      </c>
      <c r="K280">
        <f t="shared" si="23"/>
        <v>0.2</v>
      </c>
      <c r="L280">
        <f t="shared" si="24"/>
        <v>-3.3333333333333333E-2</v>
      </c>
    </row>
    <row r="281" spans="1:12">
      <c r="A281" t="s">
        <v>89</v>
      </c>
      <c r="B281" t="s">
        <v>94</v>
      </c>
      <c r="C281">
        <v>10</v>
      </c>
      <c r="D281" t="str">
        <f t="shared" si="25"/>
        <v>KU141013-XMix A × 0.110</v>
      </c>
      <c r="E281">
        <v>60</v>
      </c>
      <c r="F281">
        <v>24</v>
      </c>
      <c r="G281">
        <v>1</v>
      </c>
      <c r="H281">
        <v>5</v>
      </c>
      <c r="I281">
        <f t="shared" si="21"/>
        <v>30</v>
      </c>
      <c r="J281">
        <f t="shared" si="22"/>
        <v>0.8</v>
      </c>
      <c r="K281">
        <f t="shared" si="23"/>
        <v>3.3333333333333333E-2</v>
      </c>
      <c r="L281">
        <f t="shared" si="24"/>
        <v>0.76666666666666672</v>
      </c>
    </row>
    <row r="282" spans="1:12">
      <c r="A282" t="s">
        <v>89</v>
      </c>
      <c r="B282" t="s">
        <v>90</v>
      </c>
      <c r="C282">
        <v>1</v>
      </c>
      <c r="D282" t="str">
        <f t="shared" si="25"/>
        <v>KU141013-XMix A1</v>
      </c>
      <c r="E282">
        <v>60</v>
      </c>
      <c r="F282">
        <v>3</v>
      </c>
      <c r="G282">
        <v>5</v>
      </c>
      <c r="H282">
        <v>22</v>
      </c>
      <c r="I282">
        <f t="shared" si="21"/>
        <v>30</v>
      </c>
      <c r="J282">
        <f t="shared" si="22"/>
        <v>0.1</v>
      </c>
      <c r="K282">
        <f t="shared" si="23"/>
        <v>0.16666666666666666</v>
      </c>
      <c r="L282">
        <f t="shared" si="24"/>
        <v>-6.6666666666666666E-2</v>
      </c>
    </row>
    <row r="283" spans="1:12">
      <c r="A283" t="s">
        <v>89</v>
      </c>
      <c r="B283" t="s">
        <v>90</v>
      </c>
      <c r="C283">
        <v>2</v>
      </c>
      <c r="D283" t="str">
        <f t="shared" si="25"/>
        <v>KU141013-XMix A2</v>
      </c>
      <c r="E283">
        <v>60</v>
      </c>
      <c r="F283">
        <v>19</v>
      </c>
      <c r="G283">
        <v>1</v>
      </c>
      <c r="H283">
        <v>10</v>
      </c>
      <c r="I283">
        <f t="shared" si="21"/>
        <v>30</v>
      </c>
      <c r="J283">
        <f t="shared" si="22"/>
        <v>0.6333333333333333</v>
      </c>
      <c r="K283">
        <f t="shared" si="23"/>
        <v>3.3333333333333333E-2</v>
      </c>
      <c r="L283">
        <f t="shared" si="24"/>
        <v>0.6</v>
      </c>
    </row>
    <row r="284" spans="1:12">
      <c r="A284" t="s">
        <v>89</v>
      </c>
      <c r="B284" t="s">
        <v>90</v>
      </c>
      <c r="C284">
        <v>3</v>
      </c>
      <c r="D284" t="str">
        <f t="shared" si="25"/>
        <v>KU141013-XMix A3</v>
      </c>
      <c r="E284">
        <v>60</v>
      </c>
      <c r="F284">
        <v>4</v>
      </c>
      <c r="G284">
        <v>3</v>
      </c>
      <c r="H284">
        <v>23</v>
      </c>
      <c r="I284">
        <f t="shared" si="21"/>
        <v>30</v>
      </c>
      <c r="J284">
        <f t="shared" si="22"/>
        <v>0.13333333333333333</v>
      </c>
      <c r="K284">
        <f t="shared" si="23"/>
        <v>0.1</v>
      </c>
      <c r="L284">
        <f t="shared" si="24"/>
        <v>3.3333333333333333E-2</v>
      </c>
    </row>
    <row r="285" spans="1:12">
      <c r="A285" t="s">
        <v>89</v>
      </c>
      <c r="B285" t="s">
        <v>90</v>
      </c>
      <c r="C285">
        <v>4</v>
      </c>
      <c r="D285" t="str">
        <f t="shared" si="25"/>
        <v>KU141013-XMix A4</v>
      </c>
      <c r="E285">
        <v>60</v>
      </c>
      <c r="F285">
        <v>27</v>
      </c>
      <c r="G285">
        <v>1</v>
      </c>
      <c r="H285">
        <v>2</v>
      </c>
      <c r="I285">
        <f t="shared" si="21"/>
        <v>30</v>
      </c>
      <c r="J285">
        <f t="shared" si="22"/>
        <v>0.9</v>
      </c>
      <c r="K285">
        <f t="shared" si="23"/>
        <v>3.3333333333333333E-2</v>
      </c>
      <c r="L285">
        <f t="shared" si="24"/>
        <v>0.8666666666666667</v>
      </c>
    </row>
    <row r="286" spans="1:12">
      <c r="A286" t="s">
        <v>89</v>
      </c>
      <c r="B286" t="s">
        <v>90</v>
      </c>
      <c r="C286">
        <v>5</v>
      </c>
      <c r="D286" t="str">
        <f t="shared" si="25"/>
        <v>KU141013-XMix A5</v>
      </c>
      <c r="E286">
        <v>60</v>
      </c>
      <c r="F286">
        <v>0</v>
      </c>
      <c r="G286">
        <v>1</v>
      </c>
      <c r="H286">
        <v>29</v>
      </c>
      <c r="I286">
        <f t="shared" si="21"/>
        <v>30</v>
      </c>
      <c r="J286">
        <f t="shared" si="22"/>
        <v>0</v>
      </c>
      <c r="K286">
        <f t="shared" si="23"/>
        <v>3.3333333333333333E-2</v>
      </c>
      <c r="L286">
        <f t="shared" si="24"/>
        <v>-3.3333333333333333E-2</v>
      </c>
    </row>
    <row r="287" spans="1:12">
      <c r="A287" t="s">
        <v>89</v>
      </c>
      <c r="B287" t="s">
        <v>90</v>
      </c>
      <c r="C287">
        <v>6</v>
      </c>
      <c r="D287" t="str">
        <f t="shared" si="25"/>
        <v>KU141013-XMix A6</v>
      </c>
      <c r="E287">
        <v>60</v>
      </c>
      <c r="F287">
        <v>10</v>
      </c>
      <c r="G287">
        <v>3</v>
      </c>
      <c r="H287">
        <v>17</v>
      </c>
      <c r="I287">
        <f t="shared" si="21"/>
        <v>30</v>
      </c>
      <c r="J287">
        <f t="shared" si="22"/>
        <v>0.33333333333333331</v>
      </c>
      <c r="K287">
        <f t="shared" si="23"/>
        <v>0.1</v>
      </c>
      <c r="L287">
        <f t="shared" si="24"/>
        <v>0.23333333333333334</v>
      </c>
    </row>
    <row r="288" spans="1:12">
      <c r="A288" t="s">
        <v>89</v>
      </c>
      <c r="B288" t="s">
        <v>90</v>
      </c>
      <c r="C288">
        <v>7</v>
      </c>
      <c r="D288" t="str">
        <f t="shared" si="25"/>
        <v>KU141013-XMix A7</v>
      </c>
      <c r="E288">
        <v>60</v>
      </c>
      <c r="F288">
        <v>19</v>
      </c>
      <c r="G288">
        <v>0</v>
      </c>
      <c r="H288">
        <v>11</v>
      </c>
      <c r="I288">
        <f t="shared" si="21"/>
        <v>30</v>
      </c>
      <c r="J288">
        <f t="shared" si="22"/>
        <v>0.6333333333333333</v>
      </c>
      <c r="K288">
        <f t="shared" si="23"/>
        <v>0</v>
      </c>
      <c r="L288">
        <f t="shared" si="24"/>
        <v>0.6333333333333333</v>
      </c>
    </row>
    <row r="289" spans="1:12">
      <c r="A289" t="s">
        <v>89</v>
      </c>
      <c r="B289" t="s">
        <v>90</v>
      </c>
      <c r="C289">
        <v>8</v>
      </c>
      <c r="D289" t="str">
        <f t="shared" si="25"/>
        <v>KU141013-XMix A8</v>
      </c>
      <c r="E289">
        <v>60</v>
      </c>
      <c r="F289">
        <v>26</v>
      </c>
      <c r="G289">
        <v>3</v>
      </c>
      <c r="H289">
        <v>1</v>
      </c>
      <c r="I289">
        <f t="shared" si="21"/>
        <v>30</v>
      </c>
      <c r="J289">
        <f t="shared" si="22"/>
        <v>0.8666666666666667</v>
      </c>
      <c r="K289">
        <f t="shared" si="23"/>
        <v>0.1</v>
      </c>
      <c r="L289">
        <f t="shared" si="24"/>
        <v>0.76666666666666672</v>
      </c>
    </row>
    <row r="290" spans="1:12">
      <c r="A290" t="s">
        <v>89</v>
      </c>
      <c r="B290" t="s">
        <v>90</v>
      </c>
      <c r="C290">
        <v>9</v>
      </c>
      <c r="D290" t="str">
        <f t="shared" si="25"/>
        <v>KU141013-XMix A9</v>
      </c>
      <c r="E290">
        <v>60</v>
      </c>
      <c r="F290">
        <v>28</v>
      </c>
      <c r="G290">
        <v>0</v>
      </c>
      <c r="H290">
        <v>2</v>
      </c>
      <c r="I290">
        <f t="shared" si="21"/>
        <v>30</v>
      </c>
      <c r="J290">
        <f t="shared" si="22"/>
        <v>0.93333333333333335</v>
      </c>
      <c r="K290">
        <f t="shared" si="23"/>
        <v>0</v>
      </c>
      <c r="L290">
        <f t="shared" si="24"/>
        <v>0.93333333333333335</v>
      </c>
    </row>
    <row r="291" spans="1:12">
      <c r="A291" t="s">
        <v>89</v>
      </c>
      <c r="B291" t="s">
        <v>90</v>
      </c>
      <c r="C291">
        <v>10</v>
      </c>
      <c r="D291" t="str">
        <f t="shared" si="25"/>
        <v>KU141013-XMix A10</v>
      </c>
      <c r="E291">
        <v>60</v>
      </c>
      <c r="F291">
        <v>4</v>
      </c>
      <c r="G291">
        <v>6</v>
      </c>
      <c r="H291">
        <v>20</v>
      </c>
      <c r="I291">
        <f t="shared" si="21"/>
        <v>30</v>
      </c>
      <c r="J291">
        <f t="shared" si="22"/>
        <v>0.13333333333333333</v>
      </c>
      <c r="K291">
        <f t="shared" si="23"/>
        <v>0.2</v>
      </c>
      <c r="L291">
        <f t="shared" si="24"/>
        <v>-6.6666666666666666E-2</v>
      </c>
    </row>
    <row r="292" spans="1:12">
      <c r="A292" t="s">
        <v>89</v>
      </c>
      <c r="B292" t="s">
        <v>95</v>
      </c>
      <c r="C292">
        <v>1</v>
      </c>
      <c r="D292" t="str">
        <f t="shared" si="25"/>
        <v>KU141013-XMix A × 101</v>
      </c>
      <c r="E292">
        <v>60</v>
      </c>
      <c r="F292">
        <v>8</v>
      </c>
      <c r="G292">
        <v>6</v>
      </c>
      <c r="H292">
        <v>16</v>
      </c>
      <c r="I292">
        <f t="shared" si="21"/>
        <v>30</v>
      </c>
      <c r="J292">
        <f t="shared" si="22"/>
        <v>0.26666666666666666</v>
      </c>
      <c r="K292">
        <f t="shared" si="23"/>
        <v>0.2</v>
      </c>
      <c r="L292">
        <f t="shared" si="24"/>
        <v>6.6666666666666666E-2</v>
      </c>
    </row>
    <row r="293" spans="1:12">
      <c r="A293" t="s">
        <v>89</v>
      </c>
      <c r="B293" t="s">
        <v>95</v>
      </c>
      <c r="C293">
        <v>2</v>
      </c>
      <c r="D293" t="str">
        <f t="shared" si="25"/>
        <v>KU141013-XMix A × 102</v>
      </c>
      <c r="E293">
        <v>60</v>
      </c>
      <c r="F293">
        <v>10</v>
      </c>
      <c r="G293">
        <v>0</v>
      </c>
      <c r="H293">
        <v>20</v>
      </c>
      <c r="I293">
        <f t="shared" si="21"/>
        <v>30</v>
      </c>
      <c r="J293">
        <f t="shared" si="22"/>
        <v>0.33333333333333331</v>
      </c>
      <c r="K293">
        <f t="shared" si="23"/>
        <v>0</v>
      </c>
      <c r="L293">
        <f t="shared" si="24"/>
        <v>0.33333333333333331</v>
      </c>
    </row>
    <row r="294" spans="1:12">
      <c r="A294" t="s">
        <v>89</v>
      </c>
      <c r="B294" t="s">
        <v>95</v>
      </c>
      <c r="C294">
        <v>3</v>
      </c>
      <c r="D294" t="str">
        <f t="shared" si="25"/>
        <v>KU141013-XMix A × 103</v>
      </c>
      <c r="E294">
        <v>60</v>
      </c>
      <c r="F294">
        <v>18</v>
      </c>
      <c r="G294">
        <v>0</v>
      </c>
      <c r="H294">
        <v>12</v>
      </c>
      <c r="I294">
        <f t="shared" si="21"/>
        <v>30</v>
      </c>
      <c r="J294">
        <f t="shared" si="22"/>
        <v>0.6</v>
      </c>
      <c r="K294">
        <f t="shared" si="23"/>
        <v>0</v>
      </c>
      <c r="L294">
        <f t="shared" si="24"/>
        <v>0.6</v>
      </c>
    </row>
    <row r="295" spans="1:12">
      <c r="A295" t="s">
        <v>89</v>
      </c>
      <c r="B295" t="s">
        <v>95</v>
      </c>
      <c r="C295">
        <v>4</v>
      </c>
      <c r="D295" t="str">
        <f t="shared" si="25"/>
        <v>KU141013-XMix A × 104</v>
      </c>
      <c r="E295">
        <v>60</v>
      </c>
      <c r="F295">
        <v>14</v>
      </c>
      <c r="G295">
        <v>0</v>
      </c>
      <c r="H295">
        <v>16</v>
      </c>
      <c r="I295">
        <f t="shared" si="21"/>
        <v>30</v>
      </c>
      <c r="J295">
        <f t="shared" si="22"/>
        <v>0.46666666666666667</v>
      </c>
      <c r="K295">
        <f t="shared" si="23"/>
        <v>0</v>
      </c>
      <c r="L295">
        <f t="shared" si="24"/>
        <v>0.46666666666666667</v>
      </c>
    </row>
    <row r="296" spans="1:12">
      <c r="A296" t="s">
        <v>89</v>
      </c>
      <c r="B296" t="s">
        <v>95</v>
      </c>
      <c r="C296">
        <v>5</v>
      </c>
      <c r="D296" t="str">
        <f t="shared" si="25"/>
        <v>KU141013-XMix A × 105</v>
      </c>
      <c r="E296">
        <v>60</v>
      </c>
      <c r="F296">
        <v>23</v>
      </c>
      <c r="G296">
        <v>1</v>
      </c>
      <c r="H296">
        <v>6</v>
      </c>
      <c r="I296">
        <f t="shared" si="21"/>
        <v>30</v>
      </c>
      <c r="J296">
        <f t="shared" si="22"/>
        <v>0.76666666666666672</v>
      </c>
      <c r="K296">
        <f t="shared" si="23"/>
        <v>3.3333333333333333E-2</v>
      </c>
      <c r="L296">
        <f t="shared" si="24"/>
        <v>0.73333333333333328</v>
      </c>
    </row>
    <row r="297" spans="1:12">
      <c r="A297" t="s">
        <v>89</v>
      </c>
      <c r="B297" t="s">
        <v>95</v>
      </c>
      <c r="C297">
        <v>6</v>
      </c>
      <c r="D297" t="str">
        <f t="shared" si="25"/>
        <v>KU141013-XMix A × 106</v>
      </c>
      <c r="E297">
        <v>60</v>
      </c>
      <c r="F297">
        <v>21</v>
      </c>
      <c r="G297">
        <v>0</v>
      </c>
      <c r="H297">
        <v>9</v>
      </c>
      <c r="I297">
        <f t="shared" si="21"/>
        <v>30</v>
      </c>
      <c r="J297">
        <f t="shared" si="22"/>
        <v>0.7</v>
      </c>
      <c r="K297">
        <f t="shared" si="23"/>
        <v>0</v>
      </c>
      <c r="L297">
        <f t="shared" si="24"/>
        <v>0.7</v>
      </c>
    </row>
    <row r="298" spans="1:12">
      <c r="A298" t="s">
        <v>89</v>
      </c>
      <c r="B298" t="s">
        <v>95</v>
      </c>
      <c r="C298">
        <v>7</v>
      </c>
      <c r="D298" t="str">
        <f t="shared" si="25"/>
        <v>KU141013-XMix A × 107</v>
      </c>
      <c r="E298">
        <v>60</v>
      </c>
      <c r="F298">
        <v>14</v>
      </c>
      <c r="G298">
        <v>0</v>
      </c>
      <c r="H298">
        <v>16</v>
      </c>
      <c r="I298">
        <f t="shared" si="21"/>
        <v>30</v>
      </c>
      <c r="J298">
        <f t="shared" si="22"/>
        <v>0.46666666666666667</v>
      </c>
      <c r="K298">
        <f t="shared" si="23"/>
        <v>0</v>
      </c>
      <c r="L298">
        <f t="shared" si="24"/>
        <v>0.46666666666666667</v>
      </c>
    </row>
    <row r="299" spans="1:12">
      <c r="A299" t="s">
        <v>89</v>
      </c>
      <c r="B299" t="s">
        <v>95</v>
      </c>
      <c r="C299">
        <v>8</v>
      </c>
      <c r="D299" t="str">
        <f t="shared" si="25"/>
        <v>KU141013-XMix A × 108</v>
      </c>
      <c r="E299">
        <v>60</v>
      </c>
      <c r="F299">
        <v>20</v>
      </c>
      <c r="G299">
        <v>1</v>
      </c>
      <c r="H299">
        <v>9</v>
      </c>
      <c r="I299">
        <f t="shared" si="21"/>
        <v>30</v>
      </c>
      <c r="J299">
        <f t="shared" si="22"/>
        <v>0.66666666666666663</v>
      </c>
      <c r="K299">
        <f t="shared" si="23"/>
        <v>3.3333333333333333E-2</v>
      </c>
      <c r="L299">
        <f t="shared" si="24"/>
        <v>0.6333333333333333</v>
      </c>
    </row>
    <row r="300" spans="1:12">
      <c r="A300" t="s">
        <v>89</v>
      </c>
      <c r="B300" t="s">
        <v>95</v>
      </c>
      <c r="C300">
        <v>9</v>
      </c>
      <c r="D300" t="str">
        <f t="shared" si="25"/>
        <v>KU141013-XMix A × 109</v>
      </c>
      <c r="E300">
        <v>60</v>
      </c>
      <c r="F300">
        <v>11</v>
      </c>
      <c r="G300">
        <v>9</v>
      </c>
      <c r="H300">
        <v>10</v>
      </c>
      <c r="I300">
        <f t="shared" si="21"/>
        <v>30</v>
      </c>
      <c r="J300">
        <f t="shared" si="22"/>
        <v>0.36666666666666664</v>
      </c>
      <c r="K300">
        <f t="shared" si="23"/>
        <v>0.3</v>
      </c>
      <c r="L300">
        <f t="shared" si="24"/>
        <v>6.6666666666666666E-2</v>
      </c>
    </row>
    <row r="301" spans="1:12">
      <c r="A301" t="s">
        <v>89</v>
      </c>
      <c r="B301" t="s">
        <v>95</v>
      </c>
      <c r="C301">
        <v>10</v>
      </c>
      <c r="D301" t="str">
        <f t="shared" si="25"/>
        <v>KU141013-XMix A × 1010</v>
      </c>
      <c r="E301">
        <v>60</v>
      </c>
      <c r="F301">
        <v>19</v>
      </c>
      <c r="G301">
        <v>0</v>
      </c>
      <c r="H301">
        <v>11</v>
      </c>
      <c r="I301">
        <f t="shared" si="21"/>
        <v>30</v>
      </c>
      <c r="J301">
        <f t="shared" si="22"/>
        <v>0.6333333333333333</v>
      </c>
      <c r="K301">
        <f t="shared" si="23"/>
        <v>0</v>
      </c>
      <c r="L301">
        <f t="shared" si="24"/>
        <v>0.6333333333333333</v>
      </c>
    </row>
    <row r="302" spans="1:12">
      <c r="A302" t="s">
        <v>89</v>
      </c>
      <c r="B302" t="s">
        <v>9</v>
      </c>
      <c r="C302">
        <v>1</v>
      </c>
      <c r="D302" t="str">
        <f t="shared" si="25"/>
        <v>KU141013-XNegative1</v>
      </c>
      <c r="E302">
        <v>120</v>
      </c>
      <c r="F302">
        <v>17</v>
      </c>
      <c r="G302">
        <v>9</v>
      </c>
      <c r="H302">
        <v>4</v>
      </c>
      <c r="I302">
        <f t="shared" si="21"/>
        <v>30</v>
      </c>
      <c r="J302">
        <f t="shared" si="22"/>
        <v>0.56666666666666665</v>
      </c>
      <c r="K302">
        <f t="shared" si="23"/>
        <v>0.3</v>
      </c>
      <c r="L302">
        <f t="shared" si="24"/>
        <v>0.26666666666666666</v>
      </c>
    </row>
    <row r="303" spans="1:12">
      <c r="A303" t="s">
        <v>89</v>
      </c>
      <c r="B303" t="s">
        <v>9</v>
      </c>
      <c r="C303">
        <v>2</v>
      </c>
      <c r="D303" t="str">
        <f t="shared" si="25"/>
        <v>KU141013-XNegative2</v>
      </c>
      <c r="E303">
        <v>120</v>
      </c>
      <c r="F303">
        <v>6</v>
      </c>
      <c r="G303">
        <v>20</v>
      </c>
      <c r="H303">
        <v>4</v>
      </c>
      <c r="I303">
        <f t="shared" si="21"/>
        <v>30</v>
      </c>
      <c r="J303">
        <f t="shared" si="22"/>
        <v>0.2</v>
      </c>
      <c r="K303">
        <f t="shared" si="23"/>
        <v>0.66666666666666663</v>
      </c>
      <c r="L303">
        <f t="shared" si="24"/>
        <v>-0.46666666666666667</v>
      </c>
    </row>
    <row r="304" spans="1:12">
      <c r="A304" t="s">
        <v>89</v>
      </c>
      <c r="B304" t="s">
        <v>9</v>
      </c>
      <c r="C304">
        <v>3</v>
      </c>
      <c r="D304" t="str">
        <f t="shared" si="25"/>
        <v>KU141013-XNegative3</v>
      </c>
      <c r="E304">
        <v>120</v>
      </c>
      <c r="F304">
        <v>0</v>
      </c>
      <c r="G304">
        <v>15</v>
      </c>
      <c r="H304">
        <v>15</v>
      </c>
      <c r="I304">
        <f t="shared" si="21"/>
        <v>30</v>
      </c>
      <c r="J304">
        <f t="shared" si="22"/>
        <v>0</v>
      </c>
      <c r="K304">
        <f t="shared" si="23"/>
        <v>0.5</v>
      </c>
      <c r="L304">
        <f t="shared" si="24"/>
        <v>-0.5</v>
      </c>
    </row>
    <row r="305" spans="1:12">
      <c r="A305" t="s">
        <v>89</v>
      </c>
      <c r="B305" t="s">
        <v>9</v>
      </c>
      <c r="C305">
        <v>4</v>
      </c>
      <c r="D305" t="str">
        <f t="shared" si="25"/>
        <v>KU141013-XNegative4</v>
      </c>
      <c r="E305">
        <v>120</v>
      </c>
      <c r="F305">
        <v>10</v>
      </c>
      <c r="G305">
        <v>12</v>
      </c>
      <c r="H305">
        <v>8</v>
      </c>
      <c r="I305">
        <f t="shared" si="21"/>
        <v>30</v>
      </c>
      <c r="J305">
        <f t="shared" si="22"/>
        <v>0.33333333333333331</v>
      </c>
      <c r="K305">
        <f t="shared" si="23"/>
        <v>0.4</v>
      </c>
      <c r="L305">
        <f t="shared" si="24"/>
        <v>-6.6666666666666666E-2</v>
      </c>
    </row>
    <row r="306" spans="1:12">
      <c r="A306" t="s">
        <v>89</v>
      </c>
      <c r="B306" t="s">
        <v>9</v>
      </c>
      <c r="C306">
        <v>5</v>
      </c>
      <c r="D306" t="str">
        <f t="shared" si="25"/>
        <v>KU141013-XNegative5</v>
      </c>
      <c r="E306">
        <v>120</v>
      </c>
      <c r="F306">
        <v>28</v>
      </c>
      <c r="G306">
        <v>0</v>
      </c>
      <c r="H306">
        <v>2</v>
      </c>
      <c r="I306">
        <f t="shared" si="21"/>
        <v>30</v>
      </c>
      <c r="J306">
        <f t="shared" si="22"/>
        <v>0.93333333333333335</v>
      </c>
      <c r="K306">
        <f t="shared" si="23"/>
        <v>0</v>
      </c>
      <c r="L306">
        <f t="shared" si="24"/>
        <v>0.93333333333333335</v>
      </c>
    </row>
    <row r="307" spans="1:12">
      <c r="A307" t="s">
        <v>89</v>
      </c>
      <c r="B307" t="s">
        <v>9</v>
      </c>
      <c r="C307">
        <v>6</v>
      </c>
      <c r="D307" t="str">
        <f t="shared" si="25"/>
        <v>KU141013-XNegative6</v>
      </c>
      <c r="E307">
        <v>120</v>
      </c>
      <c r="F307">
        <v>0</v>
      </c>
      <c r="G307">
        <v>27</v>
      </c>
      <c r="H307">
        <v>3</v>
      </c>
      <c r="I307">
        <f t="shared" si="21"/>
        <v>30</v>
      </c>
      <c r="J307">
        <f t="shared" si="22"/>
        <v>0</v>
      </c>
      <c r="K307">
        <f t="shared" si="23"/>
        <v>0.9</v>
      </c>
      <c r="L307">
        <f t="shared" si="24"/>
        <v>-0.9</v>
      </c>
    </row>
    <row r="308" spans="1:12">
      <c r="A308" t="s">
        <v>89</v>
      </c>
      <c r="B308" t="s">
        <v>9</v>
      </c>
      <c r="C308">
        <v>7</v>
      </c>
      <c r="D308" t="str">
        <f t="shared" si="25"/>
        <v>KU141013-XNegative7</v>
      </c>
      <c r="E308">
        <v>120</v>
      </c>
      <c r="F308">
        <v>5</v>
      </c>
      <c r="G308">
        <v>17</v>
      </c>
      <c r="H308">
        <v>8</v>
      </c>
      <c r="I308">
        <f t="shared" si="21"/>
        <v>30</v>
      </c>
      <c r="J308">
        <f t="shared" si="22"/>
        <v>0.16666666666666666</v>
      </c>
      <c r="K308">
        <f t="shared" si="23"/>
        <v>0.56666666666666665</v>
      </c>
      <c r="L308">
        <f t="shared" si="24"/>
        <v>-0.4</v>
      </c>
    </row>
    <row r="309" spans="1:12">
      <c r="A309" t="s">
        <v>89</v>
      </c>
      <c r="B309" t="s">
        <v>9</v>
      </c>
      <c r="C309">
        <v>8</v>
      </c>
      <c r="D309" t="str">
        <f t="shared" si="25"/>
        <v>KU141013-XNegative8</v>
      </c>
      <c r="E309">
        <v>120</v>
      </c>
      <c r="F309">
        <v>28</v>
      </c>
      <c r="G309">
        <v>2</v>
      </c>
      <c r="H309">
        <v>0</v>
      </c>
      <c r="I309">
        <f t="shared" si="21"/>
        <v>30</v>
      </c>
      <c r="J309">
        <f t="shared" si="22"/>
        <v>0.93333333333333335</v>
      </c>
      <c r="K309">
        <f t="shared" si="23"/>
        <v>6.6666666666666666E-2</v>
      </c>
      <c r="L309">
        <f t="shared" si="24"/>
        <v>0.8666666666666667</v>
      </c>
    </row>
    <row r="310" spans="1:12">
      <c r="A310" t="s">
        <v>89</v>
      </c>
      <c r="B310" t="s">
        <v>9</v>
      </c>
      <c r="C310">
        <v>9</v>
      </c>
      <c r="D310" t="str">
        <f t="shared" si="25"/>
        <v>KU141013-XNegative9</v>
      </c>
      <c r="E310">
        <v>120</v>
      </c>
      <c r="F310">
        <v>4</v>
      </c>
      <c r="G310">
        <v>14</v>
      </c>
      <c r="H310">
        <v>12</v>
      </c>
      <c r="I310">
        <f t="shared" si="21"/>
        <v>30</v>
      </c>
      <c r="J310">
        <f t="shared" si="22"/>
        <v>0.13333333333333333</v>
      </c>
      <c r="K310">
        <f t="shared" si="23"/>
        <v>0.46666666666666667</v>
      </c>
      <c r="L310">
        <f t="shared" si="24"/>
        <v>-0.33333333333333331</v>
      </c>
    </row>
    <row r="311" spans="1:12">
      <c r="A311" t="s">
        <v>89</v>
      </c>
      <c r="B311" t="s">
        <v>9</v>
      </c>
      <c r="C311">
        <v>10</v>
      </c>
      <c r="D311" t="str">
        <f t="shared" si="25"/>
        <v>KU141013-XNegative10</v>
      </c>
      <c r="E311">
        <v>120</v>
      </c>
      <c r="F311">
        <v>20</v>
      </c>
      <c r="G311">
        <v>0</v>
      </c>
      <c r="H311">
        <v>10</v>
      </c>
      <c r="I311">
        <f t="shared" si="21"/>
        <v>30</v>
      </c>
      <c r="J311">
        <f t="shared" si="22"/>
        <v>0.66666666666666663</v>
      </c>
      <c r="K311">
        <f t="shared" si="23"/>
        <v>0</v>
      </c>
      <c r="L311">
        <f t="shared" si="24"/>
        <v>0.66666666666666663</v>
      </c>
    </row>
    <row r="312" spans="1:12">
      <c r="A312" t="s">
        <v>89</v>
      </c>
      <c r="B312" t="s">
        <v>10</v>
      </c>
      <c r="C312">
        <v>1</v>
      </c>
      <c r="D312" t="str">
        <f t="shared" si="25"/>
        <v>KU141013-XCrude1</v>
      </c>
      <c r="E312">
        <v>120</v>
      </c>
      <c r="F312">
        <v>29</v>
      </c>
      <c r="G312">
        <v>0</v>
      </c>
      <c r="H312">
        <v>1</v>
      </c>
      <c r="I312">
        <f t="shared" si="21"/>
        <v>30</v>
      </c>
      <c r="J312">
        <f t="shared" si="22"/>
        <v>0.96666666666666667</v>
      </c>
      <c r="K312">
        <f t="shared" si="23"/>
        <v>0</v>
      </c>
      <c r="L312">
        <f t="shared" si="24"/>
        <v>0.96666666666666667</v>
      </c>
    </row>
    <row r="313" spans="1:12">
      <c r="A313" t="s">
        <v>89</v>
      </c>
      <c r="B313" t="s">
        <v>10</v>
      </c>
      <c r="C313">
        <v>2</v>
      </c>
      <c r="D313" t="str">
        <f t="shared" si="25"/>
        <v>KU141013-XCrude2</v>
      </c>
      <c r="E313">
        <v>120</v>
      </c>
      <c r="F313">
        <v>28</v>
      </c>
      <c r="G313">
        <v>0</v>
      </c>
      <c r="H313">
        <v>2</v>
      </c>
      <c r="I313">
        <f t="shared" si="21"/>
        <v>30</v>
      </c>
      <c r="J313">
        <f t="shared" si="22"/>
        <v>0.93333333333333335</v>
      </c>
      <c r="K313">
        <f t="shared" si="23"/>
        <v>0</v>
      </c>
      <c r="L313">
        <f t="shared" si="24"/>
        <v>0.93333333333333335</v>
      </c>
    </row>
    <row r="314" spans="1:12">
      <c r="A314" t="s">
        <v>89</v>
      </c>
      <c r="B314" t="s">
        <v>10</v>
      </c>
      <c r="C314">
        <v>3</v>
      </c>
      <c r="D314" t="str">
        <f t="shared" si="25"/>
        <v>KU141013-XCrude3</v>
      </c>
      <c r="E314">
        <v>120</v>
      </c>
      <c r="F314">
        <v>30</v>
      </c>
      <c r="G314">
        <v>0</v>
      </c>
      <c r="H314">
        <v>0</v>
      </c>
      <c r="I314">
        <f t="shared" si="21"/>
        <v>30</v>
      </c>
      <c r="J314">
        <f t="shared" si="22"/>
        <v>1</v>
      </c>
      <c r="K314">
        <f t="shared" si="23"/>
        <v>0</v>
      </c>
      <c r="L314">
        <f t="shared" si="24"/>
        <v>1</v>
      </c>
    </row>
    <row r="315" spans="1:12">
      <c r="A315" t="s">
        <v>89</v>
      </c>
      <c r="B315" t="s">
        <v>10</v>
      </c>
      <c r="C315">
        <v>4</v>
      </c>
      <c r="D315" t="str">
        <f t="shared" si="25"/>
        <v>KU141013-XCrude4</v>
      </c>
      <c r="E315">
        <v>120</v>
      </c>
      <c r="F315">
        <v>18</v>
      </c>
      <c r="G315">
        <v>0</v>
      </c>
      <c r="H315">
        <v>12</v>
      </c>
      <c r="I315">
        <f t="shared" si="21"/>
        <v>30</v>
      </c>
      <c r="J315">
        <f t="shared" si="22"/>
        <v>0.6</v>
      </c>
      <c r="K315">
        <f t="shared" si="23"/>
        <v>0</v>
      </c>
      <c r="L315">
        <f t="shared" si="24"/>
        <v>0.6</v>
      </c>
    </row>
    <row r="316" spans="1:12">
      <c r="A316" t="s">
        <v>89</v>
      </c>
      <c r="B316" t="s">
        <v>10</v>
      </c>
      <c r="C316">
        <v>5</v>
      </c>
      <c r="D316" t="str">
        <f t="shared" si="25"/>
        <v>KU141013-XCrude5</v>
      </c>
      <c r="E316">
        <v>120</v>
      </c>
      <c r="F316">
        <v>27</v>
      </c>
      <c r="G316">
        <v>2</v>
      </c>
      <c r="H316">
        <v>1</v>
      </c>
      <c r="I316">
        <f t="shared" si="21"/>
        <v>30</v>
      </c>
      <c r="J316">
        <f t="shared" si="22"/>
        <v>0.9</v>
      </c>
      <c r="K316">
        <f t="shared" si="23"/>
        <v>6.6666666666666666E-2</v>
      </c>
      <c r="L316">
        <f t="shared" si="24"/>
        <v>0.83333333333333337</v>
      </c>
    </row>
    <row r="317" spans="1:12">
      <c r="A317" t="s">
        <v>89</v>
      </c>
      <c r="B317" t="s">
        <v>10</v>
      </c>
      <c r="C317">
        <v>6</v>
      </c>
      <c r="D317" t="str">
        <f t="shared" si="25"/>
        <v>KU141013-XCrude6</v>
      </c>
      <c r="E317">
        <v>120</v>
      </c>
      <c r="F317">
        <v>29</v>
      </c>
      <c r="G317">
        <v>0</v>
      </c>
      <c r="H317">
        <v>1</v>
      </c>
      <c r="I317">
        <f t="shared" si="21"/>
        <v>30</v>
      </c>
      <c r="J317">
        <f t="shared" si="22"/>
        <v>0.96666666666666667</v>
      </c>
      <c r="K317">
        <f t="shared" si="23"/>
        <v>0</v>
      </c>
      <c r="L317">
        <f t="shared" si="24"/>
        <v>0.96666666666666667</v>
      </c>
    </row>
    <row r="318" spans="1:12">
      <c r="A318" t="s">
        <v>89</v>
      </c>
      <c r="B318" t="s">
        <v>10</v>
      </c>
      <c r="C318">
        <v>7</v>
      </c>
      <c r="D318" t="str">
        <f t="shared" si="25"/>
        <v>KU141013-XCrude7</v>
      </c>
      <c r="E318">
        <v>120</v>
      </c>
      <c r="F318">
        <v>22</v>
      </c>
      <c r="G318">
        <v>2</v>
      </c>
      <c r="H318">
        <v>6</v>
      </c>
      <c r="I318">
        <f t="shared" si="21"/>
        <v>30</v>
      </c>
      <c r="J318">
        <f t="shared" si="22"/>
        <v>0.73333333333333328</v>
      </c>
      <c r="K318">
        <f t="shared" si="23"/>
        <v>6.6666666666666666E-2</v>
      </c>
      <c r="L318">
        <f t="shared" si="24"/>
        <v>0.66666666666666663</v>
      </c>
    </row>
    <row r="319" spans="1:12">
      <c r="A319" t="s">
        <v>89</v>
      </c>
      <c r="B319" t="s">
        <v>10</v>
      </c>
      <c r="C319">
        <v>8</v>
      </c>
      <c r="D319" t="str">
        <f t="shared" si="25"/>
        <v>KU141013-XCrude8</v>
      </c>
      <c r="E319">
        <v>120</v>
      </c>
      <c r="F319">
        <v>30</v>
      </c>
      <c r="G319">
        <v>0</v>
      </c>
      <c r="H319">
        <v>0</v>
      </c>
      <c r="I319">
        <f t="shared" si="21"/>
        <v>30</v>
      </c>
      <c r="J319">
        <f t="shared" si="22"/>
        <v>1</v>
      </c>
      <c r="K319">
        <f t="shared" si="23"/>
        <v>0</v>
      </c>
      <c r="L319">
        <f t="shared" si="24"/>
        <v>1</v>
      </c>
    </row>
    <row r="320" spans="1:12">
      <c r="A320" t="s">
        <v>89</v>
      </c>
      <c r="B320" t="s">
        <v>10</v>
      </c>
      <c r="C320">
        <v>9</v>
      </c>
      <c r="D320" t="str">
        <f t="shared" si="25"/>
        <v>KU141013-XCrude9</v>
      </c>
      <c r="E320">
        <v>120</v>
      </c>
      <c r="F320">
        <v>29</v>
      </c>
      <c r="G320">
        <v>1</v>
      </c>
      <c r="H320">
        <v>0</v>
      </c>
      <c r="I320">
        <f t="shared" si="21"/>
        <v>30</v>
      </c>
      <c r="J320">
        <f t="shared" si="22"/>
        <v>0.96666666666666667</v>
      </c>
      <c r="K320">
        <f t="shared" si="23"/>
        <v>3.3333333333333333E-2</v>
      </c>
      <c r="L320">
        <f t="shared" si="24"/>
        <v>0.93333333333333335</v>
      </c>
    </row>
    <row r="321" spans="1:12">
      <c r="A321" t="s">
        <v>89</v>
      </c>
      <c r="B321" t="s">
        <v>10</v>
      </c>
      <c r="C321">
        <v>10</v>
      </c>
      <c r="D321" t="str">
        <f t="shared" si="25"/>
        <v>KU141013-XCrude10</v>
      </c>
      <c r="E321">
        <v>120</v>
      </c>
      <c r="F321">
        <v>20</v>
      </c>
      <c r="G321">
        <v>0</v>
      </c>
      <c r="H321">
        <v>10</v>
      </c>
      <c r="I321">
        <f t="shared" si="21"/>
        <v>30</v>
      </c>
      <c r="J321">
        <f t="shared" si="22"/>
        <v>0.66666666666666663</v>
      </c>
      <c r="K321">
        <f t="shared" si="23"/>
        <v>0</v>
      </c>
      <c r="L321">
        <f t="shared" si="24"/>
        <v>0.66666666666666663</v>
      </c>
    </row>
    <row r="322" spans="1:12">
      <c r="A322" t="s">
        <v>89</v>
      </c>
      <c r="B322" t="s">
        <v>94</v>
      </c>
      <c r="C322">
        <v>1</v>
      </c>
      <c r="D322" t="str">
        <f t="shared" si="25"/>
        <v>KU141013-XMix A × 0.11</v>
      </c>
      <c r="E322">
        <v>120</v>
      </c>
      <c r="F322">
        <v>3</v>
      </c>
      <c r="G322">
        <v>10</v>
      </c>
      <c r="H322">
        <v>17</v>
      </c>
      <c r="I322">
        <f t="shared" si="21"/>
        <v>30</v>
      </c>
      <c r="J322">
        <f t="shared" si="22"/>
        <v>0.1</v>
      </c>
      <c r="K322">
        <f t="shared" si="23"/>
        <v>0.33333333333333331</v>
      </c>
      <c r="L322">
        <f t="shared" si="24"/>
        <v>-0.23333333333333334</v>
      </c>
    </row>
    <row r="323" spans="1:12">
      <c r="A323" t="s">
        <v>89</v>
      </c>
      <c r="B323" t="s">
        <v>94</v>
      </c>
      <c r="C323">
        <v>2</v>
      </c>
      <c r="D323" t="str">
        <f t="shared" si="25"/>
        <v>KU141013-XMix A × 0.12</v>
      </c>
      <c r="E323">
        <v>120</v>
      </c>
      <c r="F323">
        <v>6</v>
      </c>
      <c r="G323">
        <v>12</v>
      </c>
      <c r="H323">
        <v>12</v>
      </c>
      <c r="I323">
        <f t="shared" ref="I323:I386" si="26">F323+G323+H323</f>
        <v>30</v>
      </c>
      <c r="J323">
        <f t="shared" ref="J323:J386" si="27">F323/I323</f>
        <v>0.2</v>
      </c>
      <c r="K323">
        <f t="shared" ref="K323:K386" si="28">G323/I323</f>
        <v>0.4</v>
      </c>
      <c r="L323">
        <f t="shared" ref="L323:L386" si="29">(F323-G323)/I323</f>
        <v>-0.2</v>
      </c>
    </row>
    <row r="324" spans="1:12">
      <c r="A324" t="s">
        <v>89</v>
      </c>
      <c r="B324" t="s">
        <v>94</v>
      </c>
      <c r="C324">
        <v>3</v>
      </c>
      <c r="D324" t="str">
        <f t="shared" si="25"/>
        <v>KU141013-XMix A × 0.13</v>
      </c>
      <c r="E324">
        <v>120</v>
      </c>
      <c r="F324">
        <v>1</v>
      </c>
      <c r="G324">
        <v>21</v>
      </c>
      <c r="H324">
        <v>8</v>
      </c>
      <c r="I324">
        <f t="shared" si="26"/>
        <v>30</v>
      </c>
      <c r="J324">
        <f t="shared" si="27"/>
        <v>3.3333333333333333E-2</v>
      </c>
      <c r="K324">
        <f t="shared" si="28"/>
        <v>0.7</v>
      </c>
      <c r="L324">
        <f t="shared" si="29"/>
        <v>-0.66666666666666663</v>
      </c>
    </row>
    <row r="325" spans="1:12">
      <c r="A325" t="s">
        <v>89</v>
      </c>
      <c r="B325" t="s">
        <v>94</v>
      </c>
      <c r="C325">
        <v>4</v>
      </c>
      <c r="D325" t="str">
        <f t="shared" si="25"/>
        <v>KU141013-XMix A × 0.14</v>
      </c>
      <c r="E325">
        <v>120</v>
      </c>
      <c r="F325">
        <v>19</v>
      </c>
      <c r="G325">
        <v>1</v>
      </c>
      <c r="H325">
        <v>10</v>
      </c>
      <c r="I325">
        <f t="shared" si="26"/>
        <v>30</v>
      </c>
      <c r="J325">
        <f t="shared" si="27"/>
        <v>0.6333333333333333</v>
      </c>
      <c r="K325">
        <f t="shared" si="28"/>
        <v>3.3333333333333333E-2</v>
      </c>
      <c r="L325">
        <f t="shared" si="29"/>
        <v>0.6</v>
      </c>
    </row>
    <row r="326" spans="1:12">
      <c r="A326" t="s">
        <v>89</v>
      </c>
      <c r="B326" t="s">
        <v>94</v>
      </c>
      <c r="C326">
        <v>5</v>
      </c>
      <c r="D326" t="str">
        <f t="shared" si="25"/>
        <v>KU141013-XMix A × 0.15</v>
      </c>
      <c r="E326">
        <v>120</v>
      </c>
      <c r="F326">
        <v>2</v>
      </c>
      <c r="G326">
        <v>25</v>
      </c>
      <c r="H326">
        <v>3</v>
      </c>
      <c r="I326">
        <f t="shared" si="26"/>
        <v>30</v>
      </c>
      <c r="J326">
        <f t="shared" si="27"/>
        <v>6.6666666666666666E-2</v>
      </c>
      <c r="K326">
        <f t="shared" si="28"/>
        <v>0.83333333333333337</v>
      </c>
      <c r="L326">
        <f t="shared" si="29"/>
        <v>-0.76666666666666672</v>
      </c>
    </row>
    <row r="327" spans="1:12">
      <c r="A327" t="s">
        <v>89</v>
      </c>
      <c r="B327" t="s">
        <v>94</v>
      </c>
      <c r="C327">
        <v>6</v>
      </c>
      <c r="D327" t="str">
        <f t="shared" si="25"/>
        <v>KU141013-XMix A × 0.16</v>
      </c>
      <c r="E327">
        <v>120</v>
      </c>
      <c r="F327">
        <v>6</v>
      </c>
      <c r="G327">
        <v>3</v>
      </c>
      <c r="H327">
        <v>21</v>
      </c>
      <c r="I327">
        <f t="shared" si="26"/>
        <v>30</v>
      </c>
      <c r="J327">
        <f t="shared" si="27"/>
        <v>0.2</v>
      </c>
      <c r="K327">
        <f t="shared" si="28"/>
        <v>0.1</v>
      </c>
      <c r="L327">
        <f t="shared" si="29"/>
        <v>0.1</v>
      </c>
    </row>
    <row r="328" spans="1:12">
      <c r="A328" t="s">
        <v>89</v>
      </c>
      <c r="B328" t="s">
        <v>94</v>
      </c>
      <c r="C328">
        <v>7</v>
      </c>
      <c r="D328" t="str">
        <f t="shared" si="25"/>
        <v>KU141013-XMix A × 0.17</v>
      </c>
      <c r="E328">
        <v>120</v>
      </c>
      <c r="F328">
        <v>14</v>
      </c>
      <c r="G328">
        <v>0</v>
      </c>
      <c r="H328">
        <v>16</v>
      </c>
      <c r="I328">
        <f t="shared" si="26"/>
        <v>30</v>
      </c>
      <c r="J328">
        <f t="shared" si="27"/>
        <v>0.46666666666666667</v>
      </c>
      <c r="K328">
        <f t="shared" si="28"/>
        <v>0</v>
      </c>
      <c r="L328">
        <f t="shared" si="29"/>
        <v>0.46666666666666667</v>
      </c>
    </row>
    <row r="329" spans="1:12">
      <c r="A329" t="s">
        <v>89</v>
      </c>
      <c r="B329" t="s">
        <v>94</v>
      </c>
      <c r="C329">
        <v>8</v>
      </c>
      <c r="D329" t="str">
        <f t="shared" si="25"/>
        <v>KU141013-XMix A × 0.18</v>
      </c>
      <c r="E329">
        <v>120</v>
      </c>
      <c r="F329">
        <v>16</v>
      </c>
      <c r="G329">
        <v>7</v>
      </c>
      <c r="H329">
        <v>7</v>
      </c>
      <c r="I329">
        <f t="shared" si="26"/>
        <v>30</v>
      </c>
      <c r="J329">
        <f t="shared" si="27"/>
        <v>0.53333333333333333</v>
      </c>
      <c r="K329">
        <f t="shared" si="28"/>
        <v>0.23333333333333334</v>
      </c>
      <c r="L329">
        <f t="shared" si="29"/>
        <v>0.3</v>
      </c>
    </row>
    <row r="330" spans="1:12">
      <c r="A330" t="s">
        <v>89</v>
      </c>
      <c r="B330" t="s">
        <v>94</v>
      </c>
      <c r="C330">
        <v>9</v>
      </c>
      <c r="D330" t="str">
        <f t="shared" si="25"/>
        <v>KU141013-XMix A × 0.19</v>
      </c>
      <c r="E330">
        <v>120</v>
      </c>
      <c r="F330">
        <v>7</v>
      </c>
      <c r="G330">
        <v>11</v>
      </c>
      <c r="H330">
        <v>12</v>
      </c>
      <c r="I330">
        <f t="shared" si="26"/>
        <v>30</v>
      </c>
      <c r="J330">
        <f t="shared" si="27"/>
        <v>0.23333333333333334</v>
      </c>
      <c r="K330">
        <f t="shared" si="28"/>
        <v>0.36666666666666664</v>
      </c>
      <c r="L330">
        <f t="shared" si="29"/>
        <v>-0.13333333333333333</v>
      </c>
    </row>
    <row r="331" spans="1:12">
      <c r="A331" t="s">
        <v>89</v>
      </c>
      <c r="B331" t="s">
        <v>94</v>
      </c>
      <c r="C331">
        <v>10</v>
      </c>
      <c r="D331" t="str">
        <f t="shared" ref="D331:D394" si="30">CONCATENATE(A331,B331,C331)</f>
        <v>KU141013-XMix A × 0.110</v>
      </c>
      <c r="E331">
        <v>120</v>
      </c>
      <c r="F331">
        <v>27</v>
      </c>
      <c r="G331">
        <v>0</v>
      </c>
      <c r="H331">
        <v>3</v>
      </c>
      <c r="I331">
        <f t="shared" si="26"/>
        <v>30</v>
      </c>
      <c r="J331">
        <f t="shared" si="27"/>
        <v>0.9</v>
      </c>
      <c r="K331">
        <f t="shared" si="28"/>
        <v>0</v>
      </c>
      <c r="L331">
        <f t="shared" si="29"/>
        <v>0.9</v>
      </c>
    </row>
    <row r="332" spans="1:12">
      <c r="A332" t="s">
        <v>89</v>
      </c>
      <c r="B332" t="s">
        <v>90</v>
      </c>
      <c r="C332">
        <v>1</v>
      </c>
      <c r="D332" t="str">
        <f t="shared" si="30"/>
        <v>KU141013-XMix A1</v>
      </c>
      <c r="E332">
        <v>120</v>
      </c>
      <c r="F332">
        <v>6</v>
      </c>
      <c r="G332">
        <v>0</v>
      </c>
      <c r="H332">
        <v>24</v>
      </c>
      <c r="I332">
        <f t="shared" si="26"/>
        <v>30</v>
      </c>
      <c r="J332">
        <f t="shared" si="27"/>
        <v>0.2</v>
      </c>
      <c r="K332">
        <f t="shared" si="28"/>
        <v>0</v>
      </c>
      <c r="L332">
        <f t="shared" si="29"/>
        <v>0.2</v>
      </c>
    </row>
    <row r="333" spans="1:12">
      <c r="A333" t="s">
        <v>89</v>
      </c>
      <c r="B333" t="s">
        <v>90</v>
      </c>
      <c r="C333">
        <v>2</v>
      </c>
      <c r="D333" t="str">
        <f t="shared" si="30"/>
        <v>KU141013-XMix A2</v>
      </c>
      <c r="E333">
        <v>120</v>
      </c>
      <c r="F333">
        <v>22</v>
      </c>
      <c r="G333">
        <v>4</v>
      </c>
      <c r="H333">
        <v>4</v>
      </c>
      <c r="I333">
        <f t="shared" si="26"/>
        <v>30</v>
      </c>
      <c r="J333">
        <f t="shared" si="27"/>
        <v>0.73333333333333328</v>
      </c>
      <c r="K333">
        <f t="shared" si="28"/>
        <v>0.13333333333333333</v>
      </c>
      <c r="L333">
        <f t="shared" si="29"/>
        <v>0.6</v>
      </c>
    </row>
    <row r="334" spans="1:12">
      <c r="A334" t="s">
        <v>89</v>
      </c>
      <c r="B334" t="s">
        <v>90</v>
      </c>
      <c r="C334">
        <v>3</v>
      </c>
      <c r="D334" t="str">
        <f t="shared" si="30"/>
        <v>KU141013-XMix A3</v>
      </c>
      <c r="E334">
        <v>120</v>
      </c>
      <c r="F334">
        <v>0</v>
      </c>
      <c r="G334">
        <v>4</v>
      </c>
      <c r="H334">
        <v>26</v>
      </c>
      <c r="I334">
        <f t="shared" si="26"/>
        <v>30</v>
      </c>
      <c r="J334">
        <f t="shared" si="27"/>
        <v>0</v>
      </c>
      <c r="K334">
        <f t="shared" si="28"/>
        <v>0.13333333333333333</v>
      </c>
      <c r="L334">
        <f t="shared" si="29"/>
        <v>-0.13333333333333333</v>
      </c>
    </row>
    <row r="335" spans="1:12">
      <c r="A335" t="s">
        <v>89</v>
      </c>
      <c r="B335" t="s">
        <v>90</v>
      </c>
      <c r="C335">
        <v>4</v>
      </c>
      <c r="D335" t="str">
        <f t="shared" si="30"/>
        <v>KU141013-XMix A4</v>
      </c>
      <c r="E335">
        <v>120</v>
      </c>
      <c r="F335">
        <v>29</v>
      </c>
      <c r="G335">
        <v>0</v>
      </c>
      <c r="H335">
        <v>1</v>
      </c>
      <c r="I335">
        <f t="shared" si="26"/>
        <v>30</v>
      </c>
      <c r="J335">
        <f t="shared" si="27"/>
        <v>0.96666666666666667</v>
      </c>
      <c r="K335">
        <f t="shared" si="28"/>
        <v>0</v>
      </c>
      <c r="L335">
        <f t="shared" si="29"/>
        <v>0.96666666666666667</v>
      </c>
    </row>
    <row r="336" spans="1:12">
      <c r="A336" t="s">
        <v>89</v>
      </c>
      <c r="B336" t="s">
        <v>90</v>
      </c>
      <c r="C336">
        <v>5</v>
      </c>
      <c r="D336" t="str">
        <f t="shared" si="30"/>
        <v>KU141013-XMix A5</v>
      </c>
      <c r="E336">
        <v>120</v>
      </c>
      <c r="F336">
        <v>1</v>
      </c>
      <c r="G336">
        <v>0</v>
      </c>
      <c r="H336">
        <v>29</v>
      </c>
      <c r="I336">
        <f t="shared" si="26"/>
        <v>30</v>
      </c>
      <c r="J336">
        <f t="shared" si="27"/>
        <v>3.3333333333333333E-2</v>
      </c>
      <c r="K336">
        <f t="shared" si="28"/>
        <v>0</v>
      </c>
      <c r="L336">
        <f t="shared" si="29"/>
        <v>3.3333333333333333E-2</v>
      </c>
    </row>
    <row r="337" spans="1:12">
      <c r="A337" t="s">
        <v>89</v>
      </c>
      <c r="B337" t="s">
        <v>90</v>
      </c>
      <c r="C337">
        <v>6</v>
      </c>
      <c r="D337" t="str">
        <f t="shared" si="30"/>
        <v>KU141013-XMix A6</v>
      </c>
      <c r="E337">
        <v>120</v>
      </c>
      <c r="F337">
        <v>13</v>
      </c>
      <c r="G337">
        <v>2</v>
      </c>
      <c r="H337">
        <v>15</v>
      </c>
      <c r="I337">
        <f t="shared" si="26"/>
        <v>30</v>
      </c>
      <c r="J337">
        <f t="shared" si="27"/>
        <v>0.43333333333333335</v>
      </c>
      <c r="K337">
        <f t="shared" si="28"/>
        <v>6.6666666666666666E-2</v>
      </c>
      <c r="L337">
        <f t="shared" si="29"/>
        <v>0.36666666666666664</v>
      </c>
    </row>
    <row r="338" spans="1:12">
      <c r="A338" t="s">
        <v>89</v>
      </c>
      <c r="B338" t="s">
        <v>90</v>
      </c>
      <c r="C338">
        <v>7</v>
      </c>
      <c r="D338" t="str">
        <f t="shared" si="30"/>
        <v>KU141013-XMix A7</v>
      </c>
      <c r="E338">
        <v>120</v>
      </c>
      <c r="F338">
        <v>26</v>
      </c>
      <c r="G338">
        <v>0</v>
      </c>
      <c r="H338">
        <v>4</v>
      </c>
      <c r="I338">
        <f t="shared" si="26"/>
        <v>30</v>
      </c>
      <c r="J338">
        <f t="shared" si="27"/>
        <v>0.8666666666666667</v>
      </c>
      <c r="K338">
        <f t="shared" si="28"/>
        <v>0</v>
      </c>
      <c r="L338">
        <f t="shared" si="29"/>
        <v>0.8666666666666667</v>
      </c>
    </row>
    <row r="339" spans="1:12">
      <c r="A339" t="s">
        <v>89</v>
      </c>
      <c r="B339" t="s">
        <v>90</v>
      </c>
      <c r="C339">
        <v>8</v>
      </c>
      <c r="D339" t="str">
        <f t="shared" si="30"/>
        <v>KU141013-XMix A8</v>
      </c>
      <c r="E339">
        <v>120</v>
      </c>
      <c r="F339">
        <v>26</v>
      </c>
      <c r="G339">
        <v>4</v>
      </c>
      <c r="H339">
        <v>0</v>
      </c>
      <c r="I339">
        <f t="shared" si="26"/>
        <v>30</v>
      </c>
      <c r="J339">
        <f t="shared" si="27"/>
        <v>0.8666666666666667</v>
      </c>
      <c r="K339">
        <f t="shared" si="28"/>
        <v>0.13333333333333333</v>
      </c>
      <c r="L339">
        <f t="shared" si="29"/>
        <v>0.73333333333333328</v>
      </c>
    </row>
    <row r="340" spans="1:12">
      <c r="A340" t="s">
        <v>89</v>
      </c>
      <c r="B340" t="s">
        <v>90</v>
      </c>
      <c r="C340">
        <v>9</v>
      </c>
      <c r="D340" t="str">
        <f t="shared" si="30"/>
        <v>KU141013-XMix A9</v>
      </c>
      <c r="E340">
        <v>120</v>
      </c>
      <c r="F340">
        <v>29</v>
      </c>
      <c r="G340">
        <v>1</v>
      </c>
      <c r="H340">
        <v>0</v>
      </c>
      <c r="I340">
        <f t="shared" si="26"/>
        <v>30</v>
      </c>
      <c r="J340">
        <f t="shared" si="27"/>
        <v>0.96666666666666667</v>
      </c>
      <c r="K340">
        <f t="shared" si="28"/>
        <v>3.3333333333333333E-2</v>
      </c>
      <c r="L340">
        <f t="shared" si="29"/>
        <v>0.93333333333333335</v>
      </c>
    </row>
    <row r="341" spans="1:12">
      <c r="A341" t="s">
        <v>89</v>
      </c>
      <c r="B341" t="s">
        <v>90</v>
      </c>
      <c r="C341">
        <v>10</v>
      </c>
      <c r="D341" t="str">
        <f t="shared" si="30"/>
        <v>KU141013-XMix A10</v>
      </c>
      <c r="E341">
        <v>120</v>
      </c>
      <c r="F341">
        <v>0</v>
      </c>
      <c r="G341">
        <v>2</v>
      </c>
      <c r="H341">
        <v>28</v>
      </c>
      <c r="I341">
        <f t="shared" si="26"/>
        <v>30</v>
      </c>
      <c r="J341">
        <f t="shared" si="27"/>
        <v>0</v>
      </c>
      <c r="K341">
        <f t="shared" si="28"/>
        <v>6.6666666666666666E-2</v>
      </c>
      <c r="L341">
        <f t="shared" si="29"/>
        <v>-6.6666666666666666E-2</v>
      </c>
    </row>
    <row r="342" spans="1:12">
      <c r="A342" t="s">
        <v>89</v>
      </c>
      <c r="B342" t="s">
        <v>95</v>
      </c>
      <c r="C342">
        <v>1</v>
      </c>
      <c r="D342" t="str">
        <f t="shared" si="30"/>
        <v>KU141013-XMix A × 101</v>
      </c>
      <c r="E342">
        <v>120</v>
      </c>
      <c r="F342">
        <v>8</v>
      </c>
      <c r="G342">
        <v>18</v>
      </c>
      <c r="H342">
        <v>4</v>
      </c>
      <c r="I342">
        <f t="shared" si="26"/>
        <v>30</v>
      </c>
      <c r="J342">
        <f t="shared" si="27"/>
        <v>0.26666666666666666</v>
      </c>
      <c r="K342">
        <f t="shared" si="28"/>
        <v>0.6</v>
      </c>
      <c r="L342">
        <f t="shared" si="29"/>
        <v>-0.33333333333333331</v>
      </c>
    </row>
    <row r="343" spans="1:12">
      <c r="A343" t="s">
        <v>89</v>
      </c>
      <c r="B343" t="s">
        <v>95</v>
      </c>
      <c r="C343">
        <v>2</v>
      </c>
      <c r="D343" t="str">
        <f t="shared" si="30"/>
        <v>KU141013-XMix A × 102</v>
      </c>
      <c r="E343">
        <v>120</v>
      </c>
      <c r="F343">
        <v>25</v>
      </c>
      <c r="G343">
        <v>0</v>
      </c>
      <c r="H343">
        <v>5</v>
      </c>
      <c r="I343">
        <f t="shared" si="26"/>
        <v>30</v>
      </c>
      <c r="J343">
        <f t="shared" si="27"/>
        <v>0.83333333333333337</v>
      </c>
      <c r="K343">
        <f t="shared" si="28"/>
        <v>0</v>
      </c>
      <c r="L343">
        <f t="shared" si="29"/>
        <v>0.83333333333333337</v>
      </c>
    </row>
    <row r="344" spans="1:12">
      <c r="A344" t="s">
        <v>89</v>
      </c>
      <c r="B344" t="s">
        <v>95</v>
      </c>
      <c r="C344">
        <v>3</v>
      </c>
      <c r="D344" t="str">
        <f t="shared" si="30"/>
        <v>KU141013-XMix A × 103</v>
      </c>
      <c r="E344">
        <v>120</v>
      </c>
      <c r="F344">
        <v>29</v>
      </c>
      <c r="G344">
        <v>1</v>
      </c>
      <c r="H344">
        <v>0</v>
      </c>
      <c r="I344">
        <f t="shared" si="26"/>
        <v>30</v>
      </c>
      <c r="J344">
        <f t="shared" si="27"/>
        <v>0.96666666666666667</v>
      </c>
      <c r="K344">
        <f t="shared" si="28"/>
        <v>3.3333333333333333E-2</v>
      </c>
      <c r="L344">
        <f t="shared" si="29"/>
        <v>0.93333333333333335</v>
      </c>
    </row>
    <row r="345" spans="1:12">
      <c r="A345" t="s">
        <v>89</v>
      </c>
      <c r="B345" t="s">
        <v>95</v>
      </c>
      <c r="C345">
        <v>4</v>
      </c>
      <c r="D345" t="str">
        <f t="shared" si="30"/>
        <v>KU141013-XMix A × 104</v>
      </c>
      <c r="E345">
        <v>120</v>
      </c>
      <c r="F345">
        <v>16</v>
      </c>
      <c r="G345">
        <v>0</v>
      </c>
      <c r="H345">
        <v>14</v>
      </c>
      <c r="I345">
        <f t="shared" si="26"/>
        <v>30</v>
      </c>
      <c r="J345">
        <f t="shared" si="27"/>
        <v>0.53333333333333333</v>
      </c>
      <c r="K345">
        <f t="shared" si="28"/>
        <v>0</v>
      </c>
      <c r="L345">
        <f t="shared" si="29"/>
        <v>0.53333333333333333</v>
      </c>
    </row>
    <row r="346" spans="1:12">
      <c r="A346" t="s">
        <v>89</v>
      </c>
      <c r="B346" t="s">
        <v>95</v>
      </c>
      <c r="C346">
        <v>5</v>
      </c>
      <c r="D346" t="str">
        <f t="shared" si="30"/>
        <v>KU141013-XMix A × 105</v>
      </c>
      <c r="E346">
        <v>120</v>
      </c>
      <c r="F346">
        <v>23</v>
      </c>
      <c r="G346">
        <v>0</v>
      </c>
      <c r="H346">
        <v>7</v>
      </c>
      <c r="I346">
        <f t="shared" si="26"/>
        <v>30</v>
      </c>
      <c r="J346">
        <f t="shared" si="27"/>
        <v>0.76666666666666672</v>
      </c>
      <c r="K346">
        <f t="shared" si="28"/>
        <v>0</v>
      </c>
      <c r="L346">
        <f t="shared" si="29"/>
        <v>0.76666666666666672</v>
      </c>
    </row>
    <row r="347" spans="1:12">
      <c r="A347" t="s">
        <v>89</v>
      </c>
      <c r="B347" t="s">
        <v>95</v>
      </c>
      <c r="C347">
        <v>6</v>
      </c>
      <c r="D347" t="str">
        <f t="shared" si="30"/>
        <v>KU141013-XMix A × 106</v>
      </c>
      <c r="E347">
        <v>120</v>
      </c>
      <c r="F347">
        <v>25</v>
      </c>
      <c r="G347">
        <v>0</v>
      </c>
      <c r="H347">
        <v>5</v>
      </c>
      <c r="I347">
        <f t="shared" si="26"/>
        <v>30</v>
      </c>
      <c r="J347">
        <f t="shared" si="27"/>
        <v>0.83333333333333337</v>
      </c>
      <c r="K347">
        <f t="shared" si="28"/>
        <v>0</v>
      </c>
      <c r="L347">
        <f t="shared" si="29"/>
        <v>0.83333333333333337</v>
      </c>
    </row>
    <row r="348" spans="1:12">
      <c r="A348" t="s">
        <v>89</v>
      </c>
      <c r="B348" t="s">
        <v>95</v>
      </c>
      <c r="C348">
        <v>7</v>
      </c>
      <c r="D348" t="str">
        <f t="shared" si="30"/>
        <v>KU141013-XMix A × 107</v>
      </c>
      <c r="E348">
        <v>120</v>
      </c>
      <c r="F348">
        <v>26</v>
      </c>
      <c r="G348">
        <v>0</v>
      </c>
      <c r="H348">
        <v>4</v>
      </c>
      <c r="I348">
        <f t="shared" si="26"/>
        <v>30</v>
      </c>
      <c r="J348">
        <f t="shared" si="27"/>
        <v>0.8666666666666667</v>
      </c>
      <c r="K348">
        <f t="shared" si="28"/>
        <v>0</v>
      </c>
      <c r="L348">
        <f t="shared" si="29"/>
        <v>0.8666666666666667</v>
      </c>
    </row>
    <row r="349" spans="1:12">
      <c r="A349" t="s">
        <v>89</v>
      </c>
      <c r="B349" t="s">
        <v>95</v>
      </c>
      <c r="C349">
        <v>8</v>
      </c>
      <c r="D349" t="str">
        <f t="shared" si="30"/>
        <v>KU141013-XMix A × 108</v>
      </c>
      <c r="E349">
        <v>120</v>
      </c>
      <c r="F349">
        <v>25</v>
      </c>
      <c r="G349">
        <v>0</v>
      </c>
      <c r="H349">
        <v>5</v>
      </c>
      <c r="I349">
        <f t="shared" si="26"/>
        <v>30</v>
      </c>
      <c r="J349">
        <f t="shared" si="27"/>
        <v>0.83333333333333337</v>
      </c>
      <c r="K349">
        <f t="shared" si="28"/>
        <v>0</v>
      </c>
      <c r="L349">
        <f t="shared" si="29"/>
        <v>0.83333333333333337</v>
      </c>
    </row>
    <row r="350" spans="1:12">
      <c r="A350" t="s">
        <v>89</v>
      </c>
      <c r="B350" t="s">
        <v>95</v>
      </c>
      <c r="C350">
        <v>9</v>
      </c>
      <c r="D350" t="str">
        <f t="shared" si="30"/>
        <v>KU141013-XMix A × 109</v>
      </c>
      <c r="E350">
        <v>120</v>
      </c>
      <c r="F350">
        <v>10</v>
      </c>
      <c r="G350">
        <v>16</v>
      </c>
      <c r="H350">
        <v>4</v>
      </c>
      <c r="I350">
        <f t="shared" si="26"/>
        <v>30</v>
      </c>
      <c r="J350">
        <f t="shared" si="27"/>
        <v>0.33333333333333331</v>
      </c>
      <c r="K350">
        <f t="shared" si="28"/>
        <v>0.53333333333333333</v>
      </c>
      <c r="L350">
        <f t="shared" si="29"/>
        <v>-0.2</v>
      </c>
    </row>
    <row r="351" spans="1:12">
      <c r="A351" t="s">
        <v>89</v>
      </c>
      <c r="B351" t="s">
        <v>95</v>
      </c>
      <c r="C351">
        <v>10</v>
      </c>
      <c r="D351" t="str">
        <f t="shared" si="30"/>
        <v>KU141013-XMix A × 1010</v>
      </c>
      <c r="E351">
        <v>120</v>
      </c>
      <c r="F351">
        <v>30</v>
      </c>
      <c r="G351">
        <v>0</v>
      </c>
      <c r="H351">
        <v>0</v>
      </c>
      <c r="I351">
        <f t="shared" si="26"/>
        <v>30</v>
      </c>
      <c r="J351">
        <f t="shared" si="27"/>
        <v>1</v>
      </c>
      <c r="K351">
        <f t="shared" si="28"/>
        <v>0</v>
      </c>
      <c r="L351">
        <f t="shared" si="29"/>
        <v>1</v>
      </c>
    </row>
    <row r="352" spans="1:12">
      <c r="A352" t="s">
        <v>89</v>
      </c>
      <c r="B352" t="s">
        <v>9</v>
      </c>
      <c r="C352">
        <v>1</v>
      </c>
      <c r="D352" t="str">
        <f t="shared" si="30"/>
        <v>KU141013-XNegative1</v>
      </c>
      <c r="E352">
        <v>240</v>
      </c>
      <c r="F352">
        <v>26</v>
      </c>
      <c r="G352">
        <v>1</v>
      </c>
      <c r="H352">
        <v>3</v>
      </c>
      <c r="I352">
        <f t="shared" si="26"/>
        <v>30</v>
      </c>
      <c r="J352">
        <f t="shared" si="27"/>
        <v>0.8666666666666667</v>
      </c>
      <c r="K352">
        <f t="shared" si="28"/>
        <v>3.3333333333333333E-2</v>
      </c>
      <c r="L352">
        <f t="shared" si="29"/>
        <v>0.83333333333333337</v>
      </c>
    </row>
    <row r="353" spans="1:12">
      <c r="A353" t="s">
        <v>89</v>
      </c>
      <c r="B353" t="s">
        <v>9</v>
      </c>
      <c r="C353">
        <v>2</v>
      </c>
      <c r="D353" t="str">
        <f t="shared" si="30"/>
        <v>KU141013-XNegative2</v>
      </c>
      <c r="E353">
        <v>240</v>
      </c>
      <c r="F353">
        <v>0</v>
      </c>
      <c r="G353">
        <v>25</v>
      </c>
      <c r="H353">
        <v>5</v>
      </c>
      <c r="I353">
        <f t="shared" si="26"/>
        <v>30</v>
      </c>
      <c r="J353">
        <f t="shared" si="27"/>
        <v>0</v>
      </c>
      <c r="K353">
        <f t="shared" si="28"/>
        <v>0.83333333333333337</v>
      </c>
      <c r="L353">
        <f t="shared" si="29"/>
        <v>-0.83333333333333337</v>
      </c>
    </row>
    <row r="354" spans="1:12">
      <c r="A354" t="s">
        <v>89</v>
      </c>
      <c r="B354" t="s">
        <v>9</v>
      </c>
      <c r="C354">
        <v>3</v>
      </c>
      <c r="D354" t="str">
        <f t="shared" si="30"/>
        <v>KU141013-XNegative3</v>
      </c>
      <c r="E354">
        <v>240</v>
      </c>
      <c r="F354">
        <v>0</v>
      </c>
      <c r="G354">
        <v>4</v>
      </c>
      <c r="H354">
        <v>26</v>
      </c>
      <c r="I354">
        <f t="shared" si="26"/>
        <v>30</v>
      </c>
      <c r="J354">
        <f t="shared" si="27"/>
        <v>0</v>
      </c>
      <c r="K354">
        <f t="shared" si="28"/>
        <v>0.13333333333333333</v>
      </c>
      <c r="L354">
        <f t="shared" si="29"/>
        <v>-0.13333333333333333</v>
      </c>
    </row>
    <row r="355" spans="1:12">
      <c r="A355" t="s">
        <v>89</v>
      </c>
      <c r="B355" t="s">
        <v>9</v>
      </c>
      <c r="C355">
        <v>4</v>
      </c>
      <c r="D355" t="str">
        <f t="shared" si="30"/>
        <v>KU141013-XNegative4</v>
      </c>
      <c r="E355">
        <v>240</v>
      </c>
      <c r="F355">
        <v>13</v>
      </c>
      <c r="G355">
        <v>0</v>
      </c>
      <c r="H355">
        <v>17</v>
      </c>
      <c r="I355">
        <f t="shared" si="26"/>
        <v>30</v>
      </c>
      <c r="J355">
        <f t="shared" si="27"/>
        <v>0.43333333333333335</v>
      </c>
      <c r="K355">
        <f t="shared" si="28"/>
        <v>0</v>
      </c>
      <c r="L355">
        <f t="shared" si="29"/>
        <v>0.43333333333333335</v>
      </c>
    </row>
    <row r="356" spans="1:12">
      <c r="A356" t="s">
        <v>89</v>
      </c>
      <c r="B356" t="s">
        <v>9</v>
      </c>
      <c r="C356">
        <v>5</v>
      </c>
      <c r="D356" t="str">
        <f t="shared" si="30"/>
        <v>KU141013-XNegative5</v>
      </c>
      <c r="E356">
        <v>240</v>
      </c>
      <c r="F356">
        <v>25</v>
      </c>
      <c r="G356">
        <v>0</v>
      </c>
      <c r="H356">
        <v>5</v>
      </c>
      <c r="I356">
        <f t="shared" si="26"/>
        <v>30</v>
      </c>
      <c r="J356">
        <f t="shared" si="27"/>
        <v>0.83333333333333337</v>
      </c>
      <c r="K356">
        <f t="shared" si="28"/>
        <v>0</v>
      </c>
      <c r="L356">
        <f t="shared" si="29"/>
        <v>0.83333333333333337</v>
      </c>
    </row>
    <row r="357" spans="1:12">
      <c r="A357" t="s">
        <v>89</v>
      </c>
      <c r="B357" t="s">
        <v>9</v>
      </c>
      <c r="C357">
        <v>6</v>
      </c>
      <c r="D357" t="str">
        <f t="shared" si="30"/>
        <v>KU141013-XNegative6</v>
      </c>
      <c r="E357">
        <v>240</v>
      </c>
      <c r="F357">
        <v>2</v>
      </c>
      <c r="G357">
        <v>25</v>
      </c>
      <c r="H357">
        <v>3</v>
      </c>
      <c r="I357">
        <f t="shared" si="26"/>
        <v>30</v>
      </c>
      <c r="J357">
        <f t="shared" si="27"/>
        <v>6.6666666666666666E-2</v>
      </c>
      <c r="K357">
        <f t="shared" si="28"/>
        <v>0.83333333333333337</v>
      </c>
      <c r="L357">
        <f t="shared" si="29"/>
        <v>-0.76666666666666672</v>
      </c>
    </row>
    <row r="358" spans="1:12">
      <c r="A358" t="s">
        <v>89</v>
      </c>
      <c r="B358" t="s">
        <v>9</v>
      </c>
      <c r="C358">
        <v>7</v>
      </c>
      <c r="D358" t="str">
        <f t="shared" si="30"/>
        <v>KU141013-XNegative7</v>
      </c>
      <c r="E358">
        <v>240</v>
      </c>
      <c r="F358">
        <v>2</v>
      </c>
      <c r="G358">
        <v>21</v>
      </c>
      <c r="H358">
        <v>7</v>
      </c>
      <c r="I358">
        <f t="shared" si="26"/>
        <v>30</v>
      </c>
      <c r="J358">
        <f t="shared" si="27"/>
        <v>6.6666666666666666E-2</v>
      </c>
      <c r="K358">
        <f t="shared" si="28"/>
        <v>0.7</v>
      </c>
      <c r="L358">
        <f t="shared" si="29"/>
        <v>-0.6333333333333333</v>
      </c>
    </row>
    <row r="359" spans="1:12">
      <c r="A359" t="s">
        <v>89</v>
      </c>
      <c r="B359" t="s">
        <v>9</v>
      </c>
      <c r="C359">
        <v>8</v>
      </c>
      <c r="D359" t="str">
        <f t="shared" si="30"/>
        <v>KU141013-XNegative8</v>
      </c>
      <c r="E359">
        <v>240</v>
      </c>
      <c r="F359">
        <v>26</v>
      </c>
      <c r="G359">
        <v>0</v>
      </c>
      <c r="H359">
        <v>4</v>
      </c>
      <c r="I359">
        <f t="shared" si="26"/>
        <v>30</v>
      </c>
      <c r="J359">
        <f t="shared" si="27"/>
        <v>0.8666666666666667</v>
      </c>
      <c r="K359">
        <f t="shared" si="28"/>
        <v>0</v>
      </c>
      <c r="L359">
        <f t="shared" si="29"/>
        <v>0.8666666666666667</v>
      </c>
    </row>
    <row r="360" spans="1:12">
      <c r="A360" t="s">
        <v>89</v>
      </c>
      <c r="B360" t="s">
        <v>9</v>
      </c>
      <c r="C360">
        <v>9</v>
      </c>
      <c r="D360" t="str">
        <f t="shared" si="30"/>
        <v>KU141013-XNegative9</v>
      </c>
      <c r="E360">
        <v>240</v>
      </c>
      <c r="F360">
        <v>5</v>
      </c>
      <c r="G360">
        <v>15</v>
      </c>
      <c r="H360">
        <v>10</v>
      </c>
      <c r="I360">
        <f t="shared" si="26"/>
        <v>30</v>
      </c>
      <c r="J360">
        <f t="shared" si="27"/>
        <v>0.16666666666666666</v>
      </c>
      <c r="K360">
        <f t="shared" si="28"/>
        <v>0.5</v>
      </c>
      <c r="L360">
        <f t="shared" si="29"/>
        <v>-0.33333333333333331</v>
      </c>
    </row>
    <row r="361" spans="1:12">
      <c r="A361" t="s">
        <v>89</v>
      </c>
      <c r="B361" t="s">
        <v>9</v>
      </c>
      <c r="C361">
        <v>10</v>
      </c>
      <c r="D361" t="str">
        <f t="shared" si="30"/>
        <v>KU141013-XNegative10</v>
      </c>
      <c r="E361">
        <v>240</v>
      </c>
      <c r="F361">
        <v>28</v>
      </c>
      <c r="G361">
        <v>0</v>
      </c>
      <c r="H361">
        <v>2</v>
      </c>
      <c r="I361">
        <f t="shared" si="26"/>
        <v>30</v>
      </c>
      <c r="J361">
        <f t="shared" si="27"/>
        <v>0.93333333333333335</v>
      </c>
      <c r="K361">
        <f t="shared" si="28"/>
        <v>0</v>
      </c>
      <c r="L361">
        <f t="shared" si="29"/>
        <v>0.93333333333333335</v>
      </c>
    </row>
    <row r="362" spans="1:12">
      <c r="A362" t="s">
        <v>89</v>
      </c>
      <c r="B362" t="s">
        <v>10</v>
      </c>
      <c r="C362">
        <v>1</v>
      </c>
      <c r="D362" t="str">
        <f t="shared" si="30"/>
        <v>KU141013-XCrude1</v>
      </c>
      <c r="E362">
        <v>240</v>
      </c>
      <c r="F362">
        <v>28</v>
      </c>
      <c r="G362">
        <v>2</v>
      </c>
      <c r="H362">
        <v>0</v>
      </c>
      <c r="I362">
        <f t="shared" si="26"/>
        <v>30</v>
      </c>
      <c r="J362">
        <f t="shared" si="27"/>
        <v>0.93333333333333335</v>
      </c>
      <c r="K362">
        <f t="shared" si="28"/>
        <v>6.6666666666666666E-2</v>
      </c>
      <c r="L362">
        <f t="shared" si="29"/>
        <v>0.8666666666666667</v>
      </c>
    </row>
    <row r="363" spans="1:12">
      <c r="A363" t="s">
        <v>89</v>
      </c>
      <c r="B363" t="s">
        <v>10</v>
      </c>
      <c r="C363">
        <v>2</v>
      </c>
      <c r="D363" t="str">
        <f t="shared" si="30"/>
        <v>KU141013-XCrude2</v>
      </c>
      <c r="E363">
        <v>240</v>
      </c>
      <c r="F363">
        <v>29</v>
      </c>
      <c r="G363">
        <v>0</v>
      </c>
      <c r="H363">
        <v>1</v>
      </c>
      <c r="I363">
        <f t="shared" si="26"/>
        <v>30</v>
      </c>
      <c r="J363">
        <f t="shared" si="27"/>
        <v>0.96666666666666667</v>
      </c>
      <c r="K363">
        <f t="shared" si="28"/>
        <v>0</v>
      </c>
      <c r="L363">
        <f t="shared" si="29"/>
        <v>0.96666666666666667</v>
      </c>
    </row>
    <row r="364" spans="1:12">
      <c r="A364" t="s">
        <v>89</v>
      </c>
      <c r="B364" t="s">
        <v>10</v>
      </c>
      <c r="C364">
        <v>3</v>
      </c>
      <c r="D364" t="str">
        <f t="shared" si="30"/>
        <v>KU141013-XCrude3</v>
      </c>
      <c r="E364">
        <v>240</v>
      </c>
      <c r="F364">
        <v>30</v>
      </c>
      <c r="G364">
        <v>0</v>
      </c>
      <c r="H364">
        <v>0</v>
      </c>
      <c r="I364">
        <f t="shared" si="26"/>
        <v>30</v>
      </c>
      <c r="J364">
        <f t="shared" si="27"/>
        <v>1</v>
      </c>
      <c r="K364">
        <f t="shared" si="28"/>
        <v>0</v>
      </c>
      <c r="L364">
        <f t="shared" si="29"/>
        <v>1</v>
      </c>
    </row>
    <row r="365" spans="1:12">
      <c r="A365" t="s">
        <v>89</v>
      </c>
      <c r="B365" t="s">
        <v>10</v>
      </c>
      <c r="C365">
        <v>4</v>
      </c>
      <c r="D365" t="str">
        <f t="shared" si="30"/>
        <v>KU141013-XCrude4</v>
      </c>
      <c r="E365">
        <v>240</v>
      </c>
      <c r="F365">
        <v>18</v>
      </c>
      <c r="G365">
        <v>0</v>
      </c>
      <c r="H365">
        <v>12</v>
      </c>
      <c r="I365">
        <f t="shared" si="26"/>
        <v>30</v>
      </c>
      <c r="J365">
        <f t="shared" si="27"/>
        <v>0.6</v>
      </c>
      <c r="K365">
        <f t="shared" si="28"/>
        <v>0</v>
      </c>
      <c r="L365">
        <f t="shared" si="29"/>
        <v>0.6</v>
      </c>
    </row>
    <row r="366" spans="1:12">
      <c r="A366" t="s">
        <v>89</v>
      </c>
      <c r="B366" t="s">
        <v>10</v>
      </c>
      <c r="C366">
        <v>5</v>
      </c>
      <c r="D366" t="str">
        <f t="shared" si="30"/>
        <v>KU141013-XCrude5</v>
      </c>
      <c r="E366">
        <v>240</v>
      </c>
      <c r="F366">
        <v>24</v>
      </c>
      <c r="G366">
        <v>2</v>
      </c>
      <c r="H366">
        <v>4</v>
      </c>
      <c r="I366">
        <f t="shared" si="26"/>
        <v>30</v>
      </c>
      <c r="J366">
        <f t="shared" si="27"/>
        <v>0.8</v>
      </c>
      <c r="K366">
        <f t="shared" si="28"/>
        <v>6.6666666666666666E-2</v>
      </c>
      <c r="L366">
        <f t="shared" si="29"/>
        <v>0.73333333333333328</v>
      </c>
    </row>
    <row r="367" spans="1:12">
      <c r="A367" t="s">
        <v>89</v>
      </c>
      <c r="B367" t="s">
        <v>10</v>
      </c>
      <c r="C367">
        <v>6</v>
      </c>
      <c r="D367" t="str">
        <f t="shared" si="30"/>
        <v>KU141013-XCrude6</v>
      </c>
      <c r="E367">
        <v>240</v>
      </c>
      <c r="F367">
        <v>27</v>
      </c>
      <c r="G367">
        <v>0</v>
      </c>
      <c r="H367">
        <v>3</v>
      </c>
      <c r="I367">
        <f t="shared" si="26"/>
        <v>30</v>
      </c>
      <c r="J367">
        <f t="shared" si="27"/>
        <v>0.9</v>
      </c>
      <c r="K367">
        <f t="shared" si="28"/>
        <v>0</v>
      </c>
      <c r="L367">
        <f t="shared" si="29"/>
        <v>0.9</v>
      </c>
    </row>
    <row r="368" spans="1:12">
      <c r="A368" t="s">
        <v>89</v>
      </c>
      <c r="B368" t="s">
        <v>10</v>
      </c>
      <c r="C368">
        <v>7</v>
      </c>
      <c r="D368" t="str">
        <f t="shared" si="30"/>
        <v>KU141013-XCrude7</v>
      </c>
      <c r="E368">
        <v>240</v>
      </c>
      <c r="F368">
        <v>27</v>
      </c>
      <c r="G368">
        <v>0</v>
      </c>
      <c r="H368">
        <v>3</v>
      </c>
      <c r="I368">
        <f t="shared" si="26"/>
        <v>30</v>
      </c>
      <c r="J368">
        <f t="shared" si="27"/>
        <v>0.9</v>
      </c>
      <c r="K368">
        <f t="shared" si="28"/>
        <v>0</v>
      </c>
      <c r="L368">
        <f t="shared" si="29"/>
        <v>0.9</v>
      </c>
    </row>
    <row r="369" spans="1:12">
      <c r="A369" t="s">
        <v>89</v>
      </c>
      <c r="B369" t="s">
        <v>10</v>
      </c>
      <c r="C369">
        <v>8</v>
      </c>
      <c r="D369" t="str">
        <f t="shared" si="30"/>
        <v>KU141013-XCrude8</v>
      </c>
      <c r="E369">
        <v>240</v>
      </c>
      <c r="F369">
        <v>30</v>
      </c>
      <c r="G369">
        <v>0</v>
      </c>
      <c r="H369">
        <v>0</v>
      </c>
      <c r="I369">
        <f t="shared" si="26"/>
        <v>30</v>
      </c>
      <c r="J369">
        <f t="shared" si="27"/>
        <v>1</v>
      </c>
      <c r="K369">
        <f t="shared" si="28"/>
        <v>0</v>
      </c>
      <c r="L369">
        <f t="shared" si="29"/>
        <v>1</v>
      </c>
    </row>
    <row r="370" spans="1:12">
      <c r="A370" t="s">
        <v>89</v>
      </c>
      <c r="B370" t="s">
        <v>10</v>
      </c>
      <c r="C370">
        <v>9</v>
      </c>
      <c r="D370" t="str">
        <f t="shared" si="30"/>
        <v>KU141013-XCrude9</v>
      </c>
      <c r="E370">
        <v>240</v>
      </c>
      <c r="F370">
        <v>27</v>
      </c>
      <c r="G370">
        <v>0</v>
      </c>
      <c r="H370">
        <v>3</v>
      </c>
      <c r="I370">
        <f t="shared" si="26"/>
        <v>30</v>
      </c>
      <c r="J370">
        <f t="shared" si="27"/>
        <v>0.9</v>
      </c>
      <c r="K370">
        <f t="shared" si="28"/>
        <v>0</v>
      </c>
      <c r="L370">
        <f t="shared" si="29"/>
        <v>0.9</v>
      </c>
    </row>
    <row r="371" spans="1:12">
      <c r="A371" t="s">
        <v>89</v>
      </c>
      <c r="B371" t="s">
        <v>10</v>
      </c>
      <c r="C371">
        <v>10</v>
      </c>
      <c r="D371" t="str">
        <f t="shared" si="30"/>
        <v>KU141013-XCrude10</v>
      </c>
      <c r="E371">
        <v>240</v>
      </c>
      <c r="F371">
        <v>24</v>
      </c>
      <c r="G371">
        <v>0</v>
      </c>
      <c r="H371">
        <v>6</v>
      </c>
      <c r="I371">
        <f t="shared" si="26"/>
        <v>30</v>
      </c>
      <c r="J371">
        <f t="shared" si="27"/>
        <v>0.8</v>
      </c>
      <c r="K371">
        <f t="shared" si="28"/>
        <v>0</v>
      </c>
      <c r="L371">
        <f t="shared" si="29"/>
        <v>0.8</v>
      </c>
    </row>
    <row r="372" spans="1:12">
      <c r="A372" t="s">
        <v>89</v>
      </c>
      <c r="B372" t="s">
        <v>94</v>
      </c>
      <c r="C372">
        <v>1</v>
      </c>
      <c r="D372" t="str">
        <f t="shared" si="30"/>
        <v>KU141013-XMix A × 0.11</v>
      </c>
      <c r="E372">
        <v>240</v>
      </c>
      <c r="F372">
        <v>2</v>
      </c>
      <c r="G372">
        <v>25</v>
      </c>
      <c r="H372">
        <v>3</v>
      </c>
      <c r="I372">
        <f t="shared" si="26"/>
        <v>30</v>
      </c>
      <c r="J372">
        <f t="shared" si="27"/>
        <v>6.6666666666666666E-2</v>
      </c>
      <c r="K372">
        <f t="shared" si="28"/>
        <v>0.83333333333333337</v>
      </c>
      <c r="L372">
        <f t="shared" si="29"/>
        <v>-0.76666666666666672</v>
      </c>
    </row>
    <row r="373" spans="1:12">
      <c r="A373" t="s">
        <v>89</v>
      </c>
      <c r="B373" t="s">
        <v>94</v>
      </c>
      <c r="C373">
        <v>2</v>
      </c>
      <c r="D373" t="str">
        <f t="shared" si="30"/>
        <v>KU141013-XMix A × 0.12</v>
      </c>
      <c r="E373">
        <v>240</v>
      </c>
      <c r="F373">
        <v>0</v>
      </c>
      <c r="G373">
        <v>24</v>
      </c>
      <c r="H373">
        <v>6</v>
      </c>
      <c r="I373">
        <f t="shared" si="26"/>
        <v>30</v>
      </c>
      <c r="J373">
        <f t="shared" si="27"/>
        <v>0</v>
      </c>
      <c r="K373">
        <f t="shared" si="28"/>
        <v>0.8</v>
      </c>
      <c r="L373">
        <f t="shared" si="29"/>
        <v>-0.8</v>
      </c>
    </row>
    <row r="374" spans="1:12">
      <c r="A374" t="s">
        <v>89</v>
      </c>
      <c r="B374" t="s">
        <v>94</v>
      </c>
      <c r="C374">
        <v>3</v>
      </c>
      <c r="D374" t="str">
        <f t="shared" si="30"/>
        <v>KU141013-XMix A × 0.13</v>
      </c>
      <c r="E374">
        <v>240</v>
      </c>
      <c r="F374">
        <v>0</v>
      </c>
      <c r="G374">
        <v>25</v>
      </c>
      <c r="H374">
        <v>5</v>
      </c>
      <c r="I374">
        <f t="shared" si="26"/>
        <v>30</v>
      </c>
      <c r="J374">
        <f t="shared" si="27"/>
        <v>0</v>
      </c>
      <c r="K374">
        <f t="shared" si="28"/>
        <v>0.83333333333333337</v>
      </c>
      <c r="L374">
        <f t="shared" si="29"/>
        <v>-0.83333333333333337</v>
      </c>
    </row>
    <row r="375" spans="1:12">
      <c r="A375" t="s">
        <v>89</v>
      </c>
      <c r="B375" t="s">
        <v>94</v>
      </c>
      <c r="C375">
        <v>4</v>
      </c>
      <c r="D375" t="str">
        <f t="shared" si="30"/>
        <v>KU141013-XMix A × 0.14</v>
      </c>
      <c r="E375">
        <v>240</v>
      </c>
      <c r="F375">
        <v>21</v>
      </c>
      <c r="G375">
        <v>0</v>
      </c>
      <c r="H375">
        <v>9</v>
      </c>
      <c r="I375">
        <f t="shared" si="26"/>
        <v>30</v>
      </c>
      <c r="J375">
        <f t="shared" si="27"/>
        <v>0.7</v>
      </c>
      <c r="K375">
        <f t="shared" si="28"/>
        <v>0</v>
      </c>
      <c r="L375">
        <f t="shared" si="29"/>
        <v>0.7</v>
      </c>
    </row>
    <row r="376" spans="1:12">
      <c r="A376" t="s">
        <v>89</v>
      </c>
      <c r="B376" t="s">
        <v>94</v>
      </c>
      <c r="C376">
        <v>5</v>
      </c>
      <c r="D376" t="str">
        <f t="shared" si="30"/>
        <v>KU141013-XMix A × 0.15</v>
      </c>
      <c r="E376">
        <v>240</v>
      </c>
      <c r="F376">
        <v>0</v>
      </c>
      <c r="G376">
        <v>28</v>
      </c>
      <c r="H376">
        <v>2</v>
      </c>
      <c r="I376">
        <f t="shared" si="26"/>
        <v>30</v>
      </c>
      <c r="J376">
        <f t="shared" si="27"/>
        <v>0</v>
      </c>
      <c r="K376">
        <f t="shared" si="28"/>
        <v>0.93333333333333335</v>
      </c>
      <c r="L376">
        <f t="shared" si="29"/>
        <v>-0.93333333333333335</v>
      </c>
    </row>
    <row r="377" spans="1:12">
      <c r="A377" t="s">
        <v>89</v>
      </c>
      <c r="B377" t="s">
        <v>94</v>
      </c>
      <c r="C377">
        <v>6</v>
      </c>
      <c r="D377" t="str">
        <f t="shared" si="30"/>
        <v>KU141013-XMix A × 0.16</v>
      </c>
      <c r="E377">
        <v>240</v>
      </c>
      <c r="F377">
        <v>2</v>
      </c>
      <c r="G377">
        <v>10</v>
      </c>
      <c r="H377">
        <v>18</v>
      </c>
      <c r="I377">
        <f t="shared" si="26"/>
        <v>30</v>
      </c>
      <c r="J377">
        <f t="shared" si="27"/>
        <v>6.6666666666666666E-2</v>
      </c>
      <c r="K377">
        <f t="shared" si="28"/>
        <v>0.33333333333333331</v>
      </c>
      <c r="L377">
        <f t="shared" si="29"/>
        <v>-0.26666666666666666</v>
      </c>
    </row>
    <row r="378" spans="1:12">
      <c r="A378" t="s">
        <v>89</v>
      </c>
      <c r="B378" t="s">
        <v>94</v>
      </c>
      <c r="C378">
        <v>7</v>
      </c>
      <c r="D378" t="str">
        <f t="shared" si="30"/>
        <v>KU141013-XMix A × 0.17</v>
      </c>
      <c r="E378">
        <v>240</v>
      </c>
      <c r="F378">
        <v>21</v>
      </c>
      <c r="G378">
        <v>0</v>
      </c>
      <c r="H378">
        <v>9</v>
      </c>
      <c r="I378">
        <f t="shared" si="26"/>
        <v>30</v>
      </c>
      <c r="J378">
        <f t="shared" si="27"/>
        <v>0.7</v>
      </c>
      <c r="K378">
        <f t="shared" si="28"/>
        <v>0</v>
      </c>
      <c r="L378">
        <f t="shared" si="29"/>
        <v>0.7</v>
      </c>
    </row>
    <row r="379" spans="1:12">
      <c r="A379" t="s">
        <v>89</v>
      </c>
      <c r="B379" t="s">
        <v>94</v>
      </c>
      <c r="C379">
        <v>8</v>
      </c>
      <c r="D379" t="str">
        <f t="shared" si="30"/>
        <v>KU141013-XMix A × 0.18</v>
      </c>
      <c r="E379">
        <v>240</v>
      </c>
      <c r="F379">
        <v>20</v>
      </c>
      <c r="G379">
        <v>5</v>
      </c>
      <c r="H379">
        <v>5</v>
      </c>
      <c r="I379">
        <f t="shared" si="26"/>
        <v>30</v>
      </c>
      <c r="J379">
        <f t="shared" si="27"/>
        <v>0.66666666666666663</v>
      </c>
      <c r="K379">
        <f t="shared" si="28"/>
        <v>0.16666666666666666</v>
      </c>
      <c r="L379">
        <f t="shared" si="29"/>
        <v>0.5</v>
      </c>
    </row>
    <row r="380" spans="1:12">
      <c r="A380" t="s">
        <v>89</v>
      </c>
      <c r="B380" t="s">
        <v>94</v>
      </c>
      <c r="C380">
        <v>9</v>
      </c>
      <c r="D380" t="str">
        <f t="shared" si="30"/>
        <v>KU141013-XMix A × 0.19</v>
      </c>
      <c r="E380">
        <v>240</v>
      </c>
      <c r="F380">
        <v>27</v>
      </c>
      <c r="G380">
        <v>1</v>
      </c>
      <c r="H380">
        <v>2</v>
      </c>
      <c r="I380">
        <f t="shared" si="26"/>
        <v>30</v>
      </c>
      <c r="J380">
        <f t="shared" si="27"/>
        <v>0.9</v>
      </c>
      <c r="K380">
        <f t="shared" si="28"/>
        <v>3.3333333333333333E-2</v>
      </c>
      <c r="L380">
        <f t="shared" si="29"/>
        <v>0.8666666666666667</v>
      </c>
    </row>
    <row r="381" spans="1:12">
      <c r="A381" t="s">
        <v>89</v>
      </c>
      <c r="B381" t="s">
        <v>94</v>
      </c>
      <c r="C381">
        <v>10</v>
      </c>
      <c r="D381" t="str">
        <f t="shared" si="30"/>
        <v>KU141013-XMix A × 0.110</v>
      </c>
      <c r="E381">
        <v>240</v>
      </c>
      <c r="F381">
        <v>29</v>
      </c>
      <c r="G381">
        <v>1</v>
      </c>
      <c r="H381">
        <v>0</v>
      </c>
      <c r="I381">
        <f t="shared" si="26"/>
        <v>30</v>
      </c>
      <c r="J381">
        <f t="shared" si="27"/>
        <v>0.96666666666666667</v>
      </c>
      <c r="K381">
        <f t="shared" si="28"/>
        <v>3.3333333333333333E-2</v>
      </c>
      <c r="L381">
        <f t="shared" si="29"/>
        <v>0.93333333333333335</v>
      </c>
    </row>
    <row r="382" spans="1:12">
      <c r="A382" t="s">
        <v>89</v>
      </c>
      <c r="B382" t="s">
        <v>90</v>
      </c>
      <c r="C382">
        <v>1</v>
      </c>
      <c r="D382" t="str">
        <f t="shared" si="30"/>
        <v>KU141013-XMix A1</v>
      </c>
      <c r="E382">
        <v>240</v>
      </c>
      <c r="F382">
        <v>5</v>
      </c>
      <c r="G382">
        <v>0</v>
      </c>
      <c r="H382">
        <v>25</v>
      </c>
      <c r="I382">
        <f t="shared" si="26"/>
        <v>30</v>
      </c>
      <c r="J382">
        <f t="shared" si="27"/>
        <v>0.16666666666666666</v>
      </c>
      <c r="K382">
        <f t="shared" si="28"/>
        <v>0</v>
      </c>
      <c r="L382">
        <f t="shared" si="29"/>
        <v>0.16666666666666666</v>
      </c>
    </row>
    <row r="383" spans="1:12">
      <c r="A383" t="s">
        <v>89</v>
      </c>
      <c r="B383" t="s">
        <v>90</v>
      </c>
      <c r="C383">
        <v>2</v>
      </c>
      <c r="D383" t="str">
        <f t="shared" si="30"/>
        <v>KU141013-XMix A2</v>
      </c>
      <c r="E383">
        <v>240</v>
      </c>
      <c r="F383">
        <v>26</v>
      </c>
      <c r="G383">
        <v>2</v>
      </c>
      <c r="H383">
        <v>2</v>
      </c>
      <c r="I383">
        <f t="shared" si="26"/>
        <v>30</v>
      </c>
      <c r="J383">
        <f t="shared" si="27"/>
        <v>0.8666666666666667</v>
      </c>
      <c r="K383">
        <f t="shared" si="28"/>
        <v>6.6666666666666666E-2</v>
      </c>
      <c r="L383">
        <f t="shared" si="29"/>
        <v>0.8</v>
      </c>
    </row>
    <row r="384" spans="1:12">
      <c r="A384" t="s">
        <v>89</v>
      </c>
      <c r="B384" t="s">
        <v>90</v>
      </c>
      <c r="C384">
        <v>3</v>
      </c>
      <c r="D384" t="str">
        <f t="shared" si="30"/>
        <v>KU141013-XMix A3</v>
      </c>
      <c r="E384">
        <v>240</v>
      </c>
      <c r="F384">
        <v>4</v>
      </c>
      <c r="G384">
        <v>2</v>
      </c>
      <c r="H384">
        <v>24</v>
      </c>
      <c r="I384">
        <f t="shared" si="26"/>
        <v>30</v>
      </c>
      <c r="J384">
        <f t="shared" si="27"/>
        <v>0.13333333333333333</v>
      </c>
      <c r="K384">
        <f t="shared" si="28"/>
        <v>6.6666666666666666E-2</v>
      </c>
      <c r="L384">
        <f t="shared" si="29"/>
        <v>6.6666666666666666E-2</v>
      </c>
    </row>
    <row r="385" spans="1:12">
      <c r="A385" t="s">
        <v>89</v>
      </c>
      <c r="B385" t="s">
        <v>90</v>
      </c>
      <c r="C385">
        <v>4</v>
      </c>
      <c r="D385" t="str">
        <f t="shared" si="30"/>
        <v>KU141013-XMix A4</v>
      </c>
      <c r="E385">
        <v>240</v>
      </c>
      <c r="F385">
        <v>27</v>
      </c>
      <c r="G385">
        <v>2</v>
      </c>
      <c r="H385">
        <v>1</v>
      </c>
      <c r="I385">
        <f t="shared" si="26"/>
        <v>30</v>
      </c>
      <c r="J385">
        <f t="shared" si="27"/>
        <v>0.9</v>
      </c>
      <c r="K385">
        <f t="shared" si="28"/>
        <v>6.6666666666666666E-2</v>
      </c>
      <c r="L385">
        <f t="shared" si="29"/>
        <v>0.83333333333333337</v>
      </c>
    </row>
    <row r="386" spans="1:12">
      <c r="A386" t="s">
        <v>89</v>
      </c>
      <c r="B386" t="s">
        <v>90</v>
      </c>
      <c r="C386">
        <v>5</v>
      </c>
      <c r="D386" t="str">
        <f t="shared" si="30"/>
        <v>KU141013-XMix A5</v>
      </c>
      <c r="E386">
        <v>240</v>
      </c>
      <c r="F386">
        <v>0</v>
      </c>
      <c r="G386">
        <v>1</v>
      </c>
      <c r="H386">
        <v>29</v>
      </c>
      <c r="I386">
        <f t="shared" si="26"/>
        <v>30</v>
      </c>
      <c r="J386">
        <f t="shared" si="27"/>
        <v>0</v>
      </c>
      <c r="K386">
        <f t="shared" si="28"/>
        <v>3.3333333333333333E-2</v>
      </c>
      <c r="L386">
        <f t="shared" si="29"/>
        <v>-3.3333333333333333E-2</v>
      </c>
    </row>
    <row r="387" spans="1:12">
      <c r="A387" t="s">
        <v>89</v>
      </c>
      <c r="B387" t="s">
        <v>90</v>
      </c>
      <c r="C387">
        <v>6</v>
      </c>
      <c r="D387" t="str">
        <f t="shared" si="30"/>
        <v>KU141013-XMix A6</v>
      </c>
      <c r="E387">
        <v>240</v>
      </c>
      <c r="F387">
        <v>17</v>
      </c>
      <c r="G387">
        <v>8</v>
      </c>
      <c r="H387">
        <v>5</v>
      </c>
      <c r="I387">
        <f t="shared" ref="I387:I401" si="31">F387+G387+H387</f>
        <v>30</v>
      </c>
      <c r="J387">
        <f t="shared" ref="J387:J401" si="32">F387/I387</f>
        <v>0.56666666666666665</v>
      </c>
      <c r="K387">
        <f t="shared" ref="K387:K401" si="33">G387/I387</f>
        <v>0.26666666666666666</v>
      </c>
      <c r="L387">
        <f t="shared" ref="L387:L401" si="34">(F387-G387)/I387</f>
        <v>0.3</v>
      </c>
    </row>
    <row r="388" spans="1:12">
      <c r="A388" t="s">
        <v>89</v>
      </c>
      <c r="B388" t="s">
        <v>90</v>
      </c>
      <c r="C388">
        <v>7</v>
      </c>
      <c r="D388" t="str">
        <f t="shared" si="30"/>
        <v>KU141013-XMix A7</v>
      </c>
      <c r="E388">
        <v>240</v>
      </c>
      <c r="F388">
        <v>30</v>
      </c>
      <c r="G388">
        <v>0</v>
      </c>
      <c r="H388">
        <v>0</v>
      </c>
      <c r="I388">
        <f t="shared" si="31"/>
        <v>30</v>
      </c>
      <c r="J388">
        <f t="shared" si="32"/>
        <v>1</v>
      </c>
      <c r="K388">
        <f t="shared" si="33"/>
        <v>0</v>
      </c>
      <c r="L388">
        <f t="shared" si="34"/>
        <v>1</v>
      </c>
    </row>
    <row r="389" spans="1:12">
      <c r="A389" t="s">
        <v>89</v>
      </c>
      <c r="B389" t="s">
        <v>90</v>
      </c>
      <c r="C389">
        <v>8</v>
      </c>
      <c r="D389" t="str">
        <f t="shared" si="30"/>
        <v>KU141013-XMix A8</v>
      </c>
      <c r="E389">
        <v>240</v>
      </c>
      <c r="F389">
        <v>29</v>
      </c>
      <c r="G389">
        <v>1</v>
      </c>
      <c r="H389">
        <v>0</v>
      </c>
      <c r="I389">
        <f t="shared" si="31"/>
        <v>30</v>
      </c>
      <c r="J389">
        <f t="shared" si="32"/>
        <v>0.96666666666666667</v>
      </c>
      <c r="K389">
        <f t="shared" si="33"/>
        <v>3.3333333333333333E-2</v>
      </c>
      <c r="L389">
        <f t="shared" si="34"/>
        <v>0.93333333333333335</v>
      </c>
    </row>
    <row r="390" spans="1:12">
      <c r="A390" t="s">
        <v>89</v>
      </c>
      <c r="B390" t="s">
        <v>90</v>
      </c>
      <c r="C390">
        <v>9</v>
      </c>
      <c r="D390" t="str">
        <f t="shared" si="30"/>
        <v>KU141013-XMix A9</v>
      </c>
      <c r="E390">
        <v>240</v>
      </c>
      <c r="F390">
        <v>30</v>
      </c>
      <c r="G390">
        <v>0</v>
      </c>
      <c r="H390">
        <v>0</v>
      </c>
      <c r="I390">
        <f t="shared" si="31"/>
        <v>30</v>
      </c>
      <c r="J390">
        <f t="shared" si="32"/>
        <v>1</v>
      </c>
      <c r="K390">
        <f t="shared" si="33"/>
        <v>0</v>
      </c>
      <c r="L390">
        <f t="shared" si="34"/>
        <v>1</v>
      </c>
    </row>
    <row r="391" spans="1:12">
      <c r="A391" t="s">
        <v>89</v>
      </c>
      <c r="B391" t="s">
        <v>90</v>
      </c>
      <c r="C391">
        <v>10</v>
      </c>
      <c r="D391" t="str">
        <f t="shared" si="30"/>
        <v>KU141013-XMix A10</v>
      </c>
      <c r="E391">
        <v>240</v>
      </c>
      <c r="F391">
        <v>15</v>
      </c>
      <c r="G391">
        <v>1</v>
      </c>
      <c r="H391">
        <v>14</v>
      </c>
      <c r="I391">
        <f t="shared" si="31"/>
        <v>30</v>
      </c>
      <c r="J391">
        <f t="shared" si="32"/>
        <v>0.5</v>
      </c>
      <c r="K391">
        <f t="shared" si="33"/>
        <v>3.3333333333333333E-2</v>
      </c>
      <c r="L391">
        <f t="shared" si="34"/>
        <v>0.46666666666666667</v>
      </c>
    </row>
    <row r="392" spans="1:12">
      <c r="A392" t="s">
        <v>89</v>
      </c>
      <c r="B392" t="s">
        <v>95</v>
      </c>
      <c r="C392">
        <v>1</v>
      </c>
      <c r="D392" t="str">
        <f t="shared" si="30"/>
        <v>KU141013-XMix A × 101</v>
      </c>
      <c r="E392">
        <v>240</v>
      </c>
      <c r="F392">
        <v>2</v>
      </c>
      <c r="G392">
        <v>26</v>
      </c>
      <c r="H392">
        <v>2</v>
      </c>
      <c r="I392">
        <f t="shared" si="31"/>
        <v>30</v>
      </c>
      <c r="J392">
        <f t="shared" si="32"/>
        <v>6.6666666666666666E-2</v>
      </c>
      <c r="K392">
        <f t="shared" si="33"/>
        <v>0.8666666666666667</v>
      </c>
      <c r="L392">
        <f t="shared" si="34"/>
        <v>-0.8</v>
      </c>
    </row>
    <row r="393" spans="1:12">
      <c r="A393" t="s">
        <v>89</v>
      </c>
      <c r="B393" t="s">
        <v>95</v>
      </c>
      <c r="C393">
        <v>2</v>
      </c>
      <c r="D393" t="str">
        <f t="shared" si="30"/>
        <v>KU141013-XMix A × 102</v>
      </c>
      <c r="E393">
        <v>240</v>
      </c>
      <c r="F393">
        <v>22</v>
      </c>
      <c r="G393">
        <v>0</v>
      </c>
      <c r="H393">
        <v>8</v>
      </c>
      <c r="I393">
        <f t="shared" si="31"/>
        <v>30</v>
      </c>
      <c r="J393">
        <f t="shared" si="32"/>
        <v>0.73333333333333328</v>
      </c>
      <c r="K393">
        <f t="shared" si="33"/>
        <v>0</v>
      </c>
      <c r="L393">
        <f t="shared" si="34"/>
        <v>0.73333333333333328</v>
      </c>
    </row>
    <row r="394" spans="1:12">
      <c r="A394" t="s">
        <v>89</v>
      </c>
      <c r="B394" t="s">
        <v>95</v>
      </c>
      <c r="C394">
        <v>3</v>
      </c>
      <c r="D394" t="str">
        <f t="shared" si="30"/>
        <v>KU141013-XMix A × 103</v>
      </c>
      <c r="E394">
        <v>240</v>
      </c>
      <c r="F394">
        <v>27</v>
      </c>
      <c r="G394">
        <v>2</v>
      </c>
      <c r="H394">
        <v>1</v>
      </c>
      <c r="I394">
        <f t="shared" si="31"/>
        <v>30</v>
      </c>
      <c r="J394">
        <f t="shared" si="32"/>
        <v>0.9</v>
      </c>
      <c r="K394">
        <f t="shared" si="33"/>
        <v>6.6666666666666666E-2</v>
      </c>
      <c r="L394">
        <f t="shared" si="34"/>
        <v>0.83333333333333337</v>
      </c>
    </row>
    <row r="395" spans="1:12">
      <c r="A395" t="s">
        <v>89</v>
      </c>
      <c r="B395" t="s">
        <v>95</v>
      </c>
      <c r="C395">
        <v>4</v>
      </c>
      <c r="D395" t="str">
        <f t="shared" ref="D395:D401" si="35">CONCATENATE(A395,B395,C395)</f>
        <v>KU141013-XMix A × 104</v>
      </c>
      <c r="E395">
        <v>240</v>
      </c>
      <c r="F395">
        <v>20</v>
      </c>
      <c r="G395">
        <v>0</v>
      </c>
      <c r="H395">
        <v>10</v>
      </c>
      <c r="I395">
        <f t="shared" si="31"/>
        <v>30</v>
      </c>
      <c r="J395">
        <f t="shared" si="32"/>
        <v>0.66666666666666663</v>
      </c>
      <c r="K395">
        <f t="shared" si="33"/>
        <v>0</v>
      </c>
      <c r="L395">
        <f t="shared" si="34"/>
        <v>0.66666666666666663</v>
      </c>
    </row>
    <row r="396" spans="1:12">
      <c r="A396" t="s">
        <v>89</v>
      </c>
      <c r="B396" t="s">
        <v>95</v>
      </c>
      <c r="C396">
        <v>5</v>
      </c>
      <c r="D396" t="str">
        <f t="shared" si="35"/>
        <v>KU141013-XMix A × 105</v>
      </c>
      <c r="E396">
        <v>240</v>
      </c>
      <c r="F396">
        <v>26</v>
      </c>
      <c r="G396">
        <v>0</v>
      </c>
      <c r="H396">
        <v>4</v>
      </c>
      <c r="I396">
        <f t="shared" si="31"/>
        <v>30</v>
      </c>
      <c r="J396">
        <f t="shared" si="32"/>
        <v>0.8666666666666667</v>
      </c>
      <c r="K396">
        <f t="shared" si="33"/>
        <v>0</v>
      </c>
      <c r="L396">
        <f t="shared" si="34"/>
        <v>0.8666666666666667</v>
      </c>
    </row>
    <row r="397" spans="1:12">
      <c r="A397" t="s">
        <v>89</v>
      </c>
      <c r="B397" t="s">
        <v>95</v>
      </c>
      <c r="C397">
        <v>6</v>
      </c>
      <c r="D397" t="str">
        <f t="shared" si="35"/>
        <v>KU141013-XMix A × 106</v>
      </c>
      <c r="E397">
        <v>240</v>
      </c>
      <c r="F397">
        <v>23</v>
      </c>
      <c r="G397">
        <v>0</v>
      </c>
      <c r="H397">
        <v>7</v>
      </c>
      <c r="I397">
        <f t="shared" si="31"/>
        <v>30</v>
      </c>
      <c r="J397">
        <f t="shared" si="32"/>
        <v>0.76666666666666672</v>
      </c>
      <c r="K397">
        <f t="shared" si="33"/>
        <v>0</v>
      </c>
      <c r="L397">
        <f t="shared" si="34"/>
        <v>0.76666666666666672</v>
      </c>
    </row>
    <row r="398" spans="1:12">
      <c r="A398" t="s">
        <v>89</v>
      </c>
      <c r="B398" t="s">
        <v>95</v>
      </c>
      <c r="C398">
        <v>7</v>
      </c>
      <c r="D398" t="str">
        <f t="shared" si="35"/>
        <v>KU141013-XMix A × 107</v>
      </c>
      <c r="E398">
        <v>240</v>
      </c>
      <c r="F398">
        <v>30</v>
      </c>
      <c r="G398">
        <v>0</v>
      </c>
      <c r="H398">
        <v>0</v>
      </c>
      <c r="I398">
        <f t="shared" si="31"/>
        <v>30</v>
      </c>
      <c r="J398">
        <f t="shared" si="32"/>
        <v>1</v>
      </c>
      <c r="K398">
        <f t="shared" si="33"/>
        <v>0</v>
      </c>
      <c r="L398">
        <f t="shared" si="34"/>
        <v>1</v>
      </c>
    </row>
    <row r="399" spans="1:12">
      <c r="A399" t="s">
        <v>89</v>
      </c>
      <c r="B399" t="s">
        <v>95</v>
      </c>
      <c r="C399">
        <v>8</v>
      </c>
      <c r="D399" t="str">
        <f t="shared" si="35"/>
        <v>KU141013-XMix A × 108</v>
      </c>
      <c r="E399">
        <v>240</v>
      </c>
      <c r="F399">
        <v>29</v>
      </c>
      <c r="G399">
        <v>1</v>
      </c>
      <c r="H399">
        <v>0</v>
      </c>
      <c r="I399">
        <f t="shared" si="31"/>
        <v>30</v>
      </c>
      <c r="J399">
        <f t="shared" si="32"/>
        <v>0.96666666666666667</v>
      </c>
      <c r="K399">
        <f t="shared" si="33"/>
        <v>3.3333333333333333E-2</v>
      </c>
      <c r="L399">
        <f t="shared" si="34"/>
        <v>0.93333333333333335</v>
      </c>
    </row>
    <row r="400" spans="1:12">
      <c r="A400" t="s">
        <v>89</v>
      </c>
      <c r="B400" t="s">
        <v>95</v>
      </c>
      <c r="C400">
        <v>9</v>
      </c>
      <c r="D400" t="str">
        <f t="shared" si="35"/>
        <v>KU141013-XMix A × 109</v>
      </c>
      <c r="E400">
        <v>240</v>
      </c>
      <c r="F400">
        <v>29</v>
      </c>
      <c r="G400">
        <v>0</v>
      </c>
      <c r="H400">
        <v>1</v>
      </c>
      <c r="I400">
        <f t="shared" si="31"/>
        <v>30</v>
      </c>
      <c r="J400">
        <f t="shared" si="32"/>
        <v>0.96666666666666667</v>
      </c>
      <c r="K400">
        <f t="shared" si="33"/>
        <v>0</v>
      </c>
      <c r="L400">
        <f t="shared" si="34"/>
        <v>0.96666666666666667</v>
      </c>
    </row>
    <row r="401" spans="1:12">
      <c r="A401" t="s">
        <v>89</v>
      </c>
      <c r="B401" t="s">
        <v>95</v>
      </c>
      <c r="C401">
        <v>10</v>
      </c>
      <c r="D401" t="str">
        <f t="shared" si="35"/>
        <v>KU141013-XMix A × 1010</v>
      </c>
      <c r="E401">
        <v>240</v>
      </c>
      <c r="F401">
        <v>29</v>
      </c>
      <c r="G401">
        <v>0</v>
      </c>
      <c r="H401">
        <v>1</v>
      </c>
      <c r="I401">
        <f t="shared" si="31"/>
        <v>30</v>
      </c>
      <c r="J401">
        <f t="shared" si="32"/>
        <v>0.96666666666666667</v>
      </c>
      <c r="K401">
        <f t="shared" si="33"/>
        <v>0</v>
      </c>
      <c r="L401">
        <f t="shared" si="34"/>
        <v>0.96666666666666667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9BE7E-600E-5647-9AAF-6883AA1A360A}">
  <dimension ref="A1:L481"/>
  <sheetViews>
    <sheetView workbookViewId="0">
      <pane ySplit="1" topLeftCell="A2" activePane="bottomLeft" state="frozen"/>
      <selection activeCell="J1" sqref="J1"/>
      <selection pane="bottomLeft" activeCell="N3" sqref="N3"/>
    </sheetView>
  </sheetViews>
  <sheetFormatPr baseColWidth="10" defaultRowHeight="20"/>
  <cols>
    <col min="1" max="1" width="13" customWidth="1"/>
    <col min="2" max="2" width="16" customWidth="1"/>
    <col min="3" max="3" width="10.28515625" customWidth="1"/>
    <col min="5" max="5" width="9.570312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19</v>
      </c>
      <c r="F1" t="s">
        <v>4</v>
      </c>
      <c r="G1" t="s">
        <v>5</v>
      </c>
      <c r="H1" t="s">
        <v>6</v>
      </c>
      <c r="I1" t="s">
        <v>7</v>
      </c>
      <c r="J1" t="s">
        <v>85</v>
      </c>
      <c r="K1" t="s">
        <v>86</v>
      </c>
      <c r="L1" t="s">
        <v>87</v>
      </c>
    </row>
    <row r="2" spans="1:12">
      <c r="A2" t="s">
        <v>88</v>
      </c>
      <c r="B2" t="s">
        <v>9</v>
      </c>
      <c r="C2">
        <v>1</v>
      </c>
      <c r="D2" t="str">
        <f>CONCATENATE(A2,B2,C2)</f>
        <v>KU141013-40Negative1</v>
      </c>
      <c r="E2">
        <v>5</v>
      </c>
      <c r="F2">
        <v>6</v>
      </c>
      <c r="G2">
        <v>6</v>
      </c>
      <c r="H2">
        <v>18</v>
      </c>
      <c r="I2">
        <f>F2+G2+H2</f>
        <v>30</v>
      </c>
      <c r="J2">
        <f>F2/I2</f>
        <v>0.2</v>
      </c>
      <c r="K2">
        <f>G2/I2</f>
        <v>0.2</v>
      </c>
      <c r="L2">
        <f>(F2-G2)/I2</f>
        <v>0</v>
      </c>
    </row>
    <row r="3" spans="1:12">
      <c r="A3" t="s">
        <v>88</v>
      </c>
      <c r="B3" t="s">
        <v>9</v>
      </c>
      <c r="C3">
        <v>2</v>
      </c>
      <c r="D3" t="str">
        <f t="shared" ref="D3:D76" si="0">CONCATENATE(A3,B3,C3)</f>
        <v>KU141013-40Negative2</v>
      </c>
      <c r="E3">
        <v>5</v>
      </c>
      <c r="F3">
        <v>9</v>
      </c>
      <c r="G3">
        <v>7</v>
      </c>
      <c r="H3">
        <v>14</v>
      </c>
      <c r="I3">
        <f t="shared" ref="I3:I76" si="1">F3+G3+H3</f>
        <v>30</v>
      </c>
      <c r="J3">
        <f t="shared" ref="J3:J76" si="2">F3/I3</f>
        <v>0.3</v>
      </c>
      <c r="K3">
        <f t="shared" ref="K3:K76" si="3">G3/I3</f>
        <v>0.23333333333333334</v>
      </c>
      <c r="L3">
        <f t="shared" ref="L3:L66" si="4">(F3-G3)/I3</f>
        <v>6.6666666666666666E-2</v>
      </c>
    </row>
    <row r="4" spans="1:12">
      <c r="A4" t="s">
        <v>88</v>
      </c>
      <c r="B4" t="s">
        <v>9</v>
      </c>
      <c r="C4">
        <v>3</v>
      </c>
      <c r="D4" t="str">
        <f t="shared" si="0"/>
        <v>KU141013-40Negative3</v>
      </c>
      <c r="E4">
        <v>5</v>
      </c>
      <c r="F4">
        <v>10</v>
      </c>
      <c r="G4">
        <v>3</v>
      </c>
      <c r="H4">
        <v>17</v>
      </c>
      <c r="I4">
        <f t="shared" si="1"/>
        <v>30</v>
      </c>
      <c r="J4">
        <f t="shared" si="2"/>
        <v>0.33333333333333331</v>
      </c>
      <c r="K4">
        <f t="shared" si="3"/>
        <v>0.1</v>
      </c>
      <c r="L4">
        <f t="shared" si="4"/>
        <v>0.23333333333333334</v>
      </c>
    </row>
    <row r="5" spans="1:12">
      <c r="A5" t="s">
        <v>88</v>
      </c>
      <c r="B5" t="s">
        <v>9</v>
      </c>
      <c r="C5">
        <v>4</v>
      </c>
      <c r="D5" t="str">
        <f t="shared" si="0"/>
        <v>KU141013-40Negative4</v>
      </c>
      <c r="E5">
        <v>5</v>
      </c>
      <c r="F5">
        <v>1</v>
      </c>
      <c r="G5">
        <v>0</v>
      </c>
      <c r="H5">
        <v>29</v>
      </c>
      <c r="I5">
        <f t="shared" si="1"/>
        <v>30</v>
      </c>
      <c r="J5">
        <f t="shared" si="2"/>
        <v>3.3333333333333333E-2</v>
      </c>
      <c r="K5">
        <f t="shared" si="3"/>
        <v>0</v>
      </c>
      <c r="L5">
        <f t="shared" si="4"/>
        <v>3.3333333333333333E-2</v>
      </c>
    </row>
    <row r="6" spans="1:12">
      <c r="A6" t="s">
        <v>88</v>
      </c>
      <c r="B6" t="s">
        <v>9</v>
      </c>
      <c r="C6">
        <v>5</v>
      </c>
      <c r="D6" t="str">
        <f t="shared" si="0"/>
        <v>KU141013-40Negative5</v>
      </c>
      <c r="E6">
        <v>5</v>
      </c>
      <c r="F6">
        <v>4</v>
      </c>
      <c r="G6">
        <v>1</v>
      </c>
      <c r="H6">
        <v>25</v>
      </c>
      <c r="I6">
        <f t="shared" si="1"/>
        <v>30</v>
      </c>
      <c r="J6">
        <f t="shared" si="2"/>
        <v>0.13333333333333333</v>
      </c>
      <c r="K6">
        <f t="shared" si="3"/>
        <v>3.3333333333333333E-2</v>
      </c>
      <c r="L6">
        <f t="shared" si="4"/>
        <v>0.1</v>
      </c>
    </row>
    <row r="7" spans="1:12">
      <c r="A7" t="s">
        <v>88</v>
      </c>
      <c r="B7" t="s">
        <v>9</v>
      </c>
      <c r="C7">
        <v>6</v>
      </c>
      <c r="D7" t="str">
        <f t="shared" si="0"/>
        <v>KU141013-40Negative6</v>
      </c>
      <c r="E7">
        <v>5</v>
      </c>
      <c r="F7">
        <v>4</v>
      </c>
      <c r="G7">
        <v>7</v>
      </c>
      <c r="H7">
        <v>19</v>
      </c>
      <c r="I7">
        <f t="shared" si="1"/>
        <v>30</v>
      </c>
      <c r="J7">
        <f t="shared" si="2"/>
        <v>0.13333333333333333</v>
      </c>
      <c r="K7">
        <f t="shared" si="3"/>
        <v>0.23333333333333334</v>
      </c>
      <c r="L7">
        <f t="shared" si="4"/>
        <v>-0.1</v>
      </c>
    </row>
    <row r="8" spans="1:12">
      <c r="A8" t="s">
        <v>88</v>
      </c>
      <c r="B8" t="s">
        <v>9</v>
      </c>
      <c r="C8">
        <v>7</v>
      </c>
      <c r="D8" t="str">
        <f t="shared" si="0"/>
        <v>KU141013-40Negative7</v>
      </c>
      <c r="E8">
        <v>5</v>
      </c>
      <c r="F8">
        <v>6</v>
      </c>
      <c r="G8">
        <v>1</v>
      </c>
      <c r="H8">
        <v>23</v>
      </c>
      <c r="I8">
        <f t="shared" si="1"/>
        <v>30</v>
      </c>
      <c r="J8">
        <f t="shared" si="2"/>
        <v>0.2</v>
      </c>
      <c r="K8">
        <f t="shared" si="3"/>
        <v>3.3333333333333333E-2</v>
      </c>
      <c r="L8">
        <f t="shared" si="4"/>
        <v>0.16666666666666666</v>
      </c>
    </row>
    <row r="9" spans="1:12">
      <c r="A9" t="s">
        <v>88</v>
      </c>
      <c r="B9" t="s">
        <v>9</v>
      </c>
      <c r="C9">
        <v>8</v>
      </c>
      <c r="D9" t="str">
        <f t="shared" si="0"/>
        <v>KU141013-40Negative8</v>
      </c>
      <c r="E9">
        <v>5</v>
      </c>
      <c r="F9">
        <v>3</v>
      </c>
      <c r="G9">
        <v>3</v>
      </c>
      <c r="H9">
        <v>24</v>
      </c>
      <c r="I9">
        <f t="shared" si="1"/>
        <v>30</v>
      </c>
      <c r="J9">
        <f t="shared" si="2"/>
        <v>0.1</v>
      </c>
      <c r="K9">
        <f t="shared" si="3"/>
        <v>0.1</v>
      </c>
      <c r="L9">
        <f t="shared" si="4"/>
        <v>0</v>
      </c>
    </row>
    <row r="10" spans="1:12">
      <c r="A10" t="s">
        <v>88</v>
      </c>
      <c r="B10" t="s">
        <v>9</v>
      </c>
      <c r="C10">
        <v>9</v>
      </c>
      <c r="D10" t="str">
        <f t="shared" si="0"/>
        <v>KU141013-40Negative9</v>
      </c>
      <c r="E10">
        <v>5</v>
      </c>
      <c r="F10">
        <v>2</v>
      </c>
      <c r="G10">
        <v>5</v>
      </c>
      <c r="H10">
        <v>23</v>
      </c>
      <c r="I10">
        <f t="shared" si="1"/>
        <v>30</v>
      </c>
      <c r="J10">
        <f t="shared" si="2"/>
        <v>6.6666666666666666E-2</v>
      </c>
      <c r="K10">
        <f t="shared" si="3"/>
        <v>0.16666666666666666</v>
      </c>
      <c r="L10">
        <f t="shared" si="4"/>
        <v>-0.1</v>
      </c>
    </row>
    <row r="11" spans="1:12">
      <c r="A11" t="s">
        <v>88</v>
      </c>
      <c r="B11" t="s">
        <v>9</v>
      </c>
      <c r="C11">
        <v>10</v>
      </c>
      <c r="D11" t="str">
        <f t="shared" si="0"/>
        <v>KU141013-40Negative10</v>
      </c>
      <c r="E11">
        <v>5</v>
      </c>
      <c r="F11">
        <v>5</v>
      </c>
      <c r="G11">
        <v>1</v>
      </c>
      <c r="H11">
        <v>24</v>
      </c>
      <c r="I11">
        <f t="shared" si="1"/>
        <v>30</v>
      </c>
      <c r="J11">
        <f t="shared" si="2"/>
        <v>0.16666666666666666</v>
      </c>
      <c r="K11">
        <f t="shared" si="3"/>
        <v>3.3333333333333333E-2</v>
      </c>
      <c r="L11">
        <f t="shared" si="4"/>
        <v>0.13333333333333333</v>
      </c>
    </row>
    <row r="12" spans="1:12">
      <c r="A12" t="s">
        <v>88</v>
      </c>
      <c r="B12" t="s">
        <v>10</v>
      </c>
      <c r="C12">
        <v>1</v>
      </c>
      <c r="D12" t="str">
        <f t="shared" si="0"/>
        <v>KU141013-40Crude1</v>
      </c>
      <c r="E12">
        <v>5</v>
      </c>
      <c r="F12">
        <v>13</v>
      </c>
      <c r="G12">
        <v>1</v>
      </c>
      <c r="H12">
        <v>16</v>
      </c>
      <c r="I12">
        <f t="shared" si="1"/>
        <v>30</v>
      </c>
      <c r="J12">
        <f t="shared" si="2"/>
        <v>0.43333333333333335</v>
      </c>
      <c r="K12">
        <f t="shared" si="3"/>
        <v>3.3333333333333333E-2</v>
      </c>
      <c r="L12">
        <f t="shared" si="4"/>
        <v>0.4</v>
      </c>
    </row>
    <row r="13" spans="1:12">
      <c r="A13" t="s">
        <v>88</v>
      </c>
      <c r="B13" t="s">
        <v>10</v>
      </c>
      <c r="C13">
        <v>2</v>
      </c>
      <c r="D13" t="str">
        <f t="shared" si="0"/>
        <v>KU141013-40Crude2</v>
      </c>
      <c r="E13">
        <v>5</v>
      </c>
      <c r="F13">
        <v>5</v>
      </c>
      <c r="G13">
        <v>2</v>
      </c>
      <c r="H13">
        <v>23</v>
      </c>
      <c r="I13">
        <f t="shared" si="1"/>
        <v>30</v>
      </c>
      <c r="J13">
        <f t="shared" si="2"/>
        <v>0.16666666666666666</v>
      </c>
      <c r="K13">
        <f t="shared" si="3"/>
        <v>6.6666666666666666E-2</v>
      </c>
      <c r="L13">
        <f t="shared" si="4"/>
        <v>0.1</v>
      </c>
    </row>
    <row r="14" spans="1:12">
      <c r="A14" t="s">
        <v>88</v>
      </c>
      <c r="B14" t="s">
        <v>10</v>
      </c>
      <c r="C14">
        <v>3</v>
      </c>
      <c r="D14" t="str">
        <f t="shared" si="0"/>
        <v>KU141013-40Crude3</v>
      </c>
      <c r="E14">
        <v>5</v>
      </c>
      <c r="F14">
        <v>13</v>
      </c>
      <c r="G14">
        <v>0</v>
      </c>
      <c r="H14">
        <v>17</v>
      </c>
      <c r="I14">
        <f t="shared" si="1"/>
        <v>30</v>
      </c>
      <c r="J14">
        <f t="shared" si="2"/>
        <v>0.43333333333333335</v>
      </c>
      <c r="K14">
        <f t="shared" si="3"/>
        <v>0</v>
      </c>
      <c r="L14">
        <f t="shared" si="4"/>
        <v>0.43333333333333335</v>
      </c>
    </row>
    <row r="15" spans="1:12">
      <c r="A15" t="s">
        <v>88</v>
      </c>
      <c r="B15" t="s">
        <v>10</v>
      </c>
      <c r="C15">
        <v>4</v>
      </c>
      <c r="D15" t="str">
        <f t="shared" si="0"/>
        <v>KU141013-40Crude4</v>
      </c>
      <c r="E15">
        <v>5</v>
      </c>
      <c r="F15">
        <v>8</v>
      </c>
      <c r="G15">
        <v>0</v>
      </c>
      <c r="H15">
        <v>22</v>
      </c>
      <c r="I15">
        <f t="shared" si="1"/>
        <v>30</v>
      </c>
      <c r="J15">
        <f t="shared" si="2"/>
        <v>0.26666666666666666</v>
      </c>
      <c r="K15">
        <f t="shared" si="3"/>
        <v>0</v>
      </c>
      <c r="L15">
        <f t="shared" si="4"/>
        <v>0.26666666666666666</v>
      </c>
    </row>
    <row r="16" spans="1:12">
      <c r="A16" t="s">
        <v>88</v>
      </c>
      <c r="B16" t="s">
        <v>10</v>
      </c>
      <c r="C16">
        <v>5</v>
      </c>
      <c r="D16" t="str">
        <f t="shared" si="0"/>
        <v>KU141013-40Crude5</v>
      </c>
      <c r="E16">
        <v>5</v>
      </c>
      <c r="F16">
        <v>2</v>
      </c>
      <c r="G16">
        <v>0</v>
      </c>
      <c r="H16">
        <v>28</v>
      </c>
      <c r="I16">
        <f t="shared" si="1"/>
        <v>30</v>
      </c>
      <c r="J16">
        <f t="shared" si="2"/>
        <v>6.6666666666666666E-2</v>
      </c>
      <c r="K16">
        <f t="shared" si="3"/>
        <v>0</v>
      </c>
      <c r="L16">
        <f t="shared" si="4"/>
        <v>6.6666666666666666E-2</v>
      </c>
    </row>
    <row r="17" spans="1:12">
      <c r="A17" t="s">
        <v>88</v>
      </c>
      <c r="B17" t="s">
        <v>10</v>
      </c>
      <c r="C17">
        <v>6</v>
      </c>
      <c r="D17" t="str">
        <f t="shared" si="0"/>
        <v>KU141013-40Crude6</v>
      </c>
      <c r="E17">
        <v>5</v>
      </c>
      <c r="F17">
        <v>13</v>
      </c>
      <c r="G17">
        <v>1</v>
      </c>
      <c r="H17">
        <v>16</v>
      </c>
      <c r="I17">
        <f t="shared" si="1"/>
        <v>30</v>
      </c>
      <c r="J17">
        <f t="shared" si="2"/>
        <v>0.43333333333333335</v>
      </c>
      <c r="K17">
        <f t="shared" si="3"/>
        <v>3.3333333333333333E-2</v>
      </c>
      <c r="L17">
        <f t="shared" si="4"/>
        <v>0.4</v>
      </c>
    </row>
    <row r="18" spans="1:12">
      <c r="A18" t="s">
        <v>88</v>
      </c>
      <c r="B18" t="s">
        <v>10</v>
      </c>
      <c r="C18">
        <v>7</v>
      </c>
      <c r="D18" t="str">
        <f t="shared" si="0"/>
        <v>KU141013-40Crude7</v>
      </c>
      <c r="E18">
        <v>5</v>
      </c>
      <c r="F18">
        <v>15</v>
      </c>
      <c r="G18">
        <v>2</v>
      </c>
      <c r="H18">
        <v>13</v>
      </c>
      <c r="I18">
        <f t="shared" si="1"/>
        <v>30</v>
      </c>
      <c r="J18">
        <f t="shared" si="2"/>
        <v>0.5</v>
      </c>
      <c r="K18">
        <f t="shared" si="3"/>
        <v>6.6666666666666666E-2</v>
      </c>
      <c r="L18">
        <f t="shared" si="4"/>
        <v>0.43333333333333335</v>
      </c>
    </row>
    <row r="19" spans="1:12">
      <c r="A19" t="s">
        <v>88</v>
      </c>
      <c r="B19" t="s">
        <v>10</v>
      </c>
      <c r="C19">
        <v>8</v>
      </c>
      <c r="D19" t="str">
        <f t="shared" si="0"/>
        <v>KU141013-40Crude8</v>
      </c>
      <c r="E19">
        <v>5</v>
      </c>
      <c r="F19">
        <v>6</v>
      </c>
      <c r="G19">
        <v>1</v>
      </c>
      <c r="H19">
        <v>23</v>
      </c>
      <c r="I19">
        <f t="shared" si="1"/>
        <v>30</v>
      </c>
      <c r="J19">
        <f t="shared" si="2"/>
        <v>0.2</v>
      </c>
      <c r="K19">
        <f t="shared" si="3"/>
        <v>3.3333333333333333E-2</v>
      </c>
      <c r="L19">
        <f t="shared" si="4"/>
        <v>0.16666666666666666</v>
      </c>
    </row>
    <row r="20" spans="1:12">
      <c r="A20" t="s">
        <v>88</v>
      </c>
      <c r="B20" t="s">
        <v>10</v>
      </c>
      <c r="C20">
        <v>9</v>
      </c>
      <c r="D20" t="str">
        <f t="shared" si="0"/>
        <v>KU141013-40Crude9</v>
      </c>
      <c r="E20">
        <v>5</v>
      </c>
      <c r="F20">
        <v>13</v>
      </c>
      <c r="G20">
        <v>0</v>
      </c>
      <c r="H20">
        <v>17</v>
      </c>
      <c r="I20">
        <f t="shared" si="1"/>
        <v>30</v>
      </c>
      <c r="J20">
        <f t="shared" si="2"/>
        <v>0.43333333333333335</v>
      </c>
      <c r="K20">
        <f t="shared" si="3"/>
        <v>0</v>
      </c>
      <c r="L20">
        <f t="shared" si="4"/>
        <v>0.43333333333333335</v>
      </c>
    </row>
    <row r="21" spans="1:12">
      <c r="A21" t="s">
        <v>88</v>
      </c>
      <c r="B21" t="s">
        <v>10</v>
      </c>
      <c r="C21">
        <v>10</v>
      </c>
      <c r="D21" t="str">
        <f t="shared" si="0"/>
        <v>KU141013-40Crude10</v>
      </c>
      <c r="E21">
        <v>5</v>
      </c>
      <c r="F21">
        <v>6</v>
      </c>
      <c r="G21">
        <v>6</v>
      </c>
      <c r="H21">
        <v>18</v>
      </c>
      <c r="I21">
        <f t="shared" si="1"/>
        <v>30</v>
      </c>
      <c r="J21">
        <f t="shared" si="2"/>
        <v>0.2</v>
      </c>
      <c r="K21">
        <f t="shared" si="3"/>
        <v>0.2</v>
      </c>
      <c r="L21">
        <f t="shared" si="4"/>
        <v>0</v>
      </c>
    </row>
    <row r="22" spans="1:12">
      <c r="A22" t="s">
        <v>88</v>
      </c>
      <c r="B22" t="s">
        <v>90</v>
      </c>
      <c r="C22">
        <v>1</v>
      </c>
      <c r="D22" t="str">
        <f t="shared" si="0"/>
        <v>KU141013-40Mix A1</v>
      </c>
      <c r="E22">
        <v>5</v>
      </c>
      <c r="F22">
        <v>0</v>
      </c>
      <c r="G22">
        <v>0</v>
      </c>
      <c r="H22">
        <v>30</v>
      </c>
      <c r="I22">
        <f t="shared" si="1"/>
        <v>30</v>
      </c>
      <c r="J22">
        <f t="shared" si="2"/>
        <v>0</v>
      </c>
      <c r="K22">
        <f t="shared" si="3"/>
        <v>0</v>
      </c>
      <c r="L22">
        <f t="shared" si="4"/>
        <v>0</v>
      </c>
    </row>
    <row r="23" spans="1:12">
      <c r="A23" t="s">
        <v>88</v>
      </c>
      <c r="B23" t="s">
        <v>90</v>
      </c>
      <c r="C23">
        <v>2</v>
      </c>
      <c r="D23" t="str">
        <f t="shared" si="0"/>
        <v>KU141013-40Mix A2</v>
      </c>
      <c r="E23">
        <v>5</v>
      </c>
      <c r="F23">
        <v>1</v>
      </c>
      <c r="G23">
        <v>0</v>
      </c>
      <c r="H23">
        <v>29</v>
      </c>
      <c r="I23">
        <f t="shared" si="1"/>
        <v>30</v>
      </c>
      <c r="J23">
        <f t="shared" si="2"/>
        <v>3.3333333333333333E-2</v>
      </c>
      <c r="K23">
        <f t="shared" si="3"/>
        <v>0</v>
      </c>
      <c r="L23">
        <f t="shared" si="4"/>
        <v>3.3333333333333333E-2</v>
      </c>
    </row>
    <row r="24" spans="1:12">
      <c r="A24" t="s">
        <v>88</v>
      </c>
      <c r="B24" t="s">
        <v>90</v>
      </c>
      <c r="C24">
        <v>3</v>
      </c>
      <c r="D24" t="str">
        <f t="shared" si="0"/>
        <v>KU141013-40Mix A3</v>
      </c>
      <c r="E24">
        <v>5</v>
      </c>
      <c r="F24">
        <v>9</v>
      </c>
      <c r="G24">
        <v>9</v>
      </c>
      <c r="H24">
        <v>12</v>
      </c>
      <c r="I24">
        <f t="shared" si="1"/>
        <v>30</v>
      </c>
      <c r="J24">
        <f t="shared" si="2"/>
        <v>0.3</v>
      </c>
      <c r="K24">
        <f t="shared" si="3"/>
        <v>0.3</v>
      </c>
      <c r="L24">
        <f t="shared" si="4"/>
        <v>0</v>
      </c>
    </row>
    <row r="25" spans="1:12">
      <c r="A25" t="s">
        <v>88</v>
      </c>
      <c r="B25" t="s">
        <v>90</v>
      </c>
      <c r="C25">
        <v>4</v>
      </c>
      <c r="D25" t="str">
        <f t="shared" si="0"/>
        <v>KU141013-40Mix A4</v>
      </c>
      <c r="E25">
        <v>5</v>
      </c>
      <c r="F25">
        <v>0</v>
      </c>
      <c r="G25">
        <v>0</v>
      </c>
      <c r="H25">
        <v>30</v>
      </c>
      <c r="I25">
        <f t="shared" si="1"/>
        <v>30</v>
      </c>
      <c r="J25">
        <f t="shared" si="2"/>
        <v>0</v>
      </c>
      <c r="K25">
        <f t="shared" si="3"/>
        <v>0</v>
      </c>
      <c r="L25">
        <f t="shared" si="4"/>
        <v>0</v>
      </c>
    </row>
    <row r="26" spans="1:12">
      <c r="A26" t="s">
        <v>88</v>
      </c>
      <c r="B26" t="s">
        <v>90</v>
      </c>
      <c r="C26">
        <v>5</v>
      </c>
      <c r="D26" t="str">
        <f t="shared" si="0"/>
        <v>KU141013-40Mix A5</v>
      </c>
      <c r="E26">
        <v>5</v>
      </c>
      <c r="F26">
        <v>4</v>
      </c>
      <c r="G26">
        <v>3</v>
      </c>
      <c r="H26">
        <v>23</v>
      </c>
      <c r="I26">
        <f t="shared" si="1"/>
        <v>30</v>
      </c>
      <c r="J26">
        <f t="shared" si="2"/>
        <v>0.13333333333333333</v>
      </c>
      <c r="K26">
        <f t="shared" si="3"/>
        <v>0.1</v>
      </c>
      <c r="L26">
        <f t="shared" si="4"/>
        <v>3.3333333333333333E-2</v>
      </c>
    </row>
    <row r="27" spans="1:12">
      <c r="A27" t="s">
        <v>88</v>
      </c>
      <c r="B27" t="s">
        <v>90</v>
      </c>
      <c r="C27">
        <v>6</v>
      </c>
      <c r="D27" t="str">
        <f t="shared" si="0"/>
        <v>KU141013-40Mix A6</v>
      </c>
      <c r="E27">
        <v>5</v>
      </c>
      <c r="F27">
        <v>2</v>
      </c>
      <c r="G27">
        <v>2</v>
      </c>
      <c r="H27">
        <v>26</v>
      </c>
      <c r="I27">
        <f t="shared" si="1"/>
        <v>30</v>
      </c>
      <c r="J27">
        <f t="shared" si="2"/>
        <v>6.6666666666666666E-2</v>
      </c>
      <c r="K27">
        <f t="shared" si="3"/>
        <v>6.6666666666666666E-2</v>
      </c>
      <c r="L27">
        <f t="shared" si="4"/>
        <v>0</v>
      </c>
    </row>
    <row r="28" spans="1:12">
      <c r="A28" t="s">
        <v>88</v>
      </c>
      <c r="B28" t="s">
        <v>90</v>
      </c>
      <c r="C28">
        <v>7</v>
      </c>
      <c r="D28" t="str">
        <f t="shared" si="0"/>
        <v>KU141013-40Mix A7</v>
      </c>
      <c r="E28">
        <v>5</v>
      </c>
      <c r="F28">
        <v>2</v>
      </c>
      <c r="G28">
        <v>5</v>
      </c>
      <c r="H28">
        <v>23</v>
      </c>
      <c r="I28">
        <f t="shared" si="1"/>
        <v>30</v>
      </c>
      <c r="J28">
        <f t="shared" si="2"/>
        <v>6.6666666666666666E-2</v>
      </c>
      <c r="K28">
        <f t="shared" si="3"/>
        <v>0.16666666666666666</v>
      </c>
      <c r="L28">
        <f t="shared" si="4"/>
        <v>-0.1</v>
      </c>
    </row>
    <row r="29" spans="1:12">
      <c r="A29" t="s">
        <v>88</v>
      </c>
      <c r="B29" t="s">
        <v>90</v>
      </c>
      <c r="C29">
        <v>8</v>
      </c>
      <c r="D29" t="str">
        <f t="shared" si="0"/>
        <v>KU141013-40Mix A8</v>
      </c>
      <c r="E29">
        <v>5</v>
      </c>
      <c r="F29">
        <v>7</v>
      </c>
      <c r="G29">
        <v>1</v>
      </c>
      <c r="H29">
        <v>22</v>
      </c>
      <c r="I29">
        <f t="shared" si="1"/>
        <v>30</v>
      </c>
      <c r="J29">
        <f t="shared" si="2"/>
        <v>0.23333333333333334</v>
      </c>
      <c r="K29">
        <f t="shared" si="3"/>
        <v>3.3333333333333333E-2</v>
      </c>
      <c r="L29">
        <f t="shared" si="4"/>
        <v>0.2</v>
      </c>
    </row>
    <row r="30" spans="1:12">
      <c r="A30" t="s">
        <v>88</v>
      </c>
      <c r="B30" t="s">
        <v>90</v>
      </c>
      <c r="C30">
        <v>9</v>
      </c>
      <c r="D30" t="str">
        <f t="shared" si="0"/>
        <v>KU141013-40Mix A9</v>
      </c>
      <c r="E30">
        <v>5</v>
      </c>
      <c r="F30">
        <v>1</v>
      </c>
      <c r="G30">
        <v>2</v>
      </c>
      <c r="H30">
        <v>27</v>
      </c>
      <c r="I30">
        <f t="shared" si="1"/>
        <v>30</v>
      </c>
      <c r="J30">
        <f t="shared" si="2"/>
        <v>3.3333333333333333E-2</v>
      </c>
      <c r="K30">
        <f t="shared" si="3"/>
        <v>6.6666666666666666E-2</v>
      </c>
      <c r="L30">
        <f t="shared" si="4"/>
        <v>-3.3333333333333333E-2</v>
      </c>
    </row>
    <row r="31" spans="1:12">
      <c r="A31" t="s">
        <v>88</v>
      </c>
      <c r="B31" t="s">
        <v>90</v>
      </c>
      <c r="C31">
        <v>10</v>
      </c>
      <c r="D31" t="str">
        <f t="shared" si="0"/>
        <v>KU141013-40Mix A10</v>
      </c>
      <c r="E31">
        <v>5</v>
      </c>
      <c r="F31">
        <v>0</v>
      </c>
      <c r="G31">
        <v>4</v>
      </c>
      <c r="H31">
        <v>26</v>
      </c>
      <c r="I31">
        <f t="shared" si="1"/>
        <v>30</v>
      </c>
      <c r="J31">
        <f t="shared" si="2"/>
        <v>0</v>
      </c>
      <c r="K31">
        <f t="shared" si="3"/>
        <v>0.13333333333333333</v>
      </c>
      <c r="L31">
        <f t="shared" si="4"/>
        <v>-0.13333333333333333</v>
      </c>
    </row>
    <row r="32" spans="1:12">
      <c r="A32" t="s">
        <v>88</v>
      </c>
      <c r="B32" t="s">
        <v>91</v>
      </c>
      <c r="C32">
        <v>1</v>
      </c>
      <c r="D32" t="str">
        <f t="shared" si="0"/>
        <v>KU141013-40Mix A + Ch1</v>
      </c>
      <c r="E32">
        <v>5</v>
      </c>
      <c r="F32">
        <v>2</v>
      </c>
      <c r="G32">
        <v>14</v>
      </c>
      <c r="H32">
        <v>14</v>
      </c>
      <c r="I32">
        <f t="shared" si="1"/>
        <v>30</v>
      </c>
      <c r="J32">
        <f t="shared" si="2"/>
        <v>6.6666666666666666E-2</v>
      </c>
      <c r="K32">
        <f t="shared" si="3"/>
        <v>0.46666666666666667</v>
      </c>
      <c r="L32">
        <f t="shared" si="4"/>
        <v>-0.4</v>
      </c>
    </row>
    <row r="33" spans="1:12">
      <c r="A33" t="s">
        <v>88</v>
      </c>
      <c r="B33" t="s">
        <v>91</v>
      </c>
      <c r="C33">
        <v>2</v>
      </c>
      <c r="D33" t="str">
        <f t="shared" si="0"/>
        <v>KU141013-40Mix A + Ch2</v>
      </c>
      <c r="E33">
        <v>5</v>
      </c>
      <c r="F33">
        <v>0</v>
      </c>
      <c r="G33">
        <v>2</v>
      </c>
      <c r="H33">
        <v>28</v>
      </c>
      <c r="I33">
        <f t="shared" si="1"/>
        <v>30</v>
      </c>
      <c r="J33">
        <f t="shared" si="2"/>
        <v>0</v>
      </c>
      <c r="K33">
        <f t="shared" si="3"/>
        <v>6.6666666666666666E-2</v>
      </c>
      <c r="L33">
        <f t="shared" si="4"/>
        <v>-6.6666666666666666E-2</v>
      </c>
    </row>
    <row r="34" spans="1:12">
      <c r="A34" t="s">
        <v>88</v>
      </c>
      <c r="B34" t="s">
        <v>91</v>
      </c>
      <c r="C34">
        <v>3</v>
      </c>
      <c r="D34" t="str">
        <f t="shared" si="0"/>
        <v>KU141013-40Mix A + Ch3</v>
      </c>
      <c r="E34">
        <v>5</v>
      </c>
      <c r="F34">
        <v>6</v>
      </c>
      <c r="G34">
        <v>0</v>
      </c>
      <c r="H34">
        <v>24</v>
      </c>
      <c r="I34">
        <f t="shared" si="1"/>
        <v>30</v>
      </c>
      <c r="J34">
        <f t="shared" si="2"/>
        <v>0.2</v>
      </c>
      <c r="K34">
        <f t="shared" si="3"/>
        <v>0</v>
      </c>
      <c r="L34">
        <f t="shared" si="4"/>
        <v>0.2</v>
      </c>
    </row>
    <row r="35" spans="1:12">
      <c r="A35" t="s">
        <v>88</v>
      </c>
      <c r="B35" t="s">
        <v>91</v>
      </c>
      <c r="C35">
        <v>4</v>
      </c>
      <c r="D35" t="str">
        <f t="shared" si="0"/>
        <v>KU141013-40Mix A + Ch4</v>
      </c>
      <c r="E35">
        <v>5</v>
      </c>
      <c r="F35">
        <v>12</v>
      </c>
      <c r="G35">
        <v>0</v>
      </c>
      <c r="H35">
        <v>18</v>
      </c>
      <c r="I35">
        <f t="shared" si="1"/>
        <v>30</v>
      </c>
      <c r="J35">
        <f t="shared" si="2"/>
        <v>0.4</v>
      </c>
      <c r="K35">
        <f t="shared" si="3"/>
        <v>0</v>
      </c>
      <c r="L35">
        <f t="shared" si="4"/>
        <v>0.4</v>
      </c>
    </row>
    <row r="36" spans="1:12">
      <c r="A36" t="s">
        <v>88</v>
      </c>
      <c r="B36" t="s">
        <v>91</v>
      </c>
      <c r="C36">
        <v>5</v>
      </c>
      <c r="D36" t="str">
        <f t="shared" si="0"/>
        <v>KU141013-40Mix A + Ch5</v>
      </c>
      <c r="E36">
        <v>5</v>
      </c>
      <c r="F36">
        <v>1</v>
      </c>
      <c r="G36">
        <v>1</v>
      </c>
      <c r="H36">
        <v>28</v>
      </c>
      <c r="I36">
        <f t="shared" si="1"/>
        <v>30</v>
      </c>
      <c r="J36">
        <f t="shared" si="2"/>
        <v>3.3333333333333333E-2</v>
      </c>
      <c r="K36">
        <f t="shared" si="3"/>
        <v>3.3333333333333333E-2</v>
      </c>
      <c r="L36">
        <f t="shared" si="4"/>
        <v>0</v>
      </c>
    </row>
    <row r="37" spans="1:12">
      <c r="A37" t="s">
        <v>88</v>
      </c>
      <c r="B37" t="s">
        <v>91</v>
      </c>
      <c r="C37">
        <v>6</v>
      </c>
      <c r="D37" t="str">
        <f t="shared" si="0"/>
        <v>KU141013-40Mix A + Ch6</v>
      </c>
      <c r="E37">
        <v>5</v>
      </c>
      <c r="F37">
        <v>1</v>
      </c>
      <c r="G37">
        <v>1</v>
      </c>
      <c r="H37">
        <v>28</v>
      </c>
      <c r="I37">
        <f t="shared" si="1"/>
        <v>30</v>
      </c>
      <c r="J37">
        <f t="shared" si="2"/>
        <v>3.3333333333333333E-2</v>
      </c>
      <c r="K37">
        <f t="shared" si="3"/>
        <v>3.3333333333333333E-2</v>
      </c>
      <c r="L37">
        <f t="shared" si="4"/>
        <v>0</v>
      </c>
    </row>
    <row r="38" spans="1:12">
      <c r="A38" t="s">
        <v>88</v>
      </c>
      <c r="B38" t="s">
        <v>91</v>
      </c>
      <c r="C38">
        <v>7</v>
      </c>
      <c r="D38" t="str">
        <f t="shared" si="0"/>
        <v>KU141013-40Mix A + Ch7</v>
      </c>
      <c r="E38">
        <v>5</v>
      </c>
      <c r="F38">
        <v>1</v>
      </c>
      <c r="G38">
        <v>0</v>
      </c>
      <c r="H38">
        <v>29</v>
      </c>
      <c r="I38">
        <f t="shared" si="1"/>
        <v>30</v>
      </c>
      <c r="J38">
        <f t="shared" si="2"/>
        <v>3.3333333333333333E-2</v>
      </c>
      <c r="K38">
        <f t="shared" si="3"/>
        <v>0</v>
      </c>
      <c r="L38">
        <f t="shared" si="4"/>
        <v>3.3333333333333333E-2</v>
      </c>
    </row>
    <row r="39" spans="1:12">
      <c r="A39" t="s">
        <v>88</v>
      </c>
      <c r="B39" t="s">
        <v>91</v>
      </c>
      <c r="C39">
        <v>8</v>
      </c>
      <c r="D39" t="str">
        <f t="shared" si="0"/>
        <v>KU141013-40Mix A + Ch8</v>
      </c>
      <c r="E39">
        <v>5</v>
      </c>
      <c r="F39">
        <v>1</v>
      </c>
      <c r="G39">
        <v>3</v>
      </c>
      <c r="H39">
        <v>26</v>
      </c>
      <c r="I39">
        <f t="shared" si="1"/>
        <v>30</v>
      </c>
      <c r="J39">
        <f t="shared" si="2"/>
        <v>3.3333333333333333E-2</v>
      </c>
      <c r="K39">
        <f t="shared" si="3"/>
        <v>0.1</v>
      </c>
      <c r="L39">
        <f t="shared" si="4"/>
        <v>-6.6666666666666666E-2</v>
      </c>
    </row>
    <row r="40" spans="1:12">
      <c r="A40" t="s">
        <v>88</v>
      </c>
      <c r="B40" t="s">
        <v>91</v>
      </c>
      <c r="C40">
        <v>9</v>
      </c>
      <c r="D40" t="str">
        <f t="shared" si="0"/>
        <v>KU141013-40Mix A + Ch9</v>
      </c>
      <c r="E40">
        <v>5</v>
      </c>
      <c r="F40">
        <v>0</v>
      </c>
      <c r="G40">
        <v>0</v>
      </c>
      <c r="H40">
        <v>30</v>
      </c>
      <c r="I40">
        <f t="shared" si="1"/>
        <v>30</v>
      </c>
      <c r="J40">
        <f t="shared" si="2"/>
        <v>0</v>
      </c>
      <c r="K40">
        <f t="shared" si="3"/>
        <v>0</v>
      </c>
      <c r="L40">
        <f t="shared" si="4"/>
        <v>0</v>
      </c>
    </row>
    <row r="41" spans="1:12">
      <c r="A41" t="s">
        <v>88</v>
      </c>
      <c r="B41" t="s">
        <v>91</v>
      </c>
      <c r="C41">
        <v>10</v>
      </c>
      <c r="D41" t="str">
        <f t="shared" si="0"/>
        <v>KU141013-40Mix A + Ch10</v>
      </c>
      <c r="E41">
        <v>5</v>
      </c>
      <c r="F41">
        <v>4</v>
      </c>
      <c r="G41">
        <v>3</v>
      </c>
      <c r="H41">
        <v>23</v>
      </c>
      <c r="I41">
        <f t="shared" si="1"/>
        <v>30</v>
      </c>
      <c r="J41">
        <f t="shared" si="2"/>
        <v>0.13333333333333333</v>
      </c>
      <c r="K41">
        <f t="shared" si="3"/>
        <v>0.1</v>
      </c>
      <c r="L41">
        <f t="shared" si="4"/>
        <v>3.3333333333333333E-2</v>
      </c>
    </row>
    <row r="42" spans="1:12">
      <c r="A42" t="s">
        <v>88</v>
      </c>
      <c r="B42" t="s">
        <v>92</v>
      </c>
      <c r="C42">
        <v>1</v>
      </c>
      <c r="D42" t="str">
        <f t="shared" si="0"/>
        <v>KU141013-40Mix A + CHCs1</v>
      </c>
      <c r="E42">
        <v>5</v>
      </c>
      <c r="F42">
        <v>0</v>
      </c>
      <c r="G42">
        <v>0</v>
      </c>
      <c r="H42">
        <v>30</v>
      </c>
      <c r="I42">
        <f t="shared" si="1"/>
        <v>30</v>
      </c>
      <c r="J42">
        <f t="shared" si="2"/>
        <v>0</v>
      </c>
      <c r="K42">
        <f t="shared" si="3"/>
        <v>0</v>
      </c>
      <c r="L42">
        <f t="shared" si="4"/>
        <v>0</v>
      </c>
    </row>
    <row r="43" spans="1:12">
      <c r="A43" t="s">
        <v>88</v>
      </c>
      <c r="B43" t="s">
        <v>92</v>
      </c>
      <c r="C43">
        <v>2</v>
      </c>
      <c r="D43" t="str">
        <f t="shared" si="0"/>
        <v>KU141013-40Mix A + CHCs2</v>
      </c>
      <c r="E43">
        <v>5</v>
      </c>
      <c r="F43">
        <v>0</v>
      </c>
      <c r="G43">
        <v>0</v>
      </c>
      <c r="H43">
        <v>30</v>
      </c>
      <c r="I43">
        <f t="shared" si="1"/>
        <v>30</v>
      </c>
      <c r="J43">
        <f t="shared" si="2"/>
        <v>0</v>
      </c>
      <c r="K43">
        <f t="shared" si="3"/>
        <v>0</v>
      </c>
      <c r="L43">
        <f t="shared" si="4"/>
        <v>0</v>
      </c>
    </row>
    <row r="44" spans="1:12">
      <c r="A44" t="s">
        <v>88</v>
      </c>
      <c r="B44" t="s">
        <v>92</v>
      </c>
      <c r="C44">
        <v>3</v>
      </c>
      <c r="D44" t="str">
        <f t="shared" si="0"/>
        <v>KU141013-40Mix A + CHCs3</v>
      </c>
      <c r="E44">
        <v>5</v>
      </c>
      <c r="F44">
        <v>0</v>
      </c>
      <c r="G44">
        <v>1</v>
      </c>
      <c r="H44">
        <v>29</v>
      </c>
      <c r="I44">
        <f t="shared" si="1"/>
        <v>30</v>
      </c>
      <c r="J44">
        <f t="shared" si="2"/>
        <v>0</v>
      </c>
      <c r="K44">
        <f t="shared" si="3"/>
        <v>3.3333333333333333E-2</v>
      </c>
      <c r="L44">
        <f t="shared" si="4"/>
        <v>-3.3333333333333333E-2</v>
      </c>
    </row>
    <row r="45" spans="1:12">
      <c r="A45" t="s">
        <v>88</v>
      </c>
      <c r="B45" t="s">
        <v>92</v>
      </c>
      <c r="C45">
        <v>4</v>
      </c>
      <c r="D45" t="str">
        <f t="shared" si="0"/>
        <v>KU141013-40Mix A + CHCs4</v>
      </c>
      <c r="E45">
        <v>5</v>
      </c>
      <c r="F45">
        <v>8</v>
      </c>
      <c r="G45">
        <v>1</v>
      </c>
      <c r="H45">
        <v>21</v>
      </c>
      <c r="I45">
        <f t="shared" si="1"/>
        <v>30</v>
      </c>
      <c r="J45">
        <f t="shared" si="2"/>
        <v>0.26666666666666666</v>
      </c>
      <c r="K45">
        <f t="shared" si="3"/>
        <v>3.3333333333333333E-2</v>
      </c>
      <c r="L45">
        <f t="shared" si="4"/>
        <v>0.23333333333333334</v>
      </c>
    </row>
    <row r="46" spans="1:12">
      <c r="A46" t="s">
        <v>88</v>
      </c>
      <c r="B46" t="s">
        <v>92</v>
      </c>
      <c r="C46">
        <v>5</v>
      </c>
      <c r="D46" t="str">
        <f t="shared" si="0"/>
        <v>KU141013-40Mix A + CHCs5</v>
      </c>
      <c r="E46">
        <v>5</v>
      </c>
      <c r="F46">
        <v>5</v>
      </c>
      <c r="G46">
        <v>0</v>
      </c>
      <c r="H46">
        <v>25</v>
      </c>
      <c r="I46">
        <f t="shared" si="1"/>
        <v>30</v>
      </c>
      <c r="J46">
        <f t="shared" si="2"/>
        <v>0.16666666666666666</v>
      </c>
      <c r="K46">
        <f t="shared" si="3"/>
        <v>0</v>
      </c>
      <c r="L46">
        <f t="shared" si="4"/>
        <v>0.16666666666666666</v>
      </c>
    </row>
    <row r="47" spans="1:12">
      <c r="A47" t="s">
        <v>88</v>
      </c>
      <c r="B47" t="s">
        <v>92</v>
      </c>
      <c r="C47">
        <v>6</v>
      </c>
      <c r="D47" t="str">
        <f t="shared" si="0"/>
        <v>KU141013-40Mix A + CHCs6</v>
      </c>
      <c r="E47">
        <v>5</v>
      </c>
      <c r="F47">
        <v>0</v>
      </c>
      <c r="G47">
        <v>0</v>
      </c>
      <c r="H47">
        <v>30</v>
      </c>
      <c r="I47">
        <f t="shared" si="1"/>
        <v>30</v>
      </c>
      <c r="J47">
        <f t="shared" si="2"/>
        <v>0</v>
      </c>
      <c r="K47">
        <f t="shared" si="3"/>
        <v>0</v>
      </c>
      <c r="L47">
        <f t="shared" si="4"/>
        <v>0</v>
      </c>
    </row>
    <row r="48" spans="1:12">
      <c r="A48" t="s">
        <v>88</v>
      </c>
      <c r="B48" t="s">
        <v>92</v>
      </c>
      <c r="C48">
        <v>7</v>
      </c>
      <c r="D48" t="str">
        <f t="shared" si="0"/>
        <v>KU141013-40Mix A + CHCs7</v>
      </c>
      <c r="E48">
        <v>5</v>
      </c>
      <c r="F48">
        <v>0</v>
      </c>
      <c r="G48">
        <v>6</v>
      </c>
      <c r="H48">
        <v>24</v>
      </c>
      <c r="I48">
        <f t="shared" si="1"/>
        <v>30</v>
      </c>
      <c r="J48">
        <f t="shared" si="2"/>
        <v>0</v>
      </c>
      <c r="K48">
        <f t="shared" si="3"/>
        <v>0.2</v>
      </c>
      <c r="L48">
        <f t="shared" si="4"/>
        <v>-0.2</v>
      </c>
    </row>
    <row r="49" spans="1:12">
      <c r="A49" t="s">
        <v>88</v>
      </c>
      <c r="B49" t="s">
        <v>92</v>
      </c>
      <c r="C49">
        <v>8</v>
      </c>
      <c r="D49" t="str">
        <f t="shared" si="0"/>
        <v>KU141013-40Mix A + CHCs8</v>
      </c>
      <c r="E49">
        <v>5</v>
      </c>
      <c r="F49">
        <v>3</v>
      </c>
      <c r="G49">
        <v>0</v>
      </c>
      <c r="H49">
        <v>27</v>
      </c>
      <c r="I49">
        <f t="shared" si="1"/>
        <v>30</v>
      </c>
      <c r="J49">
        <f t="shared" si="2"/>
        <v>0.1</v>
      </c>
      <c r="K49">
        <f t="shared" si="3"/>
        <v>0</v>
      </c>
      <c r="L49">
        <f t="shared" si="4"/>
        <v>0.1</v>
      </c>
    </row>
    <row r="50" spans="1:12">
      <c r="A50" t="s">
        <v>88</v>
      </c>
      <c r="B50" t="s">
        <v>92</v>
      </c>
      <c r="C50">
        <v>9</v>
      </c>
      <c r="D50" t="str">
        <f t="shared" si="0"/>
        <v>KU141013-40Mix A + CHCs9</v>
      </c>
      <c r="E50">
        <v>5</v>
      </c>
      <c r="F50">
        <v>1</v>
      </c>
      <c r="G50">
        <v>0</v>
      </c>
      <c r="H50">
        <v>29</v>
      </c>
      <c r="I50">
        <f t="shared" si="1"/>
        <v>30</v>
      </c>
      <c r="J50">
        <f t="shared" si="2"/>
        <v>3.3333333333333333E-2</v>
      </c>
      <c r="K50">
        <f t="shared" si="3"/>
        <v>0</v>
      </c>
      <c r="L50">
        <f t="shared" si="4"/>
        <v>3.3333333333333333E-2</v>
      </c>
    </row>
    <row r="51" spans="1:12">
      <c r="A51" t="s">
        <v>88</v>
      </c>
      <c r="B51" t="s">
        <v>92</v>
      </c>
      <c r="C51">
        <v>10</v>
      </c>
      <c r="D51" t="str">
        <f t="shared" si="0"/>
        <v>KU141013-40Mix A + CHCs10</v>
      </c>
      <c r="E51">
        <v>5</v>
      </c>
      <c r="F51">
        <v>0</v>
      </c>
      <c r="G51">
        <v>1</v>
      </c>
      <c r="H51">
        <v>29</v>
      </c>
      <c r="I51">
        <f t="shared" si="1"/>
        <v>30</v>
      </c>
      <c r="J51">
        <f t="shared" si="2"/>
        <v>0</v>
      </c>
      <c r="K51">
        <f t="shared" si="3"/>
        <v>3.3333333333333333E-2</v>
      </c>
      <c r="L51">
        <f t="shared" si="4"/>
        <v>-3.3333333333333333E-2</v>
      </c>
    </row>
    <row r="52" spans="1:12">
      <c r="A52" t="s">
        <v>88</v>
      </c>
      <c r="B52" t="s">
        <v>93</v>
      </c>
      <c r="C52">
        <v>1</v>
      </c>
      <c r="D52" t="str">
        <f t="shared" si="0"/>
        <v>KU141013-40Mix A + Ch + CHCs1</v>
      </c>
      <c r="E52">
        <v>5</v>
      </c>
      <c r="F52">
        <v>1</v>
      </c>
      <c r="G52">
        <v>0</v>
      </c>
      <c r="H52">
        <v>29</v>
      </c>
      <c r="I52">
        <f t="shared" si="1"/>
        <v>30</v>
      </c>
      <c r="J52">
        <f t="shared" si="2"/>
        <v>3.3333333333333333E-2</v>
      </c>
      <c r="K52">
        <f t="shared" si="3"/>
        <v>0</v>
      </c>
      <c r="L52">
        <f t="shared" si="4"/>
        <v>3.3333333333333333E-2</v>
      </c>
    </row>
    <row r="53" spans="1:12">
      <c r="A53" t="s">
        <v>88</v>
      </c>
      <c r="B53" t="s">
        <v>93</v>
      </c>
      <c r="C53">
        <v>2</v>
      </c>
      <c r="D53" t="str">
        <f t="shared" si="0"/>
        <v>KU141013-40Mix A + Ch + CHCs2</v>
      </c>
      <c r="E53">
        <v>5</v>
      </c>
      <c r="F53">
        <v>0</v>
      </c>
      <c r="G53">
        <v>3</v>
      </c>
      <c r="H53">
        <v>27</v>
      </c>
      <c r="I53">
        <f t="shared" si="1"/>
        <v>30</v>
      </c>
      <c r="J53">
        <f t="shared" si="2"/>
        <v>0</v>
      </c>
      <c r="K53">
        <f t="shared" si="3"/>
        <v>0.1</v>
      </c>
      <c r="L53">
        <f t="shared" si="4"/>
        <v>-0.1</v>
      </c>
    </row>
    <row r="54" spans="1:12">
      <c r="A54" t="s">
        <v>88</v>
      </c>
      <c r="B54" t="s">
        <v>93</v>
      </c>
      <c r="C54">
        <v>3</v>
      </c>
      <c r="D54" t="str">
        <f t="shared" si="0"/>
        <v>KU141013-40Mix A + Ch + CHCs3</v>
      </c>
      <c r="E54">
        <v>5</v>
      </c>
      <c r="F54">
        <v>0</v>
      </c>
      <c r="G54">
        <v>1</v>
      </c>
      <c r="H54">
        <v>29</v>
      </c>
      <c r="I54">
        <f t="shared" si="1"/>
        <v>30</v>
      </c>
      <c r="J54">
        <f t="shared" si="2"/>
        <v>0</v>
      </c>
      <c r="K54">
        <f t="shared" si="3"/>
        <v>3.3333333333333333E-2</v>
      </c>
      <c r="L54">
        <f t="shared" si="4"/>
        <v>-3.3333333333333333E-2</v>
      </c>
    </row>
    <row r="55" spans="1:12">
      <c r="A55" t="s">
        <v>88</v>
      </c>
      <c r="B55" t="s">
        <v>93</v>
      </c>
      <c r="C55">
        <v>4</v>
      </c>
      <c r="D55" t="str">
        <f t="shared" si="0"/>
        <v>KU141013-40Mix A + Ch + CHCs4</v>
      </c>
      <c r="E55">
        <v>5</v>
      </c>
      <c r="F55">
        <v>0</v>
      </c>
      <c r="G55">
        <v>0</v>
      </c>
      <c r="H55">
        <v>30</v>
      </c>
      <c r="I55">
        <f t="shared" si="1"/>
        <v>30</v>
      </c>
      <c r="J55">
        <f t="shared" si="2"/>
        <v>0</v>
      </c>
      <c r="K55">
        <f t="shared" si="3"/>
        <v>0</v>
      </c>
      <c r="L55">
        <f t="shared" si="4"/>
        <v>0</v>
      </c>
    </row>
    <row r="56" spans="1:12">
      <c r="A56" t="s">
        <v>88</v>
      </c>
      <c r="B56" t="s">
        <v>93</v>
      </c>
      <c r="C56">
        <v>5</v>
      </c>
      <c r="D56" t="str">
        <f t="shared" si="0"/>
        <v>KU141013-40Mix A + Ch + CHCs5</v>
      </c>
      <c r="E56">
        <v>5</v>
      </c>
      <c r="F56">
        <v>0</v>
      </c>
      <c r="G56">
        <v>0</v>
      </c>
      <c r="H56">
        <v>30</v>
      </c>
      <c r="I56">
        <f t="shared" si="1"/>
        <v>30</v>
      </c>
      <c r="J56">
        <f t="shared" si="2"/>
        <v>0</v>
      </c>
      <c r="K56">
        <f t="shared" si="3"/>
        <v>0</v>
      </c>
      <c r="L56">
        <f t="shared" si="4"/>
        <v>0</v>
      </c>
    </row>
    <row r="57" spans="1:12">
      <c r="A57" t="s">
        <v>88</v>
      </c>
      <c r="B57" t="s">
        <v>93</v>
      </c>
      <c r="C57">
        <v>6</v>
      </c>
      <c r="D57" t="str">
        <f t="shared" si="0"/>
        <v>KU141013-40Mix A + Ch + CHCs6</v>
      </c>
      <c r="E57">
        <v>5</v>
      </c>
      <c r="F57">
        <v>9</v>
      </c>
      <c r="G57">
        <v>1</v>
      </c>
      <c r="H57">
        <v>20</v>
      </c>
      <c r="I57">
        <f t="shared" si="1"/>
        <v>30</v>
      </c>
      <c r="J57">
        <f t="shared" si="2"/>
        <v>0.3</v>
      </c>
      <c r="K57">
        <f t="shared" si="3"/>
        <v>3.3333333333333333E-2</v>
      </c>
      <c r="L57">
        <f t="shared" si="4"/>
        <v>0.26666666666666666</v>
      </c>
    </row>
    <row r="58" spans="1:12">
      <c r="A58" t="s">
        <v>88</v>
      </c>
      <c r="B58" t="s">
        <v>93</v>
      </c>
      <c r="C58">
        <v>7</v>
      </c>
      <c r="D58" t="str">
        <f t="shared" si="0"/>
        <v>KU141013-40Mix A + Ch + CHCs7</v>
      </c>
      <c r="E58">
        <v>5</v>
      </c>
      <c r="F58">
        <v>1</v>
      </c>
      <c r="G58">
        <v>1</v>
      </c>
      <c r="H58">
        <v>28</v>
      </c>
      <c r="I58">
        <f t="shared" si="1"/>
        <v>30</v>
      </c>
      <c r="J58">
        <f t="shared" si="2"/>
        <v>3.3333333333333333E-2</v>
      </c>
      <c r="K58">
        <f t="shared" si="3"/>
        <v>3.3333333333333333E-2</v>
      </c>
      <c r="L58">
        <f t="shared" si="4"/>
        <v>0</v>
      </c>
    </row>
    <row r="59" spans="1:12">
      <c r="A59" t="s">
        <v>88</v>
      </c>
      <c r="B59" t="s">
        <v>93</v>
      </c>
      <c r="C59">
        <v>8</v>
      </c>
      <c r="D59" t="str">
        <f t="shared" si="0"/>
        <v>KU141013-40Mix A + Ch + CHCs8</v>
      </c>
      <c r="E59">
        <v>5</v>
      </c>
      <c r="F59">
        <v>0</v>
      </c>
      <c r="G59">
        <v>0</v>
      </c>
      <c r="H59">
        <v>30</v>
      </c>
      <c r="I59">
        <f t="shared" si="1"/>
        <v>30</v>
      </c>
      <c r="J59">
        <f t="shared" si="2"/>
        <v>0</v>
      </c>
      <c r="K59">
        <f t="shared" si="3"/>
        <v>0</v>
      </c>
      <c r="L59">
        <f t="shared" si="4"/>
        <v>0</v>
      </c>
    </row>
    <row r="60" spans="1:12">
      <c r="A60" t="s">
        <v>88</v>
      </c>
      <c r="B60" t="s">
        <v>93</v>
      </c>
      <c r="C60">
        <v>9</v>
      </c>
      <c r="D60" t="str">
        <f t="shared" si="0"/>
        <v>KU141013-40Mix A + Ch + CHCs9</v>
      </c>
      <c r="E60">
        <v>5</v>
      </c>
      <c r="F60">
        <v>4</v>
      </c>
      <c r="G60">
        <v>1</v>
      </c>
      <c r="H60">
        <v>25</v>
      </c>
      <c r="I60">
        <f t="shared" si="1"/>
        <v>30</v>
      </c>
      <c r="J60">
        <f t="shared" si="2"/>
        <v>0.13333333333333333</v>
      </c>
      <c r="K60">
        <f t="shared" si="3"/>
        <v>3.3333333333333333E-2</v>
      </c>
      <c r="L60">
        <f t="shared" si="4"/>
        <v>0.1</v>
      </c>
    </row>
    <row r="61" spans="1:12">
      <c r="A61" t="s">
        <v>88</v>
      </c>
      <c r="B61" t="s">
        <v>93</v>
      </c>
      <c r="C61">
        <v>10</v>
      </c>
      <c r="D61" t="str">
        <f t="shared" si="0"/>
        <v>KU141013-40Mix A + Ch + CHCs10</v>
      </c>
      <c r="E61">
        <v>5</v>
      </c>
      <c r="F61">
        <v>6</v>
      </c>
      <c r="G61">
        <v>0</v>
      </c>
      <c r="H61">
        <v>24</v>
      </c>
      <c r="I61">
        <f t="shared" si="1"/>
        <v>30</v>
      </c>
      <c r="J61">
        <f t="shared" si="2"/>
        <v>0.2</v>
      </c>
      <c r="K61">
        <f t="shared" si="3"/>
        <v>0</v>
      </c>
      <c r="L61">
        <f t="shared" si="4"/>
        <v>0.2</v>
      </c>
    </row>
    <row r="62" spans="1:12">
      <c r="A62" t="s">
        <v>89</v>
      </c>
      <c r="B62" t="s">
        <v>9</v>
      </c>
      <c r="C62">
        <v>1</v>
      </c>
      <c r="D62" t="str">
        <f t="shared" si="0"/>
        <v>KU141013-XNegative1</v>
      </c>
      <c r="E62">
        <v>5</v>
      </c>
      <c r="F62">
        <v>2</v>
      </c>
      <c r="G62">
        <v>11</v>
      </c>
      <c r="H62">
        <v>17</v>
      </c>
      <c r="I62">
        <f t="shared" si="1"/>
        <v>30</v>
      </c>
      <c r="J62">
        <f t="shared" si="2"/>
        <v>6.6666666666666666E-2</v>
      </c>
      <c r="K62">
        <f t="shared" si="3"/>
        <v>0.36666666666666664</v>
      </c>
      <c r="L62">
        <f t="shared" si="4"/>
        <v>-0.3</v>
      </c>
    </row>
    <row r="63" spans="1:12">
      <c r="A63" t="s">
        <v>89</v>
      </c>
      <c r="B63" t="s">
        <v>9</v>
      </c>
      <c r="C63">
        <v>2</v>
      </c>
      <c r="D63" t="str">
        <f t="shared" si="0"/>
        <v>KU141013-XNegative2</v>
      </c>
      <c r="E63">
        <v>5</v>
      </c>
      <c r="F63">
        <v>2</v>
      </c>
      <c r="G63">
        <v>3</v>
      </c>
      <c r="H63">
        <v>25</v>
      </c>
      <c r="I63">
        <f t="shared" si="1"/>
        <v>30</v>
      </c>
      <c r="J63">
        <f t="shared" si="2"/>
        <v>6.6666666666666666E-2</v>
      </c>
      <c r="K63">
        <f t="shared" si="3"/>
        <v>0.1</v>
      </c>
      <c r="L63">
        <f t="shared" si="4"/>
        <v>-3.3333333333333333E-2</v>
      </c>
    </row>
    <row r="64" spans="1:12">
      <c r="A64" t="s">
        <v>89</v>
      </c>
      <c r="B64" t="s">
        <v>9</v>
      </c>
      <c r="C64">
        <v>3</v>
      </c>
      <c r="D64" t="str">
        <f t="shared" si="0"/>
        <v>KU141013-XNegative3</v>
      </c>
      <c r="E64">
        <v>5</v>
      </c>
      <c r="F64">
        <v>7</v>
      </c>
      <c r="G64">
        <v>2</v>
      </c>
      <c r="H64">
        <v>21</v>
      </c>
      <c r="I64">
        <f t="shared" si="1"/>
        <v>30</v>
      </c>
      <c r="J64">
        <f t="shared" si="2"/>
        <v>0.23333333333333334</v>
      </c>
      <c r="K64">
        <f t="shared" si="3"/>
        <v>6.6666666666666666E-2</v>
      </c>
      <c r="L64">
        <f t="shared" si="4"/>
        <v>0.16666666666666666</v>
      </c>
    </row>
    <row r="65" spans="1:12">
      <c r="A65" t="s">
        <v>89</v>
      </c>
      <c r="B65" t="s">
        <v>9</v>
      </c>
      <c r="C65">
        <v>4</v>
      </c>
      <c r="D65" t="str">
        <f t="shared" si="0"/>
        <v>KU141013-XNegative4</v>
      </c>
      <c r="E65">
        <v>5</v>
      </c>
      <c r="F65">
        <v>8</v>
      </c>
      <c r="G65">
        <v>4</v>
      </c>
      <c r="H65">
        <v>18</v>
      </c>
      <c r="I65">
        <f t="shared" si="1"/>
        <v>30</v>
      </c>
      <c r="J65">
        <f t="shared" si="2"/>
        <v>0.26666666666666666</v>
      </c>
      <c r="K65">
        <f t="shared" si="3"/>
        <v>0.13333333333333333</v>
      </c>
      <c r="L65">
        <f t="shared" si="4"/>
        <v>0.13333333333333333</v>
      </c>
    </row>
    <row r="66" spans="1:12">
      <c r="A66" t="s">
        <v>89</v>
      </c>
      <c r="B66" t="s">
        <v>9</v>
      </c>
      <c r="C66">
        <v>5</v>
      </c>
      <c r="D66" t="str">
        <f t="shared" si="0"/>
        <v>KU141013-XNegative5</v>
      </c>
      <c r="E66">
        <v>5</v>
      </c>
      <c r="F66">
        <v>8</v>
      </c>
      <c r="G66">
        <v>5</v>
      </c>
      <c r="H66">
        <v>17</v>
      </c>
      <c r="I66">
        <f t="shared" si="1"/>
        <v>30</v>
      </c>
      <c r="J66">
        <f t="shared" si="2"/>
        <v>0.26666666666666666</v>
      </c>
      <c r="K66">
        <f t="shared" si="3"/>
        <v>0.16666666666666666</v>
      </c>
      <c r="L66">
        <f t="shared" si="4"/>
        <v>0.1</v>
      </c>
    </row>
    <row r="67" spans="1:12">
      <c r="A67" t="s">
        <v>89</v>
      </c>
      <c r="B67" t="s">
        <v>9</v>
      </c>
      <c r="C67">
        <v>6</v>
      </c>
      <c r="D67" t="str">
        <f t="shared" si="0"/>
        <v>KU141013-XNegative6</v>
      </c>
      <c r="E67">
        <v>5</v>
      </c>
      <c r="F67">
        <v>8</v>
      </c>
      <c r="G67">
        <v>1</v>
      </c>
      <c r="H67">
        <v>21</v>
      </c>
      <c r="I67">
        <f t="shared" si="1"/>
        <v>30</v>
      </c>
      <c r="J67">
        <f t="shared" si="2"/>
        <v>0.26666666666666666</v>
      </c>
      <c r="K67">
        <f t="shared" si="3"/>
        <v>3.3333333333333333E-2</v>
      </c>
      <c r="L67">
        <f t="shared" ref="L67:L130" si="5">(F67-G67)/I67</f>
        <v>0.23333333333333334</v>
      </c>
    </row>
    <row r="68" spans="1:12">
      <c r="A68" t="s">
        <v>89</v>
      </c>
      <c r="B68" t="s">
        <v>9</v>
      </c>
      <c r="C68">
        <v>7</v>
      </c>
      <c r="D68" t="str">
        <f t="shared" si="0"/>
        <v>KU141013-XNegative7</v>
      </c>
      <c r="E68">
        <v>5</v>
      </c>
      <c r="F68">
        <v>6</v>
      </c>
      <c r="G68">
        <v>3</v>
      </c>
      <c r="H68">
        <v>21</v>
      </c>
      <c r="I68">
        <f t="shared" si="1"/>
        <v>30</v>
      </c>
      <c r="J68">
        <f t="shared" si="2"/>
        <v>0.2</v>
      </c>
      <c r="K68">
        <f t="shared" si="3"/>
        <v>0.1</v>
      </c>
      <c r="L68">
        <f t="shared" si="5"/>
        <v>0.1</v>
      </c>
    </row>
    <row r="69" spans="1:12">
      <c r="A69" t="s">
        <v>89</v>
      </c>
      <c r="B69" t="s">
        <v>9</v>
      </c>
      <c r="C69">
        <v>8</v>
      </c>
      <c r="D69" t="str">
        <f t="shared" si="0"/>
        <v>KU141013-XNegative8</v>
      </c>
      <c r="E69">
        <v>5</v>
      </c>
      <c r="F69">
        <v>16</v>
      </c>
      <c r="G69">
        <v>3</v>
      </c>
      <c r="H69">
        <v>11</v>
      </c>
      <c r="I69">
        <f t="shared" si="1"/>
        <v>30</v>
      </c>
      <c r="J69">
        <f t="shared" si="2"/>
        <v>0.53333333333333333</v>
      </c>
      <c r="K69">
        <f t="shared" si="3"/>
        <v>0.1</v>
      </c>
      <c r="L69">
        <f t="shared" si="5"/>
        <v>0.43333333333333335</v>
      </c>
    </row>
    <row r="70" spans="1:12">
      <c r="A70" t="s">
        <v>89</v>
      </c>
      <c r="B70" t="s">
        <v>9</v>
      </c>
      <c r="C70">
        <v>9</v>
      </c>
      <c r="D70" t="str">
        <f t="shared" si="0"/>
        <v>KU141013-XNegative9</v>
      </c>
      <c r="E70">
        <v>5</v>
      </c>
      <c r="F70">
        <v>7</v>
      </c>
      <c r="G70">
        <v>10</v>
      </c>
      <c r="H70">
        <v>13</v>
      </c>
      <c r="I70">
        <f t="shared" si="1"/>
        <v>30</v>
      </c>
      <c r="J70">
        <f t="shared" si="2"/>
        <v>0.23333333333333334</v>
      </c>
      <c r="K70">
        <f t="shared" si="3"/>
        <v>0.33333333333333331</v>
      </c>
      <c r="L70">
        <f t="shared" si="5"/>
        <v>-0.1</v>
      </c>
    </row>
    <row r="71" spans="1:12">
      <c r="A71" t="s">
        <v>89</v>
      </c>
      <c r="B71" t="s">
        <v>9</v>
      </c>
      <c r="C71">
        <v>10</v>
      </c>
      <c r="D71" t="str">
        <f t="shared" si="0"/>
        <v>KU141013-XNegative10</v>
      </c>
      <c r="E71">
        <v>5</v>
      </c>
      <c r="F71">
        <v>7</v>
      </c>
      <c r="G71">
        <v>9</v>
      </c>
      <c r="H71">
        <v>14</v>
      </c>
      <c r="I71">
        <f t="shared" si="1"/>
        <v>30</v>
      </c>
      <c r="J71">
        <f t="shared" si="2"/>
        <v>0.23333333333333334</v>
      </c>
      <c r="K71">
        <f t="shared" si="3"/>
        <v>0.3</v>
      </c>
      <c r="L71">
        <f t="shared" si="5"/>
        <v>-6.6666666666666666E-2</v>
      </c>
    </row>
    <row r="72" spans="1:12">
      <c r="A72" t="s">
        <v>89</v>
      </c>
      <c r="B72" t="s">
        <v>10</v>
      </c>
      <c r="C72">
        <v>1</v>
      </c>
      <c r="D72" t="str">
        <f t="shared" si="0"/>
        <v>KU141013-XCrude1</v>
      </c>
      <c r="E72">
        <v>5</v>
      </c>
      <c r="F72">
        <v>15</v>
      </c>
      <c r="G72">
        <v>0</v>
      </c>
      <c r="H72">
        <v>15</v>
      </c>
      <c r="I72">
        <f t="shared" si="1"/>
        <v>30</v>
      </c>
      <c r="J72">
        <f t="shared" si="2"/>
        <v>0.5</v>
      </c>
      <c r="K72">
        <f t="shared" si="3"/>
        <v>0</v>
      </c>
      <c r="L72">
        <f t="shared" si="5"/>
        <v>0.5</v>
      </c>
    </row>
    <row r="73" spans="1:12">
      <c r="A73" t="s">
        <v>89</v>
      </c>
      <c r="B73" t="s">
        <v>10</v>
      </c>
      <c r="C73">
        <v>2</v>
      </c>
      <c r="D73" t="str">
        <f t="shared" si="0"/>
        <v>KU141013-XCrude2</v>
      </c>
      <c r="E73">
        <v>5</v>
      </c>
      <c r="F73">
        <v>5</v>
      </c>
      <c r="G73">
        <v>0</v>
      </c>
      <c r="H73">
        <v>25</v>
      </c>
      <c r="I73">
        <f t="shared" si="1"/>
        <v>30</v>
      </c>
      <c r="J73">
        <f t="shared" si="2"/>
        <v>0.16666666666666666</v>
      </c>
      <c r="K73">
        <f t="shared" si="3"/>
        <v>0</v>
      </c>
      <c r="L73">
        <f t="shared" si="5"/>
        <v>0.16666666666666666</v>
      </c>
    </row>
    <row r="74" spans="1:12">
      <c r="A74" t="s">
        <v>89</v>
      </c>
      <c r="B74" t="s">
        <v>10</v>
      </c>
      <c r="C74">
        <v>3</v>
      </c>
      <c r="D74" t="str">
        <f t="shared" si="0"/>
        <v>KU141013-XCrude3</v>
      </c>
      <c r="E74">
        <v>5</v>
      </c>
      <c r="F74">
        <v>3</v>
      </c>
      <c r="G74">
        <v>1</v>
      </c>
      <c r="H74">
        <v>26</v>
      </c>
      <c r="I74">
        <f t="shared" si="1"/>
        <v>30</v>
      </c>
      <c r="J74">
        <f t="shared" si="2"/>
        <v>0.1</v>
      </c>
      <c r="K74">
        <f t="shared" si="3"/>
        <v>3.3333333333333333E-2</v>
      </c>
      <c r="L74">
        <f t="shared" si="5"/>
        <v>6.6666666666666666E-2</v>
      </c>
    </row>
    <row r="75" spans="1:12">
      <c r="A75" t="s">
        <v>89</v>
      </c>
      <c r="B75" t="s">
        <v>10</v>
      </c>
      <c r="C75">
        <v>4</v>
      </c>
      <c r="D75" t="str">
        <f t="shared" si="0"/>
        <v>KU141013-XCrude4</v>
      </c>
      <c r="E75">
        <v>5</v>
      </c>
      <c r="F75">
        <v>9</v>
      </c>
      <c r="G75">
        <v>1</v>
      </c>
      <c r="H75">
        <v>20</v>
      </c>
      <c r="I75">
        <f t="shared" si="1"/>
        <v>30</v>
      </c>
      <c r="J75">
        <f t="shared" si="2"/>
        <v>0.3</v>
      </c>
      <c r="K75">
        <f t="shared" si="3"/>
        <v>3.3333333333333333E-2</v>
      </c>
      <c r="L75">
        <f t="shared" si="5"/>
        <v>0.26666666666666666</v>
      </c>
    </row>
    <row r="76" spans="1:12">
      <c r="A76" t="s">
        <v>89</v>
      </c>
      <c r="B76" t="s">
        <v>10</v>
      </c>
      <c r="C76">
        <v>5</v>
      </c>
      <c r="D76" t="str">
        <f t="shared" si="0"/>
        <v>KU141013-XCrude5</v>
      </c>
      <c r="E76">
        <v>5</v>
      </c>
      <c r="F76">
        <v>11</v>
      </c>
      <c r="G76">
        <v>3</v>
      </c>
      <c r="H76">
        <v>16</v>
      </c>
      <c r="I76">
        <f t="shared" si="1"/>
        <v>30</v>
      </c>
      <c r="J76">
        <f t="shared" si="2"/>
        <v>0.36666666666666664</v>
      </c>
      <c r="K76">
        <f t="shared" si="3"/>
        <v>0.1</v>
      </c>
      <c r="L76">
        <f t="shared" si="5"/>
        <v>0.26666666666666666</v>
      </c>
    </row>
    <row r="77" spans="1:12">
      <c r="A77" t="s">
        <v>89</v>
      </c>
      <c r="B77" t="s">
        <v>10</v>
      </c>
      <c r="C77">
        <v>6</v>
      </c>
      <c r="D77" t="str">
        <f t="shared" ref="D77:D121" si="6">CONCATENATE(A77,B77,C77)</f>
        <v>KU141013-XCrude6</v>
      </c>
      <c r="E77">
        <v>5</v>
      </c>
      <c r="F77">
        <v>9</v>
      </c>
      <c r="G77">
        <v>3</v>
      </c>
      <c r="H77">
        <v>18</v>
      </c>
      <c r="I77">
        <f t="shared" ref="I77:I140" si="7">F77+G77+H77</f>
        <v>30</v>
      </c>
      <c r="J77">
        <f t="shared" ref="J77:J140" si="8">F77/I77</f>
        <v>0.3</v>
      </c>
      <c r="K77">
        <f t="shared" ref="K77:K140" si="9">G77/I77</f>
        <v>0.1</v>
      </c>
      <c r="L77">
        <f t="shared" si="5"/>
        <v>0.2</v>
      </c>
    </row>
    <row r="78" spans="1:12">
      <c r="A78" t="s">
        <v>89</v>
      </c>
      <c r="B78" t="s">
        <v>10</v>
      </c>
      <c r="C78">
        <v>7</v>
      </c>
      <c r="D78" t="str">
        <f t="shared" si="6"/>
        <v>KU141013-XCrude7</v>
      </c>
      <c r="E78">
        <v>5</v>
      </c>
      <c r="F78">
        <v>12</v>
      </c>
      <c r="G78">
        <v>0</v>
      </c>
      <c r="H78">
        <v>18</v>
      </c>
      <c r="I78">
        <f t="shared" si="7"/>
        <v>30</v>
      </c>
      <c r="J78">
        <f t="shared" si="8"/>
        <v>0.4</v>
      </c>
      <c r="K78">
        <f t="shared" si="9"/>
        <v>0</v>
      </c>
      <c r="L78">
        <f t="shared" si="5"/>
        <v>0.4</v>
      </c>
    </row>
    <row r="79" spans="1:12">
      <c r="A79" t="s">
        <v>89</v>
      </c>
      <c r="B79" t="s">
        <v>10</v>
      </c>
      <c r="C79">
        <v>8</v>
      </c>
      <c r="D79" t="str">
        <f t="shared" si="6"/>
        <v>KU141013-XCrude8</v>
      </c>
      <c r="E79">
        <v>5</v>
      </c>
      <c r="F79">
        <v>7</v>
      </c>
      <c r="G79">
        <v>3</v>
      </c>
      <c r="H79">
        <v>20</v>
      </c>
      <c r="I79">
        <f t="shared" si="7"/>
        <v>30</v>
      </c>
      <c r="J79">
        <f t="shared" si="8"/>
        <v>0.23333333333333334</v>
      </c>
      <c r="K79">
        <f t="shared" si="9"/>
        <v>0.1</v>
      </c>
      <c r="L79">
        <f t="shared" si="5"/>
        <v>0.13333333333333333</v>
      </c>
    </row>
    <row r="80" spans="1:12">
      <c r="A80" t="s">
        <v>89</v>
      </c>
      <c r="B80" t="s">
        <v>10</v>
      </c>
      <c r="C80">
        <v>9</v>
      </c>
      <c r="D80" t="str">
        <f t="shared" si="6"/>
        <v>KU141013-XCrude9</v>
      </c>
      <c r="E80">
        <v>5</v>
      </c>
      <c r="F80">
        <v>0</v>
      </c>
      <c r="G80">
        <v>5</v>
      </c>
      <c r="H80">
        <v>15</v>
      </c>
      <c r="I80">
        <f t="shared" si="7"/>
        <v>20</v>
      </c>
      <c r="J80">
        <f t="shared" si="8"/>
        <v>0</v>
      </c>
      <c r="K80">
        <f t="shared" si="9"/>
        <v>0.25</v>
      </c>
      <c r="L80">
        <f t="shared" si="5"/>
        <v>-0.25</v>
      </c>
    </row>
    <row r="81" spans="1:12">
      <c r="A81" t="s">
        <v>89</v>
      </c>
      <c r="B81" t="s">
        <v>10</v>
      </c>
      <c r="C81">
        <v>10</v>
      </c>
      <c r="D81" t="str">
        <f t="shared" si="6"/>
        <v>KU141013-XCrude10</v>
      </c>
      <c r="E81">
        <v>5</v>
      </c>
      <c r="F81">
        <v>17</v>
      </c>
      <c r="G81">
        <v>6</v>
      </c>
      <c r="H81">
        <v>7</v>
      </c>
      <c r="I81">
        <f t="shared" si="7"/>
        <v>30</v>
      </c>
      <c r="J81">
        <f t="shared" si="8"/>
        <v>0.56666666666666665</v>
      </c>
      <c r="K81">
        <f t="shared" si="9"/>
        <v>0.2</v>
      </c>
      <c r="L81">
        <f t="shared" si="5"/>
        <v>0.36666666666666664</v>
      </c>
    </row>
    <row r="82" spans="1:12">
      <c r="A82" t="s">
        <v>89</v>
      </c>
      <c r="B82" t="s">
        <v>90</v>
      </c>
      <c r="C82">
        <v>1</v>
      </c>
      <c r="D82" t="str">
        <f t="shared" si="6"/>
        <v>KU141013-XMix A1</v>
      </c>
      <c r="E82">
        <v>5</v>
      </c>
      <c r="F82">
        <v>8</v>
      </c>
      <c r="G82">
        <v>1</v>
      </c>
      <c r="H82">
        <v>21</v>
      </c>
      <c r="I82">
        <f t="shared" si="7"/>
        <v>30</v>
      </c>
      <c r="J82">
        <f t="shared" si="8"/>
        <v>0.26666666666666666</v>
      </c>
      <c r="K82">
        <f t="shared" si="9"/>
        <v>3.3333333333333333E-2</v>
      </c>
      <c r="L82">
        <f t="shared" si="5"/>
        <v>0.23333333333333334</v>
      </c>
    </row>
    <row r="83" spans="1:12">
      <c r="A83" t="s">
        <v>89</v>
      </c>
      <c r="B83" t="s">
        <v>90</v>
      </c>
      <c r="C83">
        <v>2</v>
      </c>
      <c r="D83" t="str">
        <f t="shared" si="6"/>
        <v>KU141013-XMix A2</v>
      </c>
      <c r="E83">
        <v>5</v>
      </c>
      <c r="F83">
        <v>14</v>
      </c>
      <c r="G83">
        <v>1</v>
      </c>
      <c r="H83">
        <v>15</v>
      </c>
      <c r="I83">
        <f t="shared" si="7"/>
        <v>30</v>
      </c>
      <c r="J83">
        <f t="shared" si="8"/>
        <v>0.46666666666666667</v>
      </c>
      <c r="K83">
        <f t="shared" si="9"/>
        <v>3.3333333333333333E-2</v>
      </c>
      <c r="L83">
        <f t="shared" si="5"/>
        <v>0.43333333333333335</v>
      </c>
    </row>
    <row r="84" spans="1:12">
      <c r="A84" t="s">
        <v>89</v>
      </c>
      <c r="B84" t="s">
        <v>90</v>
      </c>
      <c r="C84">
        <v>3</v>
      </c>
      <c r="D84" t="str">
        <f t="shared" si="6"/>
        <v>KU141013-XMix A3</v>
      </c>
      <c r="E84">
        <v>5</v>
      </c>
      <c r="F84">
        <v>7</v>
      </c>
      <c r="G84">
        <v>3</v>
      </c>
      <c r="H84">
        <v>20</v>
      </c>
      <c r="I84">
        <f t="shared" si="7"/>
        <v>30</v>
      </c>
      <c r="J84">
        <f t="shared" si="8"/>
        <v>0.23333333333333334</v>
      </c>
      <c r="K84">
        <f t="shared" si="9"/>
        <v>0.1</v>
      </c>
      <c r="L84">
        <f t="shared" si="5"/>
        <v>0.13333333333333333</v>
      </c>
    </row>
    <row r="85" spans="1:12">
      <c r="A85" t="s">
        <v>89</v>
      </c>
      <c r="B85" t="s">
        <v>90</v>
      </c>
      <c r="C85">
        <v>4</v>
      </c>
      <c r="D85" t="str">
        <f t="shared" si="6"/>
        <v>KU141013-XMix A4</v>
      </c>
      <c r="E85">
        <v>5</v>
      </c>
      <c r="F85">
        <v>3</v>
      </c>
      <c r="G85">
        <v>2</v>
      </c>
      <c r="H85">
        <v>25</v>
      </c>
      <c r="I85">
        <f t="shared" si="7"/>
        <v>30</v>
      </c>
      <c r="J85">
        <f t="shared" si="8"/>
        <v>0.1</v>
      </c>
      <c r="K85">
        <f t="shared" si="9"/>
        <v>6.6666666666666666E-2</v>
      </c>
      <c r="L85">
        <f t="shared" si="5"/>
        <v>3.3333333333333333E-2</v>
      </c>
    </row>
    <row r="86" spans="1:12">
      <c r="A86" t="s">
        <v>89</v>
      </c>
      <c r="B86" t="s">
        <v>90</v>
      </c>
      <c r="C86">
        <v>5</v>
      </c>
      <c r="D86" t="str">
        <f t="shared" si="6"/>
        <v>KU141013-XMix A5</v>
      </c>
      <c r="E86">
        <v>5</v>
      </c>
      <c r="F86">
        <v>6</v>
      </c>
      <c r="G86">
        <v>1</v>
      </c>
      <c r="H86">
        <v>23</v>
      </c>
      <c r="I86">
        <f t="shared" si="7"/>
        <v>30</v>
      </c>
      <c r="J86">
        <f t="shared" si="8"/>
        <v>0.2</v>
      </c>
      <c r="K86">
        <f t="shared" si="9"/>
        <v>3.3333333333333333E-2</v>
      </c>
      <c r="L86">
        <f t="shared" si="5"/>
        <v>0.16666666666666666</v>
      </c>
    </row>
    <row r="87" spans="1:12">
      <c r="A87" t="s">
        <v>89</v>
      </c>
      <c r="B87" t="s">
        <v>90</v>
      </c>
      <c r="C87">
        <v>6</v>
      </c>
      <c r="D87" t="str">
        <f t="shared" si="6"/>
        <v>KU141013-XMix A6</v>
      </c>
      <c r="E87">
        <v>5</v>
      </c>
      <c r="F87">
        <v>15</v>
      </c>
      <c r="G87">
        <v>4</v>
      </c>
      <c r="H87">
        <v>11</v>
      </c>
      <c r="I87">
        <f t="shared" si="7"/>
        <v>30</v>
      </c>
      <c r="J87">
        <f t="shared" si="8"/>
        <v>0.5</v>
      </c>
      <c r="K87">
        <f t="shared" si="9"/>
        <v>0.13333333333333333</v>
      </c>
      <c r="L87">
        <f t="shared" si="5"/>
        <v>0.36666666666666664</v>
      </c>
    </row>
    <row r="88" spans="1:12">
      <c r="A88" t="s">
        <v>89</v>
      </c>
      <c r="B88" t="s">
        <v>90</v>
      </c>
      <c r="C88">
        <v>7</v>
      </c>
      <c r="D88" t="str">
        <f t="shared" si="6"/>
        <v>KU141013-XMix A7</v>
      </c>
      <c r="E88">
        <v>5</v>
      </c>
      <c r="F88">
        <v>13</v>
      </c>
      <c r="G88">
        <v>0</v>
      </c>
      <c r="H88">
        <v>17</v>
      </c>
      <c r="I88">
        <f t="shared" si="7"/>
        <v>30</v>
      </c>
      <c r="J88">
        <f t="shared" si="8"/>
        <v>0.43333333333333335</v>
      </c>
      <c r="K88">
        <f t="shared" si="9"/>
        <v>0</v>
      </c>
      <c r="L88">
        <f t="shared" si="5"/>
        <v>0.43333333333333335</v>
      </c>
    </row>
    <row r="89" spans="1:12">
      <c r="A89" t="s">
        <v>89</v>
      </c>
      <c r="B89" t="s">
        <v>90</v>
      </c>
      <c r="C89">
        <v>8</v>
      </c>
      <c r="D89" t="str">
        <f t="shared" si="6"/>
        <v>KU141013-XMix A8</v>
      </c>
      <c r="E89">
        <v>5</v>
      </c>
      <c r="F89">
        <v>15</v>
      </c>
      <c r="G89">
        <v>6</v>
      </c>
      <c r="H89">
        <v>9</v>
      </c>
      <c r="I89">
        <f t="shared" si="7"/>
        <v>30</v>
      </c>
      <c r="J89">
        <f t="shared" si="8"/>
        <v>0.5</v>
      </c>
      <c r="K89">
        <f t="shared" si="9"/>
        <v>0.2</v>
      </c>
      <c r="L89">
        <f t="shared" si="5"/>
        <v>0.3</v>
      </c>
    </row>
    <row r="90" spans="1:12">
      <c r="A90" t="s">
        <v>89</v>
      </c>
      <c r="B90" t="s">
        <v>90</v>
      </c>
      <c r="C90">
        <v>9</v>
      </c>
      <c r="D90" t="str">
        <f t="shared" si="6"/>
        <v>KU141013-XMix A9</v>
      </c>
      <c r="E90">
        <v>5</v>
      </c>
      <c r="F90">
        <v>5</v>
      </c>
      <c r="G90">
        <v>5</v>
      </c>
      <c r="H90">
        <v>20</v>
      </c>
      <c r="I90">
        <f t="shared" si="7"/>
        <v>30</v>
      </c>
      <c r="J90">
        <f t="shared" si="8"/>
        <v>0.16666666666666666</v>
      </c>
      <c r="K90">
        <f t="shared" si="9"/>
        <v>0.16666666666666666</v>
      </c>
      <c r="L90">
        <f t="shared" si="5"/>
        <v>0</v>
      </c>
    </row>
    <row r="91" spans="1:12">
      <c r="A91" t="s">
        <v>89</v>
      </c>
      <c r="B91" t="s">
        <v>90</v>
      </c>
      <c r="C91">
        <v>10</v>
      </c>
      <c r="D91" t="str">
        <f t="shared" si="6"/>
        <v>KU141013-XMix A10</v>
      </c>
      <c r="E91">
        <v>5</v>
      </c>
      <c r="F91">
        <v>1</v>
      </c>
      <c r="G91">
        <v>14</v>
      </c>
      <c r="H91">
        <v>15</v>
      </c>
      <c r="I91">
        <f t="shared" si="7"/>
        <v>30</v>
      </c>
      <c r="J91">
        <f t="shared" si="8"/>
        <v>3.3333333333333333E-2</v>
      </c>
      <c r="K91">
        <f t="shared" si="9"/>
        <v>0.46666666666666667</v>
      </c>
      <c r="L91">
        <f t="shared" si="5"/>
        <v>-0.43333333333333335</v>
      </c>
    </row>
    <row r="92" spans="1:12">
      <c r="A92" t="s">
        <v>89</v>
      </c>
      <c r="B92" t="s">
        <v>91</v>
      </c>
      <c r="C92">
        <v>1</v>
      </c>
      <c r="D92" t="str">
        <f t="shared" si="6"/>
        <v>KU141013-XMix A + Ch1</v>
      </c>
      <c r="E92">
        <v>5</v>
      </c>
      <c r="F92">
        <v>4</v>
      </c>
      <c r="G92">
        <v>4</v>
      </c>
      <c r="H92">
        <v>22</v>
      </c>
      <c r="I92">
        <f t="shared" si="7"/>
        <v>30</v>
      </c>
      <c r="J92">
        <f t="shared" si="8"/>
        <v>0.13333333333333333</v>
      </c>
      <c r="K92">
        <f t="shared" si="9"/>
        <v>0.13333333333333333</v>
      </c>
      <c r="L92">
        <f t="shared" si="5"/>
        <v>0</v>
      </c>
    </row>
    <row r="93" spans="1:12">
      <c r="A93" t="s">
        <v>89</v>
      </c>
      <c r="B93" t="s">
        <v>91</v>
      </c>
      <c r="C93">
        <v>2</v>
      </c>
      <c r="D93" t="str">
        <f t="shared" si="6"/>
        <v>KU141013-XMix A + Ch2</v>
      </c>
      <c r="E93">
        <v>5</v>
      </c>
      <c r="F93">
        <v>1</v>
      </c>
      <c r="G93">
        <v>2</v>
      </c>
      <c r="H93">
        <v>27</v>
      </c>
      <c r="I93">
        <f t="shared" si="7"/>
        <v>30</v>
      </c>
      <c r="J93">
        <f t="shared" si="8"/>
        <v>3.3333333333333333E-2</v>
      </c>
      <c r="K93">
        <f t="shared" si="9"/>
        <v>6.6666666666666666E-2</v>
      </c>
      <c r="L93">
        <f t="shared" si="5"/>
        <v>-3.3333333333333333E-2</v>
      </c>
    </row>
    <row r="94" spans="1:12">
      <c r="A94" t="s">
        <v>89</v>
      </c>
      <c r="B94" t="s">
        <v>91</v>
      </c>
      <c r="C94">
        <v>3</v>
      </c>
      <c r="D94" t="str">
        <f t="shared" si="6"/>
        <v>KU141013-XMix A + Ch3</v>
      </c>
      <c r="E94">
        <v>5</v>
      </c>
      <c r="F94">
        <v>6</v>
      </c>
      <c r="G94">
        <v>0</v>
      </c>
      <c r="H94">
        <v>24</v>
      </c>
      <c r="I94">
        <f t="shared" si="7"/>
        <v>30</v>
      </c>
      <c r="J94">
        <f t="shared" si="8"/>
        <v>0.2</v>
      </c>
      <c r="K94">
        <f t="shared" si="9"/>
        <v>0</v>
      </c>
      <c r="L94">
        <f t="shared" si="5"/>
        <v>0.2</v>
      </c>
    </row>
    <row r="95" spans="1:12">
      <c r="A95" t="s">
        <v>89</v>
      </c>
      <c r="B95" t="s">
        <v>91</v>
      </c>
      <c r="C95">
        <v>4</v>
      </c>
      <c r="D95" t="str">
        <f t="shared" si="6"/>
        <v>KU141013-XMix A + Ch4</v>
      </c>
      <c r="E95">
        <v>5</v>
      </c>
      <c r="F95">
        <v>2</v>
      </c>
      <c r="G95">
        <v>0</v>
      </c>
      <c r="H95">
        <v>28</v>
      </c>
      <c r="I95">
        <f t="shared" si="7"/>
        <v>30</v>
      </c>
      <c r="J95">
        <f t="shared" si="8"/>
        <v>6.6666666666666666E-2</v>
      </c>
      <c r="K95">
        <f t="shared" si="9"/>
        <v>0</v>
      </c>
      <c r="L95">
        <f t="shared" si="5"/>
        <v>6.6666666666666666E-2</v>
      </c>
    </row>
    <row r="96" spans="1:12">
      <c r="A96" t="s">
        <v>89</v>
      </c>
      <c r="B96" t="s">
        <v>91</v>
      </c>
      <c r="C96">
        <v>5</v>
      </c>
      <c r="D96" t="str">
        <f t="shared" si="6"/>
        <v>KU141013-XMix A + Ch5</v>
      </c>
      <c r="E96">
        <v>5</v>
      </c>
      <c r="F96">
        <v>9</v>
      </c>
      <c r="G96">
        <v>9</v>
      </c>
      <c r="H96">
        <v>12</v>
      </c>
      <c r="I96">
        <f t="shared" si="7"/>
        <v>30</v>
      </c>
      <c r="J96">
        <f t="shared" si="8"/>
        <v>0.3</v>
      </c>
      <c r="K96">
        <f t="shared" si="9"/>
        <v>0.3</v>
      </c>
      <c r="L96">
        <f t="shared" si="5"/>
        <v>0</v>
      </c>
    </row>
    <row r="97" spans="1:12">
      <c r="A97" t="s">
        <v>89</v>
      </c>
      <c r="B97" t="s">
        <v>91</v>
      </c>
      <c r="C97">
        <v>6</v>
      </c>
      <c r="D97" t="str">
        <f t="shared" si="6"/>
        <v>KU141013-XMix A + Ch6</v>
      </c>
      <c r="E97">
        <v>5</v>
      </c>
      <c r="F97">
        <v>6</v>
      </c>
      <c r="G97">
        <v>1</v>
      </c>
      <c r="H97">
        <v>23</v>
      </c>
      <c r="I97">
        <f t="shared" si="7"/>
        <v>30</v>
      </c>
      <c r="J97">
        <f t="shared" si="8"/>
        <v>0.2</v>
      </c>
      <c r="K97">
        <f t="shared" si="9"/>
        <v>3.3333333333333333E-2</v>
      </c>
      <c r="L97">
        <f t="shared" si="5"/>
        <v>0.16666666666666666</v>
      </c>
    </row>
    <row r="98" spans="1:12">
      <c r="A98" t="s">
        <v>89</v>
      </c>
      <c r="B98" t="s">
        <v>91</v>
      </c>
      <c r="C98">
        <v>7</v>
      </c>
      <c r="D98" t="str">
        <f t="shared" si="6"/>
        <v>KU141013-XMix A + Ch7</v>
      </c>
      <c r="E98">
        <v>5</v>
      </c>
      <c r="F98">
        <v>2</v>
      </c>
      <c r="G98">
        <v>2</v>
      </c>
      <c r="H98">
        <v>26</v>
      </c>
      <c r="I98">
        <f t="shared" si="7"/>
        <v>30</v>
      </c>
      <c r="J98">
        <f t="shared" si="8"/>
        <v>6.6666666666666666E-2</v>
      </c>
      <c r="K98">
        <f t="shared" si="9"/>
        <v>6.6666666666666666E-2</v>
      </c>
      <c r="L98">
        <f t="shared" si="5"/>
        <v>0</v>
      </c>
    </row>
    <row r="99" spans="1:12">
      <c r="A99" t="s">
        <v>89</v>
      </c>
      <c r="B99" t="s">
        <v>91</v>
      </c>
      <c r="C99">
        <v>8</v>
      </c>
      <c r="D99" t="str">
        <f t="shared" si="6"/>
        <v>KU141013-XMix A + Ch8</v>
      </c>
      <c r="E99">
        <v>5</v>
      </c>
      <c r="F99">
        <v>3</v>
      </c>
      <c r="G99">
        <v>0</v>
      </c>
      <c r="H99">
        <v>27</v>
      </c>
      <c r="I99">
        <f t="shared" si="7"/>
        <v>30</v>
      </c>
      <c r="J99">
        <f t="shared" si="8"/>
        <v>0.1</v>
      </c>
      <c r="K99">
        <f t="shared" si="9"/>
        <v>0</v>
      </c>
      <c r="L99">
        <f t="shared" si="5"/>
        <v>0.1</v>
      </c>
    </row>
    <row r="100" spans="1:12">
      <c r="A100" t="s">
        <v>89</v>
      </c>
      <c r="B100" t="s">
        <v>91</v>
      </c>
      <c r="C100">
        <v>9</v>
      </c>
      <c r="D100" t="str">
        <f t="shared" si="6"/>
        <v>KU141013-XMix A + Ch9</v>
      </c>
      <c r="E100">
        <v>5</v>
      </c>
      <c r="F100">
        <v>1</v>
      </c>
      <c r="G100">
        <v>4</v>
      </c>
      <c r="H100">
        <v>25</v>
      </c>
      <c r="I100">
        <f t="shared" si="7"/>
        <v>30</v>
      </c>
      <c r="J100">
        <f t="shared" si="8"/>
        <v>3.3333333333333333E-2</v>
      </c>
      <c r="K100">
        <f t="shared" si="9"/>
        <v>0.13333333333333333</v>
      </c>
      <c r="L100">
        <f t="shared" si="5"/>
        <v>-0.1</v>
      </c>
    </row>
    <row r="101" spans="1:12">
      <c r="A101" t="s">
        <v>89</v>
      </c>
      <c r="B101" t="s">
        <v>91</v>
      </c>
      <c r="C101">
        <v>10</v>
      </c>
      <c r="D101" t="str">
        <f t="shared" si="6"/>
        <v>KU141013-XMix A + Ch10</v>
      </c>
      <c r="E101">
        <v>5</v>
      </c>
      <c r="F101">
        <v>0</v>
      </c>
      <c r="G101">
        <v>0</v>
      </c>
      <c r="H101">
        <v>30</v>
      </c>
      <c r="I101">
        <f t="shared" si="7"/>
        <v>30</v>
      </c>
      <c r="J101">
        <f t="shared" si="8"/>
        <v>0</v>
      </c>
      <c r="K101">
        <f t="shared" si="9"/>
        <v>0</v>
      </c>
      <c r="L101">
        <f t="shared" si="5"/>
        <v>0</v>
      </c>
    </row>
    <row r="102" spans="1:12">
      <c r="A102" t="s">
        <v>89</v>
      </c>
      <c r="B102" t="s">
        <v>92</v>
      </c>
      <c r="C102">
        <v>1</v>
      </c>
      <c r="D102" t="str">
        <f t="shared" si="6"/>
        <v>KU141013-XMix A + CHCs1</v>
      </c>
      <c r="E102">
        <v>5</v>
      </c>
      <c r="F102">
        <v>2</v>
      </c>
      <c r="G102">
        <v>2</v>
      </c>
      <c r="H102">
        <v>26</v>
      </c>
      <c r="I102">
        <f t="shared" si="7"/>
        <v>30</v>
      </c>
      <c r="J102">
        <f t="shared" si="8"/>
        <v>6.6666666666666666E-2</v>
      </c>
      <c r="K102">
        <f t="shared" si="9"/>
        <v>6.6666666666666666E-2</v>
      </c>
      <c r="L102">
        <f t="shared" si="5"/>
        <v>0</v>
      </c>
    </row>
    <row r="103" spans="1:12">
      <c r="A103" t="s">
        <v>89</v>
      </c>
      <c r="B103" t="s">
        <v>92</v>
      </c>
      <c r="C103">
        <v>2</v>
      </c>
      <c r="D103" t="str">
        <f t="shared" si="6"/>
        <v>KU141013-XMix A + CHCs2</v>
      </c>
      <c r="E103">
        <v>5</v>
      </c>
      <c r="F103">
        <v>3</v>
      </c>
      <c r="G103">
        <v>3</v>
      </c>
      <c r="H103">
        <v>24</v>
      </c>
      <c r="I103">
        <f t="shared" si="7"/>
        <v>30</v>
      </c>
      <c r="J103">
        <f t="shared" si="8"/>
        <v>0.1</v>
      </c>
      <c r="K103">
        <f t="shared" si="9"/>
        <v>0.1</v>
      </c>
      <c r="L103">
        <f t="shared" si="5"/>
        <v>0</v>
      </c>
    </row>
    <row r="104" spans="1:12">
      <c r="A104" t="s">
        <v>89</v>
      </c>
      <c r="B104" t="s">
        <v>92</v>
      </c>
      <c r="C104">
        <v>3</v>
      </c>
      <c r="D104" t="str">
        <f t="shared" si="6"/>
        <v>KU141013-XMix A + CHCs3</v>
      </c>
      <c r="E104">
        <v>5</v>
      </c>
      <c r="F104">
        <v>1</v>
      </c>
      <c r="G104">
        <v>2</v>
      </c>
      <c r="H104">
        <v>27</v>
      </c>
      <c r="I104">
        <f t="shared" si="7"/>
        <v>30</v>
      </c>
      <c r="J104">
        <f t="shared" si="8"/>
        <v>3.3333333333333333E-2</v>
      </c>
      <c r="K104">
        <f t="shared" si="9"/>
        <v>6.6666666666666666E-2</v>
      </c>
      <c r="L104">
        <f t="shared" si="5"/>
        <v>-3.3333333333333333E-2</v>
      </c>
    </row>
    <row r="105" spans="1:12">
      <c r="A105" t="s">
        <v>89</v>
      </c>
      <c r="B105" t="s">
        <v>92</v>
      </c>
      <c r="C105">
        <v>4</v>
      </c>
      <c r="D105" t="str">
        <f t="shared" si="6"/>
        <v>KU141013-XMix A + CHCs4</v>
      </c>
      <c r="E105">
        <v>5</v>
      </c>
      <c r="F105">
        <v>2</v>
      </c>
      <c r="G105">
        <v>2</v>
      </c>
      <c r="H105">
        <v>26</v>
      </c>
      <c r="I105">
        <f t="shared" si="7"/>
        <v>30</v>
      </c>
      <c r="J105">
        <f t="shared" si="8"/>
        <v>6.6666666666666666E-2</v>
      </c>
      <c r="K105">
        <f t="shared" si="9"/>
        <v>6.6666666666666666E-2</v>
      </c>
      <c r="L105">
        <f t="shared" si="5"/>
        <v>0</v>
      </c>
    </row>
    <row r="106" spans="1:12">
      <c r="A106" t="s">
        <v>89</v>
      </c>
      <c r="B106" t="s">
        <v>92</v>
      </c>
      <c r="C106">
        <v>5</v>
      </c>
      <c r="D106" t="str">
        <f t="shared" si="6"/>
        <v>KU141013-XMix A + CHCs5</v>
      </c>
      <c r="E106">
        <v>5</v>
      </c>
      <c r="F106">
        <v>7</v>
      </c>
      <c r="G106">
        <v>4</v>
      </c>
      <c r="H106">
        <v>19</v>
      </c>
      <c r="I106">
        <f t="shared" si="7"/>
        <v>30</v>
      </c>
      <c r="J106">
        <f t="shared" si="8"/>
        <v>0.23333333333333334</v>
      </c>
      <c r="K106">
        <f t="shared" si="9"/>
        <v>0.13333333333333333</v>
      </c>
      <c r="L106">
        <f t="shared" si="5"/>
        <v>0.1</v>
      </c>
    </row>
    <row r="107" spans="1:12">
      <c r="A107" t="s">
        <v>89</v>
      </c>
      <c r="B107" t="s">
        <v>92</v>
      </c>
      <c r="C107">
        <v>6</v>
      </c>
      <c r="D107" t="str">
        <f t="shared" si="6"/>
        <v>KU141013-XMix A + CHCs6</v>
      </c>
      <c r="E107">
        <v>5</v>
      </c>
      <c r="F107">
        <v>4</v>
      </c>
      <c r="G107">
        <v>0</v>
      </c>
      <c r="H107">
        <v>26</v>
      </c>
      <c r="I107">
        <f t="shared" si="7"/>
        <v>30</v>
      </c>
      <c r="J107">
        <f t="shared" si="8"/>
        <v>0.13333333333333333</v>
      </c>
      <c r="K107">
        <f t="shared" si="9"/>
        <v>0</v>
      </c>
      <c r="L107">
        <f t="shared" si="5"/>
        <v>0.13333333333333333</v>
      </c>
    </row>
    <row r="108" spans="1:12">
      <c r="A108" t="s">
        <v>89</v>
      </c>
      <c r="B108" t="s">
        <v>92</v>
      </c>
      <c r="C108">
        <v>7</v>
      </c>
      <c r="D108" t="str">
        <f t="shared" si="6"/>
        <v>KU141013-XMix A + CHCs7</v>
      </c>
      <c r="E108">
        <v>5</v>
      </c>
      <c r="F108">
        <v>12</v>
      </c>
      <c r="G108">
        <v>3</v>
      </c>
      <c r="H108">
        <v>15</v>
      </c>
      <c r="I108">
        <f t="shared" si="7"/>
        <v>30</v>
      </c>
      <c r="J108">
        <f t="shared" si="8"/>
        <v>0.4</v>
      </c>
      <c r="K108">
        <f t="shared" si="9"/>
        <v>0.1</v>
      </c>
      <c r="L108">
        <f t="shared" si="5"/>
        <v>0.3</v>
      </c>
    </row>
    <row r="109" spans="1:12">
      <c r="A109" t="s">
        <v>89</v>
      </c>
      <c r="B109" t="s">
        <v>92</v>
      </c>
      <c r="C109">
        <v>8</v>
      </c>
      <c r="D109" t="str">
        <f t="shared" si="6"/>
        <v>KU141013-XMix A + CHCs8</v>
      </c>
      <c r="E109">
        <v>5</v>
      </c>
      <c r="F109">
        <v>1</v>
      </c>
      <c r="G109">
        <v>2</v>
      </c>
      <c r="H109">
        <v>27</v>
      </c>
      <c r="I109">
        <f t="shared" si="7"/>
        <v>30</v>
      </c>
      <c r="J109">
        <f t="shared" si="8"/>
        <v>3.3333333333333333E-2</v>
      </c>
      <c r="K109">
        <f t="shared" si="9"/>
        <v>6.6666666666666666E-2</v>
      </c>
      <c r="L109">
        <f t="shared" si="5"/>
        <v>-3.3333333333333333E-2</v>
      </c>
    </row>
    <row r="110" spans="1:12">
      <c r="A110" t="s">
        <v>89</v>
      </c>
      <c r="B110" t="s">
        <v>92</v>
      </c>
      <c r="C110">
        <v>9</v>
      </c>
      <c r="D110" t="str">
        <f t="shared" si="6"/>
        <v>KU141013-XMix A + CHCs9</v>
      </c>
      <c r="E110">
        <v>5</v>
      </c>
      <c r="F110">
        <v>10</v>
      </c>
      <c r="G110">
        <v>6</v>
      </c>
      <c r="H110">
        <v>14</v>
      </c>
      <c r="I110">
        <f t="shared" si="7"/>
        <v>30</v>
      </c>
      <c r="J110">
        <f t="shared" si="8"/>
        <v>0.33333333333333331</v>
      </c>
      <c r="K110">
        <f t="shared" si="9"/>
        <v>0.2</v>
      </c>
      <c r="L110">
        <f t="shared" si="5"/>
        <v>0.13333333333333333</v>
      </c>
    </row>
    <row r="111" spans="1:12">
      <c r="A111" t="s">
        <v>89</v>
      </c>
      <c r="B111" t="s">
        <v>92</v>
      </c>
      <c r="C111">
        <v>10</v>
      </c>
      <c r="D111" t="str">
        <f t="shared" si="6"/>
        <v>KU141013-XMix A + CHCs10</v>
      </c>
      <c r="E111">
        <v>5</v>
      </c>
      <c r="F111">
        <v>2</v>
      </c>
      <c r="G111">
        <v>1</v>
      </c>
      <c r="H111">
        <v>27</v>
      </c>
      <c r="I111">
        <f t="shared" si="7"/>
        <v>30</v>
      </c>
      <c r="J111">
        <f t="shared" si="8"/>
        <v>6.6666666666666666E-2</v>
      </c>
      <c r="K111">
        <f t="shared" si="9"/>
        <v>3.3333333333333333E-2</v>
      </c>
      <c r="L111">
        <f t="shared" si="5"/>
        <v>3.3333333333333333E-2</v>
      </c>
    </row>
    <row r="112" spans="1:12">
      <c r="A112" t="s">
        <v>89</v>
      </c>
      <c r="B112" t="s">
        <v>93</v>
      </c>
      <c r="C112">
        <v>1</v>
      </c>
      <c r="D112" t="str">
        <f t="shared" si="6"/>
        <v>KU141013-XMix A + Ch + CHCs1</v>
      </c>
      <c r="E112">
        <v>5</v>
      </c>
      <c r="F112">
        <v>8</v>
      </c>
      <c r="G112">
        <v>2</v>
      </c>
      <c r="H112">
        <v>20</v>
      </c>
      <c r="I112">
        <f t="shared" si="7"/>
        <v>30</v>
      </c>
      <c r="J112">
        <f t="shared" si="8"/>
        <v>0.26666666666666666</v>
      </c>
      <c r="K112">
        <f t="shared" si="9"/>
        <v>6.6666666666666666E-2</v>
      </c>
      <c r="L112">
        <f t="shared" si="5"/>
        <v>0.2</v>
      </c>
    </row>
    <row r="113" spans="1:12">
      <c r="A113" t="s">
        <v>89</v>
      </c>
      <c r="B113" t="s">
        <v>93</v>
      </c>
      <c r="C113">
        <v>2</v>
      </c>
      <c r="D113" t="str">
        <f t="shared" si="6"/>
        <v>KU141013-XMix A + Ch + CHCs2</v>
      </c>
      <c r="E113">
        <v>5</v>
      </c>
      <c r="F113">
        <v>5</v>
      </c>
      <c r="G113">
        <v>4</v>
      </c>
      <c r="H113">
        <v>21</v>
      </c>
      <c r="I113">
        <f t="shared" si="7"/>
        <v>30</v>
      </c>
      <c r="J113">
        <f t="shared" si="8"/>
        <v>0.16666666666666666</v>
      </c>
      <c r="K113">
        <f t="shared" si="9"/>
        <v>0.13333333333333333</v>
      </c>
      <c r="L113">
        <f t="shared" si="5"/>
        <v>3.3333333333333333E-2</v>
      </c>
    </row>
    <row r="114" spans="1:12">
      <c r="A114" t="s">
        <v>89</v>
      </c>
      <c r="B114" t="s">
        <v>93</v>
      </c>
      <c r="C114">
        <v>3</v>
      </c>
      <c r="D114" t="str">
        <f t="shared" si="6"/>
        <v>KU141013-XMix A + Ch + CHCs3</v>
      </c>
      <c r="E114">
        <v>5</v>
      </c>
      <c r="F114">
        <v>2</v>
      </c>
      <c r="G114">
        <v>3</v>
      </c>
      <c r="H114">
        <v>25</v>
      </c>
      <c r="I114">
        <f t="shared" si="7"/>
        <v>30</v>
      </c>
      <c r="J114">
        <f t="shared" si="8"/>
        <v>6.6666666666666666E-2</v>
      </c>
      <c r="K114">
        <f t="shared" si="9"/>
        <v>0.1</v>
      </c>
      <c r="L114">
        <f t="shared" si="5"/>
        <v>-3.3333333333333333E-2</v>
      </c>
    </row>
    <row r="115" spans="1:12">
      <c r="A115" t="s">
        <v>89</v>
      </c>
      <c r="B115" t="s">
        <v>93</v>
      </c>
      <c r="C115">
        <v>4</v>
      </c>
      <c r="D115" t="str">
        <f t="shared" si="6"/>
        <v>KU141013-XMix A + Ch + CHCs4</v>
      </c>
      <c r="E115">
        <v>5</v>
      </c>
      <c r="F115">
        <v>0</v>
      </c>
      <c r="G115">
        <v>4</v>
      </c>
      <c r="H115">
        <v>26</v>
      </c>
      <c r="I115">
        <f t="shared" si="7"/>
        <v>30</v>
      </c>
      <c r="J115">
        <f t="shared" si="8"/>
        <v>0</v>
      </c>
      <c r="K115">
        <f t="shared" si="9"/>
        <v>0.13333333333333333</v>
      </c>
      <c r="L115">
        <f t="shared" si="5"/>
        <v>-0.13333333333333333</v>
      </c>
    </row>
    <row r="116" spans="1:12">
      <c r="A116" t="s">
        <v>89</v>
      </c>
      <c r="B116" t="s">
        <v>93</v>
      </c>
      <c r="C116">
        <v>5</v>
      </c>
      <c r="D116" t="str">
        <f t="shared" si="6"/>
        <v>KU141013-XMix A + Ch + CHCs5</v>
      </c>
      <c r="E116">
        <v>5</v>
      </c>
      <c r="F116">
        <v>4</v>
      </c>
      <c r="G116">
        <v>1</v>
      </c>
      <c r="H116">
        <v>25</v>
      </c>
      <c r="I116">
        <f t="shared" si="7"/>
        <v>30</v>
      </c>
      <c r="J116">
        <f t="shared" si="8"/>
        <v>0.13333333333333333</v>
      </c>
      <c r="K116">
        <f t="shared" si="9"/>
        <v>3.3333333333333333E-2</v>
      </c>
      <c r="L116">
        <f t="shared" si="5"/>
        <v>0.1</v>
      </c>
    </row>
    <row r="117" spans="1:12">
      <c r="A117" t="s">
        <v>89</v>
      </c>
      <c r="B117" t="s">
        <v>93</v>
      </c>
      <c r="C117">
        <v>6</v>
      </c>
      <c r="D117" t="str">
        <f t="shared" si="6"/>
        <v>KU141013-XMix A + Ch + CHCs6</v>
      </c>
      <c r="E117">
        <v>5</v>
      </c>
      <c r="F117">
        <v>5</v>
      </c>
      <c r="G117">
        <v>3</v>
      </c>
      <c r="H117">
        <v>22</v>
      </c>
      <c r="I117">
        <f t="shared" si="7"/>
        <v>30</v>
      </c>
      <c r="J117">
        <f t="shared" si="8"/>
        <v>0.16666666666666666</v>
      </c>
      <c r="K117">
        <f t="shared" si="9"/>
        <v>0.1</v>
      </c>
      <c r="L117">
        <f t="shared" si="5"/>
        <v>6.6666666666666666E-2</v>
      </c>
    </row>
    <row r="118" spans="1:12">
      <c r="A118" t="s">
        <v>89</v>
      </c>
      <c r="B118" t="s">
        <v>93</v>
      </c>
      <c r="C118">
        <v>7</v>
      </c>
      <c r="D118" t="str">
        <f t="shared" si="6"/>
        <v>KU141013-XMix A + Ch + CHCs7</v>
      </c>
      <c r="E118">
        <v>5</v>
      </c>
      <c r="F118">
        <v>10</v>
      </c>
      <c r="G118">
        <v>1</v>
      </c>
      <c r="H118">
        <v>19</v>
      </c>
      <c r="I118">
        <f t="shared" si="7"/>
        <v>30</v>
      </c>
      <c r="J118">
        <f t="shared" si="8"/>
        <v>0.33333333333333331</v>
      </c>
      <c r="K118">
        <f t="shared" si="9"/>
        <v>3.3333333333333333E-2</v>
      </c>
      <c r="L118">
        <f t="shared" si="5"/>
        <v>0.3</v>
      </c>
    </row>
    <row r="119" spans="1:12">
      <c r="A119" t="s">
        <v>89</v>
      </c>
      <c r="B119" t="s">
        <v>93</v>
      </c>
      <c r="C119">
        <v>8</v>
      </c>
      <c r="D119" t="str">
        <f t="shared" si="6"/>
        <v>KU141013-XMix A + Ch + CHCs8</v>
      </c>
      <c r="E119">
        <v>5</v>
      </c>
      <c r="F119">
        <v>0</v>
      </c>
      <c r="G119">
        <v>1</v>
      </c>
      <c r="H119">
        <v>29</v>
      </c>
      <c r="I119">
        <f t="shared" si="7"/>
        <v>30</v>
      </c>
      <c r="J119">
        <f t="shared" si="8"/>
        <v>0</v>
      </c>
      <c r="K119">
        <f t="shared" si="9"/>
        <v>3.3333333333333333E-2</v>
      </c>
      <c r="L119">
        <f t="shared" si="5"/>
        <v>-3.3333333333333333E-2</v>
      </c>
    </row>
    <row r="120" spans="1:12">
      <c r="A120" t="s">
        <v>89</v>
      </c>
      <c r="B120" t="s">
        <v>93</v>
      </c>
      <c r="C120">
        <v>9</v>
      </c>
      <c r="D120" t="str">
        <f t="shared" si="6"/>
        <v>KU141013-XMix A + Ch + CHCs9</v>
      </c>
      <c r="E120">
        <v>5</v>
      </c>
      <c r="F120">
        <v>2</v>
      </c>
      <c r="G120">
        <v>1</v>
      </c>
      <c r="H120">
        <v>27</v>
      </c>
      <c r="I120">
        <f t="shared" si="7"/>
        <v>30</v>
      </c>
      <c r="J120">
        <f t="shared" si="8"/>
        <v>6.6666666666666666E-2</v>
      </c>
      <c r="K120">
        <f t="shared" si="9"/>
        <v>3.3333333333333333E-2</v>
      </c>
      <c r="L120">
        <f t="shared" si="5"/>
        <v>3.3333333333333333E-2</v>
      </c>
    </row>
    <row r="121" spans="1:12">
      <c r="A121" t="s">
        <v>89</v>
      </c>
      <c r="B121" t="s">
        <v>93</v>
      </c>
      <c r="C121">
        <v>10</v>
      </c>
      <c r="D121" t="str">
        <f t="shared" si="6"/>
        <v>KU141013-XMix A + Ch + CHCs10</v>
      </c>
      <c r="E121">
        <v>5</v>
      </c>
      <c r="F121">
        <v>2</v>
      </c>
      <c r="G121">
        <v>0</v>
      </c>
      <c r="H121">
        <v>28</v>
      </c>
      <c r="I121">
        <f t="shared" si="7"/>
        <v>30</v>
      </c>
      <c r="J121">
        <f t="shared" si="8"/>
        <v>6.6666666666666666E-2</v>
      </c>
      <c r="K121">
        <f t="shared" si="9"/>
        <v>0</v>
      </c>
      <c r="L121">
        <f t="shared" si="5"/>
        <v>6.6666666666666666E-2</v>
      </c>
    </row>
    <row r="122" spans="1:12">
      <c r="A122" t="s">
        <v>88</v>
      </c>
      <c r="B122" t="s">
        <v>9</v>
      </c>
      <c r="C122">
        <v>1</v>
      </c>
      <c r="D122" t="str">
        <f>CONCATENATE(A122,B122,C122)</f>
        <v>KU141013-40Negative1</v>
      </c>
      <c r="E122">
        <v>60</v>
      </c>
      <c r="F122">
        <v>7</v>
      </c>
      <c r="G122">
        <v>18</v>
      </c>
      <c r="H122">
        <v>5</v>
      </c>
      <c r="I122">
        <f t="shared" si="7"/>
        <v>30</v>
      </c>
      <c r="J122">
        <f t="shared" si="8"/>
        <v>0.23333333333333334</v>
      </c>
      <c r="K122">
        <f t="shared" si="9"/>
        <v>0.6</v>
      </c>
      <c r="L122">
        <f t="shared" si="5"/>
        <v>-0.36666666666666664</v>
      </c>
    </row>
    <row r="123" spans="1:12">
      <c r="A123" t="s">
        <v>88</v>
      </c>
      <c r="B123" t="s">
        <v>9</v>
      </c>
      <c r="C123">
        <v>2</v>
      </c>
      <c r="D123" t="str">
        <f t="shared" ref="D123:D196" si="10">CONCATENATE(A123,B123,C123)</f>
        <v>KU141013-40Negative2</v>
      </c>
      <c r="E123">
        <v>60</v>
      </c>
      <c r="F123">
        <v>24</v>
      </c>
      <c r="G123">
        <v>2</v>
      </c>
      <c r="H123">
        <v>4</v>
      </c>
      <c r="I123">
        <f t="shared" si="7"/>
        <v>30</v>
      </c>
      <c r="J123">
        <f t="shared" si="8"/>
        <v>0.8</v>
      </c>
      <c r="K123">
        <f t="shared" si="9"/>
        <v>6.6666666666666666E-2</v>
      </c>
      <c r="L123">
        <f t="shared" si="5"/>
        <v>0.73333333333333328</v>
      </c>
    </row>
    <row r="124" spans="1:12">
      <c r="A124" t="s">
        <v>88</v>
      </c>
      <c r="B124" t="s">
        <v>9</v>
      </c>
      <c r="C124">
        <v>3</v>
      </c>
      <c r="D124" t="str">
        <f t="shared" si="10"/>
        <v>KU141013-40Negative3</v>
      </c>
      <c r="E124">
        <v>60</v>
      </c>
      <c r="F124">
        <v>21</v>
      </c>
      <c r="G124">
        <v>3</v>
      </c>
      <c r="H124">
        <v>6</v>
      </c>
      <c r="I124">
        <f t="shared" si="7"/>
        <v>30</v>
      </c>
      <c r="J124">
        <f t="shared" si="8"/>
        <v>0.7</v>
      </c>
      <c r="K124">
        <f t="shared" si="9"/>
        <v>0.1</v>
      </c>
      <c r="L124">
        <f t="shared" si="5"/>
        <v>0.6</v>
      </c>
    </row>
    <row r="125" spans="1:12">
      <c r="A125" t="s">
        <v>88</v>
      </c>
      <c r="B125" t="s">
        <v>9</v>
      </c>
      <c r="C125">
        <v>4</v>
      </c>
      <c r="D125" t="str">
        <f t="shared" si="10"/>
        <v>KU141013-40Negative4</v>
      </c>
      <c r="E125">
        <v>60</v>
      </c>
      <c r="F125">
        <v>13</v>
      </c>
      <c r="G125">
        <v>0</v>
      </c>
      <c r="H125">
        <v>17</v>
      </c>
      <c r="I125">
        <f t="shared" si="7"/>
        <v>30</v>
      </c>
      <c r="J125">
        <f t="shared" si="8"/>
        <v>0.43333333333333335</v>
      </c>
      <c r="K125">
        <f t="shared" si="9"/>
        <v>0</v>
      </c>
      <c r="L125">
        <f t="shared" si="5"/>
        <v>0.43333333333333335</v>
      </c>
    </row>
    <row r="126" spans="1:12">
      <c r="A126" t="s">
        <v>88</v>
      </c>
      <c r="B126" t="s">
        <v>9</v>
      </c>
      <c r="C126">
        <v>5</v>
      </c>
      <c r="D126" t="str">
        <f t="shared" si="10"/>
        <v>KU141013-40Negative5</v>
      </c>
      <c r="E126">
        <v>60</v>
      </c>
      <c r="F126">
        <v>24</v>
      </c>
      <c r="G126">
        <v>0</v>
      </c>
      <c r="H126">
        <v>6</v>
      </c>
      <c r="I126">
        <f t="shared" si="7"/>
        <v>30</v>
      </c>
      <c r="J126">
        <f t="shared" si="8"/>
        <v>0.8</v>
      </c>
      <c r="K126">
        <f t="shared" si="9"/>
        <v>0</v>
      </c>
      <c r="L126">
        <f t="shared" si="5"/>
        <v>0.8</v>
      </c>
    </row>
    <row r="127" spans="1:12">
      <c r="A127" t="s">
        <v>88</v>
      </c>
      <c r="B127" t="s">
        <v>9</v>
      </c>
      <c r="C127">
        <v>6</v>
      </c>
      <c r="D127" t="str">
        <f t="shared" si="10"/>
        <v>KU141013-40Negative6</v>
      </c>
      <c r="E127">
        <v>60</v>
      </c>
      <c r="F127">
        <v>3</v>
      </c>
      <c r="G127">
        <v>26</v>
      </c>
      <c r="H127">
        <v>1</v>
      </c>
      <c r="I127">
        <f t="shared" si="7"/>
        <v>30</v>
      </c>
      <c r="J127">
        <f t="shared" si="8"/>
        <v>0.1</v>
      </c>
      <c r="K127">
        <f t="shared" si="9"/>
        <v>0.8666666666666667</v>
      </c>
      <c r="L127">
        <f t="shared" si="5"/>
        <v>-0.76666666666666672</v>
      </c>
    </row>
    <row r="128" spans="1:12">
      <c r="A128" t="s">
        <v>88</v>
      </c>
      <c r="B128" t="s">
        <v>9</v>
      </c>
      <c r="C128">
        <v>7</v>
      </c>
      <c r="D128" t="str">
        <f t="shared" si="10"/>
        <v>KU141013-40Negative7</v>
      </c>
      <c r="E128">
        <v>60</v>
      </c>
      <c r="F128">
        <v>26</v>
      </c>
      <c r="G128">
        <v>1</v>
      </c>
      <c r="H128">
        <v>3</v>
      </c>
      <c r="I128">
        <f t="shared" si="7"/>
        <v>30</v>
      </c>
      <c r="J128">
        <f t="shared" si="8"/>
        <v>0.8666666666666667</v>
      </c>
      <c r="K128">
        <f t="shared" si="9"/>
        <v>3.3333333333333333E-2</v>
      </c>
      <c r="L128">
        <f t="shared" si="5"/>
        <v>0.83333333333333337</v>
      </c>
    </row>
    <row r="129" spans="1:12">
      <c r="A129" t="s">
        <v>88</v>
      </c>
      <c r="B129" t="s">
        <v>9</v>
      </c>
      <c r="C129">
        <v>8</v>
      </c>
      <c r="D129" t="str">
        <f t="shared" si="10"/>
        <v>KU141013-40Negative8</v>
      </c>
      <c r="E129">
        <v>60</v>
      </c>
      <c r="F129">
        <v>21</v>
      </c>
      <c r="G129">
        <v>5</v>
      </c>
      <c r="H129">
        <v>4</v>
      </c>
      <c r="I129">
        <f t="shared" si="7"/>
        <v>30</v>
      </c>
      <c r="J129">
        <f t="shared" si="8"/>
        <v>0.7</v>
      </c>
      <c r="K129">
        <f t="shared" si="9"/>
        <v>0.16666666666666666</v>
      </c>
      <c r="L129">
        <f t="shared" si="5"/>
        <v>0.53333333333333333</v>
      </c>
    </row>
    <row r="130" spans="1:12">
      <c r="A130" t="s">
        <v>88</v>
      </c>
      <c r="B130" t="s">
        <v>9</v>
      </c>
      <c r="C130">
        <v>9</v>
      </c>
      <c r="D130" t="str">
        <f t="shared" si="10"/>
        <v>KU141013-40Negative9</v>
      </c>
      <c r="E130">
        <v>60</v>
      </c>
      <c r="F130">
        <v>0</v>
      </c>
      <c r="G130">
        <v>28</v>
      </c>
      <c r="H130">
        <v>2</v>
      </c>
      <c r="I130">
        <f t="shared" si="7"/>
        <v>30</v>
      </c>
      <c r="J130">
        <f t="shared" si="8"/>
        <v>0</v>
      </c>
      <c r="K130">
        <f t="shared" si="9"/>
        <v>0.93333333333333335</v>
      </c>
      <c r="L130">
        <f t="shared" si="5"/>
        <v>-0.93333333333333335</v>
      </c>
    </row>
    <row r="131" spans="1:12">
      <c r="A131" t="s">
        <v>88</v>
      </c>
      <c r="B131" t="s">
        <v>9</v>
      </c>
      <c r="C131">
        <v>10</v>
      </c>
      <c r="D131" t="str">
        <f t="shared" si="10"/>
        <v>KU141013-40Negative10</v>
      </c>
      <c r="E131">
        <v>60</v>
      </c>
      <c r="F131">
        <v>10</v>
      </c>
      <c r="G131">
        <v>17</v>
      </c>
      <c r="H131">
        <v>3</v>
      </c>
      <c r="I131">
        <f t="shared" si="7"/>
        <v>30</v>
      </c>
      <c r="J131">
        <f t="shared" si="8"/>
        <v>0.33333333333333331</v>
      </c>
      <c r="K131">
        <f t="shared" si="9"/>
        <v>0.56666666666666665</v>
      </c>
      <c r="L131">
        <f t="shared" ref="L131:L194" si="11">(F131-G131)/I131</f>
        <v>-0.23333333333333334</v>
      </c>
    </row>
    <row r="132" spans="1:12">
      <c r="A132" t="s">
        <v>88</v>
      </c>
      <c r="B132" t="s">
        <v>10</v>
      </c>
      <c r="C132">
        <v>1</v>
      </c>
      <c r="D132" t="str">
        <f t="shared" si="10"/>
        <v>KU141013-40Crude1</v>
      </c>
      <c r="E132">
        <v>60</v>
      </c>
      <c r="F132">
        <v>21</v>
      </c>
      <c r="G132">
        <v>2</v>
      </c>
      <c r="H132">
        <v>7</v>
      </c>
      <c r="I132">
        <f t="shared" si="7"/>
        <v>30</v>
      </c>
      <c r="J132">
        <f t="shared" si="8"/>
        <v>0.7</v>
      </c>
      <c r="K132">
        <f t="shared" si="9"/>
        <v>6.6666666666666666E-2</v>
      </c>
      <c r="L132">
        <f t="shared" si="11"/>
        <v>0.6333333333333333</v>
      </c>
    </row>
    <row r="133" spans="1:12">
      <c r="A133" t="s">
        <v>88</v>
      </c>
      <c r="B133" t="s">
        <v>10</v>
      </c>
      <c r="C133">
        <v>2</v>
      </c>
      <c r="D133" t="str">
        <f t="shared" si="10"/>
        <v>KU141013-40Crude2</v>
      </c>
      <c r="E133">
        <v>60</v>
      </c>
      <c r="F133">
        <v>12</v>
      </c>
      <c r="G133">
        <v>2</v>
      </c>
      <c r="H133">
        <v>16</v>
      </c>
      <c r="I133">
        <f t="shared" si="7"/>
        <v>30</v>
      </c>
      <c r="J133">
        <f t="shared" si="8"/>
        <v>0.4</v>
      </c>
      <c r="K133">
        <f t="shared" si="9"/>
        <v>6.6666666666666666E-2</v>
      </c>
      <c r="L133">
        <f t="shared" si="11"/>
        <v>0.33333333333333331</v>
      </c>
    </row>
    <row r="134" spans="1:12">
      <c r="A134" t="s">
        <v>88</v>
      </c>
      <c r="B134" t="s">
        <v>10</v>
      </c>
      <c r="C134">
        <v>3</v>
      </c>
      <c r="D134" t="str">
        <f t="shared" si="10"/>
        <v>KU141013-40Crude3</v>
      </c>
      <c r="E134">
        <v>60</v>
      </c>
      <c r="F134">
        <v>30</v>
      </c>
      <c r="G134">
        <v>0</v>
      </c>
      <c r="H134">
        <v>0</v>
      </c>
      <c r="I134">
        <f t="shared" si="7"/>
        <v>30</v>
      </c>
      <c r="J134">
        <f t="shared" si="8"/>
        <v>1</v>
      </c>
      <c r="K134">
        <f t="shared" si="9"/>
        <v>0</v>
      </c>
      <c r="L134">
        <f t="shared" si="11"/>
        <v>1</v>
      </c>
    </row>
    <row r="135" spans="1:12">
      <c r="A135" t="s">
        <v>88</v>
      </c>
      <c r="B135" t="s">
        <v>10</v>
      </c>
      <c r="C135">
        <v>4</v>
      </c>
      <c r="D135" t="str">
        <f t="shared" si="10"/>
        <v>KU141013-40Crude4</v>
      </c>
      <c r="E135">
        <v>60</v>
      </c>
      <c r="F135">
        <v>22</v>
      </c>
      <c r="G135">
        <v>0</v>
      </c>
      <c r="H135">
        <v>8</v>
      </c>
      <c r="I135">
        <f t="shared" si="7"/>
        <v>30</v>
      </c>
      <c r="J135">
        <f t="shared" si="8"/>
        <v>0.73333333333333328</v>
      </c>
      <c r="K135">
        <f t="shared" si="9"/>
        <v>0</v>
      </c>
      <c r="L135">
        <f t="shared" si="11"/>
        <v>0.73333333333333328</v>
      </c>
    </row>
    <row r="136" spans="1:12">
      <c r="A136" t="s">
        <v>88</v>
      </c>
      <c r="B136" t="s">
        <v>10</v>
      </c>
      <c r="C136">
        <v>5</v>
      </c>
      <c r="D136" t="str">
        <f t="shared" si="10"/>
        <v>KU141013-40Crude5</v>
      </c>
      <c r="E136">
        <v>60</v>
      </c>
      <c r="F136">
        <v>8</v>
      </c>
      <c r="G136">
        <v>0</v>
      </c>
      <c r="H136">
        <v>22</v>
      </c>
      <c r="I136">
        <f t="shared" si="7"/>
        <v>30</v>
      </c>
      <c r="J136">
        <f t="shared" si="8"/>
        <v>0.26666666666666666</v>
      </c>
      <c r="K136">
        <f t="shared" si="9"/>
        <v>0</v>
      </c>
      <c r="L136">
        <f t="shared" si="11"/>
        <v>0.26666666666666666</v>
      </c>
    </row>
    <row r="137" spans="1:12">
      <c r="A137" t="s">
        <v>88</v>
      </c>
      <c r="B137" t="s">
        <v>10</v>
      </c>
      <c r="C137">
        <v>6</v>
      </c>
      <c r="D137" t="str">
        <f t="shared" si="10"/>
        <v>KU141013-40Crude6</v>
      </c>
      <c r="E137">
        <v>60</v>
      </c>
      <c r="F137">
        <v>28</v>
      </c>
      <c r="G137">
        <v>0</v>
      </c>
      <c r="H137">
        <v>2</v>
      </c>
      <c r="I137">
        <f t="shared" si="7"/>
        <v>30</v>
      </c>
      <c r="J137">
        <f t="shared" si="8"/>
        <v>0.93333333333333335</v>
      </c>
      <c r="K137">
        <f t="shared" si="9"/>
        <v>0</v>
      </c>
      <c r="L137">
        <f t="shared" si="11"/>
        <v>0.93333333333333335</v>
      </c>
    </row>
    <row r="138" spans="1:12">
      <c r="A138" t="s">
        <v>88</v>
      </c>
      <c r="B138" t="s">
        <v>10</v>
      </c>
      <c r="C138">
        <v>7</v>
      </c>
      <c r="D138" t="str">
        <f t="shared" si="10"/>
        <v>KU141013-40Crude7</v>
      </c>
      <c r="E138">
        <v>60</v>
      </c>
      <c r="F138">
        <v>25</v>
      </c>
      <c r="G138">
        <v>0</v>
      </c>
      <c r="H138">
        <v>5</v>
      </c>
      <c r="I138">
        <f t="shared" si="7"/>
        <v>30</v>
      </c>
      <c r="J138">
        <f t="shared" si="8"/>
        <v>0.83333333333333337</v>
      </c>
      <c r="K138">
        <f t="shared" si="9"/>
        <v>0</v>
      </c>
      <c r="L138">
        <f t="shared" si="11"/>
        <v>0.83333333333333337</v>
      </c>
    </row>
    <row r="139" spans="1:12">
      <c r="A139" t="s">
        <v>88</v>
      </c>
      <c r="B139" t="s">
        <v>10</v>
      </c>
      <c r="C139">
        <v>8</v>
      </c>
      <c r="D139" t="str">
        <f t="shared" si="10"/>
        <v>KU141013-40Crude8</v>
      </c>
      <c r="E139">
        <v>60</v>
      </c>
      <c r="F139">
        <v>27</v>
      </c>
      <c r="G139">
        <v>0</v>
      </c>
      <c r="H139">
        <v>3</v>
      </c>
      <c r="I139">
        <f t="shared" si="7"/>
        <v>30</v>
      </c>
      <c r="J139">
        <f t="shared" si="8"/>
        <v>0.9</v>
      </c>
      <c r="K139">
        <f t="shared" si="9"/>
        <v>0</v>
      </c>
      <c r="L139">
        <f t="shared" si="11"/>
        <v>0.9</v>
      </c>
    </row>
    <row r="140" spans="1:12">
      <c r="A140" t="s">
        <v>88</v>
      </c>
      <c r="B140" t="s">
        <v>10</v>
      </c>
      <c r="C140">
        <v>9</v>
      </c>
      <c r="D140" t="str">
        <f t="shared" si="10"/>
        <v>KU141013-40Crude9</v>
      </c>
      <c r="E140">
        <v>60</v>
      </c>
      <c r="F140">
        <v>30</v>
      </c>
      <c r="G140">
        <v>0</v>
      </c>
      <c r="H140">
        <v>0</v>
      </c>
      <c r="I140">
        <f t="shared" si="7"/>
        <v>30</v>
      </c>
      <c r="J140">
        <f t="shared" si="8"/>
        <v>1</v>
      </c>
      <c r="K140">
        <f t="shared" si="9"/>
        <v>0</v>
      </c>
      <c r="L140">
        <f t="shared" si="11"/>
        <v>1</v>
      </c>
    </row>
    <row r="141" spans="1:12">
      <c r="A141" t="s">
        <v>88</v>
      </c>
      <c r="B141" t="s">
        <v>10</v>
      </c>
      <c r="C141">
        <v>10</v>
      </c>
      <c r="D141" t="str">
        <f t="shared" si="10"/>
        <v>KU141013-40Crude10</v>
      </c>
      <c r="E141">
        <v>60</v>
      </c>
      <c r="F141">
        <v>30</v>
      </c>
      <c r="G141">
        <v>0</v>
      </c>
      <c r="H141">
        <v>0</v>
      </c>
      <c r="I141">
        <f t="shared" ref="I141:I204" si="12">F141+G141+H141</f>
        <v>30</v>
      </c>
      <c r="J141">
        <f t="shared" ref="J141:J204" si="13">F141/I141</f>
        <v>1</v>
      </c>
      <c r="K141">
        <f t="shared" ref="K141:K204" si="14">G141/I141</f>
        <v>0</v>
      </c>
      <c r="L141">
        <f t="shared" si="11"/>
        <v>1</v>
      </c>
    </row>
    <row r="142" spans="1:12">
      <c r="A142" t="s">
        <v>88</v>
      </c>
      <c r="B142" t="s">
        <v>90</v>
      </c>
      <c r="C142">
        <v>1</v>
      </c>
      <c r="D142" t="str">
        <f t="shared" si="10"/>
        <v>KU141013-40Mix A1</v>
      </c>
      <c r="E142">
        <v>60</v>
      </c>
      <c r="F142">
        <v>5</v>
      </c>
      <c r="G142">
        <v>2</v>
      </c>
      <c r="H142">
        <v>23</v>
      </c>
      <c r="I142">
        <f t="shared" si="12"/>
        <v>30</v>
      </c>
      <c r="J142">
        <f t="shared" si="13"/>
        <v>0.16666666666666666</v>
      </c>
      <c r="K142">
        <f t="shared" si="14"/>
        <v>6.6666666666666666E-2</v>
      </c>
      <c r="L142">
        <f t="shared" si="11"/>
        <v>0.1</v>
      </c>
    </row>
    <row r="143" spans="1:12">
      <c r="A143" t="s">
        <v>88</v>
      </c>
      <c r="B143" t="s">
        <v>90</v>
      </c>
      <c r="C143">
        <v>2</v>
      </c>
      <c r="D143" t="str">
        <f t="shared" si="10"/>
        <v>KU141013-40Mix A2</v>
      </c>
      <c r="E143">
        <v>60</v>
      </c>
      <c r="F143">
        <v>12</v>
      </c>
      <c r="G143">
        <v>2</v>
      </c>
      <c r="H143">
        <v>16</v>
      </c>
      <c r="I143">
        <f t="shared" si="12"/>
        <v>30</v>
      </c>
      <c r="J143">
        <f t="shared" si="13"/>
        <v>0.4</v>
      </c>
      <c r="K143">
        <f t="shared" si="14"/>
        <v>6.6666666666666666E-2</v>
      </c>
      <c r="L143">
        <f t="shared" si="11"/>
        <v>0.33333333333333331</v>
      </c>
    </row>
    <row r="144" spans="1:12">
      <c r="A144" t="s">
        <v>88</v>
      </c>
      <c r="B144" t="s">
        <v>90</v>
      </c>
      <c r="C144">
        <v>3</v>
      </c>
      <c r="D144" t="str">
        <f t="shared" si="10"/>
        <v>KU141013-40Mix A3</v>
      </c>
      <c r="E144">
        <v>60</v>
      </c>
      <c r="F144">
        <v>12</v>
      </c>
      <c r="G144">
        <v>15</v>
      </c>
      <c r="H144">
        <v>3</v>
      </c>
      <c r="I144">
        <f t="shared" si="12"/>
        <v>30</v>
      </c>
      <c r="J144">
        <f t="shared" si="13"/>
        <v>0.4</v>
      </c>
      <c r="K144">
        <f t="shared" si="14"/>
        <v>0.5</v>
      </c>
      <c r="L144">
        <f t="shared" si="11"/>
        <v>-0.1</v>
      </c>
    </row>
    <row r="145" spans="1:12">
      <c r="A145" t="s">
        <v>88</v>
      </c>
      <c r="B145" t="s">
        <v>90</v>
      </c>
      <c r="C145">
        <v>4</v>
      </c>
      <c r="D145" t="str">
        <f t="shared" si="10"/>
        <v>KU141013-40Mix A4</v>
      </c>
      <c r="E145">
        <v>60</v>
      </c>
      <c r="F145">
        <v>0</v>
      </c>
      <c r="G145">
        <v>4</v>
      </c>
      <c r="H145">
        <v>26</v>
      </c>
      <c r="I145">
        <f t="shared" si="12"/>
        <v>30</v>
      </c>
      <c r="J145">
        <f t="shared" si="13"/>
        <v>0</v>
      </c>
      <c r="K145">
        <f t="shared" si="14"/>
        <v>0.13333333333333333</v>
      </c>
      <c r="L145">
        <f t="shared" si="11"/>
        <v>-0.13333333333333333</v>
      </c>
    </row>
    <row r="146" spans="1:12">
      <c r="A146" t="s">
        <v>88</v>
      </c>
      <c r="B146" t="s">
        <v>90</v>
      </c>
      <c r="C146">
        <v>5</v>
      </c>
      <c r="D146" t="str">
        <f t="shared" si="10"/>
        <v>KU141013-40Mix A5</v>
      </c>
      <c r="E146">
        <v>60</v>
      </c>
      <c r="F146">
        <v>21</v>
      </c>
      <c r="G146">
        <v>3</v>
      </c>
      <c r="H146">
        <v>6</v>
      </c>
      <c r="I146">
        <f t="shared" si="12"/>
        <v>30</v>
      </c>
      <c r="J146">
        <f t="shared" si="13"/>
        <v>0.7</v>
      </c>
      <c r="K146">
        <f t="shared" si="14"/>
        <v>0.1</v>
      </c>
      <c r="L146">
        <f t="shared" si="11"/>
        <v>0.6</v>
      </c>
    </row>
    <row r="147" spans="1:12">
      <c r="A147" t="s">
        <v>88</v>
      </c>
      <c r="B147" t="s">
        <v>90</v>
      </c>
      <c r="C147">
        <v>6</v>
      </c>
      <c r="D147" t="str">
        <f t="shared" si="10"/>
        <v>KU141013-40Mix A6</v>
      </c>
      <c r="E147">
        <v>60</v>
      </c>
      <c r="F147">
        <v>3</v>
      </c>
      <c r="G147">
        <v>6</v>
      </c>
      <c r="H147">
        <v>21</v>
      </c>
      <c r="I147">
        <f t="shared" si="12"/>
        <v>30</v>
      </c>
      <c r="J147">
        <f t="shared" si="13"/>
        <v>0.1</v>
      </c>
      <c r="K147">
        <f t="shared" si="14"/>
        <v>0.2</v>
      </c>
      <c r="L147">
        <f t="shared" si="11"/>
        <v>-0.1</v>
      </c>
    </row>
    <row r="148" spans="1:12">
      <c r="A148" t="s">
        <v>88</v>
      </c>
      <c r="B148" t="s">
        <v>90</v>
      </c>
      <c r="C148">
        <v>7</v>
      </c>
      <c r="D148" t="str">
        <f t="shared" si="10"/>
        <v>KU141013-40Mix A7</v>
      </c>
      <c r="E148">
        <v>60</v>
      </c>
      <c r="F148">
        <v>12</v>
      </c>
      <c r="G148">
        <v>10</v>
      </c>
      <c r="H148">
        <v>8</v>
      </c>
      <c r="I148">
        <f t="shared" si="12"/>
        <v>30</v>
      </c>
      <c r="J148">
        <f t="shared" si="13"/>
        <v>0.4</v>
      </c>
      <c r="K148">
        <f t="shared" si="14"/>
        <v>0.33333333333333331</v>
      </c>
      <c r="L148">
        <f t="shared" si="11"/>
        <v>6.6666666666666666E-2</v>
      </c>
    </row>
    <row r="149" spans="1:12">
      <c r="A149" t="s">
        <v>88</v>
      </c>
      <c r="B149" t="s">
        <v>90</v>
      </c>
      <c r="C149">
        <v>8</v>
      </c>
      <c r="D149" t="str">
        <f t="shared" si="10"/>
        <v>KU141013-40Mix A8</v>
      </c>
      <c r="E149">
        <v>60</v>
      </c>
      <c r="F149">
        <v>19</v>
      </c>
      <c r="G149">
        <v>3</v>
      </c>
      <c r="H149">
        <v>8</v>
      </c>
      <c r="I149">
        <f t="shared" si="12"/>
        <v>30</v>
      </c>
      <c r="J149">
        <f t="shared" si="13"/>
        <v>0.6333333333333333</v>
      </c>
      <c r="K149">
        <f t="shared" si="14"/>
        <v>0.1</v>
      </c>
      <c r="L149">
        <f t="shared" si="11"/>
        <v>0.53333333333333333</v>
      </c>
    </row>
    <row r="150" spans="1:12">
      <c r="A150" t="s">
        <v>88</v>
      </c>
      <c r="B150" t="s">
        <v>90</v>
      </c>
      <c r="C150">
        <v>9</v>
      </c>
      <c r="D150" t="str">
        <f t="shared" si="10"/>
        <v>KU141013-40Mix A9</v>
      </c>
      <c r="E150">
        <v>60</v>
      </c>
      <c r="F150">
        <v>2</v>
      </c>
      <c r="G150">
        <v>6</v>
      </c>
      <c r="H150">
        <v>22</v>
      </c>
      <c r="I150">
        <f t="shared" si="12"/>
        <v>30</v>
      </c>
      <c r="J150">
        <f t="shared" si="13"/>
        <v>6.6666666666666666E-2</v>
      </c>
      <c r="K150">
        <f t="shared" si="14"/>
        <v>0.2</v>
      </c>
      <c r="L150">
        <f t="shared" si="11"/>
        <v>-0.13333333333333333</v>
      </c>
    </row>
    <row r="151" spans="1:12">
      <c r="A151" t="s">
        <v>88</v>
      </c>
      <c r="B151" t="s">
        <v>90</v>
      </c>
      <c r="C151">
        <v>10</v>
      </c>
      <c r="D151" t="str">
        <f t="shared" si="10"/>
        <v>KU141013-40Mix A10</v>
      </c>
      <c r="E151">
        <v>60</v>
      </c>
      <c r="F151">
        <v>1</v>
      </c>
      <c r="G151">
        <v>20</v>
      </c>
      <c r="H151">
        <v>9</v>
      </c>
      <c r="I151">
        <f t="shared" si="12"/>
        <v>30</v>
      </c>
      <c r="J151">
        <f t="shared" si="13"/>
        <v>3.3333333333333333E-2</v>
      </c>
      <c r="K151">
        <f t="shared" si="14"/>
        <v>0.66666666666666663</v>
      </c>
      <c r="L151">
        <f t="shared" si="11"/>
        <v>-0.6333333333333333</v>
      </c>
    </row>
    <row r="152" spans="1:12">
      <c r="A152" t="s">
        <v>88</v>
      </c>
      <c r="B152" t="s">
        <v>91</v>
      </c>
      <c r="C152">
        <v>1</v>
      </c>
      <c r="D152" t="str">
        <f t="shared" si="10"/>
        <v>KU141013-40Mix A + Ch1</v>
      </c>
      <c r="E152">
        <v>60</v>
      </c>
      <c r="F152">
        <v>19</v>
      </c>
      <c r="G152">
        <v>10</v>
      </c>
      <c r="H152">
        <v>1</v>
      </c>
      <c r="I152">
        <f t="shared" si="12"/>
        <v>30</v>
      </c>
      <c r="J152">
        <f t="shared" si="13"/>
        <v>0.6333333333333333</v>
      </c>
      <c r="K152">
        <f t="shared" si="14"/>
        <v>0.33333333333333331</v>
      </c>
      <c r="L152">
        <f t="shared" si="11"/>
        <v>0.3</v>
      </c>
    </row>
    <row r="153" spans="1:12">
      <c r="A153" t="s">
        <v>88</v>
      </c>
      <c r="B153" t="s">
        <v>91</v>
      </c>
      <c r="C153">
        <v>2</v>
      </c>
      <c r="D153" t="str">
        <f t="shared" si="10"/>
        <v>KU141013-40Mix A + Ch2</v>
      </c>
      <c r="E153">
        <v>60</v>
      </c>
      <c r="F153">
        <v>1</v>
      </c>
      <c r="G153">
        <v>9</v>
      </c>
      <c r="H153">
        <v>20</v>
      </c>
      <c r="I153">
        <f t="shared" si="12"/>
        <v>30</v>
      </c>
      <c r="J153">
        <f t="shared" si="13"/>
        <v>3.3333333333333333E-2</v>
      </c>
      <c r="K153">
        <f t="shared" si="14"/>
        <v>0.3</v>
      </c>
      <c r="L153">
        <f t="shared" si="11"/>
        <v>-0.26666666666666666</v>
      </c>
    </row>
    <row r="154" spans="1:12">
      <c r="A154" t="s">
        <v>88</v>
      </c>
      <c r="B154" t="s">
        <v>91</v>
      </c>
      <c r="C154">
        <v>3</v>
      </c>
      <c r="D154" t="str">
        <f t="shared" si="10"/>
        <v>KU141013-40Mix A + Ch3</v>
      </c>
      <c r="E154">
        <v>60</v>
      </c>
      <c r="F154">
        <v>30</v>
      </c>
      <c r="G154">
        <v>0</v>
      </c>
      <c r="H154">
        <v>0</v>
      </c>
      <c r="I154">
        <f t="shared" si="12"/>
        <v>30</v>
      </c>
      <c r="J154">
        <f t="shared" si="13"/>
        <v>1</v>
      </c>
      <c r="K154">
        <f t="shared" si="14"/>
        <v>0</v>
      </c>
      <c r="L154">
        <f t="shared" si="11"/>
        <v>1</v>
      </c>
    </row>
    <row r="155" spans="1:12">
      <c r="A155" t="s">
        <v>88</v>
      </c>
      <c r="B155" t="s">
        <v>91</v>
      </c>
      <c r="C155">
        <v>4</v>
      </c>
      <c r="D155" t="str">
        <f t="shared" si="10"/>
        <v>KU141013-40Mix A + Ch4</v>
      </c>
      <c r="E155">
        <v>60</v>
      </c>
      <c r="F155">
        <v>18</v>
      </c>
      <c r="G155">
        <v>3</v>
      </c>
      <c r="H155">
        <v>9</v>
      </c>
      <c r="I155">
        <f t="shared" si="12"/>
        <v>30</v>
      </c>
      <c r="J155">
        <f t="shared" si="13"/>
        <v>0.6</v>
      </c>
      <c r="K155">
        <f t="shared" si="14"/>
        <v>0.1</v>
      </c>
      <c r="L155">
        <f t="shared" si="11"/>
        <v>0.5</v>
      </c>
    </row>
    <row r="156" spans="1:12">
      <c r="A156" t="s">
        <v>88</v>
      </c>
      <c r="B156" t="s">
        <v>91</v>
      </c>
      <c r="C156">
        <v>5</v>
      </c>
      <c r="D156" t="str">
        <f t="shared" si="10"/>
        <v>KU141013-40Mix A + Ch5</v>
      </c>
      <c r="E156">
        <v>60</v>
      </c>
      <c r="F156">
        <v>20</v>
      </c>
      <c r="G156">
        <v>5</v>
      </c>
      <c r="H156">
        <v>5</v>
      </c>
      <c r="I156">
        <f t="shared" si="12"/>
        <v>30</v>
      </c>
      <c r="J156">
        <f t="shared" si="13"/>
        <v>0.66666666666666663</v>
      </c>
      <c r="K156">
        <f t="shared" si="14"/>
        <v>0.16666666666666666</v>
      </c>
      <c r="L156">
        <f t="shared" si="11"/>
        <v>0.5</v>
      </c>
    </row>
    <row r="157" spans="1:12">
      <c r="A157" t="s">
        <v>88</v>
      </c>
      <c r="B157" t="s">
        <v>91</v>
      </c>
      <c r="C157">
        <v>6</v>
      </c>
      <c r="D157" t="str">
        <f t="shared" si="10"/>
        <v>KU141013-40Mix A + Ch6</v>
      </c>
      <c r="E157">
        <v>60</v>
      </c>
      <c r="F157">
        <v>9</v>
      </c>
      <c r="G157">
        <v>0</v>
      </c>
      <c r="H157">
        <v>21</v>
      </c>
      <c r="I157">
        <f t="shared" si="12"/>
        <v>30</v>
      </c>
      <c r="J157">
        <f t="shared" si="13"/>
        <v>0.3</v>
      </c>
      <c r="K157">
        <f t="shared" si="14"/>
        <v>0</v>
      </c>
      <c r="L157">
        <f t="shared" si="11"/>
        <v>0.3</v>
      </c>
    </row>
    <row r="158" spans="1:12">
      <c r="A158" t="s">
        <v>88</v>
      </c>
      <c r="B158" t="s">
        <v>91</v>
      </c>
      <c r="C158">
        <v>7</v>
      </c>
      <c r="D158" t="str">
        <f t="shared" si="10"/>
        <v>KU141013-40Mix A + Ch7</v>
      </c>
      <c r="E158">
        <v>60</v>
      </c>
      <c r="F158">
        <v>10</v>
      </c>
      <c r="G158">
        <v>1</v>
      </c>
      <c r="H158">
        <v>19</v>
      </c>
      <c r="I158">
        <f t="shared" si="12"/>
        <v>30</v>
      </c>
      <c r="J158">
        <f t="shared" si="13"/>
        <v>0.33333333333333331</v>
      </c>
      <c r="K158">
        <f t="shared" si="14"/>
        <v>3.3333333333333333E-2</v>
      </c>
      <c r="L158">
        <f t="shared" si="11"/>
        <v>0.3</v>
      </c>
    </row>
    <row r="159" spans="1:12">
      <c r="A159" t="s">
        <v>88</v>
      </c>
      <c r="B159" t="s">
        <v>91</v>
      </c>
      <c r="C159">
        <v>8</v>
      </c>
      <c r="D159" t="str">
        <f t="shared" si="10"/>
        <v>KU141013-40Mix A + Ch8</v>
      </c>
      <c r="E159">
        <v>60</v>
      </c>
      <c r="F159">
        <v>17</v>
      </c>
      <c r="G159">
        <v>4</v>
      </c>
      <c r="H159">
        <v>9</v>
      </c>
      <c r="I159">
        <f t="shared" si="12"/>
        <v>30</v>
      </c>
      <c r="J159">
        <f t="shared" si="13"/>
        <v>0.56666666666666665</v>
      </c>
      <c r="K159">
        <f t="shared" si="14"/>
        <v>0.13333333333333333</v>
      </c>
      <c r="L159">
        <f t="shared" si="11"/>
        <v>0.43333333333333335</v>
      </c>
    </row>
    <row r="160" spans="1:12">
      <c r="A160" t="s">
        <v>88</v>
      </c>
      <c r="B160" t="s">
        <v>91</v>
      </c>
      <c r="C160">
        <v>9</v>
      </c>
      <c r="D160" t="str">
        <f t="shared" si="10"/>
        <v>KU141013-40Mix A + Ch9</v>
      </c>
      <c r="E160">
        <v>60</v>
      </c>
      <c r="F160">
        <v>7</v>
      </c>
      <c r="G160">
        <v>0</v>
      </c>
      <c r="H160">
        <v>23</v>
      </c>
      <c r="I160">
        <f t="shared" si="12"/>
        <v>30</v>
      </c>
      <c r="J160">
        <f t="shared" si="13"/>
        <v>0.23333333333333334</v>
      </c>
      <c r="K160">
        <f t="shared" si="14"/>
        <v>0</v>
      </c>
      <c r="L160">
        <f t="shared" si="11"/>
        <v>0.23333333333333334</v>
      </c>
    </row>
    <row r="161" spans="1:12">
      <c r="A161" t="s">
        <v>88</v>
      </c>
      <c r="B161" t="s">
        <v>91</v>
      </c>
      <c r="C161">
        <v>10</v>
      </c>
      <c r="D161" t="str">
        <f t="shared" si="10"/>
        <v>KU141013-40Mix A + Ch10</v>
      </c>
      <c r="E161">
        <v>60</v>
      </c>
      <c r="F161">
        <v>16</v>
      </c>
      <c r="G161">
        <v>10</v>
      </c>
      <c r="H161">
        <v>4</v>
      </c>
      <c r="I161">
        <f t="shared" si="12"/>
        <v>30</v>
      </c>
      <c r="J161">
        <f t="shared" si="13"/>
        <v>0.53333333333333333</v>
      </c>
      <c r="K161">
        <f t="shared" si="14"/>
        <v>0.33333333333333331</v>
      </c>
      <c r="L161">
        <f t="shared" si="11"/>
        <v>0.2</v>
      </c>
    </row>
    <row r="162" spans="1:12">
      <c r="A162" t="s">
        <v>88</v>
      </c>
      <c r="B162" t="s">
        <v>92</v>
      </c>
      <c r="C162">
        <v>1</v>
      </c>
      <c r="D162" t="str">
        <f t="shared" si="10"/>
        <v>KU141013-40Mix A + CHCs1</v>
      </c>
      <c r="E162">
        <v>60</v>
      </c>
      <c r="F162">
        <v>23</v>
      </c>
      <c r="G162">
        <v>3</v>
      </c>
      <c r="H162">
        <v>4</v>
      </c>
      <c r="I162">
        <f t="shared" si="12"/>
        <v>30</v>
      </c>
      <c r="J162">
        <f t="shared" si="13"/>
        <v>0.76666666666666672</v>
      </c>
      <c r="K162">
        <f t="shared" si="14"/>
        <v>0.1</v>
      </c>
      <c r="L162">
        <f t="shared" si="11"/>
        <v>0.66666666666666663</v>
      </c>
    </row>
    <row r="163" spans="1:12">
      <c r="A163" t="s">
        <v>88</v>
      </c>
      <c r="B163" t="s">
        <v>92</v>
      </c>
      <c r="C163">
        <v>2</v>
      </c>
      <c r="D163" t="str">
        <f t="shared" si="10"/>
        <v>KU141013-40Mix A + CHCs2</v>
      </c>
      <c r="E163">
        <v>60</v>
      </c>
      <c r="F163">
        <v>4</v>
      </c>
      <c r="G163">
        <v>6</v>
      </c>
      <c r="H163">
        <v>20</v>
      </c>
      <c r="I163">
        <f t="shared" si="12"/>
        <v>30</v>
      </c>
      <c r="J163">
        <f t="shared" si="13"/>
        <v>0.13333333333333333</v>
      </c>
      <c r="K163">
        <f t="shared" si="14"/>
        <v>0.2</v>
      </c>
      <c r="L163">
        <f t="shared" si="11"/>
        <v>-6.6666666666666666E-2</v>
      </c>
    </row>
    <row r="164" spans="1:12">
      <c r="A164" t="s">
        <v>88</v>
      </c>
      <c r="B164" t="s">
        <v>92</v>
      </c>
      <c r="C164">
        <v>3</v>
      </c>
      <c r="D164" t="str">
        <f t="shared" si="10"/>
        <v>KU141013-40Mix A + CHCs3</v>
      </c>
      <c r="E164">
        <v>60</v>
      </c>
      <c r="F164">
        <v>5</v>
      </c>
      <c r="G164">
        <v>3</v>
      </c>
      <c r="H164">
        <v>22</v>
      </c>
      <c r="I164">
        <f t="shared" si="12"/>
        <v>30</v>
      </c>
      <c r="J164">
        <f t="shared" si="13"/>
        <v>0.16666666666666666</v>
      </c>
      <c r="K164">
        <f t="shared" si="14"/>
        <v>0.1</v>
      </c>
      <c r="L164">
        <f t="shared" si="11"/>
        <v>6.6666666666666666E-2</v>
      </c>
    </row>
    <row r="165" spans="1:12">
      <c r="A165" t="s">
        <v>88</v>
      </c>
      <c r="B165" t="s">
        <v>92</v>
      </c>
      <c r="C165">
        <v>4</v>
      </c>
      <c r="D165" t="str">
        <f t="shared" si="10"/>
        <v>KU141013-40Mix A + CHCs4</v>
      </c>
      <c r="E165">
        <v>60</v>
      </c>
      <c r="F165">
        <v>26</v>
      </c>
      <c r="G165">
        <v>1</v>
      </c>
      <c r="H165">
        <v>3</v>
      </c>
      <c r="I165">
        <f t="shared" si="12"/>
        <v>30</v>
      </c>
      <c r="J165">
        <f t="shared" si="13"/>
        <v>0.8666666666666667</v>
      </c>
      <c r="K165">
        <f t="shared" si="14"/>
        <v>3.3333333333333333E-2</v>
      </c>
      <c r="L165">
        <f t="shared" si="11"/>
        <v>0.83333333333333337</v>
      </c>
    </row>
    <row r="166" spans="1:12">
      <c r="A166" t="s">
        <v>88</v>
      </c>
      <c r="B166" t="s">
        <v>92</v>
      </c>
      <c r="C166">
        <v>5</v>
      </c>
      <c r="D166" t="str">
        <f t="shared" si="10"/>
        <v>KU141013-40Mix A + CHCs5</v>
      </c>
      <c r="E166">
        <v>60</v>
      </c>
      <c r="F166">
        <v>23</v>
      </c>
      <c r="G166">
        <v>1</v>
      </c>
      <c r="H166">
        <v>6</v>
      </c>
      <c r="I166">
        <f t="shared" si="12"/>
        <v>30</v>
      </c>
      <c r="J166">
        <f t="shared" si="13"/>
        <v>0.76666666666666672</v>
      </c>
      <c r="K166">
        <f t="shared" si="14"/>
        <v>3.3333333333333333E-2</v>
      </c>
      <c r="L166">
        <f t="shared" si="11"/>
        <v>0.73333333333333328</v>
      </c>
    </row>
    <row r="167" spans="1:12">
      <c r="A167" t="s">
        <v>88</v>
      </c>
      <c r="B167" t="s">
        <v>92</v>
      </c>
      <c r="C167">
        <v>6</v>
      </c>
      <c r="D167" t="str">
        <f t="shared" si="10"/>
        <v>KU141013-40Mix A + CHCs6</v>
      </c>
      <c r="E167">
        <v>60</v>
      </c>
      <c r="F167">
        <v>11</v>
      </c>
      <c r="G167">
        <v>4</v>
      </c>
      <c r="H167">
        <v>15</v>
      </c>
      <c r="I167">
        <f t="shared" si="12"/>
        <v>30</v>
      </c>
      <c r="J167">
        <f t="shared" si="13"/>
        <v>0.36666666666666664</v>
      </c>
      <c r="K167">
        <f t="shared" si="14"/>
        <v>0.13333333333333333</v>
      </c>
      <c r="L167">
        <f t="shared" si="11"/>
        <v>0.23333333333333334</v>
      </c>
    </row>
    <row r="168" spans="1:12">
      <c r="A168" t="s">
        <v>88</v>
      </c>
      <c r="B168" t="s">
        <v>92</v>
      </c>
      <c r="C168">
        <v>7</v>
      </c>
      <c r="D168" t="str">
        <f t="shared" si="10"/>
        <v>KU141013-40Mix A + CHCs7</v>
      </c>
      <c r="E168">
        <v>60</v>
      </c>
      <c r="F168">
        <v>14</v>
      </c>
      <c r="G168">
        <v>3</v>
      </c>
      <c r="H168">
        <v>13</v>
      </c>
      <c r="I168">
        <f t="shared" si="12"/>
        <v>30</v>
      </c>
      <c r="J168">
        <f t="shared" si="13"/>
        <v>0.46666666666666667</v>
      </c>
      <c r="K168">
        <f t="shared" si="14"/>
        <v>0.1</v>
      </c>
      <c r="L168">
        <f t="shared" si="11"/>
        <v>0.36666666666666664</v>
      </c>
    </row>
    <row r="169" spans="1:12">
      <c r="A169" t="s">
        <v>88</v>
      </c>
      <c r="B169" t="s">
        <v>92</v>
      </c>
      <c r="C169">
        <v>8</v>
      </c>
      <c r="D169" t="str">
        <f t="shared" si="10"/>
        <v>KU141013-40Mix A + CHCs8</v>
      </c>
      <c r="E169">
        <v>60</v>
      </c>
      <c r="F169">
        <v>18</v>
      </c>
      <c r="G169">
        <v>1</v>
      </c>
      <c r="H169">
        <v>11</v>
      </c>
      <c r="I169">
        <f t="shared" si="12"/>
        <v>30</v>
      </c>
      <c r="J169">
        <f t="shared" si="13"/>
        <v>0.6</v>
      </c>
      <c r="K169">
        <f t="shared" si="14"/>
        <v>3.3333333333333333E-2</v>
      </c>
      <c r="L169">
        <f t="shared" si="11"/>
        <v>0.56666666666666665</v>
      </c>
    </row>
    <row r="170" spans="1:12">
      <c r="A170" t="s">
        <v>88</v>
      </c>
      <c r="B170" t="s">
        <v>92</v>
      </c>
      <c r="C170">
        <v>9</v>
      </c>
      <c r="D170" t="str">
        <f t="shared" si="10"/>
        <v>KU141013-40Mix A + CHCs9</v>
      </c>
      <c r="E170">
        <v>60</v>
      </c>
      <c r="F170">
        <v>18</v>
      </c>
      <c r="G170">
        <v>3</v>
      </c>
      <c r="H170">
        <v>9</v>
      </c>
      <c r="I170">
        <f t="shared" si="12"/>
        <v>30</v>
      </c>
      <c r="J170">
        <f t="shared" si="13"/>
        <v>0.6</v>
      </c>
      <c r="K170">
        <f t="shared" si="14"/>
        <v>0.1</v>
      </c>
      <c r="L170">
        <f t="shared" si="11"/>
        <v>0.5</v>
      </c>
    </row>
    <row r="171" spans="1:12">
      <c r="A171" t="s">
        <v>88</v>
      </c>
      <c r="B171" t="s">
        <v>92</v>
      </c>
      <c r="C171">
        <v>10</v>
      </c>
      <c r="D171" t="str">
        <f t="shared" si="10"/>
        <v>KU141013-40Mix A + CHCs10</v>
      </c>
      <c r="E171">
        <v>60</v>
      </c>
      <c r="F171">
        <v>6</v>
      </c>
      <c r="G171">
        <v>1</v>
      </c>
      <c r="H171">
        <v>23</v>
      </c>
      <c r="I171">
        <f t="shared" si="12"/>
        <v>30</v>
      </c>
      <c r="J171">
        <f t="shared" si="13"/>
        <v>0.2</v>
      </c>
      <c r="K171">
        <f t="shared" si="14"/>
        <v>3.3333333333333333E-2</v>
      </c>
      <c r="L171">
        <f t="shared" si="11"/>
        <v>0.16666666666666666</v>
      </c>
    </row>
    <row r="172" spans="1:12">
      <c r="A172" t="s">
        <v>88</v>
      </c>
      <c r="B172" t="s">
        <v>93</v>
      </c>
      <c r="C172">
        <v>1</v>
      </c>
      <c r="D172" t="str">
        <f t="shared" si="10"/>
        <v>KU141013-40Mix A + Ch + CHCs1</v>
      </c>
      <c r="E172">
        <v>60</v>
      </c>
      <c r="F172">
        <v>19</v>
      </c>
      <c r="G172">
        <v>1</v>
      </c>
      <c r="H172">
        <v>10</v>
      </c>
      <c r="I172">
        <f t="shared" si="12"/>
        <v>30</v>
      </c>
      <c r="J172">
        <f t="shared" si="13"/>
        <v>0.6333333333333333</v>
      </c>
      <c r="K172">
        <f t="shared" si="14"/>
        <v>3.3333333333333333E-2</v>
      </c>
      <c r="L172">
        <f t="shared" si="11"/>
        <v>0.6</v>
      </c>
    </row>
    <row r="173" spans="1:12">
      <c r="A173" t="s">
        <v>88</v>
      </c>
      <c r="B173" t="s">
        <v>93</v>
      </c>
      <c r="C173">
        <v>2</v>
      </c>
      <c r="D173" t="str">
        <f t="shared" si="10"/>
        <v>KU141013-40Mix A + Ch + CHCs2</v>
      </c>
      <c r="E173">
        <v>60</v>
      </c>
      <c r="F173">
        <v>3</v>
      </c>
      <c r="G173">
        <v>13</v>
      </c>
      <c r="H173">
        <v>14</v>
      </c>
      <c r="I173">
        <f t="shared" si="12"/>
        <v>30</v>
      </c>
      <c r="J173">
        <f t="shared" si="13"/>
        <v>0.1</v>
      </c>
      <c r="K173">
        <f t="shared" si="14"/>
        <v>0.43333333333333335</v>
      </c>
      <c r="L173">
        <f t="shared" si="11"/>
        <v>-0.33333333333333331</v>
      </c>
    </row>
    <row r="174" spans="1:12">
      <c r="A174" t="s">
        <v>88</v>
      </c>
      <c r="B174" t="s">
        <v>93</v>
      </c>
      <c r="C174">
        <v>3</v>
      </c>
      <c r="D174" t="str">
        <f t="shared" si="10"/>
        <v>KU141013-40Mix A + Ch + CHCs3</v>
      </c>
      <c r="E174">
        <v>60</v>
      </c>
      <c r="F174">
        <v>22</v>
      </c>
      <c r="G174">
        <v>1</v>
      </c>
      <c r="H174">
        <v>7</v>
      </c>
      <c r="I174">
        <f t="shared" si="12"/>
        <v>30</v>
      </c>
      <c r="J174">
        <f t="shared" si="13"/>
        <v>0.73333333333333328</v>
      </c>
      <c r="K174">
        <f t="shared" si="14"/>
        <v>3.3333333333333333E-2</v>
      </c>
      <c r="L174">
        <f t="shared" si="11"/>
        <v>0.7</v>
      </c>
    </row>
    <row r="175" spans="1:12">
      <c r="A175" t="s">
        <v>88</v>
      </c>
      <c r="B175" t="s">
        <v>93</v>
      </c>
      <c r="C175">
        <v>4</v>
      </c>
      <c r="D175" t="str">
        <f t="shared" si="10"/>
        <v>KU141013-40Mix A + Ch + CHCs4</v>
      </c>
      <c r="E175">
        <v>60</v>
      </c>
      <c r="F175">
        <v>24</v>
      </c>
      <c r="G175">
        <v>0</v>
      </c>
      <c r="H175">
        <v>6</v>
      </c>
      <c r="I175">
        <f t="shared" si="12"/>
        <v>30</v>
      </c>
      <c r="J175">
        <f t="shared" si="13"/>
        <v>0.8</v>
      </c>
      <c r="K175">
        <f t="shared" si="14"/>
        <v>0</v>
      </c>
      <c r="L175">
        <f t="shared" si="11"/>
        <v>0.8</v>
      </c>
    </row>
    <row r="176" spans="1:12">
      <c r="A176" t="s">
        <v>88</v>
      </c>
      <c r="B176" t="s">
        <v>93</v>
      </c>
      <c r="C176">
        <v>5</v>
      </c>
      <c r="D176" t="str">
        <f t="shared" si="10"/>
        <v>KU141013-40Mix A + Ch + CHCs5</v>
      </c>
      <c r="E176">
        <v>60</v>
      </c>
      <c r="F176">
        <v>17</v>
      </c>
      <c r="G176">
        <v>0</v>
      </c>
      <c r="H176">
        <v>13</v>
      </c>
      <c r="I176">
        <f t="shared" si="12"/>
        <v>30</v>
      </c>
      <c r="J176">
        <f t="shared" si="13"/>
        <v>0.56666666666666665</v>
      </c>
      <c r="K176">
        <f t="shared" si="14"/>
        <v>0</v>
      </c>
      <c r="L176">
        <f t="shared" si="11"/>
        <v>0.56666666666666665</v>
      </c>
    </row>
    <row r="177" spans="1:12">
      <c r="A177" t="s">
        <v>88</v>
      </c>
      <c r="B177" t="s">
        <v>93</v>
      </c>
      <c r="C177">
        <v>6</v>
      </c>
      <c r="D177" t="str">
        <f t="shared" si="10"/>
        <v>KU141013-40Mix A + Ch + CHCs6</v>
      </c>
      <c r="E177">
        <v>60</v>
      </c>
      <c r="F177">
        <v>19</v>
      </c>
      <c r="G177">
        <v>0</v>
      </c>
      <c r="H177">
        <v>11</v>
      </c>
      <c r="I177">
        <f t="shared" si="12"/>
        <v>30</v>
      </c>
      <c r="J177">
        <f t="shared" si="13"/>
        <v>0.6333333333333333</v>
      </c>
      <c r="K177">
        <f t="shared" si="14"/>
        <v>0</v>
      </c>
      <c r="L177">
        <f t="shared" si="11"/>
        <v>0.6333333333333333</v>
      </c>
    </row>
    <row r="178" spans="1:12">
      <c r="A178" t="s">
        <v>88</v>
      </c>
      <c r="B178" t="s">
        <v>93</v>
      </c>
      <c r="C178">
        <v>7</v>
      </c>
      <c r="D178" t="str">
        <f t="shared" si="10"/>
        <v>KU141013-40Mix A + Ch + CHCs7</v>
      </c>
      <c r="E178">
        <v>60</v>
      </c>
      <c r="F178">
        <v>19</v>
      </c>
      <c r="G178">
        <v>0</v>
      </c>
      <c r="H178">
        <v>11</v>
      </c>
      <c r="I178">
        <f t="shared" si="12"/>
        <v>30</v>
      </c>
      <c r="J178">
        <f t="shared" si="13"/>
        <v>0.6333333333333333</v>
      </c>
      <c r="K178">
        <f t="shared" si="14"/>
        <v>0</v>
      </c>
      <c r="L178">
        <f t="shared" si="11"/>
        <v>0.6333333333333333</v>
      </c>
    </row>
    <row r="179" spans="1:12">
      <c r="A179" t="s">
        <v>88</v>
      </c>
      <c r="B179" t="s">
        <v>93</v>
      </c>
      <c r="C179">
        <v>8</v>
      </c>
      <c r="D179" t="str">
        <f t="shared" si="10"/>
        <v>KU141013-40Mix A + Ch + CHCs8</v>
      </c>
      <c r="E179">
        <v>60</v>
      </c>
      <c r="F179">
        <v>4</v>
      </c>
      <c r="G179">
        <v>1</v>
      </c>
      <c r="H179">
        <v>25</v>
      </c>
      <c r="I179">
        <f t="shared" si="12"/>
        <v>30</v>
      </c>
      <c r="J179">
        <f t="shared" si="13"/>
        <v>0.13333333333333333</v>
      </c>
      <c r="K179">
        <f t="shared" si="14"/>
        <v>3.3333333333333333E-2</v>
      </c>
      <c r="L179">
        <f t="shared" si="11"/>
        <v>0.1</v>
      </c>
    </row>
    <row r="180" spans="1:12">
      <c r="A180" t="s">
        <v>88</v>
      </c>
      <c r="B180" t="s">
        <v>93</v>
      </c>
      <c r="C180">
        <v>9</v>
      </c>
      <c r="D180" t="str">
        <f t="shared" si="10"/>
        <v>KU141013-40Mix A + Ch + CHCs9</v>
      </c>
      <c r="E180">
        <v>60</v>
      </c>
      <c r="F180">
        <v>27</v>
      </c>
      <c r="G180">
        <v>1</v>
      </c>
      <c r="H180">
        <v>2</v>
      </c>
      <c r="I180">
        <f t="shared" si="12"/>
        <v>30</v>
      </c>
      <c r="J180">
        <f t="shared" si="13"/>
        <v>0.9</v>
      </c>
      <c r="K180">
        <f t="shared" si="14"/>
        <v>3.3333333333333333E-2</v>
      </c>
      <c r="L180">
        <f t="shared" si="11"/>
        <v>0.8666666666666667</v>
      </c>
    </row>
    <row r="181" spans="1:12">
      <c r="A181" t="s">
        <v>88</v>
      </c>
      <c r="B181" t="s">
        <v>93</v>
      </c>
      <c r="C181">
        <v>10</v>
      </c>
      <c r="D181" t="str">
        <f t="shared" si="10"/>
        <v>KU141013-40Mix A + Ch + CHCs10</v>
      </c>
      <c r="E181">
        <v>60</v>
      </c>
      <c r="F181">
        <v>25</v>
      </c>
      <c r="G181">
        <v>0</v>
      </c>
      <c r="H181">
        <v>5</v>
      </c>
      <c r="I181">
        <f t="shared" si="12"/>
        <v>30</v>
      </c>
      <c r="J181">
        <f t="shared" si="13"/>
        <v>0.83333333333333337</v>
      </c>
      <c r="K181">
        <f t="shared" si="14"/>
        <v>0</v>
      </c>
      <c r="L181">
        <f t="shared" si="11"/>
        <v>0.83333333333333337</v>
      </c>
    </row>
    <row r="182" spans="1:12">
      <c r="A182" t="s">
        <v>89</v>
      </c>
      <c r="B182" t="s">
        <v>9</v>
      </c>
      <c r="C182">
        <v>1</v>
      </c>
      <c r="D182" t="str">
        <f t="shared" si="10"/>
        <v>KU141013-XNegative1</v>
      </c>
      <c r="E182">
        <v>60</v>
      </c>
      <c r="F182">
        <v>2</v>
      </c>
      <c r="G182">
        <v>20</v>
      </c>
      <c r="H182">
        <v>8</v>
      </c>
      <c r="I182">
        <f t="shared" si="12"/>
        <v>30</v>
      </c>
      <c r="J182">
        <f t="shared" si="13"/>
        <v>6.6666666666666666E-2</v>
      </c>
      <c r="K182">
        <f t="shared" si="14"/>
        <v>0.66666666666666663</v>
      </c>
      <c r="L182">
        <f t="shared" si="11"/>
        <v>-0.6</v>
      </c>
    </row>
    <row r="183" spans="1:12">
      <c r="A183" t="s">
        <v>89</v>
      </c>
      <c r="B183" t="s">
        <v>9</v>
      </c>
      <c r="C183">
        <v>2</v>
      </c>
      <c r="D183" t="str">
        <f t="shared" si="10"/>
        <v>KU141013-XNegative2</v>
      </c>
      <c r="E183">
        <v>60</v>
      </c>
      <c r="F183">
        <v>18</v>
      </c>
      <c r="G183">
        <v>4</v>
      </c>
      <c r="H183">
        <v>8</v>
      </c>
      <c r="I183">
        <f t="shared" si="12"/>
        <v>30</v>
      </c>
      <c r="J183">
        <f t="shared" si="13"/>
        <v>0.6</v>
      </c>
      <c r="K183">
        <f t="shared" si="14"/>
        <v>0.13333333333333333</v>
      </c>
      <c r="L183">
        <f t="shared" si="11"/>
        <v>0.46666666666666667</v>
      </c>
    </row>
    <row r="184" spans="1:12">
      <c r="A184" t="s">
        <v>89</v>
      </c>
      <c r="B184" t="s">
        <v>9</v>
      </c>
      <c r="C184">
        <v>3</v>
      </c>
      <c r="D184" t="str">
        <f t="shared" si="10"/>
        <v>KU141013-XNegative3</v>
      </c>
      <c r="E184">
        <v>60</v>
      </c>
      <c r="F184">
        <v>20</v>
      </c>
      <c r="G184">
        <v>4</v>
      </c>
      <c r="H184">
        <v>6</v>
      </c>
      <c r="I184">
        <f t="shared" si="12"/>
        <v>30</v>
      </c>
      <c r="J184">
        <f t="shared" si="13"/>
        <v>0.66666666666666663</v>
      </c>
      <c r="K184">
        <f t="shared" si="14"/>
        <v>0.13333333333333333</v>
      </c>
      <c r="L184">
        <f t="shared" si="11"/>
        <v>0.53333333333333333</v>
      </c>
    </row>
    <row r="185" spans="1:12">
      <c r="A185" t="s">
        <v>89</v>
      </c>
      <c r="B185" t="s">
        <v>9</v>
      </c>
      <c r="C185">
        <v>4</v>
      </c>
      <c r="D185" t="str">
        <f t="shared" si="10"/>
        <v>KU141013-XNegative4</v>
      </c>
      <c r="E185">
        <v>60</v>
      </c>
      <c r="F185">
        <v>21</v>
      </c>
      <c r="G185">
        <v>4</v>
      </c>
      <c r="H185">
        <v>5</v>
      </c>
      <c r="I185">
        <f t="shared" si="12"/>
        <v>30</v>
      </c>
      <c r="J185">
        <f t="shared" si="13"/>
        <v>0.7</v>
      </c>
      <c r="K185">
        <f t="shared" si="14"/>
        <v>0.13333333333333333</v>
      </c>
      <c r="L185">
        <f t="shared" si="11"/>
        <v>0.56666666666666665</v>
      </c>
    </row>
    <row r="186" spans="1:12">
      <c r="A186" t="s">
        <v>89</v>
      </c>
      <c r="B186" t="s">
        <v>9</v>
      </c>
      <c r="C186">
        <v>5</v>
      </c>
      <c r="D186" t="str">
        <f t="shared" si="10"/>
        <v>KU141013-XNegative5</v>
      </c>
      <c r="E186">
        <v>60</v>
      </c>
      <c r="F186">
        <v>13</v>
      </c>
      <c r="G186">
        <v>3</v>
      </c>
      <c r="H186">
        <v>14</v>
      </c>
      <c r="I186">
        <f t="shared" si="12"/>
        <v>30</v>
      </c>
      <c r="J186">
        <f t="shared" si="13"/>
        <v>0.43333333333333335</v>
      </c>
      <c r="K186">
        <f t="shared" si="14"/>
        <v>0.1</v>
      </c>
      <c r="L186">
        <f t="shared" si="11"/>
        <v>0.33333333333333331</v>
      </c>
    </row>
    <row r="187" spans="1:12">
      <c r="A187" t="s">
        <v>89</v>
      </c>
      <c r="B187" t="s">
        <v>9</v>
      </c>
      <c r="C187">
        <v>6</v>
      </c>
      <c r="D187" t="str">
        <f t="shared" si="10"/>
        <v>KU141013-XNegative6</v>
      </c>
      <c r="E187">
        <v>60</v>
      </c>
      <c r="F187">
        <v>12</v>
      </c>
      <c r="G187">
        <v>5</v>
      </c>
      <c r="H187">
        <v>13</v>
      </c>
      <c r="I187">
        <f t="shared" si="12"/>
        <v>30</v>
      </c>
      <c r="J187">
        <f t="shared" si="13"/>
        <v>0.4</v>
      </c>
      <c r="K187">
        <f t="shared" si="14"/>
        <v>0.16666666666666666</v>
      </c>
      <c r="L187">
        <f t="shared" si="11"/>
        <v>0.23333333333333334</v>
      </c>
    </row>
    <row r="188" spans="1:12">
      <c r="A188" t="s">
        <v>89</v>
      </c>
      <c r="B188" t="s">
        <v>9</v>
      </c>
      <c r="C188">
        <v>7</v>
      </c>
      <c r="D188" t="str">
        <f t="shared" si="10"/>
        <v>KU141013-XNegative7</v>
      </c>
      <c r="E188">
        <v>60</v>
      </c>
      <c r="F188">
        <v>6</v>
      </c>
      <c r="G188">
        <v>7</v>
      </c>
      <c r="H188">
        <v>17</v>
      </c>
      <c r="I188">
        <f t="shared" si="12"/>
        <v>30</v>
      </c>
      <c r="J188">
        <f t="shared" si="13"/>
        <v>0.2</v>
      </c>
      <c r="K188">
        <f t="shared" si="14"/>
        <v>0.23333333333333334</v>
      </c>
      <c r="L188">
        <f t="shared" si="11"/>
        <v>-3.3333333333333333E-2</v>
      </c>
    </row>
    <row r="189" spans="1:12">
      <c r="A189" t="s">
        <v>89</v>
      </c>
      <c r="B189" t="s">
        <v>9</v>
      </c>
      <c r="C189">
        <v>8</v>
      </c>
      <c r="D189" t="str">
        <f t="shared" si="10"/>
        <v>KU141013-XNegative8</v>
      </c>
      <c r="E189">
        <v>60</v>
      </c>
      <c r="F189">
        <v>16</v>
      </c>
      <c r="G189">
        <v>8</v>
      </c>
      <c r="H189">
        <v>6</v>
      </c>
      <c r="I189">
        <f t="shared" si="12"/>
        <v>30</v>
      </c>
      <c r="J189">
        <f t="shared" si="13"/>
        <v>0.53333333333333333</v>
      </c>
      <c r="K189">
        <f t="shared" si="14"/>
        <v>0.26666666666666666</v>
      </c>
      <c r="L189">
        <f t="shared" si="11"/>
        <v>0.26666666666666666</v>
      </c>
    </row>
    <row r="190" spans="1:12">
      <c r="A190" t="s">
        <v>89</v>
      </c>
      <c r="B190" t="s">
        <v>9</v>
      </c>
      <c r="C190">
        <v>9</v>
      </c>
      <c r="D190" t="str">
        <f t="shared" si="10"/>
        <v>KU141013-XNegative9</v>
      </c>
      <c r="E190">
        <v>60</v>
      </c>
      <c r="F190">
        <v>7</v>
      </c>
      <c r="G190">
        <v>19</v>
      </c>
      <c r="H190">
        <v>4</v>
      </c>
      <c r="I190">
        <f t="shared" si="12"/>
        <v>30</v>
      </c>
      <c r="J190">
        <f t="shared" si="13"/>
        <v>0.23333333333333334</v>
      </c>
      <c r="K190">
        <f t="shared" si="14"/>
        <v>0.6333333333333333</v>
      </c>
      <c r="L190">
        <f t="shared" si="11"/>
        <v>-0.4</v>
      </c>
    </row>
    <row r="191" spans="1:12">
      <c r="A191" t="s">
        <v>89</v>
      </c>
      <c r="B191" t="s">
        <v>9</v>
      </c>
      <c r="C191">
        <v>10</v>
      </c>
      <c r="D191" t="str">
        <f t="shared" si="10"/>
        <v>KU141013-XNegative10</v>
      </c>
      <c r="E191">
        <v>60</v>
      </c>
      <c r="F191">
        <v>8</v>
      </c>
      <c r="G191">
        <v>15</v>
      </c>
      <c r="H191">
        <v>7</v>
      </c>
      <c r="I191">
        <f t="shared" si="12"/>
        <v>30</v>
      </c>
      <c r="J191">
        <f t="shared" si="13"/>
        <v>0.26666666666666666</v>
      </c>
      <c r="K191">
        <f t="shared" si="14"/>
        <v>0.5</v>
      </c>
      <c r="L191">
        <f t="shared" si="11"/>
        <v>-0.23333333333333334</v>
      </c>
    </row>
    <row r="192" spans="1:12">
      <c r="A192" t="s">
        <v>89</v>
      </c>
      <c r="B192" t="s">
        <v>10</v>
      </c>
      <c r="C192">
        <v>1</v>
      </c>
      <c r="D192" t="str">
        <f t="shared" si="10"/>
        <v>KU141013-XCrude1</v>
      </c>
      <c r="E192">
        <v>60</v>
      </c>
      <c r="F192">
        <v>19</v>
      </c>
      <c r="G192">
        <v>0</v>
      </c>
      <c r="H192">
        <v>11</v>
      </c>
      <c r="I192">
        <f t="shared" si="12"/>
        <v>30</v>
      </c>
      <c r="J192">
        <f t="shared" si="13"/>
        <v>0.6333333333333333</v>
      </c>
      <c r="K192">
        <f t="shared" si="14"/>
        <v>0</v>
      </c>
      <c r="L192">
        <f t="shared" si="11"/>
        <v>0.6333333333333333</v>
      </c>
    </row>
    <row r="193" spans="1:12">
      <c r="A193" t="s">
        <v>89</v>
      </c>
      <c r="B193" t="s">
        <v>10</v>
      </c>
      <c r="C193">
        <v>2</v>
      </c>
      <c r="D193" t="str">
        <f t="shared" si="10"/>
        <v>KU141013-XCrude2</v>
      </c>
      <c r="E193">
        <v>60</v>
      </c>
      <c r="F193">
        <v>27</v>
      </c>
      <c r="G193">
        <v>0</v>
      </c>
      <c r="H193">
        <v>3</v>
      </c>
      <c r="I193">
        <f t="shared" si="12"/>
        <v>30</v>
      </c>
      <c r="J193">
        <f t="shared" si="13"/>
        <v>0.9</v>
      </c>
      <c r="K193">
        <f t="shared" si="14"/>
        <v>0</v>
      </c>
      <c r="L193">
        <f t="shared" si="11"/>
        <v>0.9</v>
      </c>
    </row>
    <row r="194" spans="1:12">
      <c r="A194" t="s">
        <v>89</v>
      </c>
      <c r="B194" t="s">
        <v>10</v>
      </c>
      <c r="C194">
        <v>3</v>
      </c>
      <c r="D194" t="str">
        <f t="shared" si="10"/>
        <v>KU141013-XCrude3</v>
      </c>
      <c r="E194">
        <v>60</v>
      </c>
      <c r="F194">
        <v>26</v>
      </c>
      <c r="G194">
        <v>0</v>
      </c>
      <c r="H194">
        <v>4</v>
      </c>
      <c r="I194">
        <f t="shared" si="12"/>
        <v>30</v>
      </c>
      <c r="J194">
        <f t="shared" si="13"/>
        <v>0.8666666666666667</v>
      </c>
      <c r="K194">
        <f t="shared" si="14"/>
        <v>0</v>
      </c>
      <c r="L194">
        <f t="shared" si="11"/>
        <v>0.8666666666666667</v>
      </c>
    </row>
    <row r="195" spans="1:12">
      <c r="A195" t="s">
        <v>89</v>
      </c>
      <c r="B195" t="s">
        <v>10</v>
      </c>
      <c r="C195">
        <v>4</v>
      </c>
      <c r="D195" t="str">
        <f t="shared" si="10"/>
        <v>KU141013-XCrude4</v>
      </c>
      <c r="E195">
        <v>60</v>
      </c>
      <c r="F195">
        <v>22</v>
      </c>
      <c r="G195">
        <v>2</v>
      </c>
      <c r="H195">
        <v>6</v>
      </c>
      <c r="I195">
        <f t="shared" si="12"/>
        <v>30</v>
      </c>
      <c r="J195">
        <f t="shared" si="13"/>
        <v>0.73333333333333328</v>
      </c>
      <c r="K195">
        <f t="shared" si="14"/>
        <v>6.6666666666666666E-2</v>
      </c>
      <c r="L195">
        <f t="shared" ref="L195:L258" si="15">(F195-G195)/I195</f>
        <v>0.66666666666666663</v>
      </c>
    </row>
    <row r="196" spans="1:12">
      <c r="A196" t="s">
        <v>89</v>
      </c>
      <c r="B196" t="s">
        <v>10</v>
      </c>
      <c r="C196">
        <v>5</v>
      </c>
      <c r="D196" t="str">
        <f t="shared" si="10"/>
        <v>KU141013-XCrude5</v>
      </c>
      <c r="E196">
        <v>60</v>
      </c>
      <c r="F196">
        <v>24</v>
      </c>
      <c r="G196">
        <v>1</v>
      </c>
      <c r="H196">
        <v>5</v>
      </c>
      <c r="I196">
        <f t="shared" si="12"/>
        <v>30</v>
      </c>
      <c r="J196">
        <f t="shared" si="13"/>
        <v>0.8</v>
      </c>
      <c r="K196">
        <f t="shared" si="14"/>
        <v>3.3333333333333333E-2</v>
      </c>
      <c r="L196">
        <f t="shared" si="15"/>
        <v>0.76666666666666672</v>
      </c>
    </row>
    <row r="197" spans="1:12">
      <c r="A197" t="s">
        <v>89</v>
      </c>
      <c r="B197" t="s">
        <v>10</v>
      </c>
      <c r="C197">
        <v>6</v>
      </c>
      <c r="D197" t="str">
        <f t="shared" ref="D197:D241" si="16">CONCATENATE(A197,B197,C197)</f>
        <v>KU141013-XCrude6</v>
      </c>
      <c r="E197">
        <v>60</v>
      </c>
      <c r="F197">
        <v>19</v>
      </c>
      <c r="G197">
        <v>6</v>
      </c>
      <c r="H197">
        <v>5</v>
      </c>
      <c r="I197">
        <f t="shared" si="12"/>
        <v>30</v>
      </c>
      <c r="J197">
        <f t="shared" si="13"/>
        <v>0.6333333333333333</v>
      </c>
      <c r="K197">
        <f t="shared" si="14"/>
        <v>0.2</v>
      </c>
      <c r="L197">
        <f t="shared" si="15"/>
        <v>0.43333333333333335</v>
      </c>
    </row>
    <row r="198" spans="1:12">
      <c r="A198" t="s">
        <v>89</v>
      </c>
      <c r="B198" t="s">
        <v>10</v>
      </c>
      <c r="C198">
        <v>7</v>
      </c>
      <c r="D198" t="str">
        <f t="shared" si="16"/>
        <v>KU141013-XCrude7</v>
      </c>
      <c r="E198">
        <v>60</v>
      </c>
      <c r="F198">
        <v>28</v>
      </c>
      <c r="G198">
        <v>0</v>
      </c>
      <c r="H198">
        <v>2</v>
      </c>
      <c r="I198">
        <f t="shared" si="12"/>
        <v>30</v>
      </c>
      <c r="J198">
        <f t="shared" si="13"/>
        <v>0.93333333333333335</v>
      </c>
      <c r="K198">
        <f t="shared" si="14"/>
        <v>0</v>
      </c>
      <c r="L198">
        <f t="shared" si="15"/>
        <v>0.93333333333333335</v>
      </c>
    </row>
    <row r="199" spans="1:12">
      <c r="A199" t="s">
        <v>89</v>
      </c>
      <c r="B199" t="s">
        <v>10</v>
      </c>
      <c r="C199">
        <v>8</v>
      </c>
      <c r="D199" t="str">
        <f t="shared" si="16"/>
        <v>KU141013-XCrude8</v>
      </c>
      <c r="E199">
        <v>60</v>
      </c>
      <c r="F199">
        <v>26</v>
      </c>
      <c r="G199">
        <v>1</v>
      </c>
      <c r="H199">
        <v>3</v>
      </c>
      <c r="I199">
        <f t="shared" si="12"/>
        <v>30</v>
      </c>
      <c r="J199">
        <f t="shared" si="13"/>
        <v>0.8666666666666667</v>
      </c>
      <c r="K199">
        <f t="shared" si="14"/>
        <v>3.3333333333333333E-2</v>
      </c>
      <c r="L199">
        <f t="shared" si="15"/>
        <v>0.83333333333333337</v>
      </c>
    </row>
    <row r="200" spans="1:12">
      <c r="A200" t="s">
        <v>89</v>
      </c>
      <c r="B200" t="s">
        <v>10</v>
      </c>
      <c r="C200">
        <v>9</v>
      </c>
      <c r="D200" t="str">
        <f t="shared" si="16"/>
        <v>KU141013-XCrude9</v>
      </c>
      <c r="E200">
        <v>60</v>
      </c>
      <c r="F200">
        <v>23</v>
      </c>
      <c r="G200">
        <v>4</v>
      </c>
      <c r="H200">
        <v>3</v>
      </c>
      <c r="I200">
        <f t="shared" si="12"/>
        <v>30</v>
      </c>
      <c r="J200">
        <f t="shared" si="13"/>
        <v>0.76666666666666672</v>
      </c>
      <c r="K200">
        <f t="shared" si="14"/>
        <v>0.13333333333333333</v>
      </c>
      <c r="L200">
        <f t="shared" si="15"/>
        <v>0.6333333333333333</v>
      </c>
    </row>
    <row r="201" spans="1:12">
      <c r="A201" t="s">
        <v>89</v>
      </c>
      <c r="B201" t="s">
        <v>10</v>
      </c>
      <c r="C201">
        <v>10</v>
      </c>
      <c r="D201" t="str">
        <f t="shared" si="16"/>
        <v>KU141013-XCrude10</v>
      </c>
      <c r="E201">
        <v>60</v>
      </c>
      <c r="F201">
        <v>29</v>
      </c>
      <c r="G201">
        <v>0</v>
      </c>
      <c r="H201">
        <v>1</v>
      </c>
      <c r="I201">
        <f t="shared" si="12"/>
        <v>30</v>
      </c>
      <c r="J201">
        <f t="shared" si="13"/>
        <v>0.96666666666666667</v>
      </c>
      <c r="K201">
        <f t="shared" si="14"/>
        <v>0</v>
      </c>
      <c r="L201">
        <f t="shared" si="15"/>
        <v>0.96666666666666667</v>
      </c>
    </row>
    <row r="202" spans="1:12">
      <c r="A202" t="s">
        <v>89</v>
      </c>
      <c r="B202" t="s">
        <v>90</v>
      </c>
      <c r="C202">
        <v>1</v>
      </c>
      <c r="D202" t="str">
        <f t="shared" si="16"/>
        <v>KU141013-XMix A1</v>
      </c>
      <c r="E202">
        <v>60</v>
      </c>
      <c r="F202">
        <v>2</v>
      </c>
      <c r="G202">
        <v>20</v>
      </c>
      <c r="H202">
        <v>8</v>
      </c>
      <c r="I202">
        <f t="shared" si="12"/>
        <v>30</v>
      </c>
      <c r="J202">
        <f t="shared" si="13"/>
        <v>6.6666666666666666E-2</v>
      </c>
      <c r="K202">
        <f t="shared" si="14"/>
        <v>0.66666666666666663</v>
      </c>
      <c r="L202">
        <f t="shared" si="15"/>
        <v>-0.6</v>
      </c>
    </row>
    <row r="203" spans="1:12">
      <c r="A203" t="s">
        <v>89</v>
      </c>
      <c r="B203" t="s">
        <v>90</v>
      </c>
      <c r="C203">
        <v>2</v>
      </c>
      <c r="D203" t="str">
        <f t="shared" si="16"/>
        <v>KU141013-XMix A2</v>
      </c>
      <c r="E203">
        <v>60</v>
      </c>
      <c r="F203">
        <v>21</v>
      </c>
      <c r="G203">
        <v>0</v>
      </c>
      <c r="H203">
        <v>9</v>
      </c>
      <c r="I203">
        <f t="shared" si="12"/>
        <v>30</v>
      </c>
      <c r="J203">
        <f t="shared" si="13"/>
        <v>0.7</v>
      </c>
      <c r="K203">
        <f t="shared" si="14"/>
        <v>0</v>
      </c>
      <c r="L203">
        <f t="shared" si="15"/>
        <v>0.7</v>
      </c>
    </row>
    <row r="204" spans="1:12">
      <c r="A204" t="s">
        <v>89</v>
      </c>
      <c r="B204" t="s">
        <v>90</v>
      </c>
      <c r="C204">
        <v>3</v>
      </c>
      <c r="D204" t="str">
        <f t="shared" si="16"/>
        <v>KU141013-XMix A3</v>
      </c>
      <c r="E204">
        <v>60</v>
      </c>
      <c r="F204">
        <v>16</v>
      </c>
      <c r="G204">
        <v>6</v>
      </c>
      <c r="H204">
        <v>8</v>
      </c>
      <c r="I204">
        <f t="shared" si="12"/>
        <v>30</v>
      </c>
      <c r="J204">
        <f t="shared" si="13"/>
        <v>0.53333333333333333</v>
      </c>
      <c r="K204">
        <f t="shared" si="14"/>
        <v>0.2</v>
      </c>
      <c r="L204">
        <f t="shared" si="15"/>
        <v>0.33333333333333331</v>
      </c>
    </row>
    <row r="205" spans="1:12">
      <c r="A205" t="s">
        <v>89</v>
      </c>
      <c r="B205" t="s">
        <v>90</v>
      </c>
      <c r="C205">
        <v>4</v>
      </c>
      <c r="D205" t="str">
        <f t="shared" si="16"/>
        <v>KU141013-XMix A4</v>
      </c>
      <c r="E205">
        <v>60</v>
      </c>
      <c r="F205">
        <v>3</v>
      </c>
      <c r="G205">
        <v>8</v>
      </c>
      <c r="H205">
        <v>19</v>
      </c>
      <c r="I205">
        <f t="shared" ref="I205:I268" si="17">F205+G205+H205</f>
        <v>30</v>
      </c>
      <c r="J205">
        <f t="shared" ref="J205:J268" si="18">F205/I205</f>
        <v>0.1</v>
      </c>
      <c r="K205">
        <f t="shared" ref="K205:K268" si="19">G205/I205</f>
        <v>0.26666666666666666</v>
      </c>
      <c r="L205">
        <f t="shared" si="15"/>
        <v>-0.16666666666666666</v>
      </c>
    </row>
    <row r="206" spans="1:12">
      <c r="A206" t="s">
        <v>89</v>
      </c>
      <c r="B206" t="s">
        <v>90</v>
      </c>
      <c r="C206">
        <v>5</v>
      </c>
      <c r="D206" t="str">
        <f t="shared" si="16"/>
        <v>KU141013-XMix A5</v>
      </c>
      <c r="E206">
        <v>60</v>
      </c>
      <c r="F206">
        <v>7</v>
      </c>
      <c r="G206">
        <v>6</v>
      </c>
      <c r="H206">
        <v>17</v>
      </c>
      <c r="I206">
        <f t="shared" si="17"/>
        <v>30</v>
      </c>
      <c r="J206">
        <f t="shared" si="18"/>
        <v>0.23333333333333334</v>
      </c>
      <c r="K206">
        <f t="shared" si="19"/>
        <v>0.2</v>
      </c>
      <c r="L206">
        <f t="shared" si="15"/>
        <v>3.3333333333333333E-2</v>
      </c>
    </row>
    <row r="207" spans="1:12">
      <c r="A207" t="s">
        <v>89</v>
      </c>
      <c r="B207" t="s">
        <v>90</v>
      </c>
      <c r="C207">
        <v>6</v>
      </c>
      <c r="D207" t="str">
        <f t="shared" si="16"/>
        <v>KU141013-XMix A6</v>
      </c>
      <c r="E207">
        <v>60</v>
      </c>
      <c r="F207">
        <v>28</v>
      </c>
      <c r="G207">
        <v>0</v>
      </c>
      <c r="H207">
        <v>2</v>
      </c>
      <c r="I207">
        <f t="shared" si="17"/>
        <v>30</v>
      </c>
      <c r="J207">
        <f t="shared" si="18"/>
        <v>0.93333333333333335</v>
      </c>
      <c r="K207">
        <f t="shared" si="19"/>
        <v>0</v>
      </c>
      <c r="L207">
        <f t="shared" si="15"/>
        <v>0.93333333333333335</v>
      </c>
    </row>
    <row r="208" spans="1:12">
      <c r="A208" t="s">
        <v>89</v>
      </c>
      <c r="B208" t="s">
        <v>90</v>
      </c>
      <c r="C208">
        <v>7</v>
      </c>
      <c r="D208" t="str">
        <f t="shared" si="16"/>
        <v>KU141013-XMix A7</v>
      </c>
      <c r="E208">
        <v>60</v>
      </c>
      <c r="F208">
        <v>4</v>
      </c>
      <c r="G208">
        <v>22</v>
      </c>
      <c r="H208">
        <v>4</v>
      </c>
      <c r="I208">
        <f t="shared" si="17"/>
        <v>30</v>
      </c>
      <c r="J208">
        <f t="shared" si="18"/>
        <v>0.13333333333333333</v>
      </c>
      <c r="K208">
        <f t="shared" si="19"/>
        <v>0.73333333333333328</v>
      </c>
      <c r="L208">
        <f t="shared" si="15"/>
        <v>-0.6</v>
      </c>
    </row>
    <row r="209" spans="1:12">
      <c r="A209" t="s">
        <v>89</v>
      </c>
      <c r="B209" t="s">
        <v>90</v>
      </c>
      <c r="C209">
        <v>8</v>
      </c>
      <c r="D209" t="str">
        <f t="shared" si="16"/>
        <v>KU141013-XMix A8</v>
      </c>
      <c r="E209">
        <v>60</v>
      </c>
      <c r="F209">
        <v>25</v>
      </c>
      <c r="G209">
        <v>4</v>
      </c>
      <c r="H209">
        <v>1</v>
      </c>
      <c r="I209">
        <f t="shared" si="17"/>
        <v>30</v>
      </c>
      <c r="J209">
        <f t="shared" si="18"/>
        <v>0.83333333333333337</v>
      </c>
      <c r="K209">
        <f t="shared" si="19"/>
        <v>0.13333333333333333</v>
      </c>
      <c r="L209">
        <f t="shared" si="15"/>
        <v>0.7</v>
      </c>
    </row>
    <row r="210" spans="1:12">
      <c r="A210" t="s">
        <v>89</v>
      </c>
      <c r="B210" t="s">
        <v>90</v>
      </c>
      <c r="C210">
        <v>9</v>
      </c>
      <c r="D210" t="str">
        <f t="shared" si="16"/>
        <v>KU141013-XMix A9</v>
      </c>
      <c r="E210">
        <v>60</v>
      </c>
      <c r="F210">
        <v>20</v>
      </c>
      <c r="G210">
        <v>2</v>
      </c>
      <c r="H210">
        <v>8</v>
      </c>
      <c r="I210">
        <f t="shared" si="17"/>
        <v>30</v>
      </c>
      <c r="J210">
        <f t="shared" si="18"/>
        <v>0.66666666666666663</v>
      </c>
      <c r="K210">
        <f t="shared" si="19"/>
        <v>6.6666666666666666E-2</v>
      </c>
      <c r="L210">
        <f t="shared" si="15"/>
        <v>0.6</v>
      </c>
    </row>
    <row r="211" spans="1:12">
      <c r="A211" t="s">
        <v>89</v>
      </c>
      <c r="B211" t="s">
        <v>90</v>
      </c>
      <c r="C211">
        <v>10</v>
      </c>
      <c r="D211" t="str">
        <f t="shared" si="16"/>
        <v>KU141013-XMix A10</v>
      </c>
      <c r="E211">
        <v>60</v>
      </c>
      <c r="F211">
        <v>3</v>
      </c>
      <c r="G211">
        <v>8</v>
      </c>
      <c r="H211">
        <v>19</v>
      </c>
      <c r="I211">
        <f t="shared" si="17"/>
        <v>30</v>
      </c>
      <c r="J211">
        <f t="shared" si="18"/>
        <v>0.1</v>
      </c>
      <c r="K211">
        <f t="shared" si="19"/>
        <v>0.26666666666666666</v>
      </c>
      <c r="L211">
        <f t="shared" si="15"/>
        <v>-0.16666666666666666</v>
      </c>
    </row>
    <row r="212" spans="1:12">
      <c r="A212" t="s">
        <v>89</v>
      </c>
      <c r="B212" t="s">
        <v>91</v>
      </c>
      <c r="C212">
        <v>1</v>
      </c>
      <c r="D212" t="str">
        <f t="shared" si="16"/>
        <v>KU141013-XMix A + Ch1</v>
      </c>
      <c r="E212">
        <v>60</v>
      </c>
      <c r="F212">
        <v>12</v>
      </c>
      <c r="G212">
        <v>6</v>
      </c>
      <c r="H212">
        <v>12</v>
      </c>
      <c r="I212">
        <f t="shared" si="17"/>
        <v>30</v>
      </c>
      <c r="J212">
        <f t="shared" si="18"/>
        <v>0.4</v>
      </c>
      <c r="K212">
        <f t="shared" si="19"/>
        <v>0.2</v>
      </c>
      <c r="L212">
        <f t="shared" si="15"/>
        <v>0.2</v>
      </c>
    </row>
    <row r="213" spans="1:12">
      <c r="A213" t="s">
        <v>89</v>
      </c>
      <c r="B213" t="s">
        <v>91</v>
      </c>
      <c r="C213">
        <v>2</v>
      </c>
      <c r="D213" t="str">
        <f t="shared" si="16"/>
        <v>KU141013-XMix A + Ch2</v>
      </c>
      <c r="E213">
        <v>60</v>
      </c>
      <c r="F213">
        <v>9</v>
      </c>
      <c r="G213">
        <v>6</v>
      </c>
      <c r="H213">
        <v>15</v>
      </c>
      <c r="I213">
        <f t="shared" si="17"/>
        <v>30</v>
      </c>
      <c r="J213">
        <f t="shared" si="18"/>
        <v>0.3</v>
      </c>
      <c r="K213">
        <f t="shared" si="19"/>
        <v>0.2</v>
      </c>
      <c r="L213">
        <f t="shared" si="15"/>
        <v>0.1</v>
      </c>
    </row>
    <row r="214" spans="1:12">
      <c r="A214" t="s">
        <v>89</v>
      </c>
      <c r="B214" t="s">
        <v>91</v>
      </c>
      <c r="C214">
        <v>3</v>
      </c>
      <c r="D214" t="str">
        <f t="shared" si="16"/>
        <v>KU141013-XMix A + Ch3</v>
      </c>
      <c r="E214">
        <v>60</v>
      </c>
      <c r="F214">
        <v>28</v>
      </c>
      <c r="G214">
        <v>0</v>
      </c>
      <c r="H214">
        <v>2</v>
      </c>
      <c r="I214">
        <f t="shared" si="17"/>
        <v>30</v>
      </c>
      <c r="J214">
        <f t="shared" si="18"/>
        <v>0.93333333333333335</v>
      </c>
      <c r="K214">
        <f t="shared" si="19"/>
        <v>0</v>
      </c>
      <c r="L214">
        <f t="shared" si="15"/>
        <v>0.93333333333333335</v>
      </c>
    </row>
    <row r="215" spans="1:12">
      <c r="A215" t="s">
        <v>89</v>
      </c>
      <c r="B215" t="s">
        <v>91</v>
      </c>
      <c r="C215">
        <v>4</v>
      </c>
      <c r="D215" t="str">
        <f t="shared" si="16"/>
        <v>KU141013-XMix A + Ch4</v>
      </c>
      <c r="E215">
        <v>60</v>
      </c>
      <c r="F215">
        <v>12</v>
      </c>
      <c r="G215">
        <v>0</v>
      </c>
      <c r="H215">
        <v>18</v>
      </c>
      <c r="I215">
        <f t="shared" si="17"/>
        <v>30</v>
      </c>
      <c r="J215">
        <f t="shared" si="18"/>
        <v>0.4</v>
      </c>
      <c r="K215">
        <f t="shared" si="19"/>
        <v>0</v>
      </c>
      <c r="L215">
        <f t="shared" si="15"/>
        <v>0.4</v>
      </c>
    </row>
    <row r="216" spans="1:12">
      <c r="A216" t="s">
        <v>89</v>
      </c>
      <c r="B216" t="s">
        <v>91</v>
      </c>
      <c r="C216">
        <v>5</v>
      </c>
      <c r="D216" t="str">
        <f t="shared" si="16"/>
        <v>KU141013-XMix A + Ch5</v>
      </c>
      <c r="E216">
        <v>60</v>
      </c>
      <c r="F216">
        <v>12</v>
      </c>
      <c r="G216">
        <v>10</v>
      </c>
      <c r="H216">
        <v>8</v>
      </c>
      <c r="I216">
        <f t="shared" si="17"/>
        <v>30</v>
      </c>
      <c r="J216">
        <f t="shared" si="18"/>
        <v>0.4</v>
      </c>
      <c r="K216">
        <f t="shared" si="19"/>
        <v>0.33333333333333331</v>
      </c>
      <c r="L216">
        <f t="shared" si="15"/>
        <v>6.6666666666666666E-2</v>
      </c>
    </row>
    <row r="217" spans="1:12">
      <c r="A217" t="s">
        <v>89</v>
      </c>
      <c r="B217" t="s">
        <v>91</v>
      </c>
      <c r="C217">
        <v>6</v>
      </c>
      <c r="D217" t="str">
        <f t="shared" si="16"/>
        <v>KU141013-XMix A + Ch6</v>
      </c>
      <c r="E217">
        <v>60</v>
      </c>
      <c r="F217">
        <v>14</v>
      </c>
      <c r="G217">
        <v>6</v>
      </c>
      <c r="H217">
        <v>10</v>
      </c>
      <c r="I217">
        <f t="shared" si="17"/>
        <v>30</v>
      </c>
      <c r="J217">
        <f t="shared" si="18"/>
        <v>0.46666666666666667</v>
      </c>
      <c r="K217">
        <f t="shared" si="19"/>
        <v>0.2</v>
      </c>
      <c r="L217">
        <f t="shared" si="15"/>
        <v>0.26666666666666666</v>
      </c>
    </row>
    <row r="218" spans="1:12">
      <c r="A218" t="s">
        <v>89</v>
      </c>
      <c r="B218" t="s">
        <v>91</v>
      </c>
      <c r="C218">
        <v>7</v>
      </c>
      <c r="D218" t="str">
        <f t="shared" si="16"/>
        <v>KU141013-XMix A + Ch7</v>
      </c>
      <c r="E218">
        <v>60</v>
      </c>
      <c r="F218">
        <v>12</v>
      </c>
      <c r="G218">
        <v>9</v>
      </c>
      <c r="H218">
        <v>9</v>
      </c>
      <c r="I218">
        <f t="shared" si="17"/>
        <v>30</v>
      </c>
      <c r="J218">
        <f t="shared" si="18"/>
        <v>0.4</v>
      </c>
      <c r="K218">
        <f t="shared" si="19"/>
        <v>0.3</v>
      </c>
      <c r="L218">
        <f t="shared" si="15"/>
        <v>0.1</v>
      </c>
    </row>
    <row r="219" spans="1:12">
      <c r="A219" t="s">
        <v>89</v>
      </c>
      <c r="B219" t="s">
        <v>91</v>
      </c>
      <c r="C219">
        <v>8</v>
      </c>
      <c r="D219" t="str">
        <f t="shared" si="16"/>
        <v>KU141013-XMix A + Ch8</v>
      </c>
      <c r="E219">
        <v>60</v>
      </c>
      <c r="F219">
        <v>12</v>
      </c>
      <c r="G219">
        <v>3</v>
      </c>
      <c r="H219">
        <v>15</v>
      </c>
      <c r="I219">
        <f t="shared" si="17"/>
        <v>30</v>
      </c>
      <c r="J219">
        <f t="shared" si="18"/>
        <v>0.4</v>
      </c>
      <c r="K219">
        <f t="shared" si="19"/>
        <v>0.1</v>
      </c>
      <c r="L219">
        <f t="shared" si="15"/>
        <v>0.3</v>
      </c>
    </row>
    <row r="220" spans="1:12">
      <c r="A220" t="s">
        <v>89</v>
      </c>
      <c r="B220" t="s">
        <v>91</v>
      </c>
      <c r="C220">
        <v>9</v>
      </c>
      <c r="D220" t="str">
        <f t="shared" si="16"/>
        <v>KU141013-XMix A + Ch9</v>
      </c>
      <c r="E220">
        <v>60</v>
      </c>
      <c r="F220">
        <v>19</v>
      </c>
      <c r="G220">
        <v>2</v>
      </c>
      <c r="H220">
        <v>9</v>
      </c>
      <c r="I220">
        <f t="shared" si="17"/>
        <v>30</v>
      </c>
      <c r="J220">
        <f t="shared" si="18"/>
        <v>0.6333333333333333</v>
      </c>
      <c r="K220">
        <f t="shared" si="19"/>
        <v>6.6666666666666666E-2</v>
      </c>
      <c r="L220">
        <f t="shared" si="15"/>
        <v>0.56666666666666665</v>
      </c>
    </row>
    <row r="221" spans="1:12">
      <c r="A221" t="s">
        <v>89</v>
      </c>
      <c r="B221" t="s">
        <v>91</v>
      </c>
      <c r="C221">
        <v>10</v>
      </c>
      <c r="D221" t="str">
        <f t="shared" si="16"/>
        <v>KU141013-XMix A + Ch10</v>
      </c>
      <c r="E221">
        <v>60</v>
      </c>
      <c r="F221">
        <v>1</v>
      </c>
      <c r="G221">
        <v>15</v>
      </c>
      <c r="H221">
        <v>14</v>
      </c>
      <c r="I221">
        <f t="shared" si="17"/>
        <v>30</v>
      </c>
      <c r="J221">
        <f t="shared" si="18"/>
        <v>3.3333333333333333E-2</v>
      </c>
      <c r="K221">
        <f t="shared" si="19"/>
        <v>0.5</v>
      </c>
      <c r="L221">
        <f t="shared" si="15"/>
        <v>-0.46666666666666667</v>
      </c>
    </row>
    <row r="222" spans="1:12">
      <c r="A222" t="s">
        <v>89</v>
      </c>
      <c r="B222" t="s">
        <v>92</v>
      </c>
      <c r="C222">
        <v>1</v>
      </c>
      <c r="D222" t="str">
        <f t="shared" si="16"/>
        <v>KU141013-XMix A + CHCs1</v>
      </c>
      <c r="E222">
        <v>60</v>
      </c>
      <c r="F222">
        <v>19</v>
      </c>
      <c r="G222">
        <v>4</v>
      </c>
      <c r="H222">
        <v>7</v>
      </c>
      <c r="I222">
        <f t="shared" si="17"/>
        <v>30</v>
      </c>
      <c r="J222">
        <f t="shared" si="18"/>
        <v>0.6333333333333333</v>
      </c>
      <c r="K222">
        <f t="shared" si="19"/>
        <v>0.13333333333333333</v>
      </c>
      <c r="L222">
        <f t="shared" si="15"/>
        <v>0.5</v>
      </c>
    </row>
    <row r="223" spans="1:12">
      <c r="A223" t="s">
        <v>89</v>
      </c>
      <c r="B223" t="s">
        <v>92</v>
      </c>
      <c r="C223">
        <v>2</v>
      </c>
      <c r="D223" t="str">
        <f t="shared" si="16"/>
        <v>KU141013-XMix A + CHCs2</v>
      </c>
      <c r="E223">
        <v>60</v>
      </c>
      <c r="F223">
        <v>19</v>
      </c>
      <c r="G223">
        <v>0</v>
      </c>
      <c r="H223">
        <v>11</v>
      </c>
      <c r="I223">
        <f t="shared" si="17"/>
        <v>30</v>
      </c>
      <c r="J223">
        <f t="shared" si="18"/>
        <v>0.6333333333333333</v>
      </c>
      <c r="K223">
        <f t="shared" si="19"/>
        <v>0</v>
      </c>
      <c r="L223">
        <f t="shared" si="15"/>
        <v>0.6333333333333333</v>
      </c>
    </row>
    <row r="224" spans="1:12">
      <c r="A224" t="s">
        <v>89</v>
      </c>
      <c r="B224" t="s">
        <v>92</v>
      </c>
      <c r="C224">
        <v>3</v>
      </c>
      <c r="D224" t="str">
        <f t="shared" si="16"/>
        <v>KU141013-XMix A + CHCs3</v>
      </c>
      <c r="E224">
        <v>60</v>
      </c>
      <c r="F224">
        <v>12</v>
      </c>
      <c r="G224">
        <v>7</v>
      </c>
      <c r="H224">
        <v>11</v>
      </c>
      <c r="I224">
        <f t="shared" si="17"/>
        <v>30</v>
      </c>
      <c r="J224">
        <f t="shared" si="18"/>
        <v>0.4</v>
      </c>
      <c r="K224">
        <f t="shared" si="19"/>
        <v>0.23333333333333334</v>
      </c>
      <c r="L224">
        <f t="shared" si="15"/>
        <v>0.16666666666666666</v>
      </c>
    </row>
    <row r="225" spans="1:12">
      <c r="A225" t="s">
        <v>89</v>
      </c>
      <c r="B225" t="s">
        <v>92</v>
      </c>
      <c r="C225">
        <v>4</v>
      </c>
      <c r="D225" t="str">
        <f t="shared" si="16"/>
        <v>KU141013-XMix A + CHCs4</v>
      </c>
      <c r="E225">
        <v>60</v>
      </c>
      <c r="F225">
        <v>16</v>
      </c>
      <c r="G225">
        <v>2</v>
      </c>
      <c r="H225">
        <v>12</v>
      </c>
      <c r="I225">
        <f t="shared" si="17"/>
        <v>30</v>
      </c>
      <c r="J225">
        <f t="shared" si="18"/>
        <v>0.53333333333333333</v>
      </c>
      <c r="K225">
        <f t="shared" si="19"/>
        <v>6.6666666666666666E-2</v>
      </c>
      <c r="L225">
        <f t="shared" si="15"/>
        <v>0.46666666666666667</v>
      </c>
    </row>
    <row r="226" spans="1:12">
      <c r="A226" t="s">
        <v>89</v>
      </c>
      <c r="B226" t="s">
        <v>92</v>
      </c>
      <c r="C226">
        <v>5</v>
      </c>
      <c r="D226" t="str">
        <f t="shared" si="16"/>
        <v>KU141013-XMix A + CHCs5</v>
      </c>
      <c r="E226">
        <v>60</v>
      </c>
      <c r="F226">
        <v>21</v>
      </c>
      <c r="G226">
        <v>4</v>
      </c>
      <c r="H226">
        <v>5</v>
      </c>
      <c r="I226">
        <f t="shared" si="17"/>
        <v>30</v>
      </c>
      <c r="J226">
        <f t="shared" si="18"/>
        <v>0.7</v>
      </c>
      <c r="K226">
        <f t="shared" si="19"/>
        <v>0.13333333333333333</v>
      </c>
      <c r="L226">
        <f t="shared" si="15"/>
        <v>0.56666666666666665</v>
      </c>
    </row>
    <row r="227" spans="1:12">
      <c r="A227" t="s">
        <v>89</v>
      </c>
      <c r="B227" t="s">
        <v>92</v>
      </c>
      <c r="C227">
        <v>6</v>
      </c>
      <c r="D227" t="str">
        <f t="shared" si="16"/>
        <v>KU141013-XMix A + CHCs6</v>
      </c>
      <c r="E227">
        <v>60</v>
      </c>
      <c r="F227">
        <v>18</v>
      </c>
      <c r="G227">
        <v>0</v>
      </c>
      <c r="H227">
        <v>12</v>
      </c>
      <c r="I227">
        <f t="shared" si="17"/>
        <v>30</v>
      </c>
      <c r="J227">
        <f t="shared" si="18"/>
        <v>0.6</v>
      </c>
      <c r="K227">
        <f t="shared" si="19"/>
        <v>0</v>
      </c>
      <c r="L227">
        <f t="shared" si="15"/>
        <v>0.6</v>
      </c>
    </row>
    <row r="228" spans="1:12">
      <c r="A228" t="s">
        <v>89</v>
      </c>
      <c r="B228" t="s">
        <v>92</v>
      </c>
      <c r="C228">
        <v>7</v>
      </c>
      <c r="D228" t="str">
        <f t="shared" si="16"/>
        <v>KU141013-XMix A + CHCs7</v>
      </c>
      <c r="E228">
        <v>60</v>
      </c>
      <c r="F228">
        <v>27</v>
      </c>
      <c r="G228">
        <v>0</v>
      </c>
      <c r="H228">
        <v>3</v>
      </c>
      <c r="I228">
        <f t="shared" si="17"/>
        <v>30</v>
      </c>
      <c r="J228">
        <f t="shared" si="18"/>
        <v>0.9</v>
      </c>
      <c r="K228">
        <f t="shared" si="19"/>
        <v>0</v>
      </c>
      <c r="L228">
        <f t="shared" si="15"/>
        <v>0.9</v>
      </c>
    </row>
    <row r="229" spans="1:12">
      <c r="A229" t="s">
        <v>89</v>
      </c>
      <c r="B229" t="s">
        <v>92</v>
      </c>
      <c r="C229">
        <v>8</v>
      </c>
      <c r="D229" t="str">
        <f t="shared" si="16"/>
        <v>KU141013-XMix A + CHCs8</v>
      </c>
      <c r="E229">
        <v>60</v>
      </c>
      <c r="F229">
        <v>11</v>
      </c>
      <c r="G229">
        <v>3</v>
      </c>
      <c r="H229">
        <v>16</v>
      </c>
      <c r="I229">
        <f t="shared" si="17"/>
        <v>30</v>
      </c>
      <c r="J229">
        <f t="shared" si="18"/>
        <v>0.36666666666666664</v>
      </c>
      <c r="K229">
        <f t="shared" si="19"/>
        <v>0.1</v>
      </c>
      <c r="L229">
        <f t="shared" si="15"/>
        <v>0.26666666666666666</v>
      </c>
    </row>
    <row r="230" spans="1:12">
      <c r="A230" t="s">
        <v>89</v>
      </c>
      <c r="B230" t="s">
        <v>92</v>
      </c>
      <c r="C230">
        <v>9</v>
      </c>
      <c r="D230" t="str">
        <f t="shared" si="16"/>
        <v>KU141013-XMix A + CHCs9</v>
      </c>
      <c r="E230">
        <v>60</v>
      </c>
      <c r="F230">
        <v>20</v>
      </c>
      <c r="G230">
        <v>7</v>
      </c>
      <c r="H230">
        <v>3</v>
      </c>
      <c r="I230">
        <f t="shared" si="17"/>
        <v>30</v>
      </c>
      <c r="J230">
        <f t="shared" si="18"/>
        <v>0.66666666666666663</v>
      </c>
      <c r="K230">
        <f t="shared" si="19"/>
        <v>0.23333333333333334</v>
      </c>
      <c r="L230">
        <f t="shared" si="15"/>
        <v>0.43333333333333335</v>
      </c>
    </row>
    <row r="231" spans="1:12">
      <c r="A231" t="s">
        <v>89</v>
      </c>
      <c r="B231" t="s">
        <v>92</v>
      </c>
      <c r="C231">
        <v>10</v>
      </c>
      <c r="D231" t="str">
        <f t="shared" si="16"/>
        <v>KU141013-XMix A + CHCs10</v>
      </c>
      <c r="E231">
        <v>60</v>
      </c>
      <c r="F231">
        <v>23</v>
      </c>
      <c r="G231">
        <v>1</v>
      </c>
      <c r="H231">
        <v>6</v>
      </c>
      <c r="I231">
        <f t="shared" si="17"/>
        <v>30</v>
      </c>
      <c r="J231">
        <f t="shared" si="18"/>
        <v>0.76666666666666672</v>
      </c>
      <c r="K231">
        <f t="shared" si="19"/>
        <v>3.3333333333333333E-2</v>
      </c>
      <c r="L231">
        <f t="shared" si="15"/>
        <v>0.73333333333333328</v>
      </c>
    </row>
    <row r="232" spans="1:12">
      <c r="A232" t="s">
        <v>89</v>
      </c>
      <c r="B232" t="s">
        <v>93</v>
      </c>
      <c r="C232">
        <v>1</v>
      </c>
      <c r="D232" t="str">
        <f t="shared" si="16"/>
        <v>KU141013-XMix A + Ch + CHCs1</v>
      </c>
      <c r="E232">
        <v>60</v>
      </c>
      <c r="F232">
        <v>23</v>
      </c>
      <c r="G232">
        <v>2</v>
      </c>
      <c r="H232">
        <v>5</v>
      </c>
      <c r="I232">
        <f t="shared" si="17"/>
        <v>30</v>
      </c>
      <c r="J232">
        <f t="shared" si="18"/>
        <v>0.76666666666666672</v>
      </c>
      <c r="K232">
        <f t="shared" si="19"/>
        <v>6.6666666666666666E-2</v>
      </c>
      <c r="L232">
        <f t="shared" si="15"/>
        <v>0.7</v>
      </c>
    </row>
    <row r="233" spans="1:12">
      <c r="A233" t="s">
        <v>89</v>
      </c>
      <c r="B233" t="s">
        <v>93</v>
      </c>
      <c r="C233">
        <v>2</v>
      </c>
      <c r="D233" t="str">
        <f t="shared" si="16"/>
        <v>KU141013-XMix A + Ch + CHCs2</v>
      </c>
      <c r="E233">
        <v>60</v>
      </c>
      <c r="F233">
        <v>18</v>
      </c>
      <c r="G233">
        <v>11</v>
      </c>
      <c r="H233">
        <v>1</v>
      </c>
      <c r="I233">
        <f t="shared" si="17"/>
        <v>30</v>
      </c>
      <c r="J233">
        <f t="shared" si="18"/>
        <v>0.6</v>
      </c>
      <c r="K233">
        <f t="shared" si="19"/>
        <v>0.36666666666666664</v>
      </c>
      <c r="L233">
        <f t="shared" si="15"/>
        <v>0.23333333333333334</v>
      </c>
    </row>
    <row r="234" spans="1:12">
      <c r="A234" t="s">
        <v>89</v>
      </c>
      <c r="B234" t="s">
        <v>93</v>
      </c>
      <c r="C234">
        <v>3</v>
      </c>
      <c r="D234" t="str">
        <f t="shared" si="16"/>
        <v>KU141013-XMix A + Ch + CHCs3</v>
      </c>
      <c r="E234">
        <v>60</v>
      </c>
      <c r="F234">
        <v>12</v>
      </c>
      <c r="G234">
        <v>3</v>
      </c>
      <c r="H234">
        <v>15</v>
      </c>
      <c r="I234">
        <f t="shared" si="17"/>
        <v>30</v>
      </c>
      <c r="J234">
        <f t="shared" si="18"/>
        <v>0.4</v>
      </c>
      <c r="K234">
        <f t="shared" si="19"/>
        <v>0.1</v>
      </c>
      <c r="L234">
        <f t="shared" si="15"/>
        <v>0.3</v>
      </c>
    </row>
    <row r="235" spans="1:12">
      <c r="A235" t="s">
        <v>89</v>
      </c>
      <c r="B235" t="s">
        <v>93</v>
      </c>
      <c r="C235">
        <v>4</v>
      </c>
      <c r="D235" t="str">
        <f t="shared" si="16"/>
        <v>KU141013-XMix A + Ch + CHCs4</v>
      </c>
      <c r="E235">
        <v>60</v>
      </c>
      <c r="F235">
        <v>14</v>
      </c>
      <c r="G235">
        <v>13</v>
      </c>
      <c r="H235">
        <v>3</v>
      </c>
      <c r="I235">
        <f t="shared" si="17"/>
        <v>30</v>
      </c>
      <c r="J235">
        <f t="shared" si="18"/>
        <v>0.46666666666666667</v>
      </c>
      <c r="K235">
        <f t="shared" si="19"/>
        <v>0.43333333333333335</v>
      </c>
      <c r="L235">
        <f t="shared" si="15"/>
        <v>3.3333333333333333E-2</v>
      </c>
    </row>
    <row r="236" spans="1:12">
      <c r="A236" t="s">
        <v>89</v>
      </c>
      <c r="B236" t="s">
        <v>93</v>
      </c>
      <c r="C236">
        <v>5</v>
      </c>
      <c r="D236" t="str">
        <f t="shared" si="16"/>
        <v>KU141013-XMix A + Ch + CHCs5</v>
      </c>
      <c r="E236">
        <v>60</v>
      </c>
      <c r="F236">
        <v>13</v>
      </c>
      <c r="G236">
        <v>5</v>
      </c>
      <c r="H236">
        <v>12</v>
      </c>
      <c r="I236">
        <f t="shared" si="17"/>
        <v>30</v>
      </c>
      <c r="J236">
        <f t="shared" si="18"/>
        <v>0.43333333333333335</v>
      </c>
      <c r="K236">
        <f t="shared" si="19"/>
        <v>0.16666666666666666</v>
      </c>
      <c r="L236">
        <f t="shared" si="15"/>
        <v>0.26666666666666666</v>
      </c>
    </row>
    <row r="237" spans="1:12">
      <c r="A237" t="s">
        <v>89</v>
      </c>
      <c r="B237" t="s">
        <v>93</v>
      </c>
      <c r="C237">
        <v>6</v>
      </c>
      <c r="D237" t="str">
        <f t="shared" si="16"/>
        <v>KU141013-XMix A + Ch + CHCs6</v>
      </c>
      <c r="E237">
        <v>60</v>
      </c>
      <c r="F237">
        <v>15</v>
      </c>
      <c r="G237">
        <v>6</v>
      </c>
      <c r="H237">
        <v>9</v>
      </c>
      <c r="I237">
        <f t="shared" si="17"/>
        <v>30</v>
      </c>
      <c r="J237">
        <f t="shared" si="18"/>
        <v>0.5</v>
      </c>
      <c r="K237">
        <f t="shared" si="19"/>
        <v>0.2</v>
      </c>
      <c r="L237">
        <f t="shared" si="15"/>
        <v>0.3</v>
      </c>
    </row>
    <row r="238" spans="1:12">
      <c r="A238" t="s">
        <v>89</v>
      </c>
      <c r="B238" t="s">
        <v>93</v>
      </c>
      <c r="C238">
        <v>7</v>
      </c>
      <c r="D238" t="str">
        <f t="shared" si="16"/>
        <v>KU141013-XMix A + Ch + CHCs7</v>
      </c>
      <c r="E238">
        <v>60</v>
      </c>
      <c r="F238">
        <v>26</v>
      </c>
      <c r="G238">
        <v>0</v>
      </c>
      <c r="H238">
        <v>4</v>
      </c>
      <c r="I238">
        <f t="shared" si="17"/>
        <v>30</v>
      </c>
      <c r="J238">
        <f t="shared" si="18"/>
        <v>0.8666666666666667</v>
      </c>
      <c r="K238">
        <f t="shared" si="19"/>
        <v>0</v>
      </c>
      <c r="L238">
        <f t="shared" si="15"/>
        <v>0.8666666666666667</v>
      </c>
    </row>
    <row r="239" spans="1:12">
      <c r="A239" t="s">
        <v>89</v>
      </c>
      <c r="B239" t="s">
        <v>93</v>
      </c>
      <c r="C239">
        <v>8</v>
      </c>
      <c r="D239" t="str">
        <f t="shared" si="16"/>
        <v>KU141013-XMix A + Ch + CHCs8</v>
      </c>
      <c r="E239">
        <v>60</v>
      </c>
      <c r="F239">
        <v>13</v>
      </c>
      <c r="G239">
        <v>2</v>
      </c>
      <c r="H239">
        <v>15</v>
      </c>
      <c r="I239">
        <f t="shared" si="17"/>
        <v>30</v>
      </c>
      <c r="J239">
        <f t="shared" si="18"/>
        <v>0.43333333333333335</v>
      </c>
      <c r="K239">
        <f t="shared" si="19"/>
        <v>6.6666666666666666E-2</v>
      </c>
      <c r="L239">
        <f t="shared" si="15"/>
        <v>0.36666666666666664</v>
      </c>
    </row>
    <row r="240" spans="1:12">
      <c r="A240" t="s">
        <v>89</v>
      </c>
      <c r="B240" t="s">
        <v>93</v>
      </c>
      <c r="C240">
        <v>9</v>
      </c>
      <c r="D240" t="str">
        <f t="shared" si="16"/>
        <v>KU141013-XMix A + Ch + CHCs9</v>
      </c>
      <c r="E240">
        <v>60</v>
      </c>
      <c r="F240">
        <v>27</v>
      </c>
      <c r="G240">
        <v>1</v>
      </c>
      <c r="H240">
        <v>2</v>
      </c>
      <c r="I240">
        <f t="shared" si="17"/>
        <v>30</v>
      </c>
      <c r="J240">
        <f t="shared" si="18"/>
        <v>0.9</v>
      </c>
      <c r="K240">
        <f t="shared" si="19"/>
        <v>3.3333333333333333E-2</v>
      </c>
      <c r="L240">
        <f t="shared" si="15"/>
        <v>0.8666666666666667</v>
      </c>
    </row>
    <row r="241" spans="1:12">
      <c r="A241" t="s">
        <v>89</v>
      </c>
      <c r="B241" t="s">
        <v>93</v>
      </c>
      <c r="C241">
        <v>10</v>
      </c>
      <c r="D241" t="str">
        <f t="shared" si="16"/>
        <v>KU141013-XMix A + Ch + CHCs10</v>
      </c>
      <c r="E241">
        <v>60</v>
      </c>
      <c r="F241">
        <v>18</v>
      </c>
      <c r="G241">
        <v>1</v>
      </c>
      <c r="H241">
        <v>11</v>
      </c>
      <c r="I241">
        <f t="shared" si="17"/>
        <v>30</v>
      </c>
      <c r="J241">
        <f t="shared" si="18"/>
        <v>0.6</v>
      </c>
      <c r="K241">
        <f t="shared" si="19"/>
        <v>3.3333333333333333E-2</v>
      </c>
      <c r="L241">
        <f t="shared" si="15"/>
        <v>0.56666666666666665</v>
      </c>
    </row>
    <row r="242" spans="1:12">
      <c r="A242" t="s">
        <v>88</v>
      </c>
      <c r="B242" t="s">
        <v>9</v>
      </c>
      <c r="C242">
        <v>1</v>
      </c>
      <c r="D242" t="str">
        <f>CONCATENATE(A242,B242,C242)</f>
        <v>KU141013-40Negative1</v>
      </c>
      <c r="E242">
        <v>120</v>
      </c>
      <c r="F242">
        <v>0</v>
      </c>
      <c r="G242">
        <v>28</v>
      </c>
      <c r="H242">
        <v>2</v>
      </c>
      <c r="I242">
        <f t="shared" si="17"/>
        <v>30</v>
      </c>
      <c r="J242">
        <f t="shared" si="18"/>
        <v>0</v>
      </c>
      <c r="K242">
        <f t="shared" si="19"/>
        <v>0.93333333333333335</v>
      </c>
      <c r="L242">
        <f t="shared" si="15"/>
        <v>-0.93333333333333335</v>
      </c>
    </row>
    <row r="243" spans="1:12">
      <c r="A243" t="s">
        <v>88</v>
      </c>
      <c r="B243" t="s">
        <v>9</v>
      </c>
      <c r="C243">
        <v>2</v>
      </c>
      <c r="D243" t="str">
        <f t="shared" ref="D243:D316" si="20">CONCATENATE(A243,B243,C243)</f>
        <v>KU141013-40Negative2</v>
      </c>
      <c r="E243">
        <v>120</v>
      </c>
      <c r="F243">
        <v>28</v>
      </c>
      <c r="G243">
        <v>1</v>
      </c>
      <c r="H243">
        <v>1</v>
      </c>
      <c r="I243">
        <f t="shared" si="17"/>
        <v>30</v>
      </c>
      <c r="J243">
        <f t="shared" si="18"/>
        <v>0.93333333333333335</v>
      </c>
      <c r="K243">
        <f t="shared" si="19"/>
        <v>3.3333333333333333E-2</v>
      </c>
      <c r="L243">
        <f t="shared" si="15"/>
        <v>0.9</v>
      </c>
    </row>
    <row r="244" spans="1:12">
      <c r="A244" t="s">
        <v>88</v>
      </c>
      <c r="B244" t="s">
        <v>9</v>
      </c>
      <c r="C244">
        <v>3</v>
      </c>
      <c r="D244" t="str">
        <f t="shared" si="20"/>
        <v>KU141013-40Negative3</v>
      </c>
      <c r="E244">
        <v>120</v>
      </c>
      <c r="F244">
        <v>23</v>
      </c>
      <c r="G244">
        <v>3</v>
      </c>
      <c r="H244">
        <v>4</v>
      </c>
      <c r="I244">
        <f t="shared" si="17"/>
        <v>30</v>
      </c>
      <c r="J244">
        <f t="shared" si="18"/>
        <v>0.76666666666666672</v>
      </c>
      <c r="K244">
        <f t="shared" si="19"/>
        <v>0.1</v>
      </c>
      <c r="L244">
        <f t="shared" si="15"/>
        <v>0.66666666666666663</v>
      </c>
    </row>
    <row r="245" spans="1:12">
      <c r="A245" t="s">
        <v>88</v>
      </c>
      <c r="B245" t="s">
        <v>9</v>
      </c>
      <c r="C245">
        <v>4</v>
      </c>
      <c r="D245" t="str">
        <f t="shared" si="20"/>
        <v>KU141013-40Negative4</v>
      </c>
      <c r="E245">
        <v>120</v>
      </c>
      <c r="F245">
        <v>18</v>
      </c>
      <c r="G245">
        <v>0</v>
      </c>
      <c r="H245">
        <v>12</v>
      </c>
      <c r="I245">
        <f t="shared" si="17"/>
        <v>30</v>
      </c>
      <c r="J245">
        <f t="shared" si="18"/>
        <v>0.6</v>
      </c>
      <c r="K245">
        <f t="shared" si="19"/>
        <v>0</v>
      </c>
      <c r="L245">
        <f t="shared" si="15"/>
        <v>0.6</v>
      </c>
    </row>
    <row r="246" spans="1:12">
      <c r="A246" t="s">
        <v>88</v>
      </c>
      <c r="B246" t="s">
        <v>9</v>
      </c>
      <c r="C246">
        <v>5</v>
      </c>
      <c r="D246" t="str">
        <f t="shared" si="20"/>
        <v>KU141013-40Negative5</v>
      </c>
      <c r="E246">
        <v>120</v>
      </c>
      <c r="F246">
        <v>28</v>
      </c>
      <c r="G246">
        <v>0</v>
      </c>
      <c r="H246">
        <v>2</v>
      </c>
      <c r="I246">
        <f t="shared" si="17"/>
        <v>30</v>
      </c>
      <c r="J246">
        <f t="shared" si="18"/>
        <v>0.93333333333333335</v>
      </c>
      <c r="K246">
        <f t="shared" si="19"/>
        <v>0</v>
      </c>
      <c r="L246">
        <f t="shared" si="15"/>
        <v>0.93333333333333335</v>
      </c>
    </row>
    <row r="247" spans="1:12">
      <c r="A247" t="s">
        <v>88</v>
      </c>
      <c r="B247" t="s">
        <v>9</v>
      </c>
      <c r="C247">
        <v>6</v>
      </c>
      <c r="D247" t="str">
        <f t="shared" si="20"/>
        <v>KU141013-40Negative6</v>
      </c>
      <c r="E247">
        <v>120</v>
      </c>
      <c r="F247">
        <v>2</v>
      </c>
      <c r="G247">
        <v>27</v>
      </c>
      <c r="H247">
        <v>1</v>
      </c>
      <c r="I247">
        <f t="shared" si="17"/>
        <v>30</v>
      </c>
      <c r="J247">
        <f t="shared" si="18"/>
        <v>6.6666666666666666E-2</v>
      </c>
      <c r="K247">
        <f t="shared" si="19"/>
        <v>0.9</v>
      </c>
      <c r="L247">
        <f t="shared" si="15"/>
        <v>-0.83333333333333337</v>
      </c>
    </row>
    <row r="248" spans="1:12">
      <c r="A248" t="s">
        <v>88</v>
      </c>
      <c r="B248" t="s">
        <v>9</v>
      </c>
      <c r="C248">
        <v>7</v>
      </c>
      <c r="D248" t="str">
        <f t="shared" si="20"/>
        <v>KU141013-40Negative7</v>
      </c>
      <c r="E248">
        <v>120</v>
      </c>
      <c r="F248">
        <v>26</v>
      </c>
      <c r="G248">
        <v>1</v>
      </c>
      <c r="H248">
        <v>3</v>
      </c>
      <c r="I248">
        <f t="shared" si="17"/>
        <v>30</v>
      </c>
      <c r="J248">
        <f t="shared" si="18"/>
        <v>0.8666666666666667</v>
      </c>
      <c r="K248">
        <f t="shared" si="19"/>
        <v>3.3333333333333333E-2</v>
      </c>
      <c r="L248">
        <f t="shared" si="15"/>
        <v>0.83333333333333337</v>
      </c>
    </row>
    <row r="249" spans="1:12">
      <c r="A249" t="s">
        <v>88</v>
      </c>
      <c r="B249" t="s">
        <v>9</v>
      </c>
      <c r="C249">
        <v>8</v>
      </c>
      <c r="D249" t="str">
        <f t="shared" si="20"/>
        <v>KU141013-40Negative8</v>
      </c>
      <c r="E249">
        <v>120</v>
      </c>
      <c r="F249">
        <v>28</v>
      </c>
      <c r="G249">
        <v>1</v>
      </c>
      <c r="H249">
        <v>1</v>
      </c>
      <c r="I249">
        <f t="shared" si="17"/>
        <v>30</v>
      </c>
      <c r="J249">
        <f t="shared" si="18"/>
        <v>0.93333333333333335</v>
      </c>
      <c r="K249">
        <f t="shared" si="19"/>
        <v>3.3333333333333333E-2</v>
      </c>
      <c r="L249">
        <f t="shared" si="15"/>
        <v>0.9</v>
      </c>
    </row>
    <row r="250" spans="1:12">
      <c r="A250" t="s">
        <v>88</v>
      </c>
      <c r="B250" t="s">
        <v>9</v>
      </c>
      <c r="C250">
        <v>9</v>
      </c>
      <c r="D250" t="str">
        <f t="shared" si="20"/>
        <v>KU141013-40Negative9</v>
      </c>
      <c r="E250">
        <v>120</v>
      </c>
      <c r="F250">
        <v>0</v>
      </c>
      <c r="G250">
        <v>30</v>
      </c>
      <c r="H250">
        <v>0</v>
      </c>
      <c r="I250">
        <f t="shared" si="17"/>
        <v>30</v>
      </c>
      <c r="J250">
        <f t="shared" si="18"/>
        <v>0</v>
      </c>
      <c r="K250">
        <f t="shared" si="19"/>
        <v>1</v>
      </c>
      <c r="L250">
        <f t="shared" si="15"/>
        <v>-1</v>
      </c>
    </row>
    <row r="251" spans="1:12">
      <c r="A251" t="s">
        <v>88</v>
      </c>
      <c r="B251" t="s">
        <v>9</v>
      </c>
      <c r="C251">
        <v>10</v>
      </c>
      <c r="D251" t="str">
        <f t="shared" si="20"/>
        <v>KU141013-40Negative10</v>
      </c>
      <c r="E251">
        <v>120</v>
      </c>
      <c r="F251">
        <v>0</v>
      </c>
      <c r="G251">
        <v>29</v>
      </c>
      <c r="H251">
        <v>1</v>
      </c>
      <c r="I251">
        <f t="shared" si="17"/>
        <v>30</v>
      </c>
      <c r="J251">
        <f t="shared" si="18"/>
        <v>0</v>
      </c>
      <c r="K251">
        <f t="shared" si="19"/>
        <v>0.96666666666666667</v>
      </c>
      <c r="L251">
        <f t="shared" si="15"/>
        <v>-0.96666666666666667</v>
      </c>
    </row>
    <row r="252" spans="1:12">
      <c r="A252" t="s">
        <v>88</v>
      </c>
      <c r="B252" t="s">
        <v>10</v>
      </c>
      <c r="C252">
        <v>1</v>
      </c>
      <c r="D252" t="str">
        <f t="shared" si="20"/>
        <v>KU141013-40Crude1</v>
      </c>
      <c r="E252">
        <v>120</v>
      </c>
      <c r="F252">
        <v>21</v>
      </c>
      <c r="G252">
        <v>2</v>
      </c>
      <c r="H252">
        <v>7</v>
      </c>
      <c r="I252">
        <f t="shared" si="17"/>
        <v>30</v>
      </c>
      <c r="J252">
        <f t="shared" si="18"/>
        <v>0.7</v>
      </c>
      <c r="K252">
        <f t="shared" si="19"/>
        <v>6.6666666666666666E-2</v>
      </c>
      <c r="L252">
        <f t="shared" si="15"/>
        <v>0.6333333333333333</v>
      </c>
    </row>
    <row r="253" spans="1:12">
      <c r="A253" t="s">
        <v>88</v>
      </c>
      <c r="B253" t="s">
        <v>10</v>
      </c>
      <c r="C253">
        <v>2</v>
      </c>
      <c r="D253" t="str">
        <f t="shared" si="20"/>
        <v>KU141013-40Crude2</v>
      </c>
      <c r="E253">
        <v>120</v>
      </c>
      <c r="F253">
        <v>24</v>
      </c>
      <c r="G253">
        <v>0</v>
      </c>
      <c r="H253">
        <v>6</v>
      </c>
      <c r="I253">
        <f t="shared" si="17"/>
        <v>30</v>
      </c>
      <c r="J253">
        <f t="shared" si="18"/>
        <v>0.8</v>
      </c>
      <c r="K253">
        <f t="shared" si="19"/>
        <v>0</v>
      </c>
      <c r="L253">
        <f t="shared" si="15"/>
        <v>0.8</v>
      </c>
    </row>
    <row r="254" spans="1:12">
      <c r="A254" t="s">
        <v>88</v>
      </c>
      <c r="B254" t="s">
        <v>10</v>
      </c>
      <c r="C254">
        <v>3</v>
      </c>
      <c r="D254" t="str">
        <f t="shared" si="20"/>
        <v>KU141013-40Crude3</v>
      </c>
      <c r="E254">
        <v>120</v>
      </c>
      <c r="F254">
        <v>27</v>
      </c>
      <c r="G254">
        <v>2</v>
      </c>
      <c r="H254">
        <v>1</v>
      </c>
      <c r="I254">
        <f t="shared" si="17"/>
        <v>30</v>
      </c>
      <c r="J254">
        <f t="shared" si="18"/>
        <v>0.9</v>
      </c>
      <c r="K254">
        <f t="shared" si="19"/>
        <v>6.6666666666666666E-2</v>
      </c>
      <c r="L254">
        <f t="shared" si="15"/>
        <v>0.83333333333333337</v>
      </c>
    </row>
    <row r="255" spans="1:12">
      <c r="A255" t="s">
        <v>88</v>
      </c>
      <c r="B255" t="s">
        <v>10</v>
      </c>
      <c r="C255">
        <v>4</v>
      </c>
      <c r="D255" t="str">
        <f t="shared" si="20"/>
        <v>KU141013-40Crude4</v>
      </c>
      <c r="E255">
        <v>120</v>
      </c>
      <c r="F255">
        <v>26</v>
      </c>
      <c r="G255">
        <v>0</v>
      </c>
      <c r="H255">
        <v>4</v>
      </c>
      <c r="I255">
        <f t="shared" si="17"/>
        <v>30</v>
      </c>
      <c r="J255">
        <f t="shared" si="18"/>
        <v>0.8666666666666667</v>
      </c>
      <c r="K255">
        <f t="shared" si="19"/>
        <v>0</v>
      </c>
      <c r="L255">
        <f t="shared" si="15"/>
        <v>0.8666666666666667</v>
      </c>
    </row>
    <row r="256" spans="1:12">
      <c r="A256" t="s">
        <v>88</v>
      </c>
      <c r="B256" t="s">
        <v>10</v>
      </c>
      <c r="C256">
        <v>5</v>
      </c>
      <c r="D256" t="str">
        <f t="shared" si="20"/>
        <v>KU141013-40Crude5</v>
      </c>
      <c r="E256">
        <v>120</v>
      </c>
      <c r="F256">
        <v>16</v>
      </c>
      <c r="G256">
        <v>0</v>
      </c>
      <c r="H256">
        <v>14</v>
      </c>
      <c r="I256">
        <f t="shared" si="17"/>
        <v>30</v>
      </c>
      <c r="J256">
        <f t="shared" si="18"/>
        <v>0.53333333333333333</v>
      </c>
      <c r="K256">
        <f t="shared" si="19"/>
        <v>0</v>
      </c>
      <c r="L256">
        <f t="shared" si="15"/>
        <v>0.53333333333333333</v>
      </c>
    </row>
    <row r="257" spans="1:12">
      <c r="A257" t="s">
        <v>88</v>
      </c>
      <c r="B257" t="s">
        <v>10</v>
      </c>
      <c r="C257">
        <v>6</v>
      </c>
      <c r="D257" t="str">
        <f t="shared" si="20"/>
        <v>KU141013-40Crude6</v>
      </c>
      <c r="E257">
        <v>120</v>
      </c>
      <c r="F257">
        <v>29</v>
      </c>
      <c r="G257">
        <v>1</v>
      </c>
      <c r="H257">
        <v>0</v>
      </c>
      <c r="I257">
        <f t="shared" si="17"/>
        <v>30</v>
      </c>
      <c r="J257">
        <f t="shared" si="18"/>
        <v>0.96666666666666667</v>
      </c>
      <c r="K257">
        <f t="shared" si="19"/>
        <v>3.3333333333333333E-2</v>
      </c>
      <c r="L257">
        <f t="shared" si="15"/>
        <v>0.93333333333333335</v>
      </c>
    </row>
    <row r="258" spans="1:12">
      <c r="A258" t="s">
        <v>88</v>
      </c>
      <c r="B258" t="s">
        <v>10</v>
      </c>
      <c r="C258">
        <v>7</v>
      </c>
      <c r="D258" t="str">
        <f t="shared" si="20"/>
        <v>KU141013-40Crude7</v>
      </c>
      <c r="E258">
        <v>120</v>
      </c>
      <c r="F258">
        <v>25</v>
      </c>
      <c r="G258">
        <v>1</v>
      </c>
      <c r="H258">
        <v>4</v>
      </c>
      <c r="I258">
        <f t="shared" si="17"/>
        <v>30</v>
      </c>
      <c r="J258">
        <f t="shared" si="18"/>
        <v>0.83333333333333337</v>
      </c>
      <c r="K258">
        <f t="shared" si="19"/>
        <v>3.3333333333333333E-2</v>
      </c>
      <c r="L258">
        <f t="shared" si="15"/>
        <v>0.8</v>
      </c>
    </row>
    <row r="259" spans="1:12">
      <c r="A259" t="s">
        <v>88</v>
      </c>
      <c r="B259" t="s">
        <v>10</v>
      </c>
      <c r="C259">
        <v>8</v>
      </c>
      <c r="D259" t="str">
        <f t="shared" si="20"/>
        <v>KU141013-40Crude8</v>
      </c>
      <c r="E259">
        <v>120</v>
      </c>
      <c r="F259">
        <v>21</v>
      </c>
      <c r="G259">
        <v>4</v>
      </c>
      <c r="H259">
        <v>5</v>
      </c>
      <c r="I259">
        <f t="shared" si="17"/>
        <v>30</v>
      </c>
      <c r="J259">
        <f t="shared" si="18"/>
        <v>0.7</v>
      </c>
      <c r="K259">
        <f t="shared" si="19"/>
        <v>0.13333333333333333</v>
      </c>
      <c r="L259">
        <f t="shared" ref="L259:L322" si="21">(F259-G259)/I259</f>
        <v>0.56666666666666665</v>
      </c>
    </row>
    <row r="260" spans="1:12">
      <c r="A260" t="s">
        <v>88</v>
      </c>
      <c r="B260" t="s">
        <v>10</v>
      </c>
      <c r="C260">
        <v>9</v>
      </c>
      <c r="D260" t="str">
        <f t="shared" si="20"/>
        <v>KU141013-40Crude9</v>
      </c>
      <c r="E260">
        <v>120</v>
      </c>
      <c r="F260">
        <v>29</v>
      </c>
      <c r="G260">
        <v>0</v>
      </c>
      <c r="H260">
        <v>1</v>
      </c>
      <c r="I260">
        <f t="shared" si="17"/>
        <v>30</v>
      </c>
      <c r="J260">
        <f t="shared" si="18"/>
        <v>0.96666666666666667</v>
      </c>
      <c r="K260">
        <f t="shared" si="19"/>
        <v>0</v>
      </c>
      <c r="L260">
        <f t="shared" si="21"/>
        <v>0.96666666666666667</v>
      </c>
    </row>
    <row r="261" spans="1:12">
      <c r="A261" t="s">
        <v>88</v>
      </c>
      <c r="B261" t="s">
        <v>10</v>
      </c>
      <c r="C261">
        <v>10</v>
      </c>
      <c r="D261" t="str">
        <f t="shared" si="20"/>
        <v>KU141013-40Crude10</v>
      </c>
      <c r="E261">
        <v>120</v>
      </c>
      <c r="F261">
        <v>28</v>
      </c>
      <c r="G261">
        <v>0</v>
      </c>
      <c r="H261">
        <v>2</v>
      </c>
      <c r="I261">
        <f t="shared" si="17"/>
        <v>30</v>
      </c>
      <c r="J261">
        <f t="shared" si="18"/>
        <v>0.93333333333333335</v>
      </c>
      <c r="K261">
        <f t="shared" si="19"/>
        <v>0</v>
      </c>
      <c r="L261">
        <f t="shared" si="21"/>
        <v>0.93333333333333335</v>
      </c>
    </row>
    <row r="262" spans="1:12">
      <c r="A262" t="s">
        <v>88</v>
      </c>
      <c r="B262" t="s">
        <v>90</v>
      </c>
      <c r="C262">
        <v>1</v>
      </c>
      <c r="D262" t="str">
        <f t="shared" si="20"/>
        <v>KU141013-40Mix A1</v>
      </c>
      <c r="E262">
        <v>120</v>
      </c>
      <c r="F262">
        <v>8</v>
      </c>
      <c r="G262">
        <v>1</v>
      </c>
      <c r="H262">
        <v>21</v>
      </c>
      <c r="I262">
        <f t="shared" si="17"/>
        <v>30</v>
      </c>
      <c r="J262">
        <f t="shared" si="18"/>
        <v>0.26666666666666666</v>
      </c>
      <c r="K262">
        <f t="shared" si="19"/>
        <v>3.3333333333333333E-2</v>
      </c>
      <c r="L262">
        <f t="shared" si="21"/>
        <v>0.23333333333333334</v>
      </c>
    </row>
    <row r="263" spans="1:12">
      <c r="A263" t="s">
        <v>88</v>
      </c>
      <c r="B263" t="s">
        <v>90</v>
      </c>
      <c r="C263">
        <v>2</v>
      </c>
      <c r="D263" t="str">
        <f t="shared" si="20"/>
        <v>KU141013-40Mix A2</v>
      </c>
      <c r="E263">
        <v>120</v>
      </c>
      <c r="F263">
        <v>22</v>
      </c>
      <c r="G263">
        <v>0</v>
      </c>
      <c r="H263">
        <v>8</v>
      </c>
      <c r="I263">
        <f t="shared" si="17"/>
        <v>30</v>
      </c>
      <c r="J263">
        <f t="shared" si="18"/>
        <v>0.73333333333333328</v>
      </c>
      <c r="K263">
        <f t="shared" si="19"/>
        <v>0</v>
      </c>
      <c r="L263">
        <f t="shared" si="21"/>
        <v>0.73333333333333328</v>
      </c>
    </row>
    <row r="264" spans="1:12">
      <c r="A264" t="s">
        <v>88</v>
      </c>
      <c r="B264" t="s">
        <v>90</v>
      </c>
      <c r="C264">
        <v>3</v>
      </c>
      <c r="D264" t="str">
        <f t="shared" si="20"/>
        <v>KU141013-40Mix A3</v>
      </c>
      <c r="E264">
        <v>120</v>
      </c>
      <c r="F264">
        <v>12</v>
      </c>
      <c r="G264">
        <v>10</v>
      </c>
      <c r="H264">
        <v>8</v>
      </c>
      <c r="I264">
        <f t="shared" si="17"/>
        <v>30</v>
      </c>
      <c r="J264">
        <f t="shared" si="18"/>
        <v>0.4</v>
      </c>
      <c r="K264">
        <f t="shared" si="19"/>
        <v>0.33333333333333331</v>
      </c>
      <c r="L264">
        <f t="shared" si="21"/>
        <v>6.6666666666666666E-2</v>
      </c>
    </row>
    <row r="265" spans="1:12">
      <c r="A265" t="s">
        <v>88</v>
      </c>
      <c r="B265" t="s">
        <v>90</v>
      </c>
      <c r="C265">
        <v>4</v>
      </c>
      <c r="D265" t="str">
        <f t="shared" si="20"/>
        <v>KU141013-40Mix A4</v>
      </c>
      <c r="E265">
        <v>120</v>
      </c>
      <c r="F265">
        <v>1</v>
      </c>
      <c r="G265">
        <v>3</v>
      </c>
      <c r="H265">
        <v>26</v>
      </c>
      <c r="I265">
        <f t="shared" si="17"/>
        <v>30</v>
      </c>
      <c r="J265">
        <f t="shared" si="18"/>
        <v>3.3333333333333333E-2</v>
      </c>
      <c r="K265">
        <f t="shared" si="19"/>
        <v>0.1</v>
      </c>
      <c r="L265">
        <f t="shared" si="21"/>
        <v>-6.6666666666666666E-2</v>
      </c>
    </row>
    <row r="266" spans="1:12">
      <c r="A266" t="s">
        <v>88</v>
      </c>
      <c r="B266" t="s">
        <v>90</v>
      </c>
      <c r="C266">
        <v>5</v>
      </c>
      <c r="D266" t="str">
        <f t="shared" si="20"/>
        <v>KU141013-40Mix A5</v>
      </c>
      <c r="E266">
        <v>120</v>
      </c>
      <c r="F266">
        <v>23</v>
      </c>
      <c r="G266">
        <v>4</v>
      </c>
      <c r="H266">
        <v>3</v>
      </c>
      <c r="I266">
        <f t="shared" si="17"/>
        <v>30</v>
      </c>
      <c r="J266">
        <f t="shared" si="18"/>
        <v>0.76666666666666672</v>
      </c>
      <c r="K266">
        <f t="shared" si="19"/>
        <v>0.13333333333333333</v>
      </c>
      <c r="L266">
        <f t="shared" si="21"/>
        <v>0.6333333333333333</v>
      </c>
    </row>
    <row r="267" spans="1:12">
      <c r="A267" t="s">
        <v>88</v>
      </c>
      <c r="B267" t="s">
        <v>90</v>
      </c>
      <c r="C267">
        <v>6</v>
      </c>
      <c r="D267" t="str">
        <f t="shared" si="20"/>
        <v>KU141013-40Mix A6</v>
      </c>
      <c r="E267">
        <v>120</v>
      </c>
      <c r="F267">
        <v>1</v>
      </c>
      <c r="G267">
        <v>19</v>
      </c>
      <c r="H267">
        <v>10</v>
      </c>
      <c r="I267">
        <f t="shared" si="17"/>
        <v>30</v>
      </c>
      <c r="J267">
        <f t="shared" si="18"/>
        <v>3.3333333333333333E-2</v>
      </c>
      <c r="K267">
        <f t="shared" si="19"/>
        <v>0.6333333333333333</v>
      </c>
      <c r="L267">
        <f t="shared" si="21"/>
        <v>-0.6</v>
      </c>
    </row>
    <row r="268" spans="1:12">
      <c r="A268" t="s">
        <v>88</v>
      </c>
      <c r="B268" t="s">
        <v>90</v>
      </c>
      <c r="C268">
        <v>7</v>
      </c>
      <c r="D268" t="str">
        <f t="shared" si="20"/>
        <v>KU141013-40Mix A7</v>
      </c>
      <c r="E268">
        <v>120</v>
      </c>
      <c r="F268">
        <v>26</v>
      </c>
      <c r="G268">
        <v>1</v>
      </c>
      <c r="H268">
        <v>3</v>
      </c>
      <c r="I268">
        <f t="shared" si="17"/>
        <v>30</v>
      </c>
      <c r="J268">
        <f t="shared" si="18"/>
        <v>0.8666666666666667</v>
      </c>
      <c r="K268">
        <f t="shared" si="19"/>
        <v>3.3333333333333333E-2</v>
      </c>
      <c r="L268">
        <f t="shared" si="21"/>
        <v>0.83333333333333337</v>
      </c>
    </row>
    <row r="269" spans="1:12">
      <c r="A269" t="s">
        <v>88</v>
      </c>
      <c r="B269" t="s">
        <v>90</v>
      </c>
      <c r="C269">
        <v>8</v>
      </c>
      <c r="D269" t="str">
        <f t="shared" si="20"/>
        <v>KU141013-40Mix A8</v>
      </c>
      <c r="E269">
        <v>120</v>
      </c>
      <c r="F269">
        <v>24</v>
      </c>
      <c r="G269">
        <v>0</v>
      </c>
      <c r="H269">
        <v>6</v>
      </c>
      <c r="I269">
        <f t="shared" ref="I269:I332" si="22">F269+G269+H269</f>
        <v>30</v>
      </c>
      <c r="J269">
        <f t="shared" ref="J269:J332" si="23">F269/I269</f>
        <v>0.8</v>
      </c>
      <c r="K269">
        <f t="shared" ref="K269:K332" si="24">G269/I269</f>
        <v>0</v>
      </c>
      <c r="L269">
        <f t="shared" si="21"/>
        <v>0.8</v>
      </c>
    </row>
    <row r="270" spans="1:12">
      <c r="A270" t="s">
        <v>88</v>
      </c>
      <c r="B270" t="s">
        <v>90</v>
      </c>
      <c r="C270">
        <v>9</v>
      </c>
      <c r="D270" t="str">
        <f t="shared" si="20"/>
        <v>KU141013-40Mix A9</v>
      </c>
      <c r="E270">
        <v>120</v>
      </c>
      <c r="F270">
        <v>3</v>
      </c>
      <c r="G270">
        <v>2</v>
      </c>
      <c r="H270">
        <v>25</v>
      </c>
      <c r="I270">
        <f t="shared" si="22"/>
        <v>30</v>
      </c>
      <c r="J270">
        <f t="shared" si="23"/>
        <v>0.1</v>
      </c>
      <c r="K270">
        <f t="shared" si="24"/>
        <v>6.6666666666666666E-2</v>
      </c>
      <c r="L270">
        <f t="shared" si="21"/>
        <v>3.3333333333333333E-2</v>
      </c>
    </row>
    <row r="271" spans="1:12">
      <c r="A271" t="s">
        <v>88</v>
      </c>
      <c r="B271" t="s">
        <v>90</v>
      </c>
      <c r="C271">
        <v>10</v>
      </c>
      <c r="D271" t="str">
        <f t="shared" si="20"/>
        <v>KU141013-40Mix A10</v>
      </c>
      <c r="E271">
        <v>120</v>
      </c>
      <c r="F271">
        <v>3</v>
      </c>
      <c r="G271">
        <v>20</v>
      </c>
      <c r="H271">
        <v>7</v>
      </c>
      <c r="I271">
        <f t="shared" si="22"/>
        <v>30</v>
      </c>
      <c r="J271">
        <f t="shared" si="23"/>
        <v>0.1</v>
      </c>
      <c r="K271">
        <f t="shared" si="24"/>
        <v>0.66666666666666663</v>
      </c>
      <c r="L271">
        <f t="shared" si="21"/>
        <v>-0.56666666666666665</v>
      </c>
    </row>
    <row r="272" spans="1:12">
      <c r="A272" t="s">
        <v>88</v>
      </c>
      <c r="B272" t="s">
        <v>91</v>
      </c>
      <c r="C272">
        <v>1</v>
      </c>
      <c r="D272" t="str">
        <f t="shared" si="20"/>
        <v>KU141013-40Mix A + Ch1</v>
      </c>
      <c r="E272">
        <v>120</v>
      </c>
      <c r="F272">
        <v>20</v>
      </c>
      <c r="G272">
        <v>10</v>
      </c>
      <c r="H272">
        <v>0</v>
      </c>
      <c r="I272">
        <f t="shared" si="22"/>
        <v>30</v>
      </c>
      <c r="J272">
        <f t="shared" si="23"/>
        <v>0.66666666666666663</v>
      </c>
      <c r="K272">
        <f t="shared" si="24"/>
        <v>0.33333333333333331</v>
      </c>
      <c r="L272">
        <f t="shared" si="21"/>
        <v>0.33333333333333331</v>
      </c>
    </row>
    <row r="273" spans="1:12">
      <c r="A273" t="s">
        <v>88</v>
      </c>
      <c r="B273" t="s">
        <v>91</v>
      </c>
      <c r="C273">
        <v>2</v>
      </c>
      <c r="D273" t="str">
        <f t="shared" si="20"/>
        <v>KU141013-40Mix A + Ch2</v>
      </c>
      <c r="E273">
        <v>120</v>
      </c>
      <c r="F273">
        <v>6</v>
      </c>
      <c r="G273">
        <v>12</v>
      </c>
      <c r="H273">
        <v>12</v>
      </c>
      <c r="I273">
        <f t="shared" si="22"/>
        <v>30</v>
      </c>
      <c r="J273">
        <f t="shared" si="23"/>
        <v>0.2</v>
      </c>
      <c r="K273">
        <f t="shared" si="24"/>
        <v>0.4</v>
      </c>
      <c r="L273">
        <f t="shared" si="21"/>
        <v>-0.2</v>
      </c>
    </row>
    <row r="274" spans="1:12">
      <c r="A274" t="s">
        <v>88</v>
      </c>
      <c r="B274" t="s">
        <v>91</v>
      </c>
      <c r="C274">
        <v>3</v>
      </c>
      <c r="D274" t="str">
        <f t="shared" si="20"/>
        <v>KU141013-40Mix A + Ch3</v>
      </c>
      <c r="E274">
        <v>120</v>
      </c>
      <c r="F274">
        <v>17</v>
      </c>
      <c r="G274">
        <v>10</v>
      </c>
      <c r="H274">
        <v>3</v>
      </c>
      <c r="I274">
        <f t="shared" si="22"/>
        <v>30</v>
      </c>
      <c r="J274">
        <f t="shared" si="23"/>
        <v>0.56666666666666665</v>
      </c>
      <c r="K274">
        <f t="shared" si="24"/>
        <v>0.33333333333333331</v>
      </c>
      <c r="L274">
        <f t="shared" si="21"/>
        <v>0.23333333333333334</v>
      </c>
    </row>
    <row r="275" spans="1:12">
      <c r="A275" t="s">
        <v>88</v>
      </c>
      <c r="B275" t="s">
        <v>91</v>
      </c>
      <c r="C275">
        <v>4</v>
      </c>
      <c r="D275" t="str">
        <f t="shared" si="20"/>
        <v>KU141013-40Mix A + Ch4</v>
      </c>
      <c r="E275">
        <v>120</v>
      </c>
      <c r="F275">
        <v>27</v>
      </c>
      <c r="G275">
        <v>2</v>
      </c>
      <c r="H275">
        <v>1</v>
      </c>
      <c r="I275">
        <f t="shared" si="22"/>
        <v>30</v>
      </c>
      <c r="J275">
        <f t="shared" si="23"/>
        <v>0.9</v>
      </c>
      <c r="K275">
        <f t="shared" si="24"/>
        <v>6.6666666666666666E-2</v>
      </c>
      <c r="L275">
        <f t="shared" si="21"/>
        <v>0.83333333333333337</v>
      </c>
    </row>
    <row r="276" spans="1:12">
      <c r="A276" t="s">
        <v>88</v>
      </c>
      <c r="B276" t="s">
        <v>91</v>
      </c>
      <c r="C276">
        <v>5</v>
      </c>
      <c r="D276" t="str">
        <f t="shared" si="20"/>
        <v>KU141013-40Mix A + Ch5</v>
      </c>
      <c r="E276">
        <v>120</v>
      </c>
      <c r="F276">
        <v>22</v>
      </c>
      <c r="G276">
        <v>1</v>
      </c>
      <c r="H276">
        <v>7</v>
      </c>
      <c r="I276">
        <f t="shared" si="22"/>
        <v>30</v>
      </c>
      <c r="J276">
        <f t="shared" si="23"/>
        <v>0.73333333333333328</v>
      </c>
      <c r="K276">
        <f t="shared" si="24"/>
        <v>3.3333333333333333E-2</v>
      </c>
      <c r="L276">
        <f t="shared" si="21"/>
        <v>0.7</v>
      </c>
    </row>
    <row r="277" spans="1:12">
      <c r="A277" t="s">
        <v>88</v>
      </c>
      <c r="B277" t="s">
        <v>91</v>
      </c>
      <c r="C277">
        <v>6</v>
      </c>
      <c r="D277" t="str">
        <f t="shared" si="20"/>
        <v>KU141013-40Mix A + Ch6</v>
      </c>
      <c r="E277">
        <v>120</v>
      </c>
      <c r="F277">
        <v>6</v>
      </c>
      <c r="G277">
        <v>0</v>
      </c>
      <c r="H277">
        <v>24</v>
      </c>
      <c r="I277">
        <f t="shared" si="22"/>
        <v>30</v>
      </c>
      <c r="J277">
        <f t="shared" si="23"/>
        <v>0.2</v>
      </c>
      <c r="K277">
        <f t="shared" si="24"/>
        <v>0</v>
      </c>
      <c r="L277">
        <f t="shared" si="21"/>
        <v>0.2</v>
      </c>
    </row>
    <row r="278" spans="1:12">
      <c r="A278" t="s">
        <v>88</v>
      </c>
      <c r="B278" t="s">
        <v>91</v>
      </c>
      <c r="C278">
        <v>7</v>
      </c>
      <c r="D278" t="str">
        <f t="shared" si="20"/>
        <v>KU141013-40Mix A + Ch7</v>
      </c>
      <c r="E278">
        <v>120</v>
      </c>
      <c r="F278">
        <v>16</v>
      </c>
      <c r="G278">
        <v>0</v>
      </c>
      <c r="H278">
        <v>14</v>
      </c>
      <c r="I278">
        <f t="shared" si="22"/>
        <v>30</v>
      </c>
      <c r="J278">
        <f t="shared" si="23"/>
        <v>0.53333333333333333</v>
      </c>
      <c r="K278">
        <f t="shared" si="24"/>
        <v>0</v>
      </c>
      <c r="L278">
        <f t="shared" si="21"/>
        <v>0.53333333333333333</v>
      </c>
    </row>
    <row r="279" spans="1:12">
      <c r="A279" t="s">
        <v>88</v>
      </c>
      <c r="B279" t="s">
        <v>91</v>
      </c>
      <c r="C279">
        <v>8</v>
      </c>
      <c r="D279" t="str">
        <f t="shared" si="20"/>
        <v>KU141013-40Mix A + Ch8</v>
      </c>
      <c r="E279">
        <v>120</v>
      </c>
      <c r="F279">
        <v>25</v>
      </c>
      <c r="G279">
        <v>1</v>
      </c>
      <c r="H279">
        <v>4</v>
      </c>
      <c r="I279">
        <f t="shared" si="22"/>
        <v>30</v>
      </c>
      <c r="J279">
        <f t="shared" si="23"/>
        <v>0.83333333333333337</v>
      </c>
      <c r="K279">
        <f t="shared" si="24"/>
        <v>3.3333333333333333E-2</v>
      </c>
      <c r="L279">
        <f t="shared" si="21"/>
        <v>0.8</v>
      </c>
    </row>
    <row r="280" spans="1:12">
      <c r="A280" t="s">
        <v>88</v>
      </c>
      <c r="B280" t="s">
        <v>91</v>
      </c>
      <c r="C280">
        <v>9</v>
      </c>
      <c r="D280" t="str">
        <f t="shared" si="20"/>
        <v>KU141013-40Mix A + Ch9</v>
      </c>
      <c r="E280">
        <v>120</v>
      </c>
      <c r="F280">
        <v>8</v>
      </c>
      <c r="G280">
        <v>2</v>
      </c>
      <c r="H280">
        <v>20</v>
      </c>
      <c r="I280">
        <f t="shared" si="22"/>
        <v>30</v>
      </c>
      <c r="J280">
        <f t="shared" si="23"/>
        <v>0.26666666666666666</v>
      </c>
      <c r="K280">
        <f t="shared" si="24"/>
        <v>6.6666666666666666E-2</v>
      </c>
      <c r="L280">
        <f t="shared" si="21"/>
        <v>0.2</v>
      </c>
    </row>
    <row r="281" spans="1:12">
      <c r="A281" t="s">
        <v>88</v>
      </c>
      <c r="B281" t="s">
        <v>91</v>
      </c>
      <c r="C281">
        <v>10</v>
      </c>
      <c r="D281" t="str">
        <f t="shared" si="20"/>
        <v>KU141013-40Mix A + Ch10</v>
      </c>
      <c r="E281">
        <v>120</v>
      </c>
      <c r="F281">
        <v>19</v>
      </c>
      <c r="G281">
        <v>8</v>
      </c>
      <c r="H281">
        <v>3</v>
      </c>
      <c r="I281">
        <f t="shared" si="22"/>
        <v>30</v>
      </c>
      <c r="J281">
        <f t="shared" si="23"/>
        <v>0.6333333333333333</v>
      </c>
      <c r="K281">
        <f t="shared" si="24"/>
        <v>0.26666666666666666</v>
      </c>
      <c r="L281">
        <f t="shared" si="21"/>
        <v>0.36666666666666664</v>
      </c>
    </row>
    <row r="282" spans="1:12">
      <c r="A282" t="s">
        <v>88</v>
      </c>
      <c r="B282" t="s">
        <v>92</v>
      </c>
      <c r="C282">
        <v>1</v>
      </c>
      <c r="D282" t="str">
        <f t="shared" si="20"/>
        <v>KU141013-40Mix A + CHCs1</v>
      </c>
      <c r="E282">
        <v>120</v>
      </c>
      <c r="F282">
        <v>12</v>
      </c>
      <c r="G282">
        <v>2</v>
      </c>
      <c r="H282">
        <v>16</v>
      </c>
      <c r="I282">
        <f t="shared" si="22"/>
        <v>30</v>
      </c>
      <c r="J282">
        <f t="shared" si="23"/>
        <v>0.4</v>
      </c>
      <c r="K282">
        <f t="shared" si="24"/>
        <v>6.6666666666666666E-2</v>
      </c>
      <c r="L282">
        <f t="shared" si="21"/>
        <v>0.33333333333333331</v>
      </c>
    </row>
    <row r="283" spans="1:12">
      <c r="A283" t="s">
        <v>88</v>
      </c>
      <c r="B283" t="s">
        <v>92</v>
      </c>
      <c r="C283">
        <v>2</v>
      </c>
      <c r="D283" t="str">
        <f t="shared" si="20"/>
        <v>KU141013-40Mix A + CHCs2</v>
      </c>
      <c r="E283">
        <v>120</v>
      </c>
      <c r="F283">
        <v>3</v>
      </c>
      <c r="G283">
        <v>0</v>
      </c>
      <c r="H283">
        <v>27</v>
      </c>
      <c r="I283">
        <f t="shared" si="22"/>
        <v>30</v>
      </c>
      <c r="J283">
        <f t="shared" si="23"/>
        <v>0.1</v>
      </c>
      <c r="K283">
        <f t="shared" si="24"/>
        <v>0</v>
      </c>
      <c r="L283">
        <f t="shared" si="21"/>
        <v>0.1</v>
      </c>
    </row>
    <row r="284" spans="1:12">
      <c r="A284" t="s">
        <v>88</v>
      </c>
      <c r="B284" t="s">
        <v>92</v>
      </c>
      <c r="C284">
        <v>3</v>
      </c>
      <c r="D284" t="str">
        <f t="shared" si="20"/>
        <v>KU141013-40Mix A + CHCs3</v>
      </c>
      <c r="E284">
        <v>120</v>
      </c>
      <c r="F284">
        <v>6</v>
      </c>
      <c r="G284">
        <v>11</v>
      </c>
      <c r="H284">
        <v>13</v>
      </c>
      <c r="I284">
        <f t="shared" si="22"/>
        <v>30</v>
      </c>
      <c r="J284">
        <f t="shared" si="23"/>
        <v>0.2</v>
      </c>
      <c r="K284">
        <f t="shared" si="24"/>
        <v>0.36666666666666664</v>
      </c>
      <c r="L284">
        <f t="shared" si="21"/>
        <v>-0.16666666666666666</v>
      </c>
    </row>
    <row r="285" spans="1:12">
      <c r="A285" t="s">
        <v>88</v>
      </c>
      <c r="B285" t="s">
        <v>92</v>
      </c>
      <c r="C285">
        <v>4</v>
      </c>
      <c r="D285" t="str">
        <f t="shared" si="20"/>
        <v>KU141013-40Mix A + CHCs4</v>
      </c>
      <c r="E285">
        <v>120</v>
      </c>
      <c r="F285">
        <v>27</v>
      </c>
      <c r="G285">
        <v>1</v>
      </c>
      <c r="H285">
        <v>2</v>
      </c>
      <c r="I285">
        <f t="shared" si="22"/>
        <v>30</v>
      </c>
      <c r="J285">
        <f t="shared" si="23"/>
        <v>0.9</v>
      </c>
      <c r="K285">
        <f t="shared" si="24"/>
        <v>3.3333333333333333E-2</v>
      </c>
      <c r="L285">
        <f t="shared" si="21"/>
        <v>0.8666666666666667</v>
      </c>
    </row>
    <row r="286" spans="1:12">
      <c r="A286" t="s">
        <v>88</v>
      </c>
      <c r="B286" t="s">
        <v>92</v>
      </c>
      <c r="C286">
        <v>5</v>
      </c>
      <c r="D286" t="str">
        <f t="shared" si="20"/>
        <v>KU141013-40Mix A + CHCs5</v>
      </c>
      <c r="E286">
        <v>120</v>
      </c>
      <c r="F286">
        <v>25</v>
      </c>
      <c r="G286">
        <v>1</v>
      </c>
      <c r="H286">
        <v>4</v>
      </c>
      <c r="I286">
        <f t="shared" si="22"/>
        <v>30</v>
      </c>
      <c r="J286">
        <f t="shared" si="23"/>
        <v>0.83333333333333337</v>
      </c>
      <c r="K286">
        <f t="shared" si="24"/>
        <v>3.3333333333333333E-2</v>
      </c>
      <c r="L286">
        <f t="shared" si="21"/>
        <v>0.8</v>
      </c>
    </row>
    <row r="287" spans="1:12">
      <c r="A287" t="s">
        <v>88</v>
      </c>
      <c r="B287" t="s">
        <v>92</v>
      </c>
      <c r="C287">
        <v>6</v>
      </c>
      <c r="D287" t="str">
        <f t="shared" si="20"/>
        <v>KU141013-40Mix A + CHCs6</v>
      </c>
      <c r="E287">
        <v>120</v>
      </c>
      <c r="F287">
        <v>15</v>
      </c>
      <c r="G287">
        <v>2</v>
      </c>
      <c r="H287">
        <v>13</v>
      </c>
      <c r="I287">
        <f t="shared" si="22"/>
        <v>30</v>
      </c>
      <c r="J287">
        <f t="shared" si="23"/>
        <v>0.5</v>
      </c>
      <c r="K287">
        <f t="shared" si="24"/>
        <v>6.6666666666666666E-2</v>
      </c>
      <c r="L287">
        <f t="shared" si="21"/>
        <v>0.43333333333333335</v>
      </c>
    </row>
    <row r="288" spans="1:12">
      <c r="A288" t="s">
        <v>88</v>
      </c>
      <c r="B288" t="s">
        <v>92</v>
      </c>
      <c r="C288">
        <v>7</v>
      </c>
      <c r="D288" t="str">
        <f t="shared" si="20"/>
        <v>KU141013-40Mix A + CHCs7</v>
      </c>
      <c r="E288">
        <v>120</v>
      </c>
      <c r="F288">
        <v>10</v>
      </c>
      <c r="G288">
        <v>0</v>
      </c>
      <c r="H288">
        <v>20</v>
      </c>
      <c r="I288">
        <f t="shared" si="22"/>
        <v>30</v>
      </c>
      <c r="J288">
        <f t="shared" si="23"/>
        <v>0.33333333333333331</v>
      </c>
      <c r="K288">
        <f t="shared" si="24"/>
        <v>0</v>
      </c>
      <c r="L288">
        <f t="shared" si="21"/>
        <v>0.33333333333333331</v>
      </c>
    </row>
    <row r="289" spans="1:12">
      <c r="A289" t="s">
        <v>88</v>
      </c>
      <c r="B289" t="s">
        <v>92</v>
      </c>
      <c r="C289">
        <v>8</v>
      </c>
      <c r="D289" t="str">
        <f t="shared" si="20"/>
        <v>KU141013-40Mix A + CHCs8</v>
      </c>
      <c r="E289">
        <v>120</v>
      </c>
      <c r="F289">
        <v>24</v>
      </c>
      <c r="G289">
        <v>0</v>
      </c>
      <c r="H289">
        <v>6</v>
      </c>
      <c r="I289">
        <f t="shared" si="22"/>
        <v>30</v>
      </c>
      <c r="J289">
        <f t="shared" si="23"/>
        <v>0.8</v>
      </c>
      <c r="K289">
        <f t="shared" si="24"/>
        <v>0</v>
      </c>
      <c r="L289">
        <f t="shared" si="21"/>
        <v>0.8</v>
      </c>
    </row>
    <row r="290" spans="1:12">
      <c r="A290" t="s">
        <v>88</v>
      </c>
      <c r="B290" t="s">
        <v>92</v>
      </c>
      <c r="C290">
        <v>9</v>
      </c>
      <c r="D290" t="str">
        <f t="shared" si="20"/>
        <v>KU141013-40Mix A + CHCs9</v>
      </c>
      <c r="E290">
        <v>120</v>
      </c>
      <c r="F290">
        <v>12</v>
      </c>
      <c r="G290">
        <v>6</v>
      </c>
      <c r="H290">
        <v>12</v>
      </c>
      <c r="I290">
        <f t="shared" si="22"/>
        <v>30</v>
      </c>
      <c r="J290">
        <f t="shared" si="23"/>
        <v>0.4</v>
      </c>
      <c r="K290">
        <f t="shared" si="24"/>
        <v>0.2</v>
      </c>
      <c r="L290">
        <f t="shared" si="21"/>
        <v>0.2</v>
      </c>
    </row>
    <row r="291" spans="1:12">
      <c r="A291" t="s">
        <v>88</v>
      </c>
      <c r="B291" t="s">
        <v>92</v>
      </c>
      <c r="C291">
        <v>10</v>
      </c>
      <c r="D291" t="str">
        <f t="shared" si="20"/>
        <v>KU141013-40Mix A + CHCs10</v>
      </c>
      <c r="E291">
        <v>120</v>
      </c>
      <c r="F291">
        <v>10</v>
      </c>
      <c r="G291">
        <v>2</v>
      </c>
      <c r="H291">
        <v>18</v>
      </c>
      <c r="I291">
        <f t="shared" si="22"/>
        <v>30</v>
      </c>
      <c r="J291">
        <f t="shared" si="23"/>
        <v>0.33333333333333331</v>
      </c>
      <c r="K291">
        <f t="shared" si="24"/>
        <v>6.6666666666666666E-2</v>
      </c>
      <c r="L291">
        <f t="shared" si="21"/>
        <v>0.26666666666666666</v>
      </c>
    </row>
    <row r="292" spans="1:12">
      <c r="A292" t="s">
        <v>88</v>
      </c>
      <c r="B292" t="s">
        <v>93</v>
      </c>
      <c r="C292">
        <v>1</v>
      </c>
      <c r="D292" t="str">
        <f t="shared" si="20"/>
        <v>KU141013-40Mix A + Ch + CHCs1</v>
      </c>
      <c r="E292">
        <v>120</v>
      </c>
      <c r="F292">
        <v>22</v>
      </c>
      <c r="G292">
        <v>1</v>
      </c>
      <c r="H292">
        <v>7</v>
      </c>
      <c r="I292">
        <f t="shared" si="22"/>
        <v>30</v>
      </c>
      <c r="J292">
        <f t="shared" si="23"/>
        <v>0.73333333333333328</v>
      </c>
      <c r="K292">
        <f t="shared" si="24"/>
        <v>3.3333333333333333E-2</v>
      </c>
      <c r="L292">
        <f t="shared" si="21"/>
        <v>0.7</v>
      </c>
    </row>
    <row r="293" spans="1:12">
      <c r="A293" t="s">
        <v>88</v>
      </c>
      <c r="B293" t="s">
        <v>93</v>
      </c>
      <c r="C293">
        <v>2</v>
      </c>
      <c r="D293" t="str">
        <f t="shared" si="20"/>
        <v>KU141013-40Mix A + Ch + CHCs2</v>
      </c>
      <c r="E293">
        <v>120</v>
      </c>
      <c r="F293">
        <v>22</v>
      </c>
      <c r="G293">
        <v>1</v>
      </c>
      <c r="H293">
        <v>7</v>
      </c>
      <c r="I293">
        <f t="shared" si="22"/>
        <v>30</v>
      </c>
      <c r="J293">
        <f t="shared" si="23"/>
        <v>0.73333333333333328</v>
      </c>
      <c r="K293">
        <f t="shared" si="24"/>
        <v>3.3333333333333333E-2</v>
      </c>
      <c r="L293">
        <f t="shared" si="21"/>
        <v>0.7</v>
      </c>
    </row>
    <row r="294" spans="1:12">
      <c r="A294" t="s">
        <v>88</v>
      </c>
      <c r="B294" t="s">
        <v>93</v>
      </c>
      <c r="C294">
        <v>3</v>
      </c>
      <c r="D294" t="str">
        <f t="shared" si="20"/>
        <v>KU141013-40Mix A + Ch + CHCs3</v>
      </c>
      <c r="E294">
        <v>120</v>
      </c>
      <c r="F294">
        <v>28</v>
      </c>
      <c r="G294">
        <v>0</v>
      </c>
      <c r="H294">
        <v>2</v>
      </c>
      <c r="I294">
        <f t="shared" si="22"/>
        <v>30</v>
      </c>
      <c r="J294">
        <f t="shared" si="23"/>
        <v>0.93333333333333335</v>
      </c>
      <c r="K294">
        <f t="shared" si="24"/>
        <v>0</v>
      </c>
      <c r="L294">
        <f t="shared" si="21"/>
        <v>0.93333333333333335</v>
      </c>
    </row>
    <row r="295" spans="1:12">
      <c r="A295" t="s">
        <v>88</v>
      </c>
      <c r="B295" t="s">
        <v>93</v>
      </c>
      <c r="C295">
        <v>4</v>
      </c>
      <c r="D295" t="str">
        <f t="shared" si="20"/>
        <v>KU141013-40Mix A + Ch + CHCs4</v>
      </c>
      <c r="E295">
        <v>120</v>
      </c>
      <c r="F295">
        <v>30</v>
      </c>
      <c r="G295">
        <v>0</v>
      </c>
      <c r="H295">
        <v>0</v>
      </c>
      <c r="I295">
        <f t="shared" si="22"/>
        <v>30</v>
      </c>
      <c r="J295">
        <f t="shared" si="23"/>
        <v>1</v>
      </c>
      <c r="K295">
        <f t="shared" si="24"/>
        <v>0</v>
      </c>
      <c r="L295">
        <f t="shared" si="21"/>
        <v>1</v>
      </c>
    </row>
    <row r="296" spans="1:12">
      <c r="A296" t="s">
        <v>88</v>
      </c>
      <c r="B296" t="s">
        <v>93</v>
      </c>
      <c r="C296">
        <v>5</v>
      </c>
      <c r="D296" t="str">
        <f t="shared" si="20"/>
        <v>KU141013-40Mix A + Ch + CHCs5</v>
      </c>
      <c r="E296">
        <v>120</v>
      </c>
      <c r="F296">
        <v>16</v>
      </c>
      <c r="G296">
        <v>0</v>
      </c>
      <c r="H296">
        <v>14</v>
      </c>
      <c r="I296">
        <f t="shared" si="22"/>
        <v>30</v>
      </c>
      <c r="J296">
        <f t="shared" si="23"/>
        <v>0.53333333333333333</v>
      </c>
      <c r="K296">
        <f t="shared" si="24"/>
        <v>0</v>
      </c>
      <c r="L296">
        <f t="shared" si="21"/>
        <v>0.53333333333333333</v>
      </c>
    </row>
    <row r="297" spans="1:12">
      <c r="A297" t="s">
        <v>88</v>
      </c>
      <c r="B297" t="s">
        <v>93</v>
      </c>
      <c r="C297">
        <v>6</v>
      </c>
      <c r="D297" t="str">
        <f t="shared" si="20"/>
        <v>KU141013-40Mix A + Ch + CHCs6</v>
      </c>
      <c r="E297">
        <v>120</v>
      </c>
      <c r="F297">
        <v>24</v>
      </c>
      <c r="G297">
        <v>0</v>
      </c>
      <c r="H297">
        <v>6</v>
      </c>
      <c r="I297">
        <f t="shared" si="22"/>
        <v>30</v>
      </c>
      <c r="J297">
        <f t="shared" si="23"/>
        <v>0.8</v>
      </c>
      <c r="K297">
        <f t="shared" si="24"/>
        <v>0</v>
      </c>
      <c r="L297">
        <f t="shared" si="21"/>
        <v>0.8</v>
      </c>
    </row>
    <row r="298" spans="1:12">
      <c r="A298" t="s">
        <v>88</v>
      </c>
      <c r="B298" t="s">
        <v>93</v>
      </c>
      <c r="C298">
        <v>7</v>
      </c>
      <c r="D298" t="str">
        <f t="shared" si="20"/>
        <v>KU141013-40Mix A + Ch + CHCs7</v>
      </c>
      <c r="E298">
        <v>120</v>
      </c>
      <c r="F298">
        <v>25</v>
      </c>
      <c r="G298">
        <v>1</v>
      </c>
      <c r="H298">
        <v>4</v>
      </c>
      <c r="I298">
        <f t="shared" si="22"/>
        <v>30</v>
      </c>
      <c r="J298">
        <f t="shared" si="23"/>
        <v>0.83333333333333337</v>
      </c>
      <c r="K298">
        <f t="shared" si="24"/>
        <v>3.3333333333333333E-2</v>
      </c>
      <c r="L298">
        <f t="shared" si="21"/>
        <v>0.8</v>
      </c>
    </row>
    <row r="299" spans="1:12">
      <c r="A299" t="s">
        <v>88</v>
      </c>
      <c r="B299" t="s">
        <v>93</v>
      </c>
      <c r="C299">
        <v>8</v>
      </c>
      <c r="D299" t="str">
        <f t="shared" si="20"/>
        <v>KU141013-40Mix A + Ch + CHCs8</v>
      </c>
      <c r="E299">
        <v>120</v>
      </c>
      <c r="F299">
        <v>20</v>
      </c>
      <c r="G299">
        <v>0</v>
      </c>
      <c r="H299">
        <v>10</v>
      </c>
      <c r="I299">
        <f t="shared" si="22"/>
        <v>30</v>
      </c>
      <c r="J299">
        <f t="shared" si="23"/>
        <v>0.66666666666666663</v>
      </c>
      <c r="K299">
        <f t="shared" si="24"/>
        <v>0</v>
      </c>
      <c r="L299">
        <f t="shared" si="21"/>
        <v>0.66666666666666663</v>
      </c>
    </row>
    <row r="300" spans="1:12">
      <c r="A300" t="s">
        <v>88</v>
      </c>
      <c r="B300" t="s">
        <v>93</v>
      </c>
      <c r="C300">
        <v>9</v>
      </c>
      <c r="D300" t="str">
        <f t="shared" si="20"/>
        <v>KU141013-40Mix A + Ch + CHCs9</v>
      </c>
      <c r="E300">
        <v>120</v>
      </c>
      <c r="F300">
        <v>29</v>
      </c>
      <c r="G300">
        <v>0</v>
      </c>
      <c r="H300">
        <v>1</v>
      </c>
      <c r="I300">
        <f t="shared" si="22"/>
        <v>30</v>
      </c>
      <c r="J300">
        <f t="shared" si="23"/>
        <v>0.96666666666666667</v>
      </c>
      <c r="K300">
        <f t="shared" si="24"/>
        <v>0</v>
      </c>
      <c r="L300">
        <f t="shared" si="21"/>
        <v>0.96666666666666667</v>
      </c>
    </row>
    <row r="301" spans="1:12">
      <c r="A301" t="s">
        <v>88</v>
      </c>
      <c r="B301" t="s">
        <v>93</v>
      </c>
      <c r="C301">
        <v>10</v>
      </c>
      <c r="D301" t="str">
        <f t="shared" si="20"/>
        <v>KU141013-40Mix A + Ch + CHCs10</v>
      </c>
      <c r="E301">
        <v>120</v>
      </c>
      <c r="F301">
        <v>28</v>
      </c>
      <c r="G301">
        <v>0</v>
      </c>
      <c r="H301">
        <v>2</v>
      </c>
      <c r="I301">
        <f t="shared" si="22"/>
        <v>30</v>
      </c>
      <c r="J301">
        <f t="shared" si="23"/>
        <v>0.93333333333333335</v>
      </c>
      <c r="K301">
        <f t="shared" si="24"/>
        <v>0</v>
      </c>
      <c r="L301">
        <f t="shared" si="21"/>
        <v>0.93333333333333335</v>
      </c>
    </row>
    <row r="302" spans="1:12">
      <c r="A302" t="s">
        <v>89</v>
      </c>
      <c r="B302" t="s">
        <v>9</v>
      </c>
      <c r="C302">
        <v>1</v>
      </c>
      <c r="D302" t="str">
        <f t="shared" si="20"/>
        <v>KU141013-XNegative1</v>
      </c>
      <c r="E302">
        <v>120</v>
      </c>
      <c r="F302">
        <v>2</v>
      </c>
      <c r="G302">
        <v>26</v>
      </c>
      <c r="H302">
        <v>2</v>
      </c>
      <c r="I302">
        <f t="shared" si="22"/>
        <v>30</v>
      </c>
      <c r="J302">
        <f t="shared" si="23"/>
        <v>6.6666666666666666E-2</v>
      </c>
      <c r="K302">
        <f t="shared" si="24"/>
        <v>0.8666666666666667</v>
      </c>
      <c r="L302">
        <f t="shared" si="21"/>
        <v>-0.8</v>
      </c>
    </row>
    <row r="303" spans="1:12">
      <c r="A303" t="s">
        <v>89</v>
      </c>
      <c r="B303" t="s">
        <v>9</v>
      </c>
      <c r="C303">
        <v>2</v>
      </c>
      <c r="D303" t="str">
        <f t="shared" si="20"/>
        <v>KU141013-XNegative2</v>
      </c>
      <c r="E303">
        <v>120</v>
      </c>
      <c r="F303">
        <v>18</v>
      </c>
      <c r="G303">
        <v>9</v>
      </c>
      <c r="H303">
        <v>3</v>
      </c>
      <c r="I303">
        <f t="shared" si="22"/>
        <v>30</v>
      </c>
      <c r="J303">
        <f t="shared" si="23"/>
        <v>0.6</v>
      </c>
      <c r="K303">
        <f t="shared" si="24"/>
        <v>0.3</v>
      </c>
      <c r="L303">
        <f t="shared" si="21"/>
        <v>0.3</v>
      </c>
    </row>
    <row r="304" spans="1:12">
      <c r="A304" t="s">
        <v>89</v>
      </c>
      <c r="B304" t="s">
        <v>9</v>
      </c>
      <c r="C304">
        <v>3</v>
      </c>
      <c r="D304" t="str">
        <f t="shared" si="20"/>
        <v>KU141013-XNegative3</v>
      </c>
      <c r="E304">
        <v>120</v>
      </c>
      <c r="F304">
        <v>29</v>
      </c>
      <c r="G304">
        <v>0</v>
      </c>
      <c r="H304">
        <v>1</v>
      </c>
      <c r="I304">
        <f t="shared" si="22"/>
        <v>30</v>
      </c>
      <c r="J304">
        <f t="shared" si="23"/>
        <v>0.96666666666666667</v>
      </c>
      <c r="K304">
        <f t="shared" si="24"/>
        <v>0</v>
      </c>
      <c r="L304">
        <f t="shared" si="21"/>
        <v>0.96666666666666667</v>
      </c>
    </row>
    <row r="305" spans="1:12">
      <c r="A305" t="s">
        <v>89</v>
      </c>
      <c r="B305" t="s">
        <v>9</v>
      </c>
      <c r="C305">
        <v>4</v>
      </c>
      <c r="D305" t="str">
        <f t="shared" si="20"/>
        <v>KU141013-XNegative4</v>
      </c>
      <c r="E305">
        <v>120</v>
      </c>
      <c r="F305">
        <v>26</v>
      </c>
      <c r="G305">
        <v>4</v>
      </c>
      <c r="H305">
        <v>0</v>
      </c>
      <c r="I305">
        <f t="shared" si="22"/>
        <v>30</v>
      </c>
      <c r="J305">
        <f t="shared" si="23"/>
        <v>0.8666666666666667</v>
      </c>
      <c r="K305">
        <f t="shared" si="24"/>
        <v>0.13333333333333333</v>
      </c>
      <c r="L305">
        <f t="shared" si="21"/>
        <v>0.73333333333333328</v>
      </c>
    </row>
    <row r="306" spans="1:12">
      <c r="A306" t="s">
        <v>89</v>
      </c>
      <c r="B306" t="s">
        <v>9</v>
      </c>
      <c r="C306">
        <v>5</v>
      </c>
      <c r="D306" t="str">
        <f t="shared" si="20"/>
        <v>KU141013-XNegative5</v>
      </c>
      <c r="E306">
        <v>120</v>
      </c>
      <c r="F306">
        <v>19</v>
      </c>
      <c r="G306">
        <v>0</v>
      </c>
      <c r="H306">
        <v>11</v>
      </c>
      <c r="I306">
        <f t="shared" si="22"/>
        <v>30</v>
      </c>
      <c r="J306">
        <f t="shared" si="23"/>
        <v>0.6333333333333333</v>
      </c>
      <c r="K306">
        <f t="shared" si="24"/>
        <v>0</v>
      </c>
      <c r="L306">
        <f t="shared" si="21"/>
        <v>0.6333333333333333</v>
      </c>
    </row>
    <row r="307" spans="1:12">
      <c r="A307" t="s">
        <v>89</v>
      </c>
      <c r="B307" t="s">
        <v>9</v>
      </c>
      <c r="C307">
        <v>6</v>
      </c>
      <c r="D307" t="str">
        <f t="shared" si="20"/>
        <v>KU141013-XNegative6</v>
      </c>
      <c r="E307">
        <v>120</v>
      </c>
      <c r="F307">
        <v>23</v>
      </c>
      <c r="G307">
        <v>1</v>
      </c>
      <c r="H307">
        <v>6</v>
      </c>
      <c r="I307">
        <f t="shared" si="22"/>
        <v>30</v>
      </c>
      <c r="J307">
        <f t="shared" si="23"/>
        <v>0.76666666666666672</v>
      </c>
      <c r="K307">
        <f t="shared" si="24"/>
        <v>3.3333333333333333E-2</v>
      </c>
      <c r="L307">
        <f t="shared" si="21"/>
        <v>0.73333333333333328</v>
      </c>
    </row>
    <row r="308" spans="1:12">
      <c r="A308" t="s">
        <v>89</v>
      </c>
      <c r="B308" t="s">
        <v>9</v>
      </c>
      <c r="C308">
        <v>7</v>
      </c>
      <c r="D308" t="str">
        <f t="shared" si="20"/>
        <v>KU141013-XNegative7</v>
      </c>
      <c r="E308">
        <v>120</v>
      </c>
      <c r="F308">
        <v>3</v>
      </c>
      <c r="G308">
        <v>14</v>
      </c>
      <c r="H308">
        <v>13</v>
      </c>
      <c r="I308">
        <f t="shared" si="22"/>
        <v>30</v>
      </c>
      <c r="J308">
        <f t="shared" si="23"/>
        <v>0.1</v>
      </c>
      <c r="K308">
        <f t="shared" si="24"/>
        <v>0.46666666666666667</v>
      </c>
      <c r="L308">
        <f t="shared" si="21"/>
        <v>-0.36666666666666664</v>
      </c>
    </row>
    <row r="309" spans="1:12">
      <c r="A309" t="s">
        <v>89</v>
      </c>
      <c r="B309" t="s">
        <v>9</v>
      </c>
      <c r="C309">
        <v>8</v>
      </c>
      <c r="D309" t="str">
        <f t="shared" si="20"/>
        <v>KU141013-XNegative8</v>
      </c>
      <c r="E309">
        <v>120</v>
      </c>
      <c r="F309">
        <v>23</v>
      </c>
      <c r="G309">
        <v>6</v>
      </c>
      <c r="H309">
        <v>1</v>
      </c>
      <c r="I309">
        <f t="shared" si="22"/>
        <v>30</v>
      </c>
      <c r="J309">
        <f t="shared" si="23"/>
        <v>0.76666666666666672</v>
      </c>
      <c r="K309">
        <f t="shared" si="24"/>
        <v>0.2</v>
      </c>
      <c r="L309">
        <f t="shared" si="21"/>
        <v>0.56666666666666665</v>
      </c>
    </row>
    <row r="310" spans="1:12">
      <c r="A310" t="s">
        <v>89</v>
      </c>
      <c r="B310" t="s">
        <v>9</v>
      </c>
      <c r="C310">
        <v>9</v>
      </c>
      <c r="D310" t="str">
        <f t="shared" si="20"/>
        <v>KU141013-XNegative9</v>
      </c>
      <c r="E310">
        <v>120</v>
      </c>
      <c r="F310">
        <v>6</v>
      </c>
      <c r="G310">
        <v>24</v>
      </c>
      <c r="H310">
        <v>0</v>
      </c>
      <c r="I310">
        <f t="shared" si="22"/>
        <v>30</v>
      </c>
      <c r="J310">
        <f t="shared" si="23"/>
        <v>0.2</v>
      </c>
      <c r="K310">
        <f t="shared" si="24"/>
        <v>0.8</v>
      </c>
      <c r="L310">
        <f t="shared" si="21"/>
        <v>-0.6</v>
      </c>
    </row>
    <row r="311" spans="1:12">
      <c r="A311" t="s">
        <v>89</v>
      </c>
      <c r="B311" t="s">
        <v>9</v>
      </c>
      <c r="C311">
        <v>10</v>
      </c>
      <c r="D311" t="str">
        <f t="shared" si="20"/>
        <v>KU141013-XNegative10</v>
      </c>
      <c r="E311">
        <v>120</v>
      </c>
      <c r="F311">
        <v>13</v>
      </c>
      <c r="G311">
        <v>17</v>
      </c>
      <c r="H311">
        <v>0</v>
      </c>
      <c r="I311">
        <f t="shared" si="22"/>
        <v>30</v>
      </c>
      <c r="J311">
        <f t="shared" si="23"/>
        <v>0.43333333333333335</v>
      </c>
      <c r="K311">
        <f t="shared" si="24"/>
        <v>0.56666666666666665</v>
      </c>
      <c r="L311">
        <f t="shared" si="21"/>
        <v>-0.13333333333333333</v>
      </c>
    </row>
    <row r="312" spans="1:12">
      <c r="A312" t="s">
        <v>89</v>
      </c>
      <c r="B312" t="s">
        <v>10</v>
      </c>
      <c r="C312">
        <v>1</v>
      </c>
      <c r="D312" t="str">
        <f t="shared" si="20"/>
        <v>KU141013-XCrude1</v>
      </c>
      <c r="E312">
        <v>120</v>
      </c>
      <c r="F312">
        <v>24</v>
      </c>
      <c r="G312">
        <v>0</v>
      </c>
      <c r="H312">
        <v>6</v>
      </c>
      <c r="I312">
        <f t="shared" si="22"/>
        <v>30</v>
      </c>
      <c r="J312">
        <f t="shared" si="23"/>
        <v>0.8</v>
      </c>
      <c r="K312">
        <f t="shared" si="24"/>
        <v>0</v>
      </c>
      <c r="L312">
        <f t="shared" si="21"/>
        <v>0.8</v>
      </c>
    </row>
    <row r="313" spans="1:12">
      <c r="A313" t="s">
        <v>89</v>
      </c>
      <c r="B313" t="s">
        <v>10</v>
      </c>
      <c r="C313">
        <v>2</v>
      </c>
      <c r="D313" t="str">
        <f t="shared" si="20"/>
        <v>KU141013-XCrude2</v>
      </c>
      <c r="E313">
        <v>120</v>
      </c>
      <c r="F313">
        <v>26</v>
      </c>
      <c r="G313">
        <v>2</v>
      </c>
      <c r="H313">
        <v>2</v>
      </c>
      <c r="I313">
        <f t="shared" si="22"/>
        <v>30</v>
      </c>
      <c r="J313">
        <f t="shared" si="23"/>
        <v>0.8666666666666667</v>
      </c>
      <c r="K313">
        <f t="shared" si="24"/>
        <v>6.6666666666666666E-2</v>
      </c>
      <c r="L313">
        <f t="shared" si="21"/>
        <v>0.8</v>
      </c>
    </row>
    <row r="314" spans="1:12">
      <c r="A314" t="s">
        <v>89</v>
      </c>
      <c r="B314" t="s">
        <v>10</v>
      </c>
      <c r="C314">
        <v>3</v>
      </c>
      <c r="D314" t="str">
        <f t="shared" si="20"/>
        <v>KU141013-XCrude3</v>
      </c>
      <c r="E314">
        <v>120</v>
      </c>
      <c r="F314">
        <v>30</v>
      </c>
      <c r="G314">
        <v>0</v>
      </c>
      <c r="H314">
        <v>0</v>
      </c>
      <c r="I314">
        <f t="shared" si="22"/>
        <v>30</v>
      </c>
      <c r="J314">
        <f t="shared" si="23"/>
        <v>1</v>
      </c>
      <c r="K314">
        <f t="shared" si="24"/>
        <v>0</v>
      </c>
      <c r="L314">
        <f t="shared" si="21"/>
        <v>1</v>
      </c>
    </row>
    <row r="315" spans="1:12">
      <c r="A315" t="s">
        <v>89</v>
      </c>
      <c r="B315" t="s">
        <v>10</v>
      </c>
      <c r="C315">
        <v>4</v>
      </c>
      <c r="D315" t="str">
        <f t="shared" si="20"/>
        <v>KU141013-XCrude4</v>
      </c>
      <c r="E315">
        <v>120</v>
      </c>
      <c r="F315">
        <v>29</v>
      </c>
      <c r="G315">
        <v>0</v>
      </c>
      <c r="H315">
        <v>1</v>
      </c>
      <c r="I315">
        <f t="shared" si="22"/>
        <v>30</v>
      </c>
      <c r="J315">
        <f t="shared" si="23"/>
        <v>0.96666666666666667</v>
      </c>
      <c r="K315">
        <f t="shared" si="24"/>
        <v>0</v>
      </c>
      <c r="L315">
        <f t="shared" si="21"/>
        <v>0.96666666666666667</v>
      </c>
    </row>
    <row r="316" spans="1:12">
      <c r="A316" t="s">
        <v>89</v>
      </c>
      <c r="B316" t="s">
        <v>10</v>
      </c>
      <c r="C316">
        <v>5</v>
      </c>
      <c r="D316" t="str">
        <f t="shared" si="20"/>
        <v>KU141013-XCrude5</v>
      </c>
      <c r="E316">
        <v>120</v>
      </c>
      <c r="F316">
        <v>27</v>
      </c>
      <c r="G316">
        <v>2</v>
      </c>
      <c r="H316">
        <v>1</v>
      </c>
      <c r="I316">
        <f t="shared" si="22"/>
        <v>30</v>
      </c>
      <c r="J316">
        <f t="shared" si="23"/>
        <v>0.9</v>
      </c>
      <c r="K316">
        <f t="shared" si="24"/>
        <v>6.6666666666666666E-2</v>
      </c>
      <c r="L316">
        <f t="shared" si="21"/>
        <v>0.83333333333333337</v>
      </c>
    </row>
    <row r="317" spans="1:12">
      <c r="A317" t="s">
        <v>89</v>
      </c>
      <c r="B317" t="s">
        <v>10</v>
      </c>
      <c r="C317">
        <v>6</v>
      </c>
      <c r="D317" t="str">
        <f t="shared" ref="D317:D361" si="25">CONCATENATE(A317,B317,C317)</f>
        <v>KU141013-XCrude6</v>
      </c>
      <c r="E317">
        <v>120</v>
      </c>
      <c r="F317">
        <v>28</v>
      </c>
      <c r="G317">
        <v>2</v>
      </c>
      <c r="H317">
        <v>0</v>
      </c>
      <c r="I317">
        <f t="shared" si="22"/>
        <v>30</v>
      </c>
      <c r="J317">
        <f t="shared" si="23"/>
        <v>0.93333333333333335</v>
      </c>
      <c r="K317">
        <f t="shared" si="24"/>
        <v>6.6666666666666666E-2</v>
      </c>
      <c r="L317">
        <f t="shared" si="21"/>
        <v>0.8666666666666667</v>
      </c>
    </row>
    <row r="318" spans="1:12">
      <c r="A318" t="s">
        <v>89</v>
      </c>
      <c r="B318" t="s">
        <v>10</v>
      </c>
      <c r="C318">
        <v>7</v>
      </c>
      <c r="D318" t="str">
        <f t="shared" si="25"/>
        <v>KU141013-XCrude7</v>
      </c>
      <c r="E318">
        <v>120</v>
      </c>
      <c r="F318">
        <v>29</v>
      </c>
      <c r="G318">
        <v>0</v>
      </c>
      <c r="H318">
        <v>1</v>
      </c>
      <c r="I318">
        <f t="shared" si="22"/>
        <v>30</v>
      </c>
      <c r="J318">
        <f t="shared" si="23"/>
        <v>0.96666666666666667</v>
      </c>
      <c r="K318">
        <f t="shared" si="24"/>
        <v>0</v>
      </c>
      <c r="L318">
        <f t="shared" si="21"/>
        <v>0.96666666666666667</v>
      </c>
    </row>
    <row r="319" spans="1:12">
      <c r="A319" t="s">
        <v>89</v>
      </c>
      <c r="B319" t="s">
        <v>10</v>
      </c>
      <c r="C319">
        <v>8</v>
      </c>
      <c r="D319" t="str">
        <f t="shared" si="25"/>
        <v>KU141013-XCrude8</v>
      </c>
      <c r="E319">
        <v>120</v>
      </c>
      <c r="F319">
        <v>27</v>
      </c>
      <c r="G319">
        <v>0</v>
      </c>
      <c r="H319">
        <v>3</v>
      </c>
      <c r="I319">
        <f t="shared" si="22"/>
        <v>30</v>
      </c>
      <c r="J319">
        <f t="shared" si="23"/>
        <v>0.9</v>
      </c>
      <c r="K319">
        <f t="shared" si="24"/>
        <v>0</v>
      </c>
      <c r="L319">
        <f t="shared" si="21"/>
        <v>0.9</v>
      </c>
    </row>
    <row r="320" spans="1:12">
      <c r="A320" t="s">
        <v>89</v>
      </c>
      <c r="B320" t="s">
        <v>10</v>
      </c>
      <c r="C320">
        <v>9</v>
      </c>
      <c r="D320" t="str">
        <f t="shared" si="25"/>
        <v>KU141013-XCrude9</v>
      </c>
      <c r="E320">
        <v>120</v>
      </c>
      <c r="F320">
        <v>28</v>
      </c>
      <c r="G320">
        <v>0</v>
      </c>
      <c r="H320">
        <v>2</v>
      </c>
      <c r="I320">
        <f t="shared" si="22"/>
        <v>30</v>
      </c>
      <c r="J320">
        <f t="shared" si="23"/>
        <v>0.93333333333333335</v>
      </c>
      <c r="K320">
        <f t="shared" si="24"/>
        <v>0</v>
      </c>
      <c r="L320">
        <f t="shared" si="21"/>
        <v>0.93333333333333335</v>
      </c>
    </row>
    <row r="321" spans="1:12">
      <c r="A321" t="s">
        <v>89</v>
      </c>
      <c r="B321" t="s">
        <v>10</v>
      </c>
      <c r="C321">
        <v>10</v>
      </c>
      <c r="D321" t="str">
        <f t="shared" si="25"/>
        <v>KU141013-XCrude10</v>
      </c>
      <c r="E321">
        <v>120</v>
      </c>
      <c r="F321">
        <v>27</v>
      </c>
      <c r="G321">
        <v>0</v>
      </c>
      <c r="H321">
        <v>3</v>
      </c>
      <c r="I321">
        <f t="shared" si="22"/>
        <v>30</v>
      </c>
      <c r="J321">
        <f t="shared" si="23"/>
        <v>0.9</v>
      </c>
      <c r="K321">
        <f t="shared" si="24"/>
        <v>0</v>
      </c>
      <c r="L321">
        <f t="shared" si="21"/>
        <v>0.9</v>
      </c>
    </row>
    <row r="322" spans="1:12">
      <c r="A322" t="s">
        <v>89</v>
      </c>
      <c r="B322" t="s">
        <v>90</v>
      </c>
      <c r="C322">
        <v>1</v>
      </c>
      <c r="D322" t="str">
        <f t="shared" si="25"/>
        <v>KU141013-XMix A1</v>
      </c>
      <c r="E322">
        <v>120</v>
      </c>
      <c r="F322">
        <v>0</v>
      </c>
      <c r="G322">
        <v>28</v>
      </c>
      <c r="H322">
        <v>2</v>
      </c>
      <c r="I322">
        <f t="shared" si="22"/>
        <v>30</v>
      </c>
      <c r="J322">
        <f t="shared" si="23"/>
        <v>0</v>
      </c>
      <c r="K322">
        <f t="shared" si="24"/>
        <v>0.93333333333333335</v>
      </c>
      <c r="L322">
        <f t="shared" si="21"/>
        <v>-0.93333333333333335</v>
      </c>
    </row>
    <row r="323" spans="1:12">
      <c r="A323" t="s">
        <v>89</v>
      </c>
      <c r="B323" t="s">
        <v>90</v>
      </c>
      <c r="C323">
        <v>2</v>
      </c>
      <c r="D323" t="str">
        <f t="shared" si="25"/>
        <v>KU141013-XMix A2</v>
      </c>
      <c r="E323">
        <v>120</v>
      </c>
      <c r="F323">
        <v>26</v>
      </c>
      <c r="G323">
        <v>0</v>
      </c>
      <c r="H323">
        <v>4</v>
      </c>
      <c r="I323">
        <f t="shared" si="22"/>
        <v>30</v>
      </c>
      <c r="J323">
        <f t="shared" si="23"/>
        <v>0.8666666666666667</v>
      </c>
      <c r="K323">
        <f t="shared" si="24"/>
        <v>0</v>
      </c>
      <c r="L323">
        <f t="shared" ref="L323:L386" si="26">(F323-G323)/I323</f>
        <v>0.8666666666666667</v>
      </c>
    </row>
    <row r="324" spans="1:12">
      <c r="A324" t="s">
        <v>89</v>
      </c>
      <c r="B324" t="s">
        <v>90</v>
      </c>
      <c r="C324">
        <v>3</v>
      </c>
      <c r="D324" t="str">
        <f t="shared" si="25"/>
        <v>KU141013-XMix A3</v>
      </c>
      <c r="E324">
        <v>120</v>
      </c>
      <c r="F324">
        <v>21</v>
      </c>
      <c r="G324">
        <v>4</v>
      </c>
      <c r="H324">
        <v>5</v>
      </c>
      <c r="I324">
        <f t="shared" si="22"/>
        <v>30</v>
      </c>
      <c r="J324">
        <f t="shared" si="23"/>
        <v>0.7</v>
      </c>
      <c r="K324">
        <f t="shared" si="24"/>
        <v>0.13333333333333333</v>
      </c>
      <c r="L324">
        <f t="shared" si="26"/>
        <v>0.56666666666666665</v>
      </c>
    </row>
    <row r="325" spans="1:12">
      <c r="A325" t="s">
        <v>89</v>
      </c>
      <c r="B325" t="s">
        <v>90</v>
      </c>
      <c r="C325">
        <v>4</v>
      </c>
      <c r="D325" t="str">
        <f t="shared" si="25"/>
        <v>KU141013-XMix A4</v>
      </c>
      <c r="E325">
        <v>120</v>
      </c>
      <c r="F325">
        <v>2</v>
      </c>
      <c r="G325">
        <v>7</v>
      </c>
      <c r="H325">
        <v>21</v>
      </c>
      <c r="I325">
        <f t="shared" si="22"/>
        <v>30</v>
      </c>
      <c r="J325">
        <f t="shared" si="23"/>
        <v>6.6666666666666666E-2</v>
      </c>
      <c r="K325">
        <f t="shared" si="24"/>
        <v>0.23333333333333334</v>
      </c>
      <c r="L325">
        <f t="shared" si="26"/>
        <v>-0.16666666666666666</v>
      </c>
    </row>
    <row r="326" spans="1:12">
      <c r="A326" t="s">
        <v>89</v>
      </c>
      <c r="B326" t="s">
        <v>90</v>
      </c>
      <c r="C326">
        <v>5</v>
      </c>
      <c r="D326" t="str">
        <f t="shared" si="25"/>
        <v>KU141013-XMix A5</v>
      </c>
      <c r="E326">
        <v>120</v>
      </c>
      <c r="F326">
        <v>12</v>
      </c>
      <c r="G326">
        <v>11</v>
      </c>
      <c r="H326">
        <v>7</v>
      </c>
      <c r="I326">
        <f t="shared" si="22"/>
        <v>30</v>
      </c>
      <c r="J326">
        <f t="shared" si="23"/>
        <v>0.4</v>
      </c>
      <c r="K326">
        <f t="shared" si="24"/>
        <v>0.36666666666666664</v>
      </c>
      <c r="L326">
        <f t="shared" si="26"/>
        <v>3.3333333333333333E-2</v>
      </c>
    </row>
    <row r="327" spans="1:12">
      <c r="A327" t="s">
        <v>89</v>
      </c>
      <c r="B327" t="s">
        <v>90</v>
      </c>
      <c r="C327">
        <v>6</v>
      </c>
      <c r="D327" t="str">
        <f t="shared" si="25"/>
        <v>KU141013-XMix A6</v>
      </c>
      <c r="E327">
        <v>120</v>
      </c>
      <c r="F327">
        <v>18</v>
      </c>
      <c r="G327">
        <v>4</v>
      </c>
      <c r="H327">
        <v>8</v>
      </c>
      <c r="I327">
        <f t="shared" si="22"/>
        <v>30</v>
      </c>
      <c r="J327">
        <f t="shared" si="23"/>
        <v>0.6</v>
      </c>
      <c r="K327">
        <f t="shared" si="24"/>
        <v>0.13333333333333333</v>
      </c>
      <c r="L327">
        <f t="shared" si="26"/>
        <v>0.46666666666666667</v>
      </c>
    </row>
    <row r="328" spans="1:12">
      <c r="A328" t="s">
        <v>89</v>
      </c>
      <c r="B328" t="s">
        <v>90</v>
      </c>
      <c r="C328">
        <v>7</v>
      </c>
      <c r="D328" t="str">
        <f t="shared" si="25"/>
        <v>KU141013-XMix A7</v>
      </c>
      <c r="E328">
        <v>120</v>
      </c>
      <c r="F328">
        <v>5</v>
      </c>
      <c r="G328">
        <v>14</v>
      </c>
      <c r="H328">
        <v>11</v>
      </c>
      <c r="I328">
        <f t="shared" si="22"/>
        <v>30</v>
      </c>
      <c r="J328">
        <f t="shared" si="23"/>
        <v>0.16666666666666666</v>
      </c>
      <c r="K328">
        <f t="shared" si="24"/>
        <v>0.46666666666666667</v>
      </c>
      <c r="L328">
        <f t="shared" si="26"/>
        <v>-0.3</v>
      </c>
    </row>
    <row r="329" spans="1:12">
      <c r="A329" t="s">
        <v>89</v>
      </c>
      <c r="B329" t="s">
        <v>90</v>
      </c>
      <c r="C329">
        <v>8</v>
      </c>
      <c r="D329" t="str">
        <f t="shared" si="25"/>
        <v>KU141013-XMix A8</v>
      </c>
      <c r="E329">
        <v>120</v>
      </c>
      <c r="F329">
        <v>27</v>
      </c>
      <c r="G329">
        <v>2</v>
      </c>
      <c r="H329">
        <v>1</v>
      </c>
      <c r="I329">
        <f t="shared" si="22"/>
        <v>30</v>
      </c>
      <c r="J329">
        <f t="shared" si="23"/>
        <v>0.9</v>
      </c>
      <c r="K329">
        <f t="shared" si="24"/>
        <v>6.6666666666666666E-2</v>
      </c>
      <c r="L329">
        <f t="shared" si="26"/>
        <v>0.83333333333333337</v>
      </c>
    </row>
    <row r="330" spans="1:12">
      <c r="A330" t="s">
        <v>89</v>
      </c>
      <c r="B330" t="s">
        <v>90</v>
      </c>
      <c r="C330">
        <v>9</v>
      </c>
      <c r="D330" t="str">
        <f t="shared" si="25"/>
        <v>KU141013-XMix A9</v>
      </c>
      <c r="E330">
        <v>120</v>
      </c>
      <c r="F330">
        <v>21</v>
      </c>
      <c r="G330">
        <v>6</v>
      </c>
      <c r="H330">
        <v>3</v>
      </c>
      <c r="I330">
        <f t="shared" si="22"/>
        <v>30</v>
      </c>
      <c r="J330">
        <f t="shared" si="23"/>
        <v>0.7</v>
      </c>
      <c r="K330">
        <f t="shared" si="24"/>
        <v>0.2</v>
      </c>
      <c r="L330">
        <f t="shared" si="26"/>
        <v>0.5</v>
      </c>
    </row>
    <row r="331" spans="1:12">
      <c r="A331" t="s">
        <v>89</v>
      </c>
      <c r="B331" t="s">
        <v>90</v>
      </c>
      <c r="C331">
        <v>10</v>
      </c>
      <c r="D331" t="str">
        <f t="shared" si="25"/>
        <v>KU141013-XMix A10</v>
      </c>
      <c r="E331">
        <v>120</v>
      </c>
      <c r="F331">
        <v>3</v>
      </c>
      <c r="G331">
        <v>24</v>
      </c>
      <c r="H331">
        <v>3</v>
      </c>
      <c r="I331">
        <f t="shared" si="22"/>
        <v>30</v>
      </c>
      <c r="J331">
        <f t="shared" si="23"/>
        <v>0.1</v>
      </c>
      <c r="K331">
        <f t="shared" si="24"/>
        <v>0.8</v>
      </c>
      <c r="L331">
        <f t="shared" si="26"/>
        <v>-0.7</v>
      </c>
    </row>
    <row r="332" spans="1:12">
      <c r="A332" t="s">
        <v>89</v>
      </c>
      <c r="B332" t="s">
        <v>91</v>
      </c>
      <c r="C332">
        <v>1</v>
      </c>
      <c r="D332" t="str">
        <f t="shared" si="25"/>
        <v>KU141013-XMix A + Ch1</v>
      </c>
      <c r="E332">
        <v>120</v>
      </c>
      <c r="F332">
        <v>4</v>
      </c>
      <c r="G332">
        <v>14</v>
      </c>
      <c r="H332">
        <v>12</v>
      </c>
      <c r="I332">
        <f t="shared" si="22"/>
        <v>30</v>
      </c>
      <c r="J332">
        <f t="shared" si="23"/>
        <v>0.13333333333333333</v>
      </c>
      <c r="K332">
        <f t="shared" si="24"/>
        <v>0.46666666666666667</v>
      </c>
      <c r="L332">
        <f t="shared" si="26"/>
        <v>-0.33333333333333331</v>
      </c>
    </row>
    <row r="333" spans="1:12">
      <c r="A333" t="s">
        <v>89</v>
      </c>
      <c r="B333" t="s">
        <v>91</v>
      </c>
      <c r="C333">
        <v>2</v>
      </c>
      <c r="D333" t="str">
        <f t="shared" si="25"/>
        <v>KU141013-XMix A + Ch2</v>
      </c>
      <c r="E333">
        <v>120</v>
      </c>
      <c r="F333">
        <v>18</v>
      </c>
      <c r="G333">
        <v>4</v>
      </c>
      <c r="H333">
        <v>8</v>
      </c>
      <c r="I333">
        <f t="shared" ref="I333:I396" si="27">F333+G333+H333</f>
        <v>30</v>
      </c>
      <c r="J333">
        <f t="shared" ref="J333:J396" si="28">F333/I333</f>
        <v>0.6</v>
      </c>
      <c r="K333">
        <f t="shared" ref="K333:K396" si="29">G333/I333</f>
        <v>0.13333333333333333</v>
      </c>
      <c r="L333">
        <f t="shared" si="26"/>
        <v>0.46666666666666667</v>
      </c>
    </row>
    <row r="334" spans="1:12">
      <c r="A334" t="s">
        <v>89</v>
      </c>
      <c r="B334" t="s">
        <v>91</v>
      </c>
      <c r="C334">
        <v>3</v>
      </c>
      <c r="D334" t="str">
        <f t="shared" si="25"/>
        <v>KU141013-XMix A + Ch3</v>
      </c>
      <c r="E334">
        <v>120</v>
      </c>
      <c r="F334">
        <v>27</v>
      </c>
      <c r="G334">
        <v>0</v>
      </c>
      <c r="H334">
        <v>3</v>
      </c>
      <c r="I334">
        <f t="shared" si="27"/>
        <v>30</v>
      </c>
      <c r="J334">
        <f t="shared" si="28"/>
        <v>0.9</v>
      </c>
      <c r="K334">
        <f t="shared" si="29"/>
        <v>0</v>
      </c>
      <c r="L334">
        <f t="shared" si="26"/>
        <v>0.9</v>
      </c>
    </row>
    <row r="335" spans="1:12">
      <c r="A335" t="s">
        <v>89</v>
      </c>
      <c r="B335" t="s">
        <v>91</v>
      </c>
      <c r="C335">
        <v>4</v>
      </c>
      <c r="D335" t="str">
        <f t="shared" si="25"/>
        <v>KU141013-XMix A + Ch4</v>
      </c>
      <c r="E335">
        <v>120</v>
      </c>
      <c r="F335">
        <v>21</v>
      </c>
      <c r="G335">
        <v>0</v>
      </c>
      <c r="H335">
        <v>9</v>
      </c>
      <c r="I335">
        <f t="shared" si="27"/>
        <v>30</v>
      </c>
      <c r="J335">
        <f t="shared" si="28"/>
        <v>0.7</v>
      </c>
      <c r="K335">
        <f t="shared" si="29"/>
        <v>0</v>
      </c>
      <c r="L335">
        <f t="shared" si="26"/>
        <v>0.7</v>
      </c>
    </row>
    <row r="336" spans="1:12">
      <c r="A336" t="s">
        <v>89</v>
      </c>
      <c r="B336" t="s">
        <v>91</v>
      </c>
      <c r="C336">
        <v>5</v>
      </c>
      <c r="D336" t="str">
        <f t="shared" si="25"/>
        <v>KU141013-XMix A + Ch5</v>
      </c>
      <c r="E336">
        <v>120</v>
      </c>
      <c r="F336">
        <v>24</v>
      </c>
      <c r="G336">
        <v>3</v>
      </c>
      <c r="H336">
        <v>3</v>
      </c>
      <c r="I336">
        <f t="shared" si="27"/>
        <v>30</v>
      </c>
      <c r="J336">
        <f t="shared" si="28"/>
        <v>0.8</v>
      </c>
      <c r="K336">
        <f t="shared" si="29"/>
        <v>0.1</v>
      </c>
      <c r="L336">
        <f t="shared" si="26"/>
        <v>0.7</v>
      </c>
    </row>
    <row r="337" spans="1:12">
      <c r="A337" t="s">
        <v>89</v>
      </c>
      <c r="B337" t="s">
        <v>91</v>
      </c>
      <c r="C337">
        <v>6</v>
      </c>
      <c r="D337" t="str">
        <f t="shared" si="25"/>
        <v>KU141013-XMix A + Ch6</v>
      </c>
      <c r="E337">
        <v>120</v>
      </c>
      <c r="F337">
        <v>16</v>
      </c>
      <c r="G337">
        <v>5</v>
      </c>
      <c r="H337">
        <v>9</v>
      </c>
      <c r="I337">
        <f t="shared" si="27"/>
        <v>30</v>
      </c>
      <c r="J337">
        <f t="shared" si="28"/>
        <v>0.53333333333333333</v>
      </c>
      <c r="K337">
        <f t="shared" si="29"/>
        <v>0.16666666666666666</v>
      </c>
      <c r="L337">
        <f t="shared" si="26"/>
        <v>0.36666666666666664</v>
      </c>
    </row>
    <row r="338" spans="1:12">
      <c r="A338" t="s">
        <v>89</v>
      </c>
      <c r="B338" t="s">
        <v>91</v>
      </c>
      <c r="C338">
        <v>7</v>
      </c>
      <c r="D338" t="str">
        <f t="shared" si="25"/>
        <v>KU141013-XMix A + Ch7</v>
      </c>
      <c r="E338">
        <v>120</v>
      </c>
      <c r="F338">
        <v>28</v>
      </c>
      <c r="G338">
        <v>1</v>
      </c>
      <c r="H338">
        <v>1</v>
      </c>
      <c r="I338">
        <f t="shared" si="27"/>
        <v>30</v>
      </c>
      <c r="J338">
        <f t="shared" si="28"/>
        <v>0.93333333333333335</v>
      </c>
      <c r="K338">
        <f t="shared" si="29"/>
        <v>3.3333333333333333E-2</v>
      </c>
      <c r="L338">
        <f t="shared" si="26"/>
        <v>0.9</v>
      </c>
    </row>
    <row r="339" spans="1:12">
      <c r="A339" t="s">
        <v>89</v>
      </c>
      <c r="B339" t="s">
        <v>91</v>
      </c>
      <c r="C339">
        <v>8</v>
      </c>
      <c r="D339" t="str">
        <f t="shared" si="25"/>
        <v>KU141013-XMix A + Ch8</v>
      </c>
      <c r="E339">
        <v>120</v>
      </c>
      <c r="F339">
        <v>19</v>
      </c>
      <c r="G339">
        <v>1</v>
      </c>
      <c r="H339">
        <v>10</v>
      </c>
      <c r="I339">
        <f t="shared" si="27"/>
        <v>30</v>
      </c>
      <c r="J339">
        <f t="shared" si="28"/>
        <v>0.6333333333333333</v>
      </c>
      <c r="K339">
        <f t="shared" si="29"/>
        <v>3.3333333333333333E-2</v>
      </c>
      <c r="L339">
        <f t="shared" si="26"/>
        <v>0.6</v>
      </c>
    </row>
    <row r="340" spans="1:12">
      <c r="A340" t="s">
        <v>89</v>
      </c>
      <c r="B340" t="s">
        <v>91</v>
      </c>
      <c r="C340">
        <v>9</v>
      </c>
      <c r="D340" t="str">
        <f t="shared" si="25"/>
        <v>KU141013-XMix A + Ch9</v>
      </c>
      <c r="E340">
        <v>120</v>
      </c>
      <c r="F340">
        <v>21</v>
      </c>
      <c r="G340">
        <v>3</v>
      </c>
      <c r="H340">
        <v>6</v>
      </c>
      <c r="I340">
        <f t="shared" si="27"/>
        <v>30</v>
      </c>
      <c r="J340">
        <f t="shared" si="28"/>
        <v>0.7</v>
      </c>
      <c r="K340">
        <f t="shared" si="29"/>
        <v>0.1</v>
      </c>
      <c r="L340">
        <f t="shared" si="26"/>
        <v>0.6</v>
      </c>
    </row>
    <row r="341" spans="1:12">
      <c r="A341" t="s">
        <v>89</v>
      </c>
      <c r="B341" t="s">
        <v>91</v>
      </c>
      <c r="C341">
        <v>10</v>
      </c>
      <c r="D341" t="str">
        <f t="shared" si="25"/>
        <v>KU141013-XMix A + Ch10</v>
      </c>
      <c r="E341">
        <v>120</v>
      </c>
      <c r="F341">
        <v>0</v>
      </c>
      <c r="G341">
        <v>24</v>
      </c>
      <c r="H341">
        <v>6</v>
      </c>
      <c r="I341">
        <f t="shared" si="27"/>
        <v>30</v>
      </c>
      <c r="J341">
        <f t="shared" si="28"/>
        <v>0</v>
      </c>
      <c r="K341">
        <f t="shared" si="29"/>
        <v>0.8</v>
      </c>
      <c r="L341">
        <f t="shared" si="26"/>
        <v>-0.8</v>
      </c>
    </row>
    <row r="342" spans="1:12">
      <c r="A342" t="s">
        <v>89</v>
      </c>
      <c r="B342" t="s">
        <v>92</v>
      </c>
      <c r="C342">
        <v>1</v>
      </c>
      <c r="D342" t="str">
        <f t="shared" si="25"/>
        <v>KU141013-XMix A + CHCs1</v>
      </c>
      <c r="E342">
        <v>120</v>
      </c>
      <c r="F342">
        <v>19</v>
      </c>
      <c r="G342">
        <v>5</v>
      </c>
      <c r="H342">
        <v>6</v>
      </c>
      <c r="I342">
        <f t="shared" si="27"/>
        <v>30</v>
      </c>
      <c r="J342">
        <f t="shared" si="28"/>
        <v>0.6333333333333333</v>
      </c>
      <c r="K342">
        <f t="shared" si="29"/>
        <v>0.16666666666666666</v>
      </c>
      <c r="L342">
        <f t="shared" si="26"/>
        <v>0.46666666666666667</v>
      </c>
    </row>
    <row r="343" spans="1:12">
      <c r="A343" t="s">
        <v>89</v>
      </c>
      <c r="B343" t="s">
        <v>92</v>
      </c>
      <c r="C343">
        <v>2</v>
      </c>
      <c r="D343" t="str">
        <f t="shared" si="25"/>
        <v>KU141013-XMix A + CHCs2</v>
      </c>
      <c r="E343">
        <v>120</v>
      </c>
      <c r="F343">
        <v>22</v>
      </c>
      <c r="G343">
        <v>0</v>
      </c>
      <c r="H343">
        <v>8</v>
      </c>
      <c r="I343">
        <f t="shared" si="27"/>
        <v>30</v>
      </c>
      <c r="J343">
        <f t="shared" si="28"/>
        <v>0.73333333333333328</v>
      </c>
      <c r="K343">
        <f t="shared" si="29"/>
        <v>0</v>
      </c>
      <c r="L343">
        <f t="shared" si="26"/>
        <v>0.73333333333333328</v>
      </c>
    </row>
    <row r="344" spans="1:12">
      <c r="A344" t="s">
        <v>89</v>
      </c>
      <c r="B344" t="s">
        <v>92</v>
      </c>
      <c r="C344">
        <v>3</v>
      </c>
      <c r="D344" t="str">
        <f t="shared" si="25"/>
        <v>KU141013-XMix A + CHCs3</v>
      </c>
      <c r="E344">
        <v>120</v>
      </c>
      <c r="F344">
        <v>24</v>
      </c>
      <c r="G344">
        <v>3</v>
      </c>
      <c r="H344">
        <v>3</v>
      </c>
      <c r="I344">
        <f t="shared" si="27"/>
        <v>30</v>
      </c>
      <c r="J344">
        <f t="shared" si="28"/>
        <v>0.8</v>
      </c>
      <c r="K344">
        <f t="shared" si="29"/>
        <v>0.1</v>
      </c>
      <c r="L344">
        <f t="shared" si="26"/>
        <v>0.7</v>
      </c>
    </row>
    <row r="345" spans="1:12">
      <c r="A345" t="s">
        <v>89</v>
      </c>
      <c r="B345" t="s">
        <v>92</v>
      </c>
      <c r="C345">
        <v>4</v>
      </c>
      <c r="D345" t="str">
        <f t="shared" si="25"/>
        <v>KU141013-XMix A + CHCs4</v>
      </c>
      <c r="E345">
        <v>120</v>
      </c>
      <c r="F345">
        <v>26</v>
      </c>
      <c r="G345">
        <v>2</v>
      </c>
      <c r="H345">
        <v>2</v>
      </c>
      <c r="I345">
        <f t="shared" si="27"/>
        <v>30</v>
      </c>
      <c r="J345">
        <f t="shared" si="28"/>
        <v>0.8666666666666667</v>
      </c>
      <c r="K345">
        <f t="shared" si="29"/>
        <v>6.6666666666666666E-2</v>
      </c>
      <c r="L345">
        <f t="shared" si="26"/>
        <v>0.8</v>
      </c>
    </row>
    <row r="346" spans="1:12">
      <c r="A346" t="s">
        <v>89</v>
      </c>
      <c r="B346" t="s">
        <v>92</v>
      </c>
      <c r="C346">
        <v>5</v>
      </c>
      <c r="D346" t="str">
        <f t="shared" si="25"/>
        <v>KU141013-XMix A + CHCs5</v>
      </c>
      <c r="E346">
        <v>120</v>
      </c>
      <c r="F346">
        <v>25</v>
      </c>
      <c r="G346">
        <v>0</v>
      </c>
      <c r="H346">
        <v>5</v>
      </c>
      <c r="I346">
        <f t="shared" si="27"/>
        <v>30</v>
      </c>
      <c r="J346">
        <f t="shared" si="28"/>
        <v>0.83333333333333337</v>
      </c>
      <c r="K346">
        <f t="shared" si="29"/>
        <v>0</v>
      </c>
      <c r="L346">
        <f t="shared" si="26"/>
        <v>0.83333333333333337</v>
      </c>
    </row>
    <row r="347" spans="1:12">
      <c r="A347" t="s">
        <v>89</v>
      </c>
      <c r="B347" t="s">
        <v>92</v>
      </c>
      <c r="C347">
        <v>6</v>
      </c>
      <c r="D347" t="str">
        <f t="shared" si="25"/>
        <v>KU141013-XMix A + CHCs6</v>
      </c>
      <c r="E347">
        <v>120</v>
      </c>
      <c r="F347">
        <v>26</v>
      </c>
      <c r="G347">
        <v>1</v>
      </c>
      <c r="H347">
        <v>3</v>
      </c>
      <c r="I347">
        <f t="shared" si="27"/>
        <v>30</v>
      </c>
      <c r="J347">
        <f t="shared" si="28"/>
        <v>0.8666666666666667</v>
      </c>
      <c r="K347">
        <f t="shared" si="29"/>
        <v>3.3333333333333333E-2</v>
      </c>
      <c r="L347">
        <f t="shared" si="26"/>
        <v>0.83333333333333337</v>
      </c>
    </row>
    <row r="348" spans="1:12">
      <c r="A348" t="s">
        <v>89</v>
      </c>
      <c r="B348" t="s">
        <v>92</v>
      </c>
      <c r="C348">
        <v>7</v>
      </c>
      <c r="D348" t="str">
        <f t="shared" si="25"/>
        <v>KU141013-XMix A + CHCs7</v>
      </c>
      <c r="E348">
        <v>120</v>
      </c>
      <c r="F348">
        <v>24</v>
      </c>
      <c r="G348">
        <v>2</v>
      </c>
      <c r="H348">
        <v>4</v>
      </c>
      <c r="I348">
        <f t="shared" si="27"/>
        <v>30</v>
      </c>
      <c r="J348">
        <f t="shared" si="28"/>
        <v>0.8</v>
      </c>
      <c r="K348">
        <f t="shared" si="29"/>
        <v>6.6666666666666666E-2</v>
      </c>
      <c r="L348">
        <f t="shared" si="26"/>
        <v>0.73333333333333328</v>
      </c>
    </row>
    <row r="349" spans="1:12">
      <c r="A349" t="s">
        <v>89</v>
      </c>
      <c r="B349" t="s">
        <v>92</v>
      </c>
      <c r="C349">
        <v>8</v>
      </c>
      <c r="D349" t="str">
        <f t="shared" si="25"/>
        <v>KU141013-XMix A + CHCs8</v>
      </c>
      <c r="E349">
        <v>120</v>
      </c>
      <c r="F349">
        <v>15</v>
      </c>
      <c r="G349">
        <v>2</v>
      </c>
      <c r="H349">
        <v>13</v>
      </c>
      <c r="I349">
        <f t="shared" si="27"/>
        <v>30</v>
      </c>
      <c r="J349">
        <f t="shared" si="28"/>
        <v>0.5</v>
      </c>
      <c r="K349">
        <f t="shared" si="29"/>
        <v>6.6666666666666666E-2</v>
      </c>
      <c r="L349">
        <f t="shared" si="26"/>
        <v>0.43333333333333335</v>
      </c>
    </row>
    <row r="350" spans="1:12">
      <c r="A350" t="s">
        <v>89</v>
      </c>
      <c r="B350" t="s">
        <v>92</v>
      </c>
      <c r="C350">
        <v>9</v>
      </c>
      <c r="D350" t="str">
        <f t="shared" si="25"/>
        <v>KU141013-XMix A + CHCs9</v>
      </c>
      <c r="E350">
        <v>120</v>
      </c>
      <c r="F350">
        <v>27</v>
      </c>
      <c r="G350">
        <v>0</v>
      </c>
      <c r="H350">
        <v>3</v>
      </c>
      <c r="I350">
        <f t="shared" si="27"/>
        <v>30</v>
      </c>
      <c r="J350">
        <f t="shared" si="28"/>
        <v>0.9</v>
      </c>
      <c r="K350">
        <f t="shared" si="29"/>
        <v>0</v>
      </c>
      <c r="L350">
        <f t="shared" si="26"/>
        <v>0.9</v>
      </c>
    </row>
    <row r="351" spans="1:12">
      <c r="A351" t="s">
        <v>89</v>
      </c>
      <c r="B351" t="s">
        <v>92</v>
      </c>
      <c r="C351">
        <v>10</v>
      </c>
      <c r="D351" t="str">
        <f t="shared" si="25"/>
        <v>KU141013-XMix A + CHCs10</v>
      </c>
      <c r="E351">
        <v>120</v>
      </c>
      <c r="F351">
        <v>28</v>
      </c>
      <c r="G351">
        <v>0</v>
      </c>
      <c r="H351">
        <v>2</v>
      </c>
      <c r="I351">
        <f t="shared" si="27"/>
        <v>30</v>
      </c>
      <c r="J351">
        <f t="shared" si="28"/>
        <v>0.93333333333333335</v>
      </c>
      <c r="K351">
        <f t="shared" si="29"/>
        <v>0</v>
      </c>
      <c r="L351">
        <f t="shared" si="26"/>
        <v>0.93333333333333335</v>
      </c>
    </row>
    <row r="352" spans="1:12">
      <c r="A352" t="s">
        <v>89</v>
      </c>
      <c r="B352" t="s">
        <v>93</v>
      </c>
      <c r="C352">
        <v>1</v>
      </c>
      <c r="D352" t="str">
        <f t="shared" si="25"/>
        <v>KU141013-XMix A + Ch + CHCs1</v>
      </c>
      <c r="E352">
        <v>120</v>
      </c>
      <c r="F352">
        <v>27</v>
      </c>
      <c r="G352">
        <v>1</v>
      </c>
      <c r="H352">
        <v>2</v>
      </c>
      <c r="I352">
        <f t="shared" si="27"/>
        <v>30</v>
      </c>
      <c r="J352">
        <f t="shared" si="28"/>
        <v>0.9</v>
      </c>
      <c r="K352">
        <f t="shared" si="29"/>
        <v>3.3333333333333333E-2</v>
      </c>
      <c r="L352">
        <f t="shared" si="26"/>
        <v>0.8666666666666667</v>
      </c>
    </row>
    <row r="353" spans="1:12">
      <c r="A353" t="s">
        <v>89</v>
      </c>
      <c r="B353" t="s">
        <v>93</v>
      </c>
      <c r="C353">
        <v>2</v>
      </c>
      <c r="D353" t="str">
        <f t="shared" si="25"/>
        <v>KU141013-XMix A + Ch + CHCs2</v>
      </c>
      <c r="E353">
        <v>120</v>
      </c>
      <c r="F353">
        <v>20</v>
      </c>
      <c r="G353">
        <v>7</v>
      </c>
      <c r="H353">
        <v>3</v>
      </c>
      <c r="I353">
        <f t="shared" si="27"/>
        <v>30</v>
      </c>
      <c r="J353">
        <f t="shared" si="28"/>
        <v>0.66666666666666663</v>
      </c>
      <c r="K353">
        <f t="shared" si="29"/>
        <v>0.23333333333333334</v>
      </c>
      <c r="L353">
        <f t="shared" si="26"/>
        <v>0.43333333333333335</v>
      </c>
    </row>
    <row r="354" spans="1:12">
      <c r="A354" t="s">
        <v>89</v>
      </c>
      <c r="B354" t="s">
        <v>93</v>
      </c>
      <c r="C354">
        <v>3</v>
      </c>
      <c r="D354" t="str">
        <f t="shared" si="25"/>
        <v>KU141013-XMix A + Ch + CHCs3</v>
      </c>
      <c r="E354">
        <v>120</v>
      </c>
      <c r="F354">
        <v>23</v>
      </c>
      <c r="G354">
        <v>0</v>
      </c>
      <c r="H354">
        <v>7</v>
      </c>
      <c r="I354">
        <f t="shared" si="27"/>
        <v>30</v>
      </c>
      <c r="J354">
        <f t="shared" si="28"/>
        <v>0.76666666666666672</v>
      </c>
      <c r="K354">
        <f t="shared" si="29"/>
        <v>0</v>
      </c>
      <c r="L354">
        <f t="shared" si="26"/>
        <v>0.76666666666666672</v>
      </c>
    </row>
    <row r="355" spans="1:12">
      <c r="A355" t="s">
        <v>89</v>
      </c>
      <c r="B355" t="s">
        <v>93</v>
      </c>
      <c r="C355">
        <v>4</v>
      </c>
      <c r="D355" t="str">
        <f t="shared" si="25"/>
        <v>KU141013-XMix A + Ch + CHCs4</v>
      </c>
      <c r="E355">
        <v>120</v>
      </c>
      <c r="F355">
        <v>21</v>
      </c>
      <c r="G355">
        <v>8</v>
      </c>
      <c r="H355">
        <v>1</v>
      </c>
      <c r="I355">
        <f t="shared" si="27"/>
        <v>30</v>
      </c>
      <c r="J355">
        <f t="shared" si="28"/>
        <v>0.7</v>
      </c>
      <c r="K355">
        <f t="shared" si="29"/>
        <v>0.26666666666666666</v>
      </c>
      <c r="L355">
        <f t="shared" si="26"/>
        <v>0.43333333333333335</v>
      </c>
    </row>
    <row r="356" spans="1:12">
      <c r="A356" t="s">
        <v>89</v>
      </c>
      <c r="B356" t="s">
        <v>93</v>
      </c>
      <c r="C356">
        <v>5</v>
      </c>
      <c r="D356" t="str">
        <f t="shared" si="25"/>
        <v>KU141013-XMix A + Ch + CHCs5</v>
      </c>
      <c r="E356">
        <v>120</v>
      </c>
      <c r="F356">
        <v>12</v>
      </c>
      <c r="G356">
        <v>8</v>
      </c>
      <c r="H356">
        <v>10</v>
      </c>
      <c r="I356">
        <f t="shared" si="27"/>
        <v>30</v>
      </c>
      <c r="J356">
        <f t="shared" si="28"/>
        <v>0.4</v>
      </c>
      <c r="K356">
        <f t="shared" si="29"/>
        <v>0.26666666666666666</v>
      </c>
      <c r="L356">
        <f t="shared" si="26"/>
        <v>0.13333333333333333</v>
      </c>
    </row>
    <row r="357" spans="1:12">
      <c r="A357" t="s">
        <v>89</v>
      </c>
      <c r="B357" t="s">
        <v>93</v>
      </c>
      <c r="C357">
        <v>6</v>
      </c>
      <c r="D357" t="str">
        <f t="shared" si="25"/>
        <v>KU141013-XMix A + Ch + CHCs6</v>
      </c>
      <c r="E357">
        <v>120</v>
      </c>
      <c r="F357">
        <v>18</v>
      </c>
      <c r="G357">
        <v>4</v>
      </c>
      <c r="H357">
        <v>8</v>
      </c>
      <c r="I357">
        <f t="shared" si="27"/>
        <v>30</v>
      </c>
      <c r="J357">
        <f t="shared" si="28"/>
        <v>0.6</v>
      </c>
      <c r="K357">
        <f t="shared" si="29"/>
        <v>0.13333333333333333</v>
      </c>
      <c r="L357">
        <f t="shared" si="26"/>
        <v>0.46666666666666667</v>
      </c>
    </row>
    <row r="358" spans="1:12">
      <c r="A358" t="s">
        <v>89</v>
      </c>
      <c r="B358" t="s">
        <v>93</v>
      </c>
      <c r="C358">
        <v>7</v>
      </c>
      <c r="D358" t="str">
        <f t="shared" si="25"/>
        <v>KU141013-XMix A + Ch + CHCs7</v>
      </c>
      <c r="E358">
        <v>120</v>
      </c>
      <c r="F358">
        <v>23</v>
      </c>
      <c r="G358">
        <v>3</v>
      </c>
      <c r="H358">
        <v>4</v>
      </c>
      <c r="I358">
        <f t="shared" si="27"/>
        <v>30</v>
      </c>
      <c r="J358">
        <f t="shared" si="28"/>
        <v>0.76666666666666672</v>
      </c>
      <c r="K358">
        <f t="shared" si="29"/>
        <v>0.1</v>
      </c>
      <c r="L358">
        <f t="shared" si="26"/>
        <v>0.66666666666666663</v>
      </c>
    </row>
    <row r="359" spans="1:12">
      <c r="A359" t="s">
        <v>89</v>
      </c>
      <c r="B359" t="s">
        <v>93</v>
      </c>
      <c r="C359">
        <v>8</v>
      </c>
      <c r="D359" t="str">
        <f t="shared" si="25"/>
        <v>KU141013-XMix A + Ch + CHCs8</v>
      </c>
      <c r="E359">
        <v>120</v>
      </c>
      <c r="F359">
        <v>23</v>
      </c>
      <c r="G359">
        <v>0</v>
      </c>
      <c r="H359">
        <v>7</v>
      </c>
      <c r="I359">
        <f t="shared" si="27"/>
        <v>30</v>
      </c>
      <c r="J359">
        <f t="shared" si="28"/>
        <v>0.76666666666666672</v>
      </c>
      <c r="K359">
        <f t="shared" si="29"/>
        <v>0</v>
      </c>
      <c r="L359">
        <f t="shared" si="26"/>
        <v>0.76666666666666672</v>
      </c>
    </row>
    <row r="360" spans="1:12">
      <c r="A360" t="s">
        <v>89</v>
      </c>
      <c r="B360" t="s">
        <v>93</v>
      </c>
      <c r="C360">
        <v>9</v>
      </c>
      <c r="D360" t="str">
        <f t="shared" si="25"/>
        <v>KU141013-XMix A + Ch + CHCs9</v>
      </c>
      <c r="E360">
        <v>120</v>
      </c>
      <c r="F360">
        <v>25</v>
      </c>
      <c r="G360">
        <v>0</v>
      </c>
      <c r="H360">
        <v>5</v>
      </c>
      <c r="I360">
        <f t="shared" si="27"/>
        <v>30</v>
      </c>
      <c r="J360">
        <f t="shared" si="28"/>
        <v>0.83333333333333337</v>
      </c>
      <c r="K360">
        <f t="shared" si="29"/>
        <v>0</v>
      </c>
      <c r="L360">
        <f t="shared" si="26"/>
        <v>0.83333333333333337</v>
      </c>
    </row>
    <row r="361" spans="1:12">
      <c r="A361" t="s">
        <v>89</v>
      </c>
      <c r="B361" t="s">
        <v>93</v>
      </c>
      <c r="C361">
        <v>10</v>
      </c>
      <c r="D361" t="str">
        <f t="shared" si="25"/>
        <v>KU141013-XMix A + Ch + CHCs10</v>
      </c>
      <c r="E361">
        <v>120</v>
      </c>
      <c r="F361">
        <v>26</v>
      </c>
      <c r="G361">
        <v>1</v>
      </c>
      <c r="H361">
        <v>3</v>
      </c>
      <c r="I361">
        <f t="shared" si="27"/>
        <v>30</v>
      </c>
      <c r="J361">
        <f t="shared" si="28"/>
        <v>0.8666666666666667</v>
      </c>
      <c r="K361">
        <f t="shared" si="29"/>
        <v>3.3333333333333333E-2</v>
      </c>
      <c r="L361">
        <f t="shared" si="26"/>
        <v>0.83333333333333337</v>
      </c>
    </row>
    <row r="362" spans="1:12">
      <c r="A362" t="s">
        <v>88</v>
      </c>
      <c r="B362" t="s">
        <v>9</v>
      </c>
      <c r="C362">
        <v>1</v>
      </c>
      <c r="D362" t="str">
        <f>CONCATENATE(A362,B362,C362)</f>
        <v>KU141013-40Negative1</v>
      </c>
      <c r="E362">
        <v>240</v>
      </c>
      <c r="F362">
        <v>0</v>
      </c>
      <c r="G362">
        <v>28</v>
      </c>
      <c r="H362">
        <v>2</v>
      </c>
      <c r="I362">
        <f t="shared" si="27"/>
        <v>30</v>
      </c>
      <c r="J362">
        <f t="shared" si="28"/>
        <v>0</v>
      </c>
      <c r="K362">
        <f t="shared" si="29"/>
        <v>0.93333333333333335</v>
      </c>
      <c r="L362">
        <f t="shared" si="26"/>
        <v>-0.93333333333333335</v>
      </c>
    </row>
    <row r="363" spans="1:12">
      <c r="A363" t="s">
        <v>88</v>
      </c>
      <c r="B363" t="s">
        <v>9</v>
      </c>
      <c r="C363">
        <v>2</v>
      </c>
      <c r="D363" t="str">
        <f t="shared" ref="D363:D436" si="30">CONCATENATE(A363,B363,C363)</f>
        <v>KU141013-40Negative2</v>
      </c>
      <c r="E363">
        <v>240</v>
      </c>
      <c r="F363">
        <v>26</v>
      </c>
      <c r="G363">
        <v>3</v>
      </c>
      <c r="H363">
        <v>1</v>
      </c>
      <c r="I363">
        <f t="shared" si="27"/>
        <v>30</v>
      </c>
      <c r="J363">
        <f t="shared" si="28"/>
        <v>0.8666666666666667</v>
      </c>
      <c r="K363">
        <f t="shared" si="29"/>
        <v>0.1</v>
      </c>
      <c r="L363">
        <f t="shared" si="26"/>
        <v>0.76666666666666672</v>
      </c>
    </row>
    <row r="364" spans="1:12">
      <c r="A364" t="s">
        <v>88</v>
      </c>
      <c r="B364" t="s">
        <v>9</v>
      </c>
      <c r="C364">
        <v>3</v>
      </c>
      <c r="D364" t="str">
        <f t="shared" si="30"/>
        <v>KU141013-40Negative3</v>
      </c>
      <c r="E364">
        <v>240</v>
      </c>
      <c r="F364">
        <v>27</v>
      </c>
      <c r="G364">
        <v>0</v>
      </c>
      <c r="H364">
        <v>3</v>
      </c>
      <c r="I364">
        <f t="shared" si="27"/>
        <v>30</v>
      </c>
      <c r="J364">
        <f t="shared" si="28"/>
        <v>0.9</v>
      </c>
      <c r="K364">
        <f t="shared" si="29"/>
        <v>0</v>
      </c>
      <c r="L364">
        <f t="shared" si="26"/>
        <v>0.9</v>
      </c>
    </row>
    <row r="365" spans="1:12">
      <c r="A365" t="s">
        <v>88</v>
      </c>
      <c r="B365" t="s">
        <v>9</v>
      </c>
      <c r="C365">
        <v>4</v>
      </c>
      <c r="D365" t="str">
        <f t="shared" si="30"/>
        <v>KU141013-40Negative4</v>
      </c>
      <c r="E365">
        <v>240</v>
      </c>
      <c r="F365">
        <v>20</v>
      </c>
      <c r="G365">
        <v>0</v>
      </c>
      <c r="H365">
        <v>10</v>
      </c>
      <c r="I365">
        <f t="shared" si="27"/>
        <v>30</v>
      </c>
      <c r="J365">
        <f t="shared" si="28"/>
        <v>0.66666666666666663</v>
      </c>
      <c r="K365">
        <f t="shared" si="29"/>
        <v>0</v>
      </c>
      <c r="L365">
        <f t="shared" si="26"/>
        <v>0.66666666666666663</v>
      </c>
    </row>
    <row r="366" spans="1:12">
      <c r="A366" t="s">
        <v>88</v>
      </c>
      <c r="B366" t="s">
        <v>9</v>
      </c>
      <c r="C366">
        <v>5</v>
      </c>
      <c r="D366" t="str">
        <f t="shared" si="30"/>
        <v>KU141013-40Negative5</v>
      </c>
      <c r="E366">
        <v>240</v>
      </c>
      <c r="F366">
        <v>28</v>
      </c>
      <c r="G366">
        <v>1</v>
      </c>
      <c r="H366">
        <v>1</v>
      </c>
      <c r="I366">
        <f t="shared" si="27"/>
        <v>30</v>
      </c>
      <c r="J366">
        <f t="shared" si="28"/>
        <v>0.93333333333333335</v>
      </c>
      <c r="K366">
        <f t="shared" si="29"/>
        <v>3.3333333333333333E-2</v>
      </c>
      <c r="L366">
        <f t="shared" si="26"/>
        <v>0.9</v>
      </c>
    </row>
    <row r="367" spans="1:12">
      <c r="A367" t="s">
        <v>88</v>
      </c>
      <c r="B367" t="s">
        <v>9</v>
      </c>
      <c r="C367">
        <v>6</v>
      </c>
      <c r="D367" t="str">
        <f t="shared" si="30"/>
        <v>KU141013-40Negative6</v>
      </c>
      <c r="E367">
        <v>240</v>
      </c>
      <c r="F367">
        <v>5</v>
      </c>
      <c r="G367">
        <v>24</v>
      </c>
      <c r="H367">
        <v>1</v>
      </c>
      <c r="I367">
        <f t="shared" si="27"/>
        <v>30</v>
      </c>
      <c r="J367">
        <f t="shared" si="28"/>
        <v>0.16666666666666666</v>
      </c>
      <c r="K367">
        <f t="shared" si="29"/>
        <v>0.8</v>
      </c>
      <c r="L367">
        <f t="shared" si="26"/>
        <v>-0.6333333333333333</v>
      </c>
    </row>
    <row r="368" spans="1:12">
      <c r="A368" t="s">
        <v>88</v>
      </c>
      <c r="B368" t="s">
        <v>9</v>
      </c>
      <c r="C368">
        <v>7</v>
      </c>
      <c r="D368" t="str">
        <f t="shared" si="30"/>
        <v>KU141013-40Negative7</v>
      </c>
      <c r="E368">
        <v>240</v>
      </c>
      <c r="F368">
        <v>30</v>
      </c>
      <c r="G368">
        <v>0</v>
      </c>
      <c r="H368">
        <v>0</v>
      </c>
      <c r="I368">
        <f t="shared" si="27"/>
        <v>30</v>
      </c>
      <c r="J368">
        <f t="shared" si="28"/>
        <v>1</v>
      </c>
      <c r="K368">
        <f t="shared" si="29"/>
        <v>0</v>
      </c>
      <c r="L368">
        <f t="shared" si="26"/>
        <v>1</v>
      </c>
    </row>
    <row r="369" spans="1:12">
      <c r="A369" t="s">
        <v>88</v>
      </c>
      <c r="B369" t="s">
        <v>9</v>
      </c>
      <c r="C369">
        <v>8</v>
      </c>
      <c r="D369" t="str">
        <f t="shared" si="30"/>
        <v>KU141013-40Negative8</v>
      </c>
      <c r="E369">
        <v>240</v>
      </c>
      <c r="F369">
        <v>30</v>
      </c>
      <c r="G369">
        <v>0</v>
      </c>
      <c r="H369">
        <v>0</v>
      </c>
      <c r="I369">
        <f t="shared" si="27"/>
        <v>30</v>
      </c>
      <c r="J369">
        <f t="shared" si="28"/>
        <v>1</v>
      </c>
      <c r="K369">
        <f t="shared" si="29"/>
        <v>0</v>
      </c>
      <c r="L369">
        <f t="shared" si="26"/>
        <v>1</v>
      </c>
    </row>
    <row r="370" spans="1:12">
      <c r="A370" t="s">
        <v>88</v>
      </c>
      <c r="B370" t="s">
        <v>9</v>
      </c>
      <c r="C370">
        <v>9</v>
      </c>
      <c r="D370" t="str">
        <f t="shared" si="30"/>
        <v>KU141013-40Negative9</v>
      </c>
      <c r="E370">
        <v>240</v>
      </c>
      <c r="F370">
        <v>0</v>
      </c>
      <c r="G370">
        <v>30</v>
      </c>
      <c r="H370">
        <v>0</v>
      </c>
      <c r="I370">
        <f t="shared" si="27"/>
        <v>30</v>
      </c>
      <c r="J370">
        <f t="shared" si="28"/>
        <v>0</v>
      </c>
      <c r="K370">
        <f t="shared" si="29"/>
        <v>1</v>
      </c>
      <c r="L370">
        <f t="shared" si="26"/>
        <v>-1</v>
      </c>
    </row>
    <row r="371" spans="1:12">
      <c r="A371" t="s">
        <v>88</v>
      </c>
      <c r="B371" t="s">
        <v>9</v>
      </c>
      <c r="C371">
        <v>10</v>
      </c>
      <c r="D371" t="str">
        <f t="shared" si="30"/>
        <v>KU141013-40Negative10</v>
      </c>
      <c r="E371">
        <v>240</v>
      </c>
      <c r="F371">
        <v>0</v>
      </c>
      <c r="G371">
        <v>28</v>
      </c>
      <c r="H371">
        <v>2</v>
      </c>
      <c r="I371">
        <f t="shared" si="27"/>
        <v>30</v>
      </c>
      <c r="J371">
        <f t="shared" si="28"/>
        <v>0</v>
      </c>
      <c r="K371">
        <f t="shared" si="29"/>
        <v>0.93333333333333335</v>
      </c>
      <c r="L371">
        <f t="shared" si="26"/>
        <v>-0.93333333333333335</v>
      </c>
    </row>
    <row r="372" spans="1:12">
      <c r="A372" t="s">
        <v>88</v>
      </c>
      <c r="B372" t="s">
        <v>10</v>
      </c>
      <c r="C372">
        <v>1</v>
      </c>
      <c r="D372" t="str">
        <f t="shared" si="30"/>
        <v>KU141013-40Crude1</v>
      </c>
      <c r="E372">
        <v>240</v>
      </c>
      <c r="F372">
        <v>25</v>
      </c>
      <c r="G372">
        <v>3</v>
      </c>
      <c r="H372">
        <v>2</v>
      </c>
      <c r="I372">
        <f t="shared" si="27"/>
        <v>30</v>
      </c>
      <c r="J372">
        <f t="shared" si="28"/>
        <v>0.83333333333333337</v>
      </c>
      <c r="K372">
        <f t="shared" si="29"/>
        <v>0.1</v>
      </c>
      <c r="L372">
        <f t="shared" si="26"/>
        <v>0.73333333333333328</v>
      </c>
    </row>
    <row r="373" spans="1:12">
      <c r="A373" t="s">
        <v>88</v>
      </c>
      <c r="B373" t="s">
        <v>10</v>
      </c>
      <c r="C373">
        <v>2</v>
      </c>
      <c r="D373" t="str">
        <f t="shared" si="30"/>
        <v>KU141013-40Crude2</v>
      </c>
      <c r="E373">
        <v>240</v>
      </c>
      <c r="F373">
        <v>29</v>
      </c>
      <c r="G373">
        <v>0</v>
      </c>
      <c r="H373">
        <v>1</v>
      </c>
      <c r="I373">
        <f t="shared" si="27"/>
        <v>30</v>
      </c>
      <c r="J373">
        <f t="shared" si="28"/>
        <v>0.96666666666666667</v>
      </c>
      <c r="K373">
        <f t="shared" si="29"/>
        <v>0</v>
      </c>
      <c r="L373">
        <f t="shared" si="26"/>
        <v>0.96666666666666667</v>
      </c>
    </row>
    <row r="374" spans="1:12">
      <c r="A374" t="s">
        <v>88</v>
      </c>
      <c r="B374" t="s">
        <v>10</v>
      </c>
      <c r="C374">
        <v>3</v>
      </c>
      <c r="D374" t="str">
        <f t="shared" si="30"/>
        <v>KU141013-40Crude3</v>
      </c>
      <c r="E374">
        <v>240</v>
      </c>
      <c r="F374">
        <v>23</v>
      </c>
      <c r="G374">
        <v>4</v>
      </c>
      <c r="H374">
        <v>3</v>
      </c>
      <c r="I374">
        <f t="shared" si="27"/>
        <v>30</v>
      </c>
      <c r="J374">
        <f t="shared" si="28"/>
        <v>0.76666666666666672</v>
      </c>
      <c r="K374">
        <f t="shared" si="29"/>
        <v>0.13333333333333333</v>
      </c>
      <c r="L374">
        <f t="shared" si="26"/>
        <v>0.6333333333333333</v>
      </c>
    </row>
    <row r="375" spans="1:12">
      <c r="A375" t="s">
        <v>88</v>
      </c>
      <c r="B375" t="s">
        <v>10</v>
      </c>
      <c r="C375">
        <v>4</v>
      </c>
      <c r="D375" t="str">
        <f t="shared" si="30"/>
        <v>KU141013-40Crude4</v>
      </c>
      <c r="E375">
        <v>240</v>
      </c>
      <c r="F375">
        <v>25</v>
      </c>
      <c r="G375">
        <v>1</v>
      </c>
      <c r="H375">
        <v>4</v>
      </c>
      <c r="I375">
        <f t="shared" si="27"/>
        <v>30</v>
      </c>
      <c r="J375">
        <f t="shared" si="28"/>
        <v>0.83333333333333337</v>
      </c>
      <c r="K375">
        <f t="shared" si="29"/>
        <v>3.3333333333333333E-2</v>
      </c>
      <c r="L375">
        <f t="shared" si="26"/>
        <v>0.8</v>
      </c>
    </row>
    <row r="376" spans="1:12">
      <c r="A376" t="s">
        <v>88</v>
      </c>
      <c r="B376" t="s">
        <v>10</v>
      </c>
      <c r="C376">
        <v>5</v>
      </c>
      <c r="D376" t="str">
        <f t="shared" si="30"/>
        <v>KU141013-40Crude5</v>
      </c>
      <c r="E376">
        <v>240</v>
      </c>
      <c r="F376">
        <v>24</v>
      </c>
      <c r="G376">
        <v>0</v>
      </c>
      <c r="H376">
        <v>6</v>
      </c>
      <c r="I376">
        <f t="shared" si="27"/>
        <v>30</v>
      </c>
      <c r="J376">
        <f t="shared" si="28"/>
        <v>0.8</v>
      </c>
      <c r="K376">
        <f t="shared" si="29"/>
        <v>0</v>
      </c>
      <c r="L376">
        <f t="shared" si="26"/>
        <v>0.8</v>
      </c>
    </row>
    <row r="377" spans="1:12">
      <c r="A377" t="s">
        <v>88</v>
      </c>
      <c r="B377" t="s">
        <v>10</v>
      </c>
      <c r="C377">
        <v>6</v>
      </c>
      <c r="D377" t="str">
        <f t="shared" si="30"/>
        <v>KU141013-40Crude6</v>
      </c>
      <c r="E377">
        <v>240</v>
      </c>
      <c r="F377">
        <v>27</v>
      </c>
      <c r="G377">
        <v>2</v>
      </c>
      <c r="H377">
        <v>1</v>
      </c>
      <c r="I377">
        <f t="shared" si="27"/>
        <v>30</v>
      </c>
      <c r="J377">
        <f t="shared" si="28"/>
        <v>0.9</v>
      </c>
      <c r="K377">
        <f t="shared" si="29"/>
        <v>6.6666666666666666E-2</v>
      </c>
      <c r="L377">
        <f t="shared" si="26"/>
        <v>0.83333333333333337</v>
      </c>
    </row>
    <row r="378" spans="1:12">
      <c r="A378" t="s">
        <v>88</v>
      </c>
      <c r="B378" t="s">
        <v>10</v>
      </c>
      <c r="C378">
        <v>7</v>
      </c>
      <c r="D378" t="str">
        <f t="shared" si="30"/>
        <v>KU141013-40Crude7</v>
      </c>
      <c r="E378">
        <v>240</v>
      </c>
      <c r="F378">
        <v>25</v>
      </c>
      <c r="G378">
        <v>0</v>
      </c>
      <c r="H378">
        <v>5</v>
      </c>
      <c r="I378">
        <f t="shared" si="27"/>
        <v>30</v>
      </c>
      <c r="J378">
        <f t="shared" si="28"/>
        <v>0.83333333333333337</v>
      </c>
      <c r="K378">
        <f t="shared" si="29"/>
        <v>0</v>
      </c>
      <c r="L378">
        <f t="shared" si="26"/>
        <v>0.83333333333333337</v>
      </c>
    </row>
    <row r="379" spans="1:12">
      <c r="A379" t="s">
        <v>88</v>
      </c>
      <c r="B379" t="s">
        <v>10</v>
      </c>
      <c r="C379">
        <v>8</v>
      </c>
      <c r="D379" t="str">
        <f t="shared" si="30"/>
        <v>KU141013-40Crude8</v>
      </c>
      <c r="E379">
        <v>240</v>
      </c>
      <c r="F379">
        <v>21</v>
      </c>
      <c r="G379">
        <v>4</v>
      </c>
      <c r="H379">
        <v>5</v>
      </c>
      <c r="I379">
        <f t="shared" si="27"/>
        <v>30</v>
      </c>
      <c r="J379">
        <f t="shared" si="28"/>
        <v>0.7</v>
      </c>
      <c r="K379">
        <f t="shared" si="29"/>
        <v>0.13333333333333333</v>
      </c>
      <c r="L379">
        <f t="shared" si="26"/>
        <v>0.56666666666666665</v>
      </c>
    </row>
    <row r="380" spans="1:12">
      <c r="A380" t="s">
        <v>88</v>
      </c>
      <c r="B380" t="s">
        <v>10</v>
      </c>
      <c r="C380">
        <v>9</v>
      </c>
      <c r="D380" t="str">
        <f t="shared" si="30"/>
        <v>KU141013-40Crude9</v>
      </c>
      <c r="E380">
        <v>240</v>
      </c>
      <c r="F380">
        <v>28</v>
      </c>
      <c r="G380">
        <v>1</v>
      </c>
      <c r="H380">
        <v>1</v>
      </c>
      <c r="I380">
        <f t="shared" si="27"/>
        <v>30</v>
      </c>
      <c r="J380">
        <f t="shared" si="28"/>
        <v>0.93333333333333335</v>
      </c>
      <c r="K380">
        <f t="shared" si="29"/>
        <v>3.3333333333333333E-2</v>
      </c>
      <c r="L380">
        <f t="shared" si="26"/>
        <v>0.9</v>
      </c>
    </row>
    <row r="381" spans="1:12">
      <c r="A381" t="s">
        <v>88</v>
      </c>
      <c r="B381" t="s">
        <v>10</v>
      </c>
      <c r="C381">
        <v>10</v>
      </c>
      <c r="D381" t="str">
        <f t="shared" si="30"/>
        <v>KU141013-40Crude10</v>
      </c>
      <c r="E381">
        <v>240</v>
      </c>
      <c r="F381">
        <v>28</v>
      </c>
      <c r="G381">
        <v>0</v>
      </c>
      <c r="H381">
        <v>2</v>
      </c>
      <c r="I381">
        <f t="shared" si="27"/>
        <v>30</v>
      </c>
      <c r="J381">
        <f t="shared" si="28"/>
        <v>0.93333333333333335</v>
      </c>
      <c r="K381">
        <f t="shared" si="29"/>
        <v>0</v>
      </c>
      <c r="L381">
        <f t="shared" si="26"/>
        <v>0.93333333333333335</v>
      </c>
    </row>
    <row r="382" spans="1:12">
      <c r="A382" t="s">
        <v>88</v>
      </c>
      <c r="B382" t="s">
        <v>90</v>
      </c>
      <c r="C382">
        <v>1</v>
      </c>
      <c r="D382" t="str">
        <f t="shared" si="30"/>
        <v>KU141013-40Mix A1</v>
      </c>
      <c r="E382">
        <v>240</v>
      </c>
      <c r="F382">
        <v>15</v>
      </c>
      <c r="G382">
        <v>2</v>
      </c>
      <c r="H382">
        <v>13</v>
      </c>
      <c r="I382">
        <f t="shared" si="27"/>
        <v>30</v>
      </c>
      <c r="J382">
        <f t="shared" si="28"/>
        <v>0.5</v>
      </c>
      <c r="K382">
        <f t="shared" si="29"/>
        <v>6.6666666666666666E-2</v>
      </c>
      <c r="L382">
        <f t="shared" si="26"/>
        <v>0.43333333333333335</v>
      </c>
    </row>
    <row r="383" spans="1:12">
      <c r="A383" t="s">
        <v>88</v>
      </c>
      <c r="B383" t="s">
        <v>90</v>
      </c>
      <c r="C383">
        <v>2</v>
      </c>
      <c r="D383" t="str">
        <f t="shared" si="30"/>
        <v>KU141013-40Mix A2</v>
      </c>
      <c r="E383">
        <v>240</v>
      </c>
      <c r="F383">
        <v>30</v>
      </c>
      <c r="G383">
        <v>0</v>
      </c>
      <c r="H383">
        <v>0</v>
      </c>
      <c r="I383">
        <f t="shared" si="27"/>
        <v>30</v>
      </c>
      <c r="J383">
        <f t="shared" si="28"/>
        <v>1</v>
      </c>
      <c r="K383">
        <f t="shared" si="29"/>
        <v>0</v>
      </c>
      <c r="L383">
        <f t="shared" si="26"/>
        <v>1</v>
      </c>
    </row>
    <row r="384" spans="1:12">
      <c r="A384" t="s">
        <v>88</v>
      </c>
      <c r="B384" t="s">
        <v>90</v>
      </c>
      <c r="C384">
        <v>3</v>
      </c>
      <c r="D384" t="str">
        <f t="shared" si="30"/>
        <v>KU141013-40Mix A3</v>
      </c>
      <c r="E384">
        <v>240</v>
      </c>
      <c r="F384">
        <v>18</v>
      </c>
      <c r="G384">
        <v>8</v>
      </c>
      <c r="H384">
        <v>4</v>
      </c>
      <c r="I384">
        <f t="shared" si="27"/>
        <v>30</v>
      </c>
      <c r="J384">
        <f t="shared" si="28"/>
        <v>0.6</v>
      </c>
      <c r="K384">
        <f t="shared" si="29"/>
        <v>0.26666666666666666</v>
      </c>
      <c r="L384">
        <f t="shared" si="26"/>
        <v>0.33333333333333331</v>
      </c>
    </row>
    <row r="385" spans="1:12">
      <c r="A385" t="s">
        <v>88</v>
      </c>
      <c r="B385" t="s">
        <v>90</v>
      </c>
      <c r="C385">
        <v>4</v>
      </c>
      <c r="D385" t="str">
        <f t="shared" si="30"/>
        <v>KU141013-40Mix A4</v>
      </c>
      <c r="E385">
        <v>240</v>
      </c>
      <c r="F385">
        <v>1</v>
      </c>
      <c r="G385">
        <v>0</v>
      </c>
      <c r="H385">
        <v>29</v>
      </c>
      <c r="I385">
        <f t="shared" si="27"/>
        <v>30</v>
      </c>
      <c r="J385">
        <f t="shared" si="28"/>
        <v>3.3333333333333333E-2</v>
      </c>
      <c r="K385">
        <f t="shared" si="29"/>
        <v>0</v>
      </c>
      <c r="L385">
        <f t="shared" si="26"/>
        <v>3.3333333333333333E-2</v>
      </c>
    </row>
    <row r="386" spans="1:12">
      <c r="A386" t="s">
        <v>88</v>
      </c>
      <c r="B386" t="s">
        <v>90</v>
      </c>
      <c r="C386">
        <v>5</v>
      </c>
      <c r="D386" t="str">
        <f t="shared" si="30"/>
        <v>KU141013-40Mix A5</v>
      </c>
      <c r="E386">
        <v>240</v>
      </c>
      <c r="F386">
        <v>25</v>
      </c>
      <c r="G386">
        <v>5</v>
      </c>
      <c r="H386">
        <v>0</v>
      </c>
      <c r="I386">
        <f t="shared" si="27"/>
        <v>30</v>
      </c>
      <c r="J386">
        <f t="shared" si="28"/>
        <v>0.83333333333333337</v>
      </c>
      <c r="K386">
        <f t="shared" si="29"/>
        <v>0.16666666666666666</v>
      </c>
      <c r="L386">
        <f t="shared" si="26"/>
        <v>0.66666666666666663</v>
      </c>
    </row>
    <row r="387" spans="1:12">
      <c r="A387" t="s">
        <v>88</v>
      </c>
      <c r="B387" t="s">
        <v>90</v>
      </c>
      <c r="C387">
        <v>6</v>
      </c>
      <c r="D387" t="str">
        <f t="shared" si="30"/>
        <v>KU141013-40Mix A6</v>
      </c>
      <c r="E387">
        <v>240</v>
      </c>
      <c r="F387">
        <v>0</v>
      </c>
      <c r="G387">
        <v>28</v>
      </c>
      <c r="H387">
        <v>2</v>
      </c>
      <c r="I387">
        <f t="shared" si="27"/>
        <v>30</v>
      </c>
      <c r="J387">
        <f t="shared" si="28"/>
        <v>0</v>
      </c>
      <c r="K387">
        <f t="shared" si="29"/>
        <v>0.93333333333333335</v>
      </c>
      <c r="L387">
        <f t="shared" ref="L387:L450" si="31">(F387-G387)/I387</f>
        <v>-0.93333333333333335</v>
      </c>
    </row>
    <row r="388" spans="1:12">
      <c r="A388" t="s">
        <v>88</v>
      </c>
      <c r="B388" t="s">
        <v>90</v>
      </c>
      <c r="C388">
        <v>7</v>
      </c>
      <c r="D388" t="str">
        <f t="shared" si="30"/>
        <v>KU141013-40Mix A7</v>
      </c>
      <c r="E388">
        <v>240</v>
      </c>
      <c r="F388">
        <v>30</v>
      </c>
      <c r="G388">
        <v>0</v>
      </c>
      <c r="H388">
        <v>0</v>
      </c>
      <c r="I388">
        <f t="shared" si="27"/>
        <v>30</v>
      </c>
      <c r="J388">
        <f t="shared" si="28"/>
        <v>1</v>
      </c>
      <c r="K388">
        <f t="shared" si="29"/>
        <v>0</v>
      </c>
      <c r="L388">
        <f t="shared" si="31"/>
        <v>1</v>
      </c>
    </row>
    <row r="389" spans="1:12">
      <c r="A389" t="s">
        <v>88</v>
      </c>
      <c r="B389" t="s">
        <v>90</v>
      </c>
      <c r="C389">
        <v>8</v>
      </c>
      <c r="D389" t="str">
        <f t="shared" si="30"/>
        <v>KU141013-40Mix A8</v>
      </c>
      <c r="E389">
        <v>240</v>
      </c>
      <c r="F389">
        <v>17</v>
      </c>
      <c r="G389">
        <v>5</v>
      </c>
      <c r="H389">
        <v>8</v>
      </c>
      <c r="I389">
        <f t="shared" si="27"/>
        <v>30</v>
      </c>
      <c r="J389">
        <f t="shared" si="28"/>
        <v>0.56666666666666665</v>
      </c>
      <c r="K389">
        <f t="shared" si="29"/>
        <v>0.16666666666666666</v>
      </c>
      <c r="L389">
        <f t="shared" si="31"/>
        <v>0.4</v>
      </c>
    </row>
    <row r="390" spans="1:12">
      <c r="A390" t="s">
        <v>88</v>
      </c>
      <c r="B390" t="s">
        <v>90</v>
      </c>
      <c r="C390">
        <v>9</v>
      </c>
      <c r="D390" t="str">
        <f t="shared" si="30"/>
        <v>KU141013-40Mix A9</v>
      </c>
      <c r="E390">
        <v>240</v>
      </c>
      <c r="F390">
        <v>4</v>
      </c>
      <c r="G390">
        <v>6</v>
      </c>
      <c r="H390">
        <v>20</v>
      </c>
      <c r="I390">
        <f t="shared" si="27"/>
        <v>30</v>
      </c>
      <c r="J390">
        <f t="shared" si="28"/>
        <v>0.13333333333333333</v>
      </c>
      <c r="K390">
        <f t="shared" si="29"/>
        <v>0.2</v>
      </c>
      <c r="L390">
        <f t="shared" si="31"/>
        <v>-6.6666666666666666E-2</v>
      </c>
    </row>
    <row r="391" spans="1:12">
      <c r="A391" t="s">
        <v>88</v>
      </c>
      <c r="B391" t="s">
        <v>90</v>
      </c>
      <c r="C391">
        <v>10</v>
      </c>
      <c r="D391" t="str">
        <f t="shared" si="30"/>
        <v>KU141013-40Mix A10</v>
      </c>
      <c r="E391">
        <v>240</v>
      </c>
      <c r="F391">
        <v>0</v>
      </c>
      <c r="G391">
        <v>19</v>
      </c>
      <c r="H391">
        <v>11</v>
      </c>
      <c r="I391">
        <f t="shared" si="27"/>
        <v>30</v>
      </c>
      <c r="J391">
        <f t="shared" si="28"/>
        <v>0</v>
      </c>
      <c r="K391">
        <f t="shared" si="29"/>
        <v>0.6333333333333333</v>
      </c>
      <c r="L391">
        <f t="shared" si="31"/>
        <v>-0.6333333333333333</v>
      </c>
    </row>
    <row r="392" spans="1:12">
      <c r="A392" t="s">
        <v>88</v>
      </c>
      <c r="B392" t="s">
        <v>91</v>
      </c>
      <c r="C392">
        <v>1</v>
      </c>
      <c r="D392" t="str">
        <f t="shared" si="30"/>
        <v>KU141013-40Mix A + Ch1</v>
      </c>
      <c r="E392">
        <v>240</v>
      </c>
      <c r="F392">
        <v>20</v>
      </c>
      <c r="G392">
        <v>10</v>
      </c>
      <c r="H392">
        <v>0</v>
      </c>
      <c r="I392">
        <f t="shared" si="27"/>
        <v>30</v>
      </c>
      <c r="J392">
        <f t="shared" si="28"/>
        <v>0.66666666666666663</v>
      </c>
      <c r="K392">
        <f t="shared" si="29"/>
        <v>0.33333333333333331</v>
      </c>
      <c r="L392">
        <f t="shared" si="31"/>
        <v>0.33333333333333331</v>
      </c>
    </row>
    <row r="393" spans="1:12">
      <c r="A393" t="s">
        <v>88</v>
      </c>
      <c r="B393" t="s">
        <v>91</v>
      </c>
      <c r="C393">
        <v>2</v>
      </c>
      <c r="D393" t="str">
        <f t="shared" si="30"/>
        <v>KU141013-40Mix A + Ch2</v>
      </c>
      <c r="E393">
        <v>240</v>
      </c>
      <c r="F393">
        <v>0</v>
      </c>
      <c r="G393">
        <v>7</v>
      </c>
      <c r="H393">
        <v>23</v>
      </c>
      <c r="I393">
        <f t="shared" si="27"/>
        <v>30</v>
      </c>
      <c r="J393">
        <f t="shared" si="28"/>
        <v>0</v>
      </c>
      <c r="K393">
        <f t="shared" si="29"/>
        <v>0.23333333333333334</v>
      </c>
      <c r="L393">
        <f t="shared" si="31"/>
        <v>-0.23333333333333334</v>
      </c>
    </row>
    <row r="394" spans="1:12">
      <c r="A394" t="s">
        <v>88</v>
      </c>
      <c r="B394" t="s">
        <v>91</v>
      </c>
      <c r="C394">
        <v>3</v>
      </c>
      <c r="D394" t="str">
        <f t="shared" si="30"/>
        <v>KU141013-40Mix A + Ch3</v>
      </c>
      <c r="E394">
        <v>240</v>
      </c>
      <c r="F394">
        <v>25</v>
      </c>
      <c r="G394">
        <v>2</v>
      </c>
      <c r="H394">
        <v>3</v>
      </c>
      <c r="I394">
        <f t="shared" si="27"/>
        <v>30</v>
      </c>
      <c r="J394">
        <f t="shared" si="28"/>
        <v>0.83333333333333337</v>
      </c>
      <c r="K394">
        <f t="shared" si="29"/>
        <v>6.6666666666666666E-2</v>
      </c>
      <c r="L394">
        <f t="shared" si="31"/>
        <v>0.76666666666666672</v>
      </c>
    </row>
    <row r="395" spans="1:12">
      <c r="A395" t="s">
        <v>88</v>
      </c>
      <c r="B395" t="s">
        <v>91</v>
      </c>
      <c r="C395">
        <v>4</v>
      </c>
      <c r="D395" t="str">
        <f t="shared" si="30"/>
        <v>KU141013-40Mix A + Ch4</v>
      </c>
      <c r="E395">
        <v>240</v>
      </c>
      <c r="F395">
        <v>25</v>
      </c>
      <c r="G395">
        <v>5</v>
      </c>
      <c r="H395">
        <v>0</v>
      </c>
      <c r="I395">
        <f t="shared" si="27"/>
        <v>30</v>
      </c>
      <c r="J395">
        <f t="shared" si="28"/>
        <v>0.83333333333333337</v>
      </c>
      <c r="K395">
        <f t="shared" si="29"/>
        <v>0.16666666666666666</v>
      </c>
      <c r="L395">
        <f t="shared" si="31"/>
        <v>0.66666666666666663</v>
      </c>
    </row>
    <row r="396" spans="1:12">
      <c r="A396" t="s">
        <v>88</v>
      </c>
      <c r="B396" t="s">
        <v>91</v>
      </c>
      <c r="C396">
        <v>5</v>
      </c>
      <c r="D396" t="str">
        <f t="shared" si="30"/>
        <v>KU141013-40Mix A + Ch5</v>
      </c>
      <c r="E396">
        <v>240</v>
      </c>
      <c r="F396">
        <v>29</v>
      </c>
      <c r="G396">
        <v>0</v>
      </c>
      <c r="H396">
        <v>1</v>
      </c>
      <c r="I396">
        <f t="shared" si="27"/>
        <v>30</v>
      </c>
      <c r="J396">
        <f t="shared" si="28"/>
        <v>0.96666666666666667</v>
      </c>
      <c r="K396">
        <f t="shared" si="29"/>
        <v>0</v>
      </c>
      <c r="L396">
        <f t="shared" si="31"/>
        <v>0.96666666666666667</v>
      </c>
    </row>
    <row r="397" spans="1:12">
      <c r="A397" t="s">
        <v>88</v>
      </c>
      <c r="B397" t="s">
        <v>91</v>
      </c>
      <c r="C397">
        <v>6</v>
      </c>
      <c r="D397" t="str">
        <f t="shared" si="30"/>
        <v>KU141013-40Mix A + Ch6</v>
      </c>
      <c r="E397">
        <v>240</v>
      </c>
      <c r="F397">
        <v>3</v>
      </c>
      <c r="G397">
        <v>1</v>
      </c>
      <c r="H397">
        <v>26</v>
      </c>
      <c r="I397">
        <f t="shared" ref="I397:I460" si="32">F397+G397+H397</f>
        <v>30</v>
      </c>
      <c r="J397">
        <f t="shared" ref="J397:J460" si="33">F397/I397</f>
        <v>0.1</v>
      </c>
      <c r="K397">
        <f t="shared" ref="K397:K460" si="34">G397/I397</f>
        <v>3.3333333333333333E-2</v>
      </c>
      <c r="L397">
        <f t="shared" si="31"/>
        <v>6.6666666666666666E-2</v>
      </c>
    </row>
    <row r="398" spans="1:12">
      <c r="A398" t="s">
        <v>88</v>
      </c>
      <c r="B398" t="s">
        <v>91</v>
      </c>
      <c r="C398">
        <v>7</v>
      </c>
      <c r="D398" t="str">
        <f t="shared" si="30"/>
        <v>KU141013-40Mix A + Ch7</v>
      </c>
      <c r="E398">
        <v>240</v>
      </c>
      <c r="F398">
        <v>25</v>
      </c>
      <c r="G398">
        <v>0</v>
      </c>
      <c r="H398">
        <v>5</v>
      </c>
      <c r="I398">
        <f t="shared" si="32"/>
        <v>30</v>
      </c>
      <c r="J398">
        <f t="shared" si="33"/>
        <v>0.83333333333333337</v>
      </c>
      <c r="K398">
        <f t="shared" si="34"/>
        <v>0</v>
      </c>
      <c r="L398">
        <f t="shared" si="31"/>
        <v>0.83333333333333337</v>
      </c>
    </row>
    <row r="399" spans="1:12">
      <c r="A399" t="s">
        <v>88</v>
      </c>
      <c r="B399" t="s">
        <v>91</v>
      </c>
      <c r="C399">
        <v>8</v>
      </c>
      <c r="D399" t="str">
        <f t="shared" si="30"/>
        <v>KU141013-40Mix A + Ch8</v>
      </c>
      <c r="E399">
        <v>240</v>
      </c>
      <c r="F399">
        <v>30</v>
      </c>
      <c r="G399">
        <v>0</v>
      </c>
      <c r="H399">
        <v>0</v>
      </c>
      <c r="I399">
        <f t="shared" si="32"/>
        <v>30</v>
      </c>
      <c r="J399">
        <f t="shared" si="33"/>
        <v>1</v>
      </c>
      <c r="K399">
        <f t="shared" si="34"/>
        <v>0</v>
      </c>
      <c r="L399">
        <f t="shared" si="31"/>
        <v>1</v>
      </c>
    </row>
    <row r="400" spans="1:12">
      <c r="A400" t="s">
        <v>88</v>
      </c>
      <c r="B400" t="s">
        <v>91</v>
      </c>
      <c r="C400">
        <v>9</v>
      </c>
      <c r="D400" t="str">
        <f t="shared" si="30"/>
        <v>KU141013-40Mix A + Ch9</v>
      </c>
      <c r="E400">
        <v>240</v>
      </c>
      <c r="F400">
        <v>6</v>
      </c>
      <c r="G400">
        <v>8</v>
      </c>
      <c r="H400">
        <v>16</v>
      </c>
      <c r="I400">
        <f t="shared" si="32"/>
        <v>30</v>
      </c>
      <c r="J400">
        <f t="shared" si="33"/>
        <v>0.2</v>
      </c>
      <c r="K400">
        <f t="shared" si="34"/>
        <v>0.26666666666666666</v>
      </c>
      <c r="L400">
        <f t="shared" si="31"/>
        <v>-6.6666666666666666E-2</v>
      </c>
    </row>
    <row r="401" spans="1:12">
      <c r="A401" t="s">
        <v>88</v>
      </c>
      <c r="B401" t="s">
        <v>91</v>
      </c>
      <c r="C401">
        <v>10</v>
      </c>
      <c r="D401" t="str">
        <f t="shared" si="30"/>
        <v>KU141013-40Mix A + Ch10</v>
      </c>
      <c r="E401">
        <v>240</v>
      </c>
      <c r="F401">
        <v>27</v>
      </c>
      <c r="G401">
        <v>0</v>
      </c>
      <c r="H401">
        <v>3</v>
      </c>
      <c r="I401">
        <f t="shared" si="32"/>
        <v>30</v>
      </c>
      <c r="J401">
        <f t="shared" si="33"/>
        <v>0.9</v>
      </c>
      <c r="K401">
        <f t="shared" si="34"/>
        <v>0</v>
      </c>
      <c r="L401">
        <f t="shared" si="31"/>
        <v>0.9</v>
      </c>
    </row>
    <row r="402" spans="1:12">
      <c r="A402" t="s">
        <v>88</v>
      </c>
      <c r="B402" t="s">
        <v>92</v>
      </c>
      <c r="C402">
        <v>1</v>
      </c>
      <c r="D402" t="str">
        <f t="shared" si="30"/>
        <v>KU141013-40Mix A + CHCs1</v>
      </c>
      <c r="E402">
        <v>240</v>
      </c>
      <c r="F402">
        <v>18</v>
      </c>
      <c r="G402">
        <v>9</v>
      </c>
      <c r="H402">
        <v>3</v>
      </c>
      <c r="I402">
        <f t="shared" si="32"/>
        <v>30</v>
      </c>
      <c r="J402">
        <f t="shared" si="33"/>
        <v>0.6</v>
      </c>
      <c r="K402">
        <f t="shared" si="34"/>
        <v>0.3</v>
      </c>
      <c r="L402">
        <f t="shared" si="31"/>
        <v>0.3</v>
      </c>
    </row>
    <row r="403" spans="1:12">
      <c r="A403" t="s">
        <v>88</v>
      </c>
      <c r="B403" t="s">
        <v>92</v>
      </c>
      <c r="C403">
        <v>2</v>
      </c>
      <c r="D403" t="str">
        <f t="shared" si="30"/>
        <v>KU141013-40Mix A + CHCs2</v>
      </c>
      <c r="E403">
        <v>240</v>
      </c>
      <c r="F403">
        <v>3</v>
      </c>
      <c r="G403">
        <v>2</v>
      </c>
      <c r="H403">
        <v>25</v>
      </c>
      <c r="I403">
        <f t="shared" si="32"/>
        <v>30</v>
      </c>
      <c r="J403">
        <f t="shared" si="33"/>
        <v>0.1</v>
      </c>
      <c r="K403">
        <f t="shared" si="34"/>
        <v>6.6666666666666666E-2</v>
      </c>
      <c r="L403">
        <f t="shared" si="31"/>
        <v>3.3333333333333333E-2</v>
      </c>
    </row>
    <row r="404" spans="1:12">
      <c r="A404" t="s">
        <v>88</v>
      </c>
      <c r="B404" t="s">
        <v>92</v>
      </c>
      <c r="C404">
        <v>3</v>
      </c>
      <c r="D404" t="str">
        <f t="shared" si="30"/>
        <v>KU141013-40Mix A + CHCs3</v>
      </c>
      <c r="E404">
        <v>240</v>
      </c>
      <c r="F404">
        <v>3</v>
      </c>
      <c r="G404">
        <v>19</v>
      </c>
      <c r="H404">
        <v>8</v>
      </c>
      <c r="I404">
        <f t="shared" si="32"/>
        <v>30</v>
      </c>
      <c r="J404">
        <f t="shared" si="33"/>
        <v>0.1</v>
      </c>
      <c r="K404">
        <f t="shared" si="34"/>
        <v>0.6333333333333333</v>
      </c>
      <c r="L404">
        <f t="shared" si="31"/>
        <v>-0.53333333333333333</v>
      </c>
    </row>
    <row r="405" spans="1:12">
      <c r="A405" t="s">
        <v>88</v>
      </c>
      <c r="B405" t="s">
        <v>92</v>
      </c>
      <c r="C405">
        <v>4</v>
      </c>
      <c r="D405" t="str">
        <f t="shared" si="30"/>
        <v>KU141013-40Mix A + CHCs4</v>
      </c>
      <c r="E405">
        <v>240</v>
      </c>
      <c r="F405">
        <v>27</v>
      </c>
      <c r="G405">
        <v>1</v>
      </c>
      <c r="H405">
        <v>2</v>
      </c>
      <c r="I405">
        <f t="shared" si="32"/>
        <v>30</v>
      </c>
      <c r="J405">
        <f t="shared" si="33"/>
        <v>0.9</v>
      </c>
      <c r="K405">
        <f t="shared" si="34"/>
        <v>3.3333333333333333E-2</v>
      </c>
      <c r="L405">
        <f t="shared" si="31"/>
        <v>0.8666666666666667</v>
      </c>
    </row>
    <row r="406" spans="1:12">
      <c r="A406" t="s">
        <v>88</v>
      </c>
      <c r="B406" t="s">
        <v>92</v>
      </c>
      <c r="C406">
        <v>5</v>
      </c>
      <c r="D406" t="str">
        <f t="shared" si="30"/>
        <v>KU141013-40Mix A + CHCs5</v>
      </c>
      <c r="E406">
        <v>240</v>
      </c>
      <c r="F406">
        <v>27</v>
      </c>
      <c r="G406">
        <v>1</v>
      </c>
      <c r="H406">
        <v>2</v>
      </c>
      <c r="I406">
        <f t="shared" si="32"/>
        <v>30</v>
      </c>
      <c r="J406">
        <f t="shared" si="33"/>
        <v>0.9</v>
      </c>
      <c r="K406">
        <f t="shared" si="34"/>
        <v>3.3333333333333333E-2</v>
      </c>
      <c r="L406">
        <f t="shared" si="31"/>
        <v>0.8666666666666667</v>
      </c>
    </row>
    <row r="407" spans="1:12">
      <c r="A407" t="s">
        <v>88</v>
      </c>
      <c r="B407" t="s">
        <v>92</v>
      </c>
      <c r="C407">
        <v>6</v>
      </c>
      <c r="D407" t="str">
        <f t="shared" si="30"/>
        <v>KU141013-40Mix A + CHCs6</v>
      </c>
      <c r="E407">
        <v>240</v>
      </c>
      <c r="F407">
        <v>17</v>
      </c>
      <c r="G407">
        <v>2</v>
      </c>
      <c r="H407">
        <v>11</v>
      </c>
      <c r="I407">
        <f t="shared" si="32"/>
        <v>30</v>
      </c>
      <c r="J407">
        <f t="shared" si="33"/>
        <v>0.56666666666666665</v>
      </c>
      <c r="K407">
        <f t="shared" si="34"/>
        <v>6.6666666666666666E-2</v>
      </c>
      <c r="L407">
        <f t="shared" si="31"/>
        <v>0.5</v>
      </c>
    </row>
    <row r="408" spans="1:12">
      <c r="A408" t="s">
        <v>88</v>
      </c>
      <c r="B408" t="s">
        <v>92</v>
      </c>
      <c r="C408">
        <v>7</v>
      </c>
      <c r="D408" t="str">
        <f t="shared" si="30"/>
        <v>KU141013-40Mix A + CHCs7</v>
      </c>
      <c r="E408">
        <v>240</v>
      </c>
      <c r="F408">
        <v>26</v>
      </c>
      <c r="G408">
        <v>3</v>
      </c>
      <c r="H408">
        <v>1</v>
      </c>
      <c r="I408">
        <f t="shared" si="32"/>
        <v>30</v>
      </c>
      <c r="J408">
        <f t="shared" si="33"/>
        <v>0.8666666666666667</v>
      </c>
      <c r="K408">
        <f t="shared" si="34"/>
        <v>0.1</v>
      </c>
      <c r="L408">
        <f t="shared" si="31"/>
        <v>0.76666666666666672</v>
      </c>
    </row>
    <row r="409" spans="1:12">
      <c r="A409" t="s">
        <v>88</v>
      </c>
      <c r="B409" t="s">
        <v>92</v>
      </c>
      <c r="C409">
        <v>8</v>
      </c>
      <c r="D409" t="str">
        <f t="shared" si="30"/>
        <v>KU141013-40Mix A + CHCs8</v>
      </c>
      <c r="E409">
        <v>240</v>
      </c>
      <c r="F409">
        <v>29</v>
      </c>
      <c r="G409">
        <v>0</v>
      </c>
      <c r="H409">
        <v>1</v>
      </c>
      <c r="I409">
        <f t="shared" si="32"/>
        <v>30</v>
      </c>
      <c r="J409">
        <f t="shared" si="33"/>
        <v>0.96666666666666667</v>
      </c>
      <c r="K409">
        <f t="shared" si="34"/>
        <v>0</v>
      </c>
      <c r="L409">
        <f t="shared" si="31"/>
        <v>0.96666666666666667</v>
      </c>
    </row>
    <row r="410" spans="1:12">
      <c r="A410" t="s">
        <v>88</v>
      </c>
      <c r="B410" t="s">
        <v>92</v>
      </c>
      <c r="C410">
        <v>9</v>
      </c>
      <c r="D410" t="str">
        <f t="shared" si="30"/>
        <v>KU141013-40Mix A + CHCs9</v>
      </c>
      <c r="E410">
        <v>240</v>
      </c>
      <c r="F410">
        <v>27</v>
      </c>
      <c r="G410">
        <v>2</v>
      </c>
      <c r="H410">
        <v>1</v>
      </c>
      <c r="I410">
        <f t="shared" si="32"/>
        <v>30</v>
      </c>
      <c r="J410">
        <f t="shared" si="33"/>
        <v>0.9</v>
      </c>
      <c r="K410">
        <f t="shared" si="34"/>
        <v>6.6666666666666666E-2</v>
      </c>
      <c r="L410">
        <f t="shared" si="31"/>
        <v>0.83333333333333337</v>
      </c>
    </row>
    <row r="411" spans="1:12">
      <c r="A411" t="s">
        <v>88</v>
      </c>
      <c r="B411" t="s">
        <v>92</v>
      </c>
      <c r="C411">
        <v>10</v>
      </c>
      <c r="D411" t="str">
        <f t="shared" si="30"/>
        <v>KU141013-40Mix A + CHCs10</v>
      </c>
      <c r="E411">
        <v>240</v>
      </c>
      <c r="F411">
        <v>18</v>
      </c>
      <c r="G411">
        <v>4</v>
      </c>
      <c r="H411">
        <v>8</v>
      </c>
      <c r="I411">
        <f t="shared" si="32"/>
        <v>30</v>
      </c>
      <c r="J411">
        <f t="shared" si="33"/>
        <v>0.6</v>
      </c>
      <c r="K411">
        <f t="shared" si="34"/>
        <v>0.13333333333333333</v>
      </c>
      <c r="L411">
        <f t="shared" si="31"/>
        <v>0.46666666666666667</v>
      </c>
    </row>
    <row r="412" spans="1:12">
      <c r="A412" t="s">
        <v>88</v>
      </c>
      <c r="B412" t="s">
        <v>93</v>
      </c>
      <c r="C412">
        <v>1</v>
      </c>
      <c r="D412" t="str">
        <f t="shared" si="30"/>
        <v>KU141013-40Mix A + Ch + CHCs1</v>
      </c>
      <c r="E412">
        <v>240</v>
      </c>
      <c r="F412">
        <v>20</v>
      </c>
      <c r="G412">
        <v>3</v>
      </c>
      <c r="H412">
        <v>7</v>
      </c>
      <c r="I412">
        <f t="shared" si="32"/>
        <v>30</v>
      </c>
      <c r="J412">
        <f t="shared" si="33"/>
        <v>0.66666666666666663</v>
      </c>
      <c r="K412">
        <f t="shared" si="34"/>
        <v>0.1</v>
      </c>
      <c r="L412">
        <f t="shared" si="31"/>
        <v>0.56666666666666665</v>
      </c>
    </row>
    <row r="413" spans="1:12">
      <c r="A413" t="s">
        <v>88</v>
      </c>
      <c r="B413" t="s">
        <v>93</v>
      </c>
      <c r="C413">
        <v>2</v>
      </c>
      <c r="D413" t="str">
        <f t="shared" si="30"/>
        <v>KU141013-40Mix A + Ch + CHCs2</v>
      </c>
      <c r="E413">
        <v>240</v>
      </c>
      <c r="F413">
        <v>21</v>
      </c>
      <c r="G413">
        <v>6</v>
      </c>
      <c r="H413">
        <v>3</v>
      </c>
      <c r="I413">
        <f t="shared" si="32"/>
        <v>30</v>
      </c>
      <c r="J413">
        <f t="shared" si="33"/>
        <v>0.7</v>
      </c>
      <c r="K413">
        <f t="shared" si="34"/>
        <v>0.2</v>
      </c>
      <c r="L413">
        <f t="shared" si="31"/>
        <v>0.5</v>
      </c>
    </row>
    <row r="414" spans="1:12">
      <c r="A414" t="s">
        <v>88</v>
      </c>
      <c r="B414" t="s">
        <v>93</v>
      </c>
      <c r="C414">
        <v>3</v>
      </c>
      <c r="D414" t="str">
        <f t="shared" si="30"/>
        <v>KU141013-40Mix A + Ch + CHCs3</v>
      </c>
      <c r="E414">
        <v>240</v>
      </c>
      <c r="F414">
        <v>23</v>
      </c>
      <c r="G414">
        <v>6</v>
      </c>
      <c r="H414">
        <v>1</v>
      </c>
      <c r="I414">
        <f t="shared" si="32"/>
        <v>30</v>
      </c>
      <c r="J414">
        <f t="shared" si="33"/>
        <v>0.76666666666666672</v>
      </c>
      <c r="K414">
        <f t="shared" si="34"/>
        <v>0.2</v>
      </c>
      <c r="L414">
        <f t="shared" si="31"/>
        <v>0.56666666666666665</v>
      </c>
    </row>
    <row r="415" spans="1:12">
      <c r="A415" t="s">
        <v>88</v>
      </c>
      <c r="B415" t="s">
        <v>93</v>
      </c>
      <c r="C415">
        <v>4</v>
      </c>
      <c r="D415" t="str">
        <f t="shared" si="30"/>
        <v>KU141013-40Mix A + Ch + CHCs4</v>
      </c>
      <c r="E415">
        <v>240</v>
      </c>
      <c r="F415">
        <v>27</v>
      </c>
      <c r="G415">
        <v>0</v>
      </c>
      <c r="H415">
        <v>3</v>
      </c>
      <c r="I415">
        <f t="shared" si="32"/>
        <v>30</v>
      </c>
      <c r="J415">
        <f t="shared" si="33"/>
        <v>0.9</v>
      </c>
      <c r="K415">
        <f t="shared" si="34"/>
        <v>0</v>
      </c>
      <c r="L415">
        <f t="shared" si="31"/>
        <v>0.9</v>
      </c>
    </row>
    <row r="416" spans="1:12">
      <c r="A416" t="s">
        <v>88</v>
      </c>
      <c r="B416" t="s">
        <v>93</v>
      </c>
      <c r="C416">
        <v>5</v>
      </c>
      <c r="D416" t="str">
        <f t="shared" si="30"/>
        <v>KU141013-40Mix A + Ch + CHCs5</v>
      </c>
      <c r="E416">
        <v>240</v>
      </c>
      <c r="F416">
        <v>28</v>
      </c>
      <c r="G416">
        <v>0</v>
      </c>
      <c r="H416">
        <v>2</v>
      </c>
      <c r="I416">
        <f t="shared" si="32"/>
        <v>30</v>
      </c>
      <c r="J416">
        <f t="shared" si="33"/>
        <v>0.93333333333333335</v>
      </c>
      <c r="K416">
        <f t="shared" si="34"/>
        <v>0</v>
      </c>
      <c r="L416">
        <f t="shared" si="31"/>
        <v>0.93333333333333335</v>
      </c>
    </row>
    <row r="417" spans="1:12">
      <c r="A417" t="s">
        <v>88</v>
      </c>
      <c r="B417" t="s">
        <v>93</v>
      </c>
      <c r="C417">
        <v>6</v>
      </c>
      <c r="D417" t="str">
        <f t="shared" si="30"/>
        <v>KU141013-40Mix A + Ch + CHCs6</v>
      </c>
      <c r="E417">
        <v>240</v>
      </c>
      <c r="F417">
        <v>25</v>
      </c>
      <c r="G417">
        <v>1</v>
      </c>
      <c r="H417">
        <v>4</v>
      </c>
      <c r="I417">
        <f t="shared" si="32"/>
        <v>30</v>
      </c>
      <c r="J417">
        <f t="shared" si="33"/>
        <v>0.83333333333333337</v>
      </c>
      <c r="K417">
        <f t="shared" si="34"/>
        <v>3.3333333333333333E-2</v>
      </c>
      <c r="L417">
        <f t="shared" si="31"/>
        <v>0.8</v>
      </c>
    </row>
    <row r="418" spans="1:12">
      <c r="A418" t="s">
        <v>88</v>
      </c>
      <c r="B418" t="s">
        <v>93</v>
      </c>
      <c r="C418">
        <v>7</v>
      </c>
      <c r="D418" t="str">
        <f t="shared" si="30"/>
        <v>KU141013-40Mix A + Ch + CHCs7</v>
      </c>
      <c r="E418">
        <v>240</v>
      </c>
      <c r="F418">
        <v>23</v>
      </c>
      <c r="G418">
        <v>5</v>
      </c>
      <c r="H418">
        <v>2</v>
      </c>
      <c r="I418">
        <f t="shared" si="32"/>
        <v>30</v>
      </c>
      <c r="J418">
        <f t="shared" si="33"/>
        <v>0.76666666666666672</v>
      </c>
      <c r="K418">
        <f t="shared" si="34"/>
        <v>0.16666666666666666</v>
      </c>
      <c r="L418">
        <f t="shared" si="31"/>
        <v>0.6</v>
      </c>
    </row>
    <row r="419" spans="1:12">
      <c r="A419" t="s">
        <v>88</v>
      </c>
      <c r="B419" t="s">
        <v>93</v>
      </c>
      <c r="C419">
        <v>8</v>
      </c>
      <c r="D419" t="str">
        <f t="shared" si="30"/>
        <v>KU141013-40Mix A + Ch + CHCs8</v>
      </c>
      <c r="E419">
        <v>240</v>
      </c>
      <c r="F419">
        <v>22</v>
      </c>
      <c r="G419">
        <v>0</v>
      </c>
      <c r="H419">
        <v>8</v>
      </c>
      <c r="I419">
        <f t="shared" si="32"/>
        <v>30</v>
      </c>
      <c r="J419">
        <f t="shared" si="33"/>
        <v>0.73333333333333328</v>
      </c>
      <c r="K419">
        <f t="shared" si="34"/>
        <v>0</v>
      </c>
      <c r="L419">
        <f t="shared" si="31"/>
        <v>0.73333333333333328</v>
      </c>
    </row>
    <row r="420" spans="1:12">
      <c r="A420" t="s">
        <v>88</v>
      </c>
      <c r="B420" t="s">
        <v>93</v>
      </c>
      <c r="C420">
        <v>9</v>
      </c>
      <c r="D420" t="str">
        <f t="shared" si="30"/>
        <v>KU141013-40Mix A + Ch + CHCs9</v>
      </c>
      <c r="E420">
        <v>240</v>
      </c>
      <c r="F420">
        <v>30</v>
      </c>
      <c r="G420">
        <v>0</v>
      </c>
      <c r="H420">
        <v>0</v>
      </c>
      <c r="I420">
        <f t="shared" si="32"/>
        <v>30</v>
      </c>
      <c r="J420">
        <f t="shared" si="33"/>
        <v>1</v>
      </c>
      <c r="K420">
        <f t="shared" si="34"/>
        <v>0</v>
      </c>
      <c r="L420">
        <f t="shared" si="31"/>
        <v>1</v>
      </c>
    </row>
    <row r="421" spans="1:12">
      <c r="A421" t="s">
        <v>88</v>
      </c>
      <c r="B421" t="s">
        <v>93</v>
      </c>
      <c r="C421">
        <v>10</v>
      </c>
      <c r="D421" t="str">
        <f t="shared" si="30"/>
        <v>KU141013-40Mix A + Ch + CHCs10</v>
      </c>
      <c r="E421">
        <v>240</v>
      </c>
      <c r="F421">
        <v>30</v>
      </c>
      <c r="G421">
        <v>0</v>
      </c>
      <c r="H421">
        <v>0</v>
      </c>
      <c r="I421">
        <f t="shared" si="32"/>
        <v>30</v>
      </c>
      <c r="J421">
        <f t="shared" si="33"/>
        <v>1</v>
      </c>
      <c r="K421">
        <f t="shared" si="34"/>
        <v>0</v>
      </c>
      <c r="L421">
        <f t="shared" si="31"/>
        <v>1</v>
      </c>
    </row>
    <row r="422" spans="1:12">
      <c r="A422" t="s">
        <v>89</v>
      </c>
      <c r="B422" t="s">
        <v>9</v>
      </c>
      <c r="C422">
        <v>1</v>
      </c>
      <c r="D422" t="str">
        <f t="shared" si="30"/>
        <v>KU141013-XNegative1</v>
      </c>
      <c r="E422">
        <v>240</v>
      </c>
      <c r="F422">
        <v>0</v>
      </c>
      <c r="G422">
        <v>28</v>
      </c>
      <c r="H422">
        <v>2</v>
      </c>
      <c r="I422">
        <f t="shared" si="32"/>
        <v>30</v>
      </c>
      <c r="J422">
        <f t="shared" si="33"/>
        <v>0</v>
      </c>
      <c r="K422">
        <f t="shared" si="34"/>
        <v>0.93333333333333335</v>
      </c>
      <c r="L422">
        <f t="shared" si="31"/>
        <v>-0.93333333333333335</v>
      </c>
    </row>
    <row r="423" spans="1:12">
      <c r="A423" t="s">
        <v>89</v>
      </c>
      <c r="B423" t="s">
        <v>9</v>
      </c>
      <c r="C423">
        <v>2</v>
      </c>
      <c r="D423" t="str">
        <f t="shared" si="30"/>
        <v>KU141013-XNegative2</v>
      </c>
      <c r="E423">
        <v>240</v>
      </c>
      <c r="F423">
        <v>9</v>
      </c>
      <c r="G423">
        <v>20</v>
      </c>
      <c r="H423">
        <v>1</v>
      </c>
      <c r="I423">
        <f t="shared" si="32"/>
        <v>30</v>
      </c>
      <c r="J423">
        <f t="shared" si="33"/>
        <v>0.3</v>
      </c>
      <c r="K423">
        <f t="shared" si="34"/>
        <v>0.66666666666666663</v>
      </c>
      <c r="L423">
        <f t="shared" si="31"/>
        <v>-0.36666666666666664</v>
      </c>
    </row>
    <row r="424" spans="1:12">
      <c r="A424" t="s">
        <v>89</v>
      </c>
      <c r="B424" t="s">
        <v>9</v>
      </c>
      <c r="C424">
        <v>3</v>
      </c>
      <c r="D424" t="str">
        <f t="shared" si="30"/>
        <v>KU141013-XNegative3</v>
      </c>
      <c r="E424">
        <v>240</v>
      </c>
      <c r="F424">
        <v>28</v>
      </c>
      <c r="G424">
        <v>1</v>
      </c>
      <c r="H424">
        <v>1</v>
      </c>
      <c r="I424">
        <f t="shared" si="32"/>
        <v>30</v>
      </c>
      <c r="J424">
        <f t="shared" si="33"/>
        <v>0.93333333333333335</v>
      </c>
      <c r="K424">
        <f t="shared" si="34"/>
        <v>3.3333333333333333E-2</v>
      </c>
      <c r="L424">
        <f t="shared" si="31"/>
        <v>0.9</v>
      </c>
    </row>
    <row r="425" spans="1:12">
      <c r="A425" t="s">
        <v>89</v>
      </c>
      <c r="B425" t="s">
        <v>9</v>
      </c>
      <c r="C425">
        <v>4</v>
      </c>
      <c r="D425" t="str">
        <f t="shared" si="30"/>
        <v>KU141013-XNegative4</v>
      </c>
      <c r="E425">
        <v>240</v>
      </c>
      <c r="F425">
        <v>25</v>
      </c>
      <c r="G425">
        <v>2</v>
      </c>
      <c r="H425">
        <v>3</v>
      </c>
      <c r="I425">
        <f t="shared" si="32"/>
        <v>30</v>
      </c>
      <c r="J425">
        <f t="shared" si="33"/>
        <v>0.83333333333333337</v>
      </c>
      <c r="K425">
        <f t="shared" si="34"/>
        <v>6.6666666666666666E-2</v>
      </c>
      <c r="L425">
        <f t="shared" si="31"/>
        <v>0.76666666666666672</v>
      </c>
    </row>
    <row r="426" spans="1:12">
      <c r="A426" t="s">
        <v>89</v>
      </c>
      <c r="B426" t="s">
        <v>9</v>
      </c>
      <c r="C426">
        <v>5</v>
      </c>
      <c r="D426" t="str">
        <f t="shared" si="30"/>
        <v>KU141013-XNegative5</v>
      </c>
      <c r="E426">
        <v>240</v>
      </c>
      <c r="F426">
        <v>23</v>
      </c>
      <c r="G426">
        <v>0</v>
      </c>
      <c r="H426">
        <v>7</v>
      </c>
      <c r="I426">
        <f t="shared" si="32"/>
        <v>30</v>
      </c>
      <c r="J426">
        <f t="shared" si="33"/>
        <v>0.76666666666666672</v>
      </c>
      <c r="K426">
        <f t="shared" si="34"/>
        <v>0</v>
      </c>
      <c r="L426">
        <f t="shared" si="31"/>
        <v>0.76666666666666672</v>
      </c>
    </row>
    <row r="427" spans="1:12">
      <c r="A427" t="s">
        <v>89</v>
      </c>
      <c r="B427" t="s">
        <v>9</v>
      </c>
      <c r="C427">
        <v>6</v>
      </c>
      <c r="D427" t="str">
        <f t="shared" si="30"/>
        <v>KU141013-XNegative6</v>
      </c>
      <c r="E427">
        <v>240</v>
      </c>
      <c r="F427">
        <v>22</v>
      </c>
      <c r="G427">
        <v>7</v>
      </c>
      <c r="H427">
        <v>1</v>
      </c>
      <c r="I427">
        <f t="shared" si="32"/>
        <v>30</v>
      </c>
      <c r="J427">
        <f t="shared" si="33"/>
        <v>0.73333333333333328</v>
      </c>
      <c r="K427">
        <f t="shared" si="34"/>
        <v>0.23333333333333334</v>
      </c>
      <c r="L427">
        <f t="shared" si="31"/>
        <v>0.5</v>
      </c>
    </row>
    <row r="428" spans="1:12">
      <c r="A428" t="s">
        <v>89</v>
      </c>
      <c r="B428" t="s">
        <v>9</v>
      </c>
      <c r="C428">
        <v>7</v>
      </c>
      <c r="D428" t="str">
        <f t="shared" si="30"/>
        <v>KU141013-XNegative7</v>
      </c>
      <c r="E428">
        <v>240</v>
      </c>
      <c r="F428">
        <v>0</v>
      </c>
      <c r="G428">
        <v>28</v>
      </c>
      <c r="H428">
        <v>2</v>
      </c>
      <c r="I428">
        <f t="shared" si="32"/>
        <v>30</v>
      </c>
      <c r="J428">
        <f t="shared" si="33"/>
        <v>0</v>
      </c>
      <c r="K428">
        <f t="shared" si="34"/>
        <v>0.93333333333333335</v>
      </c>
      <c r="L428">
        <f t="shared" si="31"/>
        <v>-0.93333333333333335</v>
      </c>
    </row>
    <row r="429" spans="1:12">
      <c r="A429" t="s">
        <v>89</v>
      </c>
      <c r="B429" t="s">
        <v>9</v>
      </c>
      <c r="C429">
        <v>8</v>
      </c>
      <c r="D429" t="str">
        <f t="shared" si="30"/>
        <v>KU141013-XNegative8</v>
      </c>
      <c r="E429">
        <v>240</v>
      </c>
      <c r="F429">
        <v>26</v>
      </c>
      <c r="G429">
        <v>1</v>
      </c>
      <c r="H429">
        <v>3</v>
      </c>
      <c r="I429">
        <f t="shared" si="32"/>
        <v>30</v>
      </c>
      <c r="J429">
        <f t="shared" si="33"/>
        <v>0.8666666666666667</v>
      </c>
      <c r="K429">
        <f t="shared" si="34"/>
        <v>3.3333333333333333E-2</v>
      </c>
      <c r="L429">
        <f t="shared" si="31"/>
        <v>0.83333333333333337</v>
      </c>
    </row>
    <row r="430" spans="1:12">
      <c r="A430" t="s">
        <v>89</v>
      </c>
      <c r="B430" t="s">
        <v>9</v>
      </c>
      <c r="C430">
        <v>9</v>
      </c>
      <c r="D430" t="str">
        <f t="shared" si="30"/>
        <v>KU141013-XNegative9</v>
      </c>
      <c r="E430">
        <v>240</v>
      </c>
      <c r="F430">
        <v>6</v>
      </c>
      <c r="G430">
        <v>21</v>
      </c>
      <c r="H430">
        <v>3</v>
      </c>
      <c r="I430">
        <f t="shared" si="32"/>
        <v>30</v>
      </c>
      <c r="J430">
        <f t="shared" si="33"/>
        <v>0.2</v>
      </c>
      <c r="K430">
        <f t="shared" si="34"/>
        <v>0.7</v>
      </c>
      <c r="L430">
        <f t="shared" si="31"/>
        <v>-0.5</v>
      </c>
    </row>
    <row r="431" spans="1:12">
      <c r="A431" t="s">
        <v>89</v>
      </c>
      <c r="B431" t="s">
        <v>9</v>
      </c>
      <c r="C431">
        <v>10</v>
      </c>
      <c r="D431" t="str">
        <f t="shared" si="30"/>
        <v>KU141013-XNegative10</v>
      </c>
      <c r="E431">
        <v>240</v>
      </c>
      <c r="F431">
        <v>4</v>
      </c>
      <c r="G431">
        <v>25</v>
      </c>
      <c r="H431">
        <v>1</v>
      </c>
      <c r="I431">
        <f t="shared" si="32"/>
        <v>30</v>
      </c>
      <c r="J431">
        <f t="shared" si="33"/>
        <v>0.13333333333333333</v>
      </c>
      <c r="K431">
        <f t="shared" si="34"/>
        <v>0.83333333333333337</v>
      </c>
      <c r="L431">
        <f t="shared" si="31"/>
        <v>-0.7</v>
      </c>
    </row>
    <row r="432" spans="1:12">
      <c r="A432" t="s">
        <v>89</v>
      </c>
      <c r="B432" t="s">
        <v>10</v>
      </c>
      <c r="C432">
        <v>1</v>
      </c>
      <c r="D432" t="str">
        <f t="shared" si="30"/>
        <v>KU141013-XCrude1</v>
      </c>
      <c r="E432">
        <v>240</v>
      </c>
      <c r="F432">
        <v>29</v>
      </c>
      <c r="G432">
        <v>0</v>
      </c>
      <c r="H432">
        <v>1</v>
      </c>
      <c r="I432">
        <f t="shared" si="32"/>
        <v>30</v>
      </c>
      <c r="J432">
        <f t="shared" si="33"/>
        <v>0.96666666666666667</v>
      </c>
      <c r="K432">
        <f t="shared" si="34"/>
        <v>0</v>
      </c>
      <c r="L432">
        <f t="shared" si="31"/>
        <v>0.96666666666666667</v>
      </c>
    </row>
    <row r="433" spans="1:12">
      <c r="A433" t="s">
        <v>89</v>
      </c>
      <c r="B433" t="s">
        <v>10</v>
      </c>
      <c r="C433">
        <v>2</v>
      </c>
      <c r="D433" t="str">
        <f t="shared" si="30"/>
        <v>KU141013-XCrude2</v>
      </c>
      <c r="E433">
        <v>240</v>
      </c>
      <c r="F433">
        <v>25</v>
      </c>
      <c r="G433">
        <v>1</v>
      </c>
      <c r="H433">
        <v>4</v>
      </c>
      <c r="I433">
        <f t="shared" si="32"/>
        <v>30</v>
      </c>
      <c r="J433">
        <f t="shared" si="33"/>
        <v>0.83333333333333337</v>
      </c>
      <c r="K433">
        <f t="shared" si="34"/>
        <v>3.3333333333333333E-2</v>
      </c>
      <c r="L433">
        <f t="shared" si="31"/>
        <v>0.8</v>
      </c>
    </row>
    <row r="434" spans="1:12">
      <c r="A434" t="s">
        <v>89</v>
      </c>
      <c r="B434" t="s">
        <v>10</v>
      </c>
      <c r="C434">
        <v>3</v>
      </c>
      <c r="D434" t="str">
        <f t="shared" si="30"/>
        <v>KU141013-XCrude3</v>
      </c>
      <c r="E434">
        <v>240</v>
      </c>
      <c r="F434">
        <v>30</v>
      </c>
      <c r="G434">
        <v>0</v>
      </c>
      <c r="H434">
        <v>0</v>
      </c>
      <c r="I434">
        <f t="shared" si="32"/>
        <v>30</v>
      </c>
      <c r="J434">
        <f t="shared" si="33"/>
        <v>1</v>
      </c>
      <c r="K434">
        <f t="shared" si="34"/>
        <v>0</v>
      </c>
      <c r="L434">
        <f t="shared" si="31"/>
        <v>1</v>
      </c>
    </row>
    <row r="435" spans="1:12">
      <c r="A435" t="s">
        <v>89</v>
      </c>
      <c r="B435" t="s">
        <v>10</v>
      </c>
      <c r="C435">
        <v>4</v>
      </c>
      <c r="D435" t="str">
        <f t="shared" si="30"/>
        <v>KU141013-XCrude4</v>
      </c>
      <c r="E435">
        <v>240</v>
      </c>
      <c r="F435">
        <v>29</v>
      </c>
      <c r="G435">
        <v>1</v>
      </c>
      <c r="H435">
        <v>0</v>
      </c>
      <c r="I435">
        <f t="shared" si="32"/>
        <v>30</v>
      </c>
      <c r="J435">
        <f t="shared" si="33"/>
        <v>0.96666666666666667</v>
      </c>
      <c r="K435">
        <f t="shared" si="34"/>
        <v>3.3333333333333333E-2</v>
      </c>
      <c r="L435">
        <f t="shared" si="31"/>
        <v>0.93333333333333335</v>
      </c>
    </row>
    <row r="436" spans="1:12">
      <c r="A436" t="s">
        <v>89</v>
      </c>
      <c r="B436" t="s">
        <v>10</v>
      </c>
      <c r="C436">
        <v>5</v>
      </c>
      <c r="D436" t="str">
        <f t="shared" si="30"/>
        <v>KU141013-XCrude5</v>
      </c>
      <c r="E436">
        <v>240</v>
      </c>
      <c r="F436">
        <v>25</v>
      </c>
      <c r="G436">
        <v>5</v>
      </c>
      <c r="H436">
        <v>0</v>
      </c>
      <c r="I436">
        <f t="shared" si="32"/>
        <v>30</v>
      </c>
      <c r="J436">
        <f t="shared" si="33"/>
        <v>0.83333333333333337</v>
      </c>
      <c r="K436">
        <f t="shared" si="34"/>
        <v>0.16666666666666666</v>
      </c>
      <c r="L436">
        <f t="shared" si="31"/>
        <v>0.66666666666666663</v>
      </c>
    </row>
    <row r="437" spans="1:12">
      <c r="A437" t="s">
        <v>89</v>
      </c>
      <c r="B437" t="s">
        <v>10</v>
      </c>
      <c r="C437">
        <v>6</v>
      </c>
      <c r="D437" t="str">
        <f t="shared" ref="D437:D481" si="35">CONCATENATE(A437,B437,C437)</f>
        <v>KU141013-XCrude6</v>
      </c>
      <c r="E437">
        <v>240</v>
      </c>
      <c r="F437">
        <v>28</v>
      </c>
      <c r="G437">
        <v>2</v>
      </c>
      <c r="H437">
        <v>0</v>
      </c>
      <c r="I437">
        <f t="shared" si="32"/>
        <v>30</v>
      </c>
      <c r="J437">
        <f t="shared" si="33"/>
        <v>0.93333333333333335</v>
      </c>
      <c r="K437">
        <f t="shared" si="34"/>
        <v>6.6666666666666666E-2</v>
      </c>
      <c r="L437">
        <f t="shared" si="31"/>
        <v>0.8666666666666667</v>
      </c>
    </row>
    <row r="438" spans="1:12">
      <c r="A438" t="s">
        <v>89</v>
      </c>
      <c r="B438" t="s">
        <v>10</v>
      </c>
      <c r="C438">
        <v>7</v>
      </c>
      <c r="D438" t="str">
        <f t="shared" si="35"/>
        <v>KU141013-XCrude7</v>
      </c>
      <c r="E438">
        <v>240</v>
      </c>
      <c r="F438">
        <v>27</v>
      </c>
      <c r="G438">
        <v>3</v>
      </c>
      <c r="H438">
        <v>0</v>
      </c>
      <c r="I438">
        <f t="shared" si="32"/>
        <v>30</v>
      </c>
      <c r="J438">
        <f t="shared" si="33"/>
        <v>0.9</v>
      </c>
      <c r="K438">
        <f t="shared" si="34"/>
        <v>0.1</v>
      </c>
      <c r="L438">
        <f t="shared" si="31"/>
        <v>0.8</v>
      </c>
    </row>
    <row r="439" spans="1:12">
      <c r="A439" t="s">
        <v>89</v>
      </c>
      <c r="B439" t="s">
        <v>10</v>
      </c>
      <c r="C439">
        <v>8</v>
      </c>
      <c r="D439" t="str">
        <f t="shared" si="35"/>
        <v>KU141013-XCrude8</v>
      </c>
      <c r="E439">
        <v>240</v>
      </c>
      <c r="F439">
        <v>29</v>
      </c>
      <c r="G439">
        <v>1</v>
      </c>
      <c r="H439">
        <v>0</v>
      </c>
      <c r="I439">
        <f t="shared" si="32"/>
        <v>30</v>
      </c>
      <c r="J439">
        <f t="shared" si="33"/>
        <v>0.96666666666666667</v>
      </c>
      <c r="K439">
        <f t="shared" si="34"/>
        <v>3.3333333333333333E-2</v>
      </c>
      <c r="L439">
        <f t="shared" si="31"/>
        <v>0.93333333333333335</v>
      </c>
    </row>
    <row r="440" spans="1:12">
      <c r="A440" t="s">
        <v>89</v>
      </c>
      <c r="B440" t="s">
        <v>10</v>
      </c>
      <c r="C440">
        <v>9</v>
      </c>
      <c r="D440" t="str">
        <f t="shared" si="35"/>
        <v>KU141013-XCrude9</v>
      </c>
      <c r="E440">
        <v>240</v>
      </c>
      <c r="F440">
        <v>29</v>
      </c>
      <c r="G440">
        <v>1</v>
      </c>
      <c r="H440">
        <v>0</v>
      </c>
      <c r="I440">
        <f t="shared" si="32"/>
        <v>30</v>
      </c>
      <c r="J440">
        <f t="shared" si="33"/>
        <v>0.96666666666666667</v>
      </c>
      <c r="K440">
        <f t="shared" si="34"/>
        <v>3.3333333333333333E-2</v>
      </c>
      <c r="L440">
        <f t="shared" si="31"/>
        <v>0.93333333333333335</v>
      </c>
    </row>
    <row r="441" spans="1:12">
      <c r="A441" t="s">
        <v>89</v>
      </c>
      <c r="B441" t="s">
        <v>10</v>
      </c>
      <c r="C441">
        <v>10</v>
      </c>
      <c r="D441" t="str">
        <f t="shared" si="35"/>
        <v>KU141013-XCrude10</v>
      </c>
      <c r="E441">
        <v>240</v>
      </c>
      <c r="F441">
        <v>29</v>
      </c>
      <c r="G441">
        <v>1</v>
      </c>
      <c r="H441">
        <v>0</v>
      </c>
      <c r="I441">
        <f t="shared" si="32"/>
        <v>30</v>
      </c>
      <c r="J441">
        <f t="shared" si="33"/>
        <v>0.96666666666666667</v>
      </c>
      <c r="K441">
        <f t="shared" si="34"/>
        <v>3.3333333333333333E-2</v>
      </c>
      <c r="L441">
        <f t="shared" si="31"/>
        <v>0.93333333333333335</v>
      </c>
    </row>
    <row r="442" spans="1:12">
      <c r="A442" t="s">
        <v>89</v>
      </c>
      <c r="B442" t="s">
        <v>90</v>
      </c>
      <c r="C442">
        <v>1</v>
      </c>
      <c r="D442" t="str">
        <f t="shared" si="35"/>
        <v>KU141013-XMix A1</v>
      </c>
      <c r="E442">
        <v>240</v>
      </c>
      <c r="F442">
        <v>0</v>
      </c>
      <c r="G442">
        <v>29</v>
      </c>
      <c r="H442">
        <v>1</v>
      </c>
      <c r="I442">
        <f t="shared" si="32"/>
        <v>30</v>
      </c>
      <c r="J442">
        <f t="shared" si="33"/>
        <v>0</v>
      </c>
      <c r="K442">
        <f t="shared" si="34"/>
        <v>0.96666666666666667</v>
      </c>
      <c r="L442">
        <f t="shared" si="31"/>
        <v>-0.96666666666666667</v>
      </c>
    </row>
    <row r="443" spans="1:12">
      <c r="A443" t="s">
        <v>89</v>
      </c>
      <c r="B443" t="s">
        <v>90</v>
      </c>
      <c r="C443">
        <v>2</v>
      </c>
      <c r="D443" t="str">
        <f t="shared" si="35"/>
        <v>KU141013-XMix A2</v>
      </c>
      <c r="E443">
        <v>240</v>
      </c>
      <c r="F443">
        <v>27</v>
      </c>
      <c r="G443">
        <v>1</v>
      </c>
      <c r="H443">
        <v>2</v>
      </c>
      <c r="I443">
        <f t="shared" si="32"/>
        <v>30</v>
      </c>
      <c r="J443">
        <f t="shared" si="33"/>
        <v>0.9</v>
      </c>
      <c r="K443">
        <f t="shared" si="34"/>
        <v>3.3333333333333333E-2</v>
      </c>
      <c r="L443">
        <f t="shared" si="31"/>
        <v>0.8666666666666667</v>
      </c>
    </row>
    <row r="444" spans="1:12">
      <c r="A444" t="s">
        <v>89</v>
      </c>
      <c r="B444" t="s">
        <v>90</v>
      </c>
      <c r="C444">
        <v>3</v>
      </c>
      <c r="D444" t="str">
        <f t="shared" si="35"/>
        <v>KU141013-XMix A3</v>
      </c>
      <c r="E444">
        <v>240</v>
      </c>
      <c r="F444">
        <v>30</v>
      </c>
      <c r="G444">
        <v>0</v>
      </c>
      <c r="H444">
        <v>0</v>
      </c>
      <c r="I444">
        <f t="shared" si="32"/>
        <v>30</v>
      </c>
      <c r="J444">
        <f t="shared" si="33"/>
        <v>1</v>
      </c>
      <c r="K444">
        <f t="shared" si="34"/>
        <v>0</v>
      </c>
      <c r="L444">
        <f t="shared" si="31"/>
        <v>1</v>
      </c>
    </row>
    <row r="445" spans="1:12">
      <c r="A445" t="s">
        <v>89</v>
      </c>
      <c r="B445" t="s">
        <v>90</v>
      </c>
      <c r="C445">
        <v>4</v>
      </c>
      <c r="D445" t="str">
        <f t="shared" si="35"/>
        <v>KU141013-XMix A4</v>
      </c>
      <c r="E445">
        <v>240</v>
      </c>
      <c r="F445">
        <v>1</v>
      </c>
      <c r="G445">
        <v>8</v>
      </c>
      <c r="H445">
        <v>21</v>
      </c>
      <c r="I445">
        <f t="shared" si="32"/>
        <v>30</v>
      </c>
      <c r="J445">
        <f t="shared" si="33"/>
        <v>3.3333333333333333E-2</v>
      </c>
      <c r="K445">
        <f t="shared" si="34"/>
        <v>0.26666666666666666</v>
      </c>
      <c r="L445">
        <f t="shared" si="31"/>
        <v>-0.23333333333333334</v>
      </c>
    </row>
    <row r="446" spans="1:12">
      <c r="A446" t="s">
        <v>89</v>
      </c>
      <c r="B446" t="s">
        <v>90</v>
      </c>
      <c r="C446">
        <v>5</v>
      </c>
      <c r="D446" t="str">
        <f t="shared" si="35"/>
        <v>KU141013-XMix A5</v>
      </c>
      <c r="E446">
        <v>240</v>
      </c>
      <c r="F446">
        <v>26</v>
      </c>
      <c r="G446">
        <v>0</v>
      </c>
      <c r="H446">
        <v>4</v>
      </c>
      <c r="I446">
        <f t="shared" si="32"/>
        <v>30</v>
      </c>
      <c r="J446">
        <f t="shared" si="33"/>
        <v>0.8666666666666667</v>
      </c>
      <c r="K446">
        <f t="shared" si="34"/>
        <v>0</v>
      </c>
      <c r="L446">
        <f t="shared" si="31"/>
        <v>0.8666666666666667</v>
      </c>
    </row>
    <row r="447" spans="1:12">
      <c r="A447" t="s">
        <v>89</v>
      </c>
      <c r="B447" t="s">
        <v>90</v>
      </c>
      <c r="C447">
        <v>6</v>
      </c>
      <c r="D447" t="str">
        <f t="shared" si="35"/>
        <v>KU141013-XMix A6</v>
      </c>
      <c r="E447">
        <v>240</v>
      </c>
      <c r="F447">
        <v>28</v>
      </c>
      <c r="G447">
        <v>1</v>
      </c>
      <c r="H447">
        <v>1</v>
      </c>
      <c r="I447">
        <f t="shared" si="32"/>
        <v>30</v>
      </c>
      <c r="J447">
        <f t="shared" si="33"/>
        <v>0.93333333333333335</v>
      </c>
      <c r="K447">
        <f t="shared" si="34"/>
        <v>3.3333333333333333E-2</v>
      </c>
      <c r="L447">
        <f t="shared" si="31"/>
        <v>0.9</v>
      </c>
    </row>
    <row r="448" spans="1:12">
      <c r="A448" t="s">
        <v>89</v>
      </c>
      <c r="B448" t="s">
        <v>90</v>
      </c>
      <c r="C448">
        <v>7</v>
      </c>
      <c r="D448" t="str">
        <f t="shared" si="35"/>
        <v>KU141013-XMix A7</v>
      </c>
      <c r="E448">
        <v>240</v>
      </c>
      <c r="F448">
        <v>27</v>
      </c>
      <c r="G448">
        <v>1</v>
      </c>
      <c r="H448">
        <v>2</v>
      </c>
      <c r="I448">
        <f t="shared" si="32"/>
        <v>30</v>
      </c>
      <c r="J448">
        <f t="shared" si="33"/>
        <v>0.9</v>
      </c>
      <c r="K448">
        <f t="shared" si="34"/>
        <v>3.3333333333333333E-2</v>
      </c>
      <c r="L448">
        <f t="shared" si="31"/>
        <v>0.8666666666666667</v>
      </c>
    </row>
    <row r="449" spans="1:12">
      <c r="A449" t="s">
        <v>89</v>
      </c>
      <c r="B449" t="s">
        <v>90</v>
      </c>
      <c r="C449">
        <v>8</v>
      </c>
      <c r="D449" t="str">
        <f t="shared" si="35"/>
        <v>KU141013-XMix A8</v>
      </c>
      <c r="E449">
        <v>240</v>
      </c>
      <c r="F449">
        <v>28</v>
      </c>
      <c r="G449">
        <v>0</v>
      </c>
      <c r="H449">
        <v>2</v>
      </c>
      <c r="I449">
        <f t="shared" si="32"/>
        <v>30</v>
      </c>
      <c r="J449">
        <f t="shared" si="33"/>
        <v>0.93333333333333335</v>
      </c>
      <c r="K449">
        <f t="shared" si="34"/>
        <v>0</v>
      </c>
      <c r="L449">
        <f t="shared" si="31"/>
        <v>0.93333333333333335</v>
      </c>
    </row>
    <row r="450" spans="1:12">
      <c r="A450" t="s">
        <v>89</v>
      </c>
      <c r="B450" t="s">
        <v>90</v>
      </c>
      <c r="C450">
        <v>9</v>
      </c>
      <c r="D450" t="str">
        <f t="shared" si="35"/>
        <v>KU141013-XMix A9</v>
      </c>
      <c r="E450">
        <v>240</v>
      </c>
      <c r="F450">
        <v>7</v>
      </c>
      <c r="G450">
        <v>20</v>
      </c>
      <c r="H450">
        <v>3</v>
      </c>
      <c r="I450">
        <f t="shared" si="32"/>
        <v>30</v>
      </c>
      <c r="J450">
        <f t="shared" si="33"/>
        <v>0.23333333333333334</v>
      </c>
      <c r="K450">
        <f t="shared" si="34"/>
        <v>0.66666666666666663</v>
      </c>
      <c r="L450">
        <f t="shared" si="31"/>
        <v>-0.43333333333333335</v>
      </c>
    </row>
    <row r="451" spans="1:12">
      <c r="A451" t="s">
        <v>89</v>
      </c>
      <c r="B451" t="s">
        <v>90</v>
      </c>
      <c r="C451">
        <v>10</v>
      </c>
      <c r="D451" t="str">
        <f t="shared" si="35"/>
        <v>KU141013-XMix A10</v>
      </c>
      <c r="E451">
        <v>240</v>
      </c>
      <c r="F451">
        <v>2</v>
      </c>
      <c r="G451">
        <v>24</v>
      </c>
      <c r="H451">
        <v>4</v>
      </c>
      <c r="I451">
        <f t="shared" si="32"/>
        <v>30</v>
      </c>
      <c r="J451">
        <f t="shared" si="33"/>
        <v>6.6666666666666666E-2</v>
      </c>
      <c r="K451">
        <f t="shared" si="34"/>
        <v>0.8</v>
      </c>
      <c r="L451">
        <f t="shared" ref="L451:L481" si="36">(F451-G451)/I451</f>
        <v>-0.73333333333333328</v>
      </c>
    </row>
    <row r="452" spans="1:12">
      <c r="A452" t="s">
        <v>89</v>
      </c>
      <c r="B452" t="s">
        <v>91</v>
      </c>
      <c r="C452">
        <v>1</v>
      </c>
      <c r="D452" t="str">
        <f t="shared" si="35"/>
        <v>KU141013-XMix A + Ch1</v>
      </c>
      <c r="E452">
        <v>240</v>
      </c>
      <c r="F452">
        <v>0</v>
      </c>
      <c r="G452">
        <v>21</v>
      </c>
      <c r="H452">
        <v>9</v>
      </c>
      <c r="I452">
        <f t="shared" si="32"/>
        <v>30</v>
      </c>
      <c r="J452">
        <f t="shared" si="33"/>
        <v>0</v>
      </c>
      <c r="K452">
        <f t="shared" si="34"/>
        <v>0.7</v>
      </c>
      <c r="L452">
        <f t="shared" si="36"/>
        <v>-0.7</v>
      </c>
    </row>
    <row r="453" spans="1:12">
      <c r="A453" t="s">
        <v>89</v>
      </c>
      <c r="B453" t="s">
        <v>91</v>
      </c>
      <c r="C453">
        <v>2</v>
      </c>
      <c r="D453" t="str">
        <f t="shared" si="35"/>
        <v>KU141013-XMix A + Ch2</v>
      </c>
      <c r="E453">
        <v>240</v>
      </c>
      <c r="F453">
        <v>29</v>
      </c>
      <c r="G453">
        <v>0</v>
      </c>
      <c r="H453">
        <v>1</v>
      </c>
      <c r="I453">
        <f t="shared" si="32"/>
        <v>30</v>
      </c>
      <c r="J453">
        <f t="shared" si="33"/>
        <v>0.96666666666666667</v>
      </c>
      <c r="K453">
        <f t="shared" si="34"/>
        <v>0</v>
      </c>
      <c r="L453">
        <f t="shared" si="36"/>
        <v>0.96666666666666667</v>
      </c>
    </row>
    <row r="454" spans="1:12">
      <c r="A454" t="s">
        <v>89</v>
      </c>
      <c r="B454" t="s">
        <v>91</v>
      </c>
      <c r="C454">
        <v>3</v>
      </c>
      <c r="D454" t="str">
        <f t="shared" si="35"/>
        <v>KU141013-XMix A + Ch3</v>
      </c>
      <c r="E454">
        <v>240</v>
      </c>
      <c r="F454">
        <v>29</v>
      </c>
      <c r="G454">
        <v>0</v>
      </c>
      <c r="H454">
        <v>1</v>
      </c>
      <c r="I454">
        <f t="shared" si="32"/>
        <v>30</v>
      </c>
      <c r="J454">
        <f t="shared" si="33"/>
        <v>0.96666666666666667</v>
      </c>
      <c r="K454">
        <f t="shared" si="34"/>
        <v>0</v>
      </c>
      <c r="L454">
        <f t="shared" si="36"/>
        <v>0.96666666666666667</v>
      </c>
    </row>
    <row r="455" spans="1:12">
      <c r="A455" t="s">
        <v>89</v>
      </c>
      <c r="B455" t="s">
        <v>91</v>
      </c>
      <c r="C455">
        <v>4</v>
      </c>
      <c r="D455" t="str">
        <f t="shared" si="35"/>
        <v>KU141013-XMix A + Ch4</v>
      </c>
      <c r="E455">
        <v>240</v>
      </c>
      <c r="F455">
        <v>26</v>
      </c>
      <c r="G455">
        <v>0</v>
      </c>
      <c r="H455">
        <v>4</v>
      </c>
      <c r="I455">
        <f t="shared" si="32"/>
        <v>30</v>
      </c>
      <c r="J455">
        <f t="shared" si="33"/>
        <v>0.8666666666666667</v>
      </c>
      <c r="K455">
        <f t="shared" si="34"/>
        <v>0</v>
      </c>
      <c r="L455">
        <f t="shared" si="36"/>
        <v>0.8666666666666667</v>
      </c>
    </row>
    <row r="456" spans="1:12">
      <c r="A456" t="s">
        <v>89</v>
      </c>
      <c r="B456" t="s">
        <v>91</v>
      </c>
      <c r="C456">
        <v>5</v>
      </c>
      <c r="D456" t="str">
        <f t="shared" si="35"/>
        <v>KU141013-XMix A + Ch5</v>
      </c>
      <c r="E456">
        <v>240</v>
      </c>
      <c r="F456">
        <v>26</v>
      </c>
      <c r="G456">
        <v>2</v>
      </c>
      <c r="H456">
        <v>2</v>
      </c>
      <c r="I456">
        <f t="shared" si="32"/>
        <v>30</v>
      </c>
      <c r="J456">
        <f t="shared" si="33"/>
        <v>0.8666666666666667</v>
      </c>
      <c r="K456">
        <f t="shared" si="34"/>
        <v>6.6666666666666666E-2</v>
      </c>
      <c r="L456">
        <f t="shared" si="36"/>
        <v>0.8</v>
      </c>
    </row>
    <row r="457" spans="1:12">
      <c r="A457" t="s">
        <v>89</v>
      </c>
      <c r="B457" t="s">
        <v>91</v>
      </c>
      <c r="C457">
        <v>6</v>
      </c>
      <c r="D457" t="str">
        <f t="shared" si="35"/>
        <v>KU141013-XMix A + Ch6</v>
      </c>
      <c r="E457">
        <v>240</v>
      </c>
      <c r="F457">
        <v>21</v>
      </c>
      <c r="G457">
        <v>0</v>
      </c>
      <c r="H457">
        <v>9</v>
      </c>
      <c r="I457">
        <f t="shared" si="32"/>
        <v>30</v>
      </c>
      <c r="J457">
        <f t="shared" si="33"/>
        <v>0.7</v>
      </c>
      <c r="K457">
        <f t="shared" si="34"/>
        <v>0</v>
      </c>
      <c r="L457">
        <f t="shared" si="36"/>
        <v>0.7</v>
      </c>
    </row>
    <row r="458" spans="1:12">
      <c r="A458" t="s">
        <v>89</v>
      </c>
      <c r="B458" t="s">
        <v>91</v>
      </c>
      <c r="C458">
        <v>7</v>
      </c>
      <c r="D458" t="str">
        <f t="shared" si="35"/>
        <v>KU141013-XMix A + Ch7</v>
      </c>
      <c r="E458">
        <v>240</v>
      </c>
      <c r="F458">
        <v>29</v>
      </c>
      <c r="G458">
        <v>0</v>
      </c>
      <c r="H458">
        <v>1</v>
      </c>
      <c r="I458">
        <f t="shared" si="32"/>
        <v>30</v>
      </c>
      <c r="J458">
        <f t="shared" si="33"/>
        <v>0.96666666666666667</v>
      </c>
      <c r="K458">
        <f t="shared" si="34"/>
        <v>0</v>
      </c>
      <c r="L458">
        <f t="shared" si="36"/>
        <v>0.96666666666666667</v>
      </c>
    </row>
    <row r="459" spans="1:12">
      <c r="A459" t="s">
        <v>89</v>
      </c>
      <c r="B459" t="s">
        <v>91</v>
      </c>
      <c r="C459">
        <v>8</v>
      </c>
      <c r="D459" t="str">
        <f t="shared" si="35"/>
        <v>KU141013-XMix A + Ch8</v>
      </c>
      <c r="E459">
        <v>240</v>
      </c>
      <c r="F459">
        <v>29</v>
      </c>
      <c r="G459">
        <v>0</v>
      </c>
      <c r="H459">
        <v>1</v>
      </c>
      <c r="I459">
        <f t="shared" si="32"/>
        <v>30</v>
      </c>
      <c r="J459">
        <f t="shared" si="33"/>
        <v>0.96666666666666667</v>
      </c>
      <c r="K459">
        <f t="shared" si="34"/>
        <v>0</v>
      </c>
      <c r="L459">
        <f t="shared" si="36"/>
        <v>0.96666666666666667</v>
      </c>
    </row>
    <row r="460" spans="1:12">
      <c r="A460" t="s">
        <v>89</v>
      </c>
      <c r="B460" t="s">
        <v>91</v>
      </c>
      <c r="C460">
        <v>9</v>
      </c>
      <c r="D460" t="str">
        <f t="shared" si="35"/>
        <v>KU141013-XMix A + Ch9</v>
      </c>
      <c r="E460">
        <v>240</v>
      </c>
      <c r="F460">
        <v>25</v>
      </c>
      <c r="G460">
        <v>2</v>
      </c>
      <c r="H460">
        <v>3</v>
      </c>
      <c r="I460">
        <f t="shared" si="32"/>
        <v>30</v>
      </c>
      <c r="J460">
        <f t="shared" si="33"/>
        <v>0.83333333333333337</v>
      </c>
      <c r="K460">
        <f t="shared" si="34"/>
        <v>6.6666666666666666E-2</v>
      </c>
      <c r="L460">
        <f t="shared" si="36"/>
        <v>0.76666666666666672</v>
      </c>
    </row>
    <row r="461" spans="1:12">
      <c r="A461" t="s">
        <v>89</v>
      </c>
      <c r="B461" t="s">
        <v>91</v>
      </c>
      <c r="C461">
        <v>10</v>
      </c>
      <c r="D461" t="str">
        <f t="shared" si="35"/>
        <v>KU141013-XMix A + Ch10</v>
      </c>
      <c r="E461">
        <v>240</v>
      </c>
      <c r="F461">
        <v>0</v>
      </c>
      <c r="G461">
        <v>28</v>
      </c>
      <c r="H461">
        <v>2</v>
      </c>
      <c r="I461">
        <f t="shared" ref="I461:I481" si="37">F461+G461+H461</f>
        <v>30</v>
      </c>
      <c r="J461">
        <f t="shared" ref="J461:J481" si="38">F461/I461</f>
        <v>0</v>
      </c>
      <c r="K461">
        <f t="shared" ref="K461:K481" si="39">G461/I461</f>
        <v>0.93333333333333335</v>
      </c>
      <c r="L461">
        <f t="shared" si="36"/>
        <v>-0.93333333333333335</v>
      </c>
    </row>
    <row r="462" spans="1:12">
      <c r="A462" t="s">
        <v>89</v>
      </c>
      <c r="B462" t="s">
        <v>92</v>
      </c>
      <c r="C462">
        <v>1</v>
      </c>
      <c r="D462" t="str">
        <f t="shared" si="35"/>
        <v>KU141013-XMix A + CHCs1</v>
      </c>
      <c r="E462">
        <v>240</v>
      </c>
      <c r="F462">
        <v>19</v>
      </c>
      <c r="G462">
        <v>7</v>
      </c>
      <c r="H462">
        <v>4</v>
      </c>
      <c r="I462">
        <f t="shared" si="37"/>
        <v>30</v>
      </c>
      <c r="J462">
        <f t="shared" si="38"/>
        <v>0.6333333333333333</v>
      </c>
      <c r="K462">
        <f t="shared" si="39"/>
        <v>0.23333333333333334</v>
      </c>
      <c r="L462">
        <f t="shared" si="36"/>
        <v>0.4</v>
      </c>
    </row>
    <row r="463" spans="1:12">
      <c r="A463" t="s">
        <v>89</v>
      </c>
      <c r="B463" t="s">
        <v>92</v>
      </c>
      <c r="C463">
        <v>2</v>
      </c>
      <c r="D463" t="str">
        <f t="shared" si="35"/>
        <v>KU141013-XMix A + CHCs2</v>
      </c>
      <c r="E463">
        <v>240</v>
      </c>
      <c r="F463">
        <v>22</v>
      </c>
      <c r="G463">
        <v>2</v>
      </c>
      <c r="H463">
        <v>6</v>
      </c>
      <c r="I463">
        <f t="shared" si="37"/>
        <v>30</v>
      </c>
      <c r="J463">
        <f t="shared" si="38"/>
        <v>0.73333333333333328</v>
      </c>
      <c r="K463">
        <f t="shared" si="39"/>
        <v>6.6666666666666666E-2</v>
      </c>
      <c r="L463">
        <f t="shared" si="36"/>
        <v>0.66666666666666663</v>
      </c>
    </row>
    <row r="464" spans="1:12">
      <c r="A464" t="s">
        <v>89</v>
      </c>
      <c r="B464" t="s">
        <v>92</v>
      </c>
      <c r="C464">
        <v>3</v>
      </c>
      <c r="D464" t="str">
        <f t="shared" si="35"/>
        <v>KU141013-XMix A + CHCs3</v>
      </c>
      <c r="E464">
        <v>240</v>
      </c>
      <c r="F464">
        <v>28</v>
      </c>
      <c r="G464">
        <v>1</v>
      </c>
      <c r="H464">
        <v>1</v>
      </c>
      <c r="I464">
        <f t="shared" si="37"/>
        <v>30</v>
      </c>
      <c r="J464">
        <f t="shared" si="38"/>
        <v>0.93333333333333335</v>
      </c>
      <c r="K464">
        <f t="shared" si="39"/>
        <v>3.3333333333333333E-2</v>
      </c>
      <c r="L464">
        <f t="shared" si="36"/>
        <v>0.9</v>
      </c>
    </row>
    <row r="465" spans="1:12">
      <c r="A465" t="s">
        <v>89</v>
      </c>
      <c r="B465" t="s">
        <v>92</v>
      </c>
      <c r="C465">
        <v>4</v>
      </c>
      <c r="D465" t="str">
        <f t="shared" si="35"/>
        <v>KU141013-XMix A + CHCs4</v>
      </c>
      <c r="E465">
        <v>240</v>
      </c>
      <c r="F465">
        <v>24</v>
      </c>
      <c r="G465">
        <v>4</v>
      </c>
      <c r="H465">
        <v>2</v>
      </c>
      <c r="I465">
        <f t="shared" si="37"/>
        <v>30</v>
      </c>
      <c r="J465">
        <f t="shared" si="38"/>
        <v>0.8</v>
      </c>
      <c r="K465">
        <f t="shared" si="39"/>
        <v>0.13333333333333333</v>
      </c>
      <c r="L465">
        <f t="shared" si="36"/>
        <v>0.66666666666666663</v>
      </c>
    </row>
    <row r="466" spans="1:12">
      <c r="A466" t="s">
        <v>89</v>
      </c>
      <c r="B466" t="s">
        <v>92</v>
      </c>
      <c r="C466">
        <v>5</v>
      </c>
      <c r="D466" t="str">
        <f t="shared" si="35"/>
        <v>KU141013-XMix A + CHCs5</v>
      </c>
      <c r="E466">
        <v>240</v>
      </c>
      <c r="F466">
        <v>24</v>
      </c>
      <c r="G466">
        <v>2</v>
      </c>
      <c r="H466">
        <v>4</v>
      </c>
      <c r="I466">
        <f t="shared" si="37"/>
        <v>30</v>
      </c>
      <c r="J466">
        <f t="shared" si="38"/>
        <v>0.8</v>
      </c>
      <c r="K466">
        <f t="shared" si="39"/>
        <v>6.6666666666666666E-2</v>
      </c>
      <c r="L466">
        <f t="shared" si="36"/>
        <v>0.73333333333333328</v>
      </c>
    </row>
    <row r="467" spans="1:12">
      <c r="A467" t="s">
        <v>89</v>
      </c>
      <c r="B467" t="s">
        <v>92</v>
      </c>
      <c r="C467">
        <v>6</v>
      </c>
      <c r="D467" t="str">
        <f t="shared" si="35"/>
        <v>KU141013-XMix A + CHCs6</v>
      </c>
      <c r="E467">
        <v>240</v>
      </c>
      <c r="F467">
        <v>26</v>
      </c>
      <c r="G467">
        <v>2</v>
      </c>
      <c r="H467">
        <v>2</v>
      </c>
      <c r="I467">
        <f t="shared" si="37"/>
        <v>30</v>
      </c>
      <c r="J467">
        <f t="shared" si="38"/>
        <v>0.8666666666666667</v>
      </c>
      <c r="K467">
        <f t="shared" si="39"/>
        <v>6.6666666666666666E-2</v>
      </c>
      <c r="L467">
        <f t="shared" si="36"/>
        <v>0.8</v>
      </c>
    </row>
    <row r="468" spans="1:12">
      <c r="A468" t="s">
        <v>89</v>
      </c>
      <c r="B468" t="s">
        <v>92</v>
      </c>
      <c r="C468">
        <v>7</v>
      </c>
      <c r="D468" t="str">
        <f t="shared" si="35"/>
        <v>KU141013-XMix A + CHCs7</v>
      </c>
      <c r="E468">
        <v>240</v>
      </c>
      <c r="F468">
        <v>27</v>
      </c>
      <c r="G468">
        <v>2</v>
      </c>
      <c r="H468">
        <v>1</v>
      </c>
      <c r="I468">
        <f t="shared" si="37"/>
        <v>30</v>
      </c>
      <c r="J468">
        <f t="shared" si="38"/>
        <v>0.9</v>
      </c>
      <c r="K468">
        <f t="shared" si="39"/>
        <v>6.6666666666666666E-2</v>
      </c>
      <c r="L468">
        <f t="shared" si="36"/>
        <v>0.83333333333333337</v>
      </c>
    </row>
    <row r="469" spans="1:12">
      <c r="A469" t="s">
        <v>89</v>
      </c>
      <c r="B469" t="s">
        <v>92</v>
      </c>
      <c r="C469">
        <v>8</v>
      </c>
      <c r="D469" t="str">
        <f t="shared" si="35"/>
        <v>KU141013-XMix A + CHCs8</v>
      </c>
      <c r="E469">
        <v>240</v>
      </c>
      <c r="F469">
        <v>25</v>
      </c>
      <c r="G469">
        <v>0</v>
      </c>
      <c r="H469">
        <v>5</v>
      </c>
      <c r="I469">
        <f t="shared" si="37"/>
        <v>30</v>
      </c>
      <c r="J469">
        <f t="shared" si="38"/>
        <v>0.83333333333333337</v>
      </c>
      <c r="K469">
        <f t="shared" si="39"/>
        <v>0</v>
      </c>
      <c r="L469">
        <f t="shared" si="36"/>
        <v>0.83333333333333337</v>
      </c>
    </row>
    <row r="470" spans="1:12">
      <c r="A470" t="s">
        <v>89</v>
      </c>
      <c r="B470" t="s">
        <v>92</v>
      </c>
      <c r="C470">
        <v>9</v>
      </c>
      <c r="D470" t="str">
        <f t="shared" si="35"/>
        <v>KU141013-XMix A + CHCs9</v>
      </c>
      <c r="E470">
        <v>240</v>
      </c>
      <c r="F470">
        <v>28</v>
      </c>
      <c r="G470">
        <v>0</v>
      </c>
      <c r="H470">
        <v>2</v>
      </c>
      <c r="I470">
        <f t="shared" si="37"/>
        <v>30</v>
      </c>
      <c r="J470">
        <f t="shared" si="38"/>
        <v>0.93333333333333335</v>
      </c>
      <c r="K470">
        <f t="shared" si="39"/>
        <v>0</v>
      </c>
      <c r="L470">
        <f t="shared" si="36"/>
        <v>0.93333333333333335</v>
      </c>
    </row>
    <row r="471" spans="1:12">
      <c r="A471" t="s">
        <v>89</v>
      </c>
      <c r="B471" t="s">
        <v>92</v>
      </c>
      <c r="C471">
        <v>10</v>
      </c>
      <c r="D471" t="str">
        <f t="shared" si="35"/>
        <v>KU141013-XMix A + CHCs10</v>
      </c>
      <c r="E471">
        <v>240</v>
      </c>
      <c r="F471">
        <v>30</v>
      </c>
      <c r="G471">
        <v>0</v>
      </c>
      <c r="H471">
        <v>0</v>
      </c>
      <c r="I471">
        <f t="shared" si="37"/>
        <v>30</v>
      </c>
      <c r="J471">
        <f t="shared" si="38"/>
        <v>1</v>
      </c>
      <c r="K471">
        <f t="shared" si="39"/>
        <v>0</v>
      </c>
      <c r="L471">
        <f t="shared" si="36"/>
        <v>1</v>
      </c>
    </row>
    <row r="472" spans="1:12">
      <c r="A472" t="s">
        <v>89</v>
      </c>
      <c r="B472" t="s">
        <v>93</v>
      </c>
      <c r="C472">
        <v>1</v>
      </c>
      <c r="D472" t="str">
        <f t="shared" si="35"/>
        <v>KU141013-XMix A + Ch + CHCs1</v>
      </c>
      <c r="E472">
        <v>240</v>
      </c>
      <c r="F472">
        <v>30</v>
      </c>
      <c r="G472">
        <v>0</v>
      </c>
      <c r="H472">
        <v>0</v>
      </c>
      <c r="I472">
        <f t="shared" si="37"/>
        <v>30</v>
      </c>
      <c r="J472">
        <f t="shared" si="38"/>
        <v>1</v>
      </c>
      <c r="K472">
        <f t="shared" si="39"/>
        <v>0</v>
      </c>
      <c r="L472">
        <f t="shared" si="36"/>
        <v>1</v>
      </c>
    </row>
    <row r="473" spans="1:12">
      <c r="A473" t="s">
        <v>89</v>
      </c>
      <c r="B473" t="s">
        <v>93</v>
      </c>
      <c r="C473">
        <v>2</v>
      </c>
      <c r="D473" t="str">
        <f t="shared" si="35"/>
        <v>KU141013-XMix A + Ch + CHCs2</v>
      </c>
      <c r="E473">
        <v>240</v>
      </c>
      <c r="F473">
        <v>28</v>
      </c>
      <c r="G473">
        <v>0</v>
      </c>
      <c r="H473">
        <v>2</v>
      </c>
      <c r="I473">
        <f t="shared" si="37"/>
        <v>30</v>
      </c>
      <c r="J473">
        <f t="shared" si="38"/>
        <v>0.93333333333333335</v>
      </c>
      <c r="K473">
        <f t="shared" si="39"/>
        <v>0</v>
      </c>
      <c r="L473">
        <f t="shared" si="36"/>
        <v>0.93333333333333335</v>
      </c>
    </row>
    <row r="474" spans="1:12">
      <c r="A474" t="s">
        <v>89</v>
      </c>
      <c r="B474" t="s">
        <v>93</v>
      </c>
      <c r="C474">
        <v>3</v>
      </c>
      <c r="D474" t="str">
        <f t="shared" si="35"/>
        <v>KU141013-XMix A + Ch + CHCs3</v>
      </c>
      <c r="E474">
        <v>240</v>
      </c>
      <c r="F474">
        <v>21</v>
      </c>
      <c r="G474">
        <v>1</v>
      </c>
      <c r="H474">
        <v>8</v>
      </c>
      <c r="I474">
        <f t="shared" si="37"/>
        <v>30</v>
      </c>
      <c r="J474">
        <f t="shared" si="38"/>
        <v>0.7</v>
      </c>
      <c r="K474">
        <f t="shared" si="39"/>
        <v>3.3333333333333333E-2</v>
      </c>
      <c r="L474">
        <f t="shared" si="36"/>
        <v>0.66666666666666663</v>
      </c>
    </row>
    <row r="475" spans="1:12">
      <c r="A475" t="s">
        <v>89</v>
      </c>
      <c r="B475" t="s">
        <v>93</v>
      </c>
      <c r="C475">
        <v>4</v>
      </c>
      <c r="D475" t="str">
        <f t="shared" si="35"/>
        <v>KU141013-XMix A + Ch + CHCs4</v>
      </c>
      <c r="E475">
        <v>240</v>
      </c>
      <c r="F475">
        <v>15</v>
      </c>
      <c r="G475">
        <v>14</v>
      </c>
      <c r="H475">
        <v>1</v>
      </c>
      <c r="I475">
        <f t="shared" si="37"/>
        <v>30</v>
      </c>
      <c r="J475">
        <f t="shared" si="38"/>
        <v>0.5</v>
      </c>
      <c r="K475">
        <f t="shared" si="39"/>
        <v>0.46666666666666667</v>
      </c>
      <c r="L475">
        <f t="shared" si="36"/>
        <v>3.3333333333333333E-2</v>
      </c>
    </row>
    <row r="476" spans="1:12">
      <c r="A476" t="s">
        <v>89</v>
      </c>
      <c r="B476" t="s">
        <v>93</v>
      </c>
      <c r="C476">
        <v>5</v>
      </c>
      <c r="D476" t="str">
        <f t="shared" si="35"/>
        <v>KU141013-XMix A + Ch + CHCs5</v>
      </c>
      <c r="E476">
        <v>240</v>
      </c>
      <c r="F476">
        <v>20</v>
      </c>
      <c r="G476">
        <v>0</v>
      </c>
      <c r="H476">
        <v>10</v>
      </c>
      <c r="I476">
        <f t="shared" si="37"/>
        <v>30</v>
      </c>
      <c r="J476">
        <f t="shared" si="38"/>
        <v>0.66666666666666663</v>
      </c>
      <c r="K476">
        <f t="shared" si="39"/>
        <v>0</v>
      </c>
      <c r="L476">
        <f t="shared" si="36"/>
        <v>0.66666666666666663</v>
      </c>
    </row>
    <row r="477" spans="1:12">
      <c r="A477" t="s">
        <v>89</v>
      </c>
      <c r="B477" t="s">
        <v>93</v>
      </c>
      <c r="C477">
        <v>6</v>
      </c>
      <c r="D477" t="str">
        <f t="shared" si="35"/>
        <v>KU141013-XMix A + Ch + CHCs6</v>
      </c>
      <c r="E477">
        <v>240</v>
      </c>
      <c r="F477">
        <v>20</v>
      </c>
      <c r="G477">
        <v>3</v>
      </c>
      <c r="H477">
        <v>7</v>
      </c>
      <c r="I477">
        <f t="shared" si="37"/>
        <v>30</v>
      </c>
      <c r="J477">
        <f t="shared" si="38"/>
        <v>0.66666666666666663</v>
      </c>
      <c r="K477">
        <f t="shared" si="39"/>
        <v>0.1</v>
      </c>
      <c r="L477">
        <f t="shared" si="36"/>
        <v>0.56666666666666665</v>
      </c>
    </row>
    <row r="478" spans="1:12">
      <c r="A478" t="s">
        <v>89</v>
      </c>
      <c r="B478" t="s">
        <v>93</v>
      </c>
      <c r="C478">
        <v>7</v>
      </c>
      <c r="D478" t="str">
        <f t="shared" si="35"/>
        <v>KU141013-XMix A + Ch + CHCs7</v>
      </c>
      <c r="E478">
        <v>240</v>
      </c>
      <c r="F478">
        <v>28</v>
      </c>
      <c r="G478">
        <v>2</v>
      </c>
      <c r="H478">
        <v>0</v>
      </c>
      <c r="I478">
        <f t="shared" si="37"/>
        <v>30</v>
      </c>
      <c r="J478">
        <f t="shared" si="38"/>
        <v>0.93333333333333335</v>
      </c>
      <c r="K478">
        <f t="shared" si="39"/>
        <v>6.6666666666666666E-2</v>
      </c>
      <c r="L478">
        <f t="shared" si="36"/>
        <v>0.8666666666666667</v>
      </c>
    </row>
    <row r="479" spans="1:12">
      <c r="A479" t="s">
        <v>89</v>
      </c>
      <c r="B479" t="s">
        <v>93</v>
      </c>
      <c r="C479">
        <v>8</v>
      </c>
      <c r="D479" t="str">
        <f t="shared" si="35"/>
        <v>KU141013-XMix A + Ch + CHCs8</v>
      </c>
      <c r="E479">
        <v>240</v>
      </c>
      <c r="F479">
        <v>29</v>
      </c>
      <c r="G479">
        <v>0</v>
      </c>
      <c r="H479">
        <v>1</v>
      </c>
      <c r="I479">
        <f t="shared" si="37"/>
        <v>30</v>
      </c>
      <c r="J479">
        <f t="shared" si="38"/>
        <v>0.96666666666666667</v>
      </c>
      <c r="K479">
        <f t="shared" si="39"/>
        <v>0</v>
      </c>
      <c r="L479">
        <f t="shared" si="36"/>
        <v>0.96666666666666667</v>
      </c>
    </row>
    <row r="480" spans="1:12">
      <c r="A480" t="s">
        <v>89</v>
      </c>
      <c r="B480" t="s">
        <v>93</v>
      </c>
      <c r="C480">
        <v>9</v>
      </c>
      <c r="D480" t="str">
        <f t="shared" si="35"/>
        <v>KU141013-XMix A + Ch + CHCs9</v>
      </c>
      <c r="E480">
        <v>240</v>
      </c>
      <c r="F480">
        <v>26</v>
      </c>
      <c r="G480">
        <v>3</v>
      </c>
      <c r="H480">
        <v>1</v>
      </c>
      <c r="I480">
        <f t="shared" si="37"/>
        <v>30</v>
      </c>
      <c r="J480">
        <f t="shared" si="38"/>
        <v>0.8666666666666667</v>
      </c>
      <c r="K480">
        <f t="shared" si="39"/>
        <v>0.1</v>
      </c>
      <c r="L480">
        <f t="shared" si="36"/>
        <v>0.76666666666666672</v>
      </c>
    </row>
    <row r="481" spans="1:12">
      <c r="A481" t="s">
        <v>89</v>
      </c>
      <c r="B481" t="s">
        <v>93</v>
      </c>
      <c r="C481">
        <v>10</v>
      </c>
      <c r="D481" t="str">
        <f t="shared" si="35"/>
        <v>KU141013-XMix A + Ch + CHCs10</v>
      </c>
      <c r="E481">
        <v>240</v>
      </c>
      <c r="F481">
        <v>24</v>
      </c>
      <c r="G481">
        <v>3</v>
      </c>
      <c r="H481">
        <v>3</v>
      </c>
      <c r="I481">
        <f t="shared" si="37"/>
        <v>30</v>
      </c>
      <c r="J481">
        <f t="shared" si="38"/>
        <v>0.8</v>
      </c>
      <c r="K481">
        <f t="shared" si="39"/>
        <v>0.1</v>
      </c>
      <c r="L481">
        <f t="shared" si="36"/>
        <v>0.7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9F89E-B470-F44D-B6C3-831C720EBA86}">
  <dimension ref="A1:X22"/>
  <sheetViews>
    <sheetView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D13" sqref="D13"/>
    </sheetView>
  </sheetViews>
  <sheetFormatPr baseColWidth="10" defaultRowHeight="20"/>
  <cols>
    <col min="1" max="1" width="5.42578125" customWidth="1"/>
    <col min="3" max="3" width="13.42578125" customWidth="1"/>
    <col min="4" max="4" width="30.5703125" customWidth="1"/>
    <col min="6" max="6" width="11.5703125" customWidth="1"/>
    <col min="10" max="10" width="11.85546875" customWidth="1"/>
    <col min="14" max="14" width="12.5703125" customWidth="1"/>
    <col min="18" max="18" width="12" customWidth="1"/>
    <col min="22" max="22" width="11.85546875" customWidth="1"/>
  </cols>
  <sheetData>
    <row r="1" spans="1:24">
      <c r="E1" t="s">
        <v>80</v>
      </c>
    </row>
    <row r="2" spans="1:24">
      <c r="E2" t="s">
        <v>22</v>
      </c>
      <c r="I2" t="s">
        <v>23</v>
      </c>
      <c r="M2" t="s">
        <v>24</v>
      </c>
      <c r="Q2" t="s">
        <v>25</v>
      </c>
      <c r="U2" t="s">
        <v>26</v>
      </c>
    </row>
    <row r="3" spans="1:24" ht="42">
      <c r="A3" t="s">
        <v>27</v>
      </c>
      <c r="B3" t="s">
        <v>28</v>
      </c>
      <c r="C3" s="3" t="s">
        <v>45</v>
      </c>
      <c r="D3" t="s">
        <v>29</v>
      </c>
      <c r="E3" t="s">
        <v>30</v>
      </c>
      <c r="F3" t="s">
        <v>31</v>
      </c>
      <c r="G3" t="s">
        <v>32</v>
      </c>
      <c r="H3" t="s">
        <v>33</v>
      </c>
      <c r="I3" t="s">
        <v>30</v>
      </c>
      <c r="J3" t="s">
        <v>31</v>
      </c>
      <c r="K3" t="s">
        <v>32</v>
      </c>
      <c r="L3" t="s">
        <v>33</v>
      </c>
      <c r="M3" t="s">
        <v>30</v>
      </c>
      <c r="N3" t="s">
        <v>31</v>
      </c>
      <c r="O3" t="s">
        <v>32</v>
      </c>
      <c r="P3" t="s">
        <v>33</v>
      </c>
      <c r="Q3" t="s">
        <v>30</v>
      </c>
      <c r="R3" t="s">
        <v>31</v>
      </c>
      <c r="S3" t="s">
        <v>32</v>
      </c>
      <c r="T3" t="s">
        <v>33</v>
      </c>
      <c r="U3" t="s">
        <v>30</v>
      </c>
      <c r="V3" t="s">
        <v>31</v>
      </c>
      <c r="W3" t="s">
        <v>32</v>
      </c>
      <c r="X3" t="s">
        <v>33</v>
      </c>
    </row>
    <row r="4" spans="1:24">
      <c r="A4">
        <v>1</v>
      </c>
      <c r="B4" s="1">
        <v>1486.709303919049</v>
      </c>
      <c r="C4" s="2">
        <v>12.583333333333334</v>
      </c>
      <c r="D4" t="s">
        <v>34</v>
      </c>
      <c r="E4" s="2">
        <v>0</v>
      </c>
      <c r="F4" s="2">
        <v>0</v>
      </c>
      <c r="G4" s="2">
        <v>0</v>
      </c>
      <c r="H4" s="2">
        <v>0</v>
      </c>
      <c r="I4" s="2">
        <v>22.231997834325934</v>
      </c>
      <c r="J4" s="2">
        <v>21.628189550425272</v>
      </c>
      <c r="K4" s="2">
        <v>68.442077230359516</v>
      </c>
      <c r="L4" s="2">
        <v>0</v>
      </c>
      <c r="M4" s="2">
        <v>0.31062622206661528</v>
      </c>
      <c r="N4" s="2">
        <v>0.23090429165892687</v>
      </c>
      <c r="O4" s="2">
        <v>0.21496279277448535</v>
      </c>
      <c r="P4" s="2">
        <v>0.13742496614167501</v>
      </c>
      <c r="Q4" s="2">
        <v>78.190454005763158</v>
      </c>
      <c r="R4" s="2">
        <v>24.975820291316953</v>
      </c>
      <c r="S4" s="2">
        <v>57.3535118354676</v>
      </c>
      <c r="T4" s="2">
        <v>54.702750665483578</v>
      </c>
      <c r="U4" s="2">
        <v>100</v>
      </c>
      <c r="V4" s="2">
        <v>100</v>
      </c>
      <c r="W4" s="2">
        <v>74.523396880415945</v>
      </c>
      <c r="X4" s="2">
        <v>63.55662756276724</v>
      </c>
    </row>
    <row r="5" spans="1:24">
      <c r="A5">
        <v>2</v>
      </c>
      <c r="B5" s="1">
        <v>1787.7046927133481</v>
      </c>
      <c r="C5" s="2">
        <v>14.316666666666666</v>
      </c>
      <c r="D5" s="5" t="s">
        <v>105</v>
      </c>
      <c r="E5" s="2">
        <v>0</v>
      </c>
      <c r="F5" s="2">
        <v>0</v>
      </c>
      <c r="G5" s="2">
        <v>0</v>
      </c>
      <c r="H5" s="2">
        <v>0</v>
      </c>
      <c r="I5" s="2">
        <v>1.028695181375203</v>
      </c>
      <c r="J5" s="2">
        <v>0</v>
      </c>
      <c r="K5" s="2">
        <v>0</v>
      </c>
      <c r="L5" s="2">
        <v>0</v>
      </c>
      <c r="M5" s="2">
        <v>0.44863278363738313</v>
      </c>
      <c r="N5" s="2">
        <v>0.32069026925934108</v>
      </c>
      <c r="O5" s="2">
        <v>0.64170886434672736</v>
      </c>
      <c r="P5" s="2">
        <v>0.66928642930624205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</row>
    <row r="6" spans="1:24">
      <c r="A6">
        <v>3</v>
      </c>
      <c r="B6" s="1">
        <v>1820.2752444302018</v>
      </c>
      <c r="C6" s="2">
        <v>14.483333333333333</v>
      </c>
      <c r="D6" s="5" t="s">
        <v>106</v>
      </c>
      <c r="E6" s="2">
        <v>0</v>
      </c>
      <c r="F6" s="2">
        <v>0</v>
      </c>
      <c r="G6" s="2">
        <v>0</v>
      </c>
      <c r="H6" s="2">
        <v>0</v>
      </c>
      <c r="I6" s="2">
        <v>21.880075798592312</v>
      </c>
      <c r="J6" s="2">
        <v>17.044073787694686</v>
      </c>
      <c r="K6" s="2">
        <v>0</v>
      </c>
      <c r="L6" s="2">
        <v>0</v>
      </c>
      <c r="M6" s="2">
        <v>0.3502751568081357</v>
      </c>
      <c r="N6" s="2">
        <v>0.21291404143299106</v>
      </c>
      <c r="O6" s="2">
        <v>3.1079057923832671</v>
      </c>
      <c r="P6" s="2">
        <v>3.4047966249051793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</row>
    <row r="7" spans="1:24">
      <c r="A7">
        <v>4</v>
      </c>
      <c r="B7" s="1">
        <v>1900</v>
      </c>
      <c r="C7" s="2">
        <v>14.883333333333333</v>
      </c>
      <c r="D7" s="5" t="s">
        <v>35</v>
      </c>
      <c r="E7" s="2">
        <v>0</v>
      </c>
      <c r="F7" s="2">
        <v>0</v>
      </c>
      <c r="G7" s="2">
        <v>0</v>
      </c>
      <c r="H7" s="2">
        <v>0</v>
      </c>
      <c r="I7" s="2">
        <v>12.960205739036276</v>
      </c>
      <c r="J7" s="2">
        <v>21.595051364188667</v>
      </c>
      <c r="K7" s="2">
        <v>0</v>
      </c>
      <c r="L7" s="2">
        <v>0</v>
      </c>
      <c r="M7" s="2">
        <v>0.77368452625827355</v>
      </c>
      <c r="N7" s="2">
        <v>0.72945892813996616</v>
      </c>
      <c r="O7" s="2">
        <v>0.25297872075711136</v>
      </c>
      <c r="P7" s="2">
        <v>0.19535647360782535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</row>
    <row r="8" spans="1:24">
      <c r="A8">
        <v>5</v>
      </c>
      <c r="B8" s="1">
        <v>1923.6306155556001</v>
      </c>
      <c r="C8" s="2">
        <v>15</v>
      </c>
      <c r="D8" s="5" t="s">
        <v>107</v>
      </c>
      <c r="E8" s="2">
        <v>0</v>
      </c>
      <c r="F8" s="2">
        <v>0</v>
      </c>
      <c r="G8" s="2">
        <v>0</v>
      </c>
      <c r="H8" s="2">
        <v>0</v>
      </c>
      <c r="I8" s="2">
        <v>9.3327016783974006</v>
      </c>
      <c r="J8" s="2">
        <v>25.240251850215401</v>
      </c>
      <c r="K8" s="2">
        <v>0</v>
      </c>
      <c r="L8" s="2">
        <v>0</v>
      </c>
      <c r="M8" s="2">
        <v>8.1319486928092815</v>
      </c>
      <c r="N8" s="2">
        <v>6.6536606813195895</v>
      </c>
      <c r="O8" s="2">
        <v>3.7301228536552662</v>
      </c>
      <c r="P8" s="2">
        <v>3.5610125284461884</v>
      </c>
      <c r="Q8" s="2">
        <v>0</v>
      </c>
      <c r="R8" s="2">
        <v>1.7503230284108786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</row>
    <row r="9" spans="1:24">
      <c r="A9">
        <v>6</v>
      </c>
      <c r="B9" s="1">
        <v>1983.5611148433031</v>
      </c>
      <c r="C9" s="2">
        <v>15.3</v>
      </c>
      <c r="D9" s="5" t="s">
        <v>108</v>
      </c>
      <c r="E9" s="2">
        <v>0</v>
      </c>
      <c r="F9" s="2">
        <v>0</v>
      </c>
      <c r="G9" s="2">
        <v>0</v>
      </c>
      <c r="H9" s="2">
        <v>0</v>
      </c>
      <c r="I9" s="2">
        <v>6.5037899296155928</v>
      </c>
      <c r="J9" s="2">
        <v>1.800508118855628</v>
      </c>
      <c r="K9" s="2">
        <v>0</v>
      </c>
      <c r="L9" s="2">
        <v>0</v>
      </c>
      <c r="M9" s="2">
        <v>1.8960702058626207</v>
      </c>
      <c r="N9" s="2">
        <v>1.6146904232666057</v>
      </c>
      <c r="O9" s="2">
        <v>9.2557034259954296</v>
      </c>
      <c r="P9" s="2">
        <v>10.780196257053095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</row>
    <row r="10" spans="1:24">
      <c r="A10">
        <v>7</v>
      </c>
      <c r="B10" s="1">
        <v>1996.7193586855465</v>
      </c>
      <c r="C10" s="2">
        <v>15.366666666666667</v>
      </c>
      <c r="D10" s="5" t="s">
        <v>104</v>
      </c>
      <c r="E10" s="2">
        <v>0</v>
      </c>
      <c r="F10" s="2">
        <v>0</v>
      </c>
      <c r="G10" s="2">
        <v>0</v>
      </c>
      <c r="H10" s="2">
        <v>0</v>
      </c>
      <c r="I10" s="2">
        <v>4.2839740119112077</v>
      </c>
      <c r="J10" s="2">
        <v>5.6445377223019992</v>
      </c>
      <c r="K10" s="2">
        <v>0</v>
      </c>
      <c r="L10" s="2">
        <v>0</v>
      </c>
      <c r="M10" s="2">
        <v>5.5057756400836242</v>
      </c>
      <c r="N10" s="2">
        <v>4.7089256978291996</v>
      </c>
      <c r="O10" s="2">
        <v>3.1995587387559254</v>
      </c>
      <c r="P10" s="2">
        <v>3.0901999632840673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</row>
    <row r="11" spans="1:24">
      <c r="A11">
        <v>8</v>
      </c>
      <c r="B11" s="1">
        <v>2109.9005258621105</v>
      </c>
      <c r="C11" s="2">
        <v>15.8</v>
      </c>
      <c r="D11" s="5" t="s">
        <v>36</v>
      </c>
      <c r="E11" s="2">
        <v>4.0510296965096293</v>
      </c>
      <c r="F11" s="2">
        <v>0.85428239069332346</v>
      </c>
      <c r="G11" s="2">
        <v>0</v>
      </c>
      <c r="H11" s="2">
        <v>0</v>
      </c>
      <c r="I11" s="2">
        <v>8.1618841364374664</v>
      </c>
      <c r="J11" s="2">
        <v>2.6068706506130566</v>
      </c>
      <c r="K11" s="2">
        <v>0</v>
      </c>
      <c r="L11" s="2">
        <v>0</v>
      </c>
      <c r="M11" s="2">
        <v>77.717277428482802</v>
      </c>
      <c r="N11" s="2">
        <v>82.049608359450204</v>
      </c>
      <c r="O11" s="2">
        <v>78.327188576973967</v>
      </c>
      <c r="P11" s="2">
        <v>77.003183202114272</v>
      </c>
      <c r="Q11" s="2">
        <v>6.5704017703400996</v>
      </c>
      <c r="R11" s="2">
        <v>22.144027154471182</v>
      </c>
      <c r="S11" s="2">
        <v>0</v>
      </c>
      <c r="T11" s="2">
        <v>0</v>
      </c>
      <c r="U11" s="2">
        <v>0</v>
      </c>
      <c r="V11" s="2">
        <v>0</v>
      </c>
      <c r="W11" s="2">
        <v>21.826256499133446</v>
      </c>
      <c r="X11" s="2">
        <v>29.985747176844647</v>
      </c>
    </row>
    <row r="12" spans="1:24">
      <c r="A12">
        <v>9</v>
      </c>
      <c r="B12" s="1">
        <v>2140.1535582053393</v>
      </c>
      <c r="C12" s="2">
        <v>15.916666666666666</v>
      </c>
      <c r="D12" s="5" t="s">
        <v>109</v>
      </c>
      <c r="E12" s="2">
        <v>2.973367611503388</v>
      </c>
      <c r="F12" s="2">
        <v>0</v>
      </c>
      <c r="G12" s="2">
        <v>0</v>
      </c>
      <c r="H12" s="2">
        <v>0</v>
      </c>
      <c r="I12" s="2">
        <v>3.8170005414185164</v>
      </c>
      <c r="J12" s="2">
        <v>2.098751794985088</v>
      </c>
      <c r="K12" s="2">
        <v>0</v>
      </c>
      <c r="L12" s="2">
        <v>0</v>
      </c>
      <c r="M12" s="2">
        <v>4.568710669048615</v>
      </c>
      <c r="N12" s="2">
        <v>3.2289200839667758</v>
      </c>
      <c r="O12" s="2">
        <v>0.291547607692212</v>
      </c>
      <c r="P12" s="2">
        <v>0.34144085790587558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2.4046793760831888</v>
      </c>
      <c r="X12" s="2">
        <v>3.1356210941782696</v>
      </c>
    </row>
    <row r="13" spans="1:24">
      <c r="A13">
        <v>10</v>
      </c>
      <c r="B13" s="1">
        <v>2285.4353121400136</v>
      </c>
      <c r="C13" s="2">
        <v>16.516666666666666</v>
      </c>
      <c r="D13" s="5" t="s">
        <v>37</v>
      </c>
      <c r="E13" s="2">
        <v>0</v>
      </c>
      <c r="F13" s="2">
        <v>0</v>
      </c>
      <c r="G13" s="2">
        <v>0</v>
      </c>
      <c r="H13" s="2">
        <v>0</v>
      </c>
      <c r="I13" s="2">
        <v>9.7996751488900919</v>
      </c>
      <c r="J13" s="2">
        <v>2.3417651607202035</v>
      </c>
      <c r="K13" s="2">
        <v>0</v>
      </c>
      <c r="L13" s="2">
        <v>0</v>
      </c>
      <c r="M13" s="2">
        <v>0.29699867494265314</v>
      </c>
      <c r="N13" s="2">
        <v>0.25022722367639605</v>
      </c>
      <c r="O13" s="2">
        <v>0.97832262666561598</v>
      </c>
      <c r="P13" s="2">
        <v>0.81710269723556728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1.2456672443674177</v>
      </c>
      <c r="X13" s="2">
        <v>3.3220041662098452</v>
      </c>
    </row>
    <row r="14" spans="1:24">
      <c r="A14">
        <v>11</v>
      </c>
      <c r="B14" s="1">
        <v>2577.1071901161108</v>
      </c>
      <c r="C14" s="2">
        <v>17.666666666666668</v>
      </c>
      <c r="D14" t="s">
        <v>38</v>
      </c>
      <c r="E14" s="2">
        <v>2.8356966592242938</v>
      </c>
      <c r="F14" s="2">
        <v>2.7691908501405869</v>
      </c>
      <c r="G14" s="2">
        <v>1.4298480786416443</v>
      </c>
      <c r="H14" s="2">
        <v>2.2572710172189261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</row>
    <row r="15" spans="1:24">
      <c r="A15">
        <v>12</v>
      </c>
      <c r="B15" s="1">
        <v>2600</v>
      </c>
      <c r="C15" s="2">
        <v>17.75</v>
      </c>
      <c r="D15" t="s">
        <v>39</v>
      </c>
      <c r="E15" s="2">
        <v>14.816367784142715</v>
      </c>
      <c r="F15" s="2">
        <v>0.6775193468342966</v>
      </c>
      <c r="G15" s="2">
        <v>2.3860589812332438</v>
      </c>
      <c r="H15" s="2">
        <v>3.0068007524236724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</row>
    <row r="16" spans="1:24">
      <c r="A16">
        <v>13</v>
      </c>
      <c r="B16" s="1">
        <v>2700</v>
      </c>
      <c r="C16" s="2">
        <v>18.149999999999999</v>
      </c>
      <c r="D16" t="s">
        <v>40</v>
      </c>
      <c r="E16" s="2">
        <v>13.896737422226805</v>
      </c>
      <c r="F16" s="2">
        <v>3.4490232525334119</v>
      </c>
      <c r="G16" s="2">
        <v>8.3765266607089668</v>
      </c>
      <c r="H16" s="2">
        <v>6.3898133410504983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</row>
    <row r="17" spans="1:24">
      <c r="A17">
        <v>14</v>
      </c>
      <c r="B17" s="1">
        <v>2732.9416921800535</v>
      </c>
      <c r="C17" s="2">
        <v>18.3</v>
      </c>
      <c r="D17" t="s">
        <v>41</v>
      </c>
      <c r="E17" s="2">
        <v>31.055700653902157</v>
      </c>
      <c r="F17" s="2">
        <v>52.142909912884591</v>
      </c>
      <c r="G17" s="2">
        <v>40</v>
      </c>
      <c r="H17" s="2">
        <v>43.712921429604975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</row>
    <row r="18" spans="1:24">
      <c r="A18">
        <v>15</v>
      </c>
      <c r="B18" s="1">
        <v>2761.9973044020912</v>
      </c>
      <c r="C18" s="2">
        <v>18.433333333333334</v>
      </c>
      <c r="D18" t="s">
        <v>42</v>
      </c>
      <c r="E18" s="2">
        <v>21.62534999640399</v>
      </c>
      <c r="F18" s="2">
        <v>30.186776110600388</v>
      </c>
      <c r="G18" s="2">
        <v>30.020851951146859</v>
      </c>
      <c r="H18" s="2">
        <v>31.642309361886845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</row>
    <row r="19" spans="1:24">
      <c r="A19">
        <v>16</v>
      </c>
      <c r="B19" s="1">
        <v>2830.1705950158157</v>
      </c>
      <c r="C19" s="2">
        <v>18.75</v>
      </c>
      <c r="D19" t="s">
        <v>81</v>
      </c>
      <c r="E19" s="2">
        <v>1.691513425745732</v>
      </c>
      <c r="F19" s="2">
        <v>2.4525412666211337</v>
      </c>
      <c r="G19" s="2">
        <v>3.7444146559428062</v>
      </c>
      <c r="H19" s="2">
        <v>3.8084213572565471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</row>
    <row r="20" spans="1:24">
      <c r="A20">
        <v>17</v>
      </c>
      <c r="B20" s="1">
        <v>2929.8093749549562</v>
      </c>
      <c r="C20" s="2">
        <v>19.25</v>
      </c>
      <c r="D20" t="s">
        <v>43</v>
      </c>
      <c r="E20" s="2">
        <v>7.0542367503412891</v>
      </c>
      <c r="F20" s="2">
        <v>7.4677568696922689</v>
      </c>
      <c r="G20" s="2">
        <v>14.042299672326482</v>
      </c>
      <c r="H20" s="2">
        <v>9.1824627405585293</v>
      </c>
      <c r="I20" s="2">
        <v>0</v>
      </c>
      <c r="J20" s="2">
        <v>0</v>
      </c>
      <c r="K20" s="2">
        <v>31.557922769640477</v>
      </c>
      <c r="L20" s="2">
        <v>100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</row>
    <row r="21" spans="1:24">
      <c r="A21">
        <v>18</v>
      </c>
      <c r="B21" s="1">
        <v>3142.1784455372103</v>
      </c>
      <c r="C21" s="2">
        <v>20.583333333333332</v>
      </c>
      <c r="D21" t="s">
        <v>44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15.239144223896743</v>
      </c>
      <c r="R21" s="2">
        <v>51.129829525800986</v>
      </c>
      <c r="S21" s="2">
        <v>42.6464881645324</v>
      </c>
      <c r="T21" s="2">
        <v>45.297249334516415</v>
      </c>
      <c r="U21" s="2">
        <v>0</v>
      </c>
      <c r="V21" s="2">
        <v>0</v>
      </c>
      <c r="W21" s="2">
        <v>0</v>
      </c>
      <c r="X21" s="2">
        <v>0</v>
      </c>
    </row>
    <row r="22" spans="1:24">
      <c r="B22" s="1"/>
      <c r="C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15C6B-875F-EB4B-9BE0-DF11637B5D52}">
  <dimension ref="A1:I39"/>
  <sheetViews>
    <sheetView workbookViewId="0">
      <pane ySplit="2" topLeftCell="A3" activePane="bottomLeft" state="frozen"/>
      <selection pane="bottomLeft" activeCell="K16" sqref="K16"/>
    </sheetView>
  </sheetViews>
  <sheetFormatPr baseColWidth="10" defaultRowHeight="20"/>
  <cols>
    <col min="1" max="1" width="5.7109375" customWidth="1"/>
    <col min="2" max="2" width="11.42578125" customWidth="1"/>
    <col min="3" max="3" width="12.85546875" customWidth="1"/>
    <col min="4" max="4" width="35.42578125" customWidth="1"/>
  </cols>
  <sheetData>
    <row r="1" spans="1:9">
      <c r="E1" t="s">
        <v>21</v>
      </c>
    </row>
    <row r="2" spans="1:9" ht="42">
      <c r="A2" t="s">
        <v>65</v>
      </c>
      <c r="B2" t="s">
        <v>28</v>
      </c>
      <c r="C2" s="3" t="s">
        <v>66</v>
      </c>
      <c r="D2" t="s">
        <v>82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</row>
    <row r="3" spans="1:9" ht="21">
      <c r="A3">
        <v>19</v>
      </c>
      <c r="B3" s="1">
        <v>916.93757451266856</v>
      </c>
      <c r="C3" s="2">
        <v>8.5333333333333332</v>
      </c>
      <c r="D3" s="3" t="s">
        <v>46</v>
      </c>
      <c r="E3" s="2">
        <v>16.645701240799017</v>
      </c>
      <c r="F3" s="2">
        <v>0</v>
      </c>
      <c r="G3" s="2">
        <v>0</v>
      </c>
      <c r="H3" s="2">
        <v>0</v>
      </c>
      <c r="I3" s="2">
        <v>0</v>
      </c>
    </row>
    <row r="4" spans="1:9" ht="21">
      <c r="A4">
        <v>20</v>
      </c>
      <c r="B4" s="1">
        <v>1026.821565509</v>
      </c>
      <c r="C4" s="2">
        <v>9.6666666666666661</v>
      </c>
      <c r="D4" s="3" t="s">
        <v>47</v>
      </c>
      <c r="E4" s="2">
        <v>2.2202256140603556</v>
      </c>
      <c r="F4" s="2">
        <v>0</v>
      </c>
      <c r="G4" s="2">
        <v>0</v>
      </c>
      <c r="H4" s="2">
        <v>0</v>
      </c>
      <c r="I4" s="2">
        <v>0</v>
      </c>
    </row>
    <row r="5" spans="1:9" ht="21">
      <c r="A5">
        <v>21</v>
      </c>
      <c r="B5" s="1">
        <v>1138.1762020148567</v>
      </c>
      <c r="C5" s="2">
        <v>10.75</v>
      </c>
      <c r="D5" s="3" t="s">
        <v>48</v>
      </c>
      <c r="E5" s="2">
        <v>0</v>
      </c>
      <c r="F5" s="2">
        <v>0</v>
      </c>
      <c r="G5" s="2">
        <v>4.7160758804757695E-2</v>
      </c>
      <c r="H5" s="2">
        <v>0</v>
      </c>
      <c r="I5" s="2">
        <v>0</v>
      </c>
    </row>
    <row r="6" spans="1:9" ht="21">
      <c r="A6">
        <v>22</v>
      </c>
      <c r="B6" s="1">
        <v>1180.9996735835111</v>
      </c>
      <c r="C6" s="2">
        <v>11.116666666666667</v>
      </c>
      <c r="D6" s="3" t="s">
        <v>49</v>
      </c>
      <c r="E6" s="2">
        <v>0</v>
      </c>
      <c r="F6" s="2">
        <v>0</v>
      </c>
      <c r="G6" s="2">
        <v>3.3311680391575851E-2</v>
      </c>
      <c r="H6" s="2">
        <v>0</v>
      </c>
      <c r="I6" s="2">
        <v>0</v>
      </c>
    </row>
    <row r="7" spans="1:9" ht="21">
      <c r="A7">
        <v>23</v>
      </c>
      <c r="B7" s="1">
        <v>1192.433765277935</v>
      </c>
      <c r="C7" s="2">
        <v>11.216666666666667</v>
      </c>
      <c r="D7" s="3" t="s">
        <v>67</v>
      </c>
      <c r="E7" s="2">
        <v>0</v>
      </c>
      <c r="F7" s="2">
        <v>0</v>
      </c>
      <c r="G7" s="2">
        <v>2.4806122647971E-2</v>
      </c>
      <c r="H7" s="2">
        <v>0</v>
      </c>
      <c r="I7" s="2">
        <v>0</v>
      </c>
    </row>
    <row r="8" spans="1:9" ht="21">
      <c r="A8">
        <v>24</v>
      </c>
      <c r="B8" s="1">
        <v>1376.1149008242251</v>
      </c>
      <c r="C8" s="2">
        <v>12.533333333333335</v>
      </c>
      <c r="D8" s="3" t="s">
        <v>50</v>
      </c>
      <c r="E8" s="2">
        <v>0</v>
      </c>
      <c r="F8" s="2">
        <v>2.8903287610811183E-2</v>
      </c>
      <c r="G8" s="2">
        <v>0</v>
      </c>
      <c r="H8" s="2">
        <v>0</v>
      </c>
      <c r="I8" s="2">
        <v>0</v>
      </c>
    </row>
    <row r="9" spans="1:9" ht="21">
      <c r="A9">
        <v>25</v>
      </c>
      <c r="B9" s="1">
        <v>1392.8675421760508</v>
      </c>
      <c r="C9" s="2">
        <v>12.65</v>
      </c>
      <c r="D9" s="3" t="s">
        <v>68</v>
      </c>
      <c r="E9" s="2">
        <v>1.0269931460240318</v>
      </c>
      <c r="F9" s="2">
        <v>0</v>
      </c>
      <c r="G9" s="2">
        <v>0</v>
      </c>
      <c r="H9" s="2">
        <v>0</v>
      </c>
      <c r="I9" s="2">
        <v>0</v>
      </c>
    </row>
    <row r="10" spans="1:9" ht="21">
      <c r="A10">
        <v>26</v>
      </c>
      <c r="B10" s="1">
        <v>1441.124649151735</v>
      </c>
      <c r="C10" s="2">
        <v>12.983333333333333</v>
      </c>
      <c r="D10" s="3" t="s">
        <v>69</v>
      </c>
      <c r="E10" s="2">
        <v>1.3341514154375287</v>
      </c>
      <c r="F10" s="2">
        <v>0</v>
      </c>
      <c r="G10" s="2">
        <v>0</v>
      </c>
      <c r="H10" s="2">
        <v>0</v>
      </c>
      <c r="I10" s="2">
        <v>0</v>
      </c>
    </row>
    <row r="11" spans="1:9" ht="21">
      <c r="A11">
        <v>27</v>
      </c>
      <c r="B11" s="1">
        <v>1479.0184805354795</v>
      </c>
      <c r="C11" s="2">
        <v>13.25</v>
      </c>
      <c r="D11" s="3" t="s">
        <v>51</v>
      </c>
      <c r="E11" s="2">
        <v>4.52276509442716</v>
      </c>
      <c r="F11" s="2">
        <v>0</v>
      </c>
      <c r="G11" s="2">
        <v>0</v>
      </c>
      <c r="H11" s="2">
        <v>0</v>
      </c>
      <c r="I11" s="2">
        <v>0</v>
      </c>
    </row>
    <row r="12" spans="1:9" ht="21">
      <c r="A12">
        <v>28</v>
      </c>
      <c r="B12" s="1">
        <v>1486.0385966681256</v>
      </c>
      <c r="C12" s="2">
        <v>13.3</v>
      </c>
      <c r="D12" s="3" t="s">
        <v>52</v>
      </c>
      <c r="E12" s="2">
        <v>2.2941292183855837</v>
      </c>
      <c r="F12" s="2">
        <v>0</v>
      </c>
      <c r="G12" s="2">
        <v>0</v>
      </c>
      <c r="H12" s="2">
        <v>0</v>
      </c>
      <c r="I12" s="2">
        <v>0</v>
      </c>
    </row>
    <row r="13" spans="1:9" ht="21">
      <c r="A13">
        <v>1</v>
      </c>
      <c r="B13" s="1">
        <v>1486.8167650699309</v>
      </c>
      <c r="C13" s="2">
        <v>13.333333333333334</v>
      </c>
      <c r="D13" s="3" t="s">
        <v>34</v>
      </c>
      <c r="E13" s="2">
        <v>0</v>
      </c>
      <c r="F13" s="2">
        <v>0</v>
      </c>
      <c r="G13" s="2">
        <v>1.0579675928361091E-2</v>
      </c>
      <c r="H13" s="2">
        <v>15.054730173349261</v>
      </c>
      <c r="I13" s="2">
        <v>71.129843130042616</v>
      </c>
    </row>
    <row r="14" spans="1:9" ht="21">
      <c r="A14">
        <v>29</v>
      </c>
      <c r="B14" s="1">
        <v>1496.7103503853982</v>
      </c>
      <c r="C14" s="2">
        <v>13.383333333333333</v>
      </c>
      <c r="D14" s="3" t="s">
        <v>53</v>
      </c>
      <c r="E14" s="2">
        <v>53.750636608011185</v>
      </c>
      <c r="F14" s="2">
        <v>0</v>
      </c>
      <c r="G14" s="2">
        <v>0</v>
      </c>
      <c r="H14" s="2">
        <v>0</v>
      </c>
      <c r="I14" s="2">
        <v>0</v>
      </c>
    </row>
    <row r="15" spans="1:9" ht="21">
      <c r="A15">
        <v>30</v>
      </c>
      <c r="B15" s="1">
        <v>1516.3871146332476</v>
      </c>
      <c r="C15" s="2">
        <v>13.483333333333334</v>
      </c>
      <c r="D15" s="3" t="s">
        <v>52</v>
      </c>
      <c r="E15" s="2">
        <v>0.98887870441338543</v>
      </c>
      <c r="F15" s="2">
        <v>0</v>
      </c>
      <c r="G15" s="2">
        <v>0</v>
      </c>
      <c r="H15" s="2">
        <v>0</v>
      </c>
      <c r="I15" s="2">
        <v>0</v>
      </c>
    </row>
    <row r="16" spans="1:9" ht="21">
      <c r="A16">
        <v>31</v>
      </c>
      <c r="B16" s="1">
        <v>1522.9136194901762</v>
      </c>
      <c r="C16" s="2">
        <v>13.516666666666666</v>
      </c>
      <c r="D16" s="3" t="s">
        <v>70</v>
      </c>
      <c r="E16" s="2">
        <v>6.393806294523932</v>
      </c>
      <c r="F16" s="2">
        <v>0</v>
      </c>
      <c r="G16" s="2">
        <v>0</v>
      </c>
      <c r="H16" s="2">
        <v>0</v>
      </c>
      <c r="I16" s="2">
        <v>0</v>
      </c>
    </row>
    <row r="17" spans="1:9" ht="21">
      <c r="A17">
        <v>32</v>
      </c>
      <c r="B17" s="1">
        <v>1651.998986783849</v>
      </c>
      <c r="C17" s="2">
        <v>14.2</v>
      </c>
      <c r="D17" s="3" t="s">
        <v>71</v>
      </c>
      <c r="E17" s="2">
        <v>0</v>
      </c>
      <c r="F17" s="2">
        <v>0</v>
      </c>
      <c r="G17" s="2">
        <v>1.6492522682566794E-2</v>
      </c>
      <c r="H17" s="2">
        <v>0</v>
      </c>
      <c r="I17" s="2">
        <v>0</v>
      </c>
    </row>
    <row r="18" spans="1:9" ht="21">
      <c r="A18">
        <v>33</v>
      </c>
      <c r="B18" s="1">
        <v>1697.0259592805012</v>
      </c>
      <c r="C18" s="2">
        <v>14.45</v>
      </c>
      <c r="D18" s="3" t="s">
        <v>72</v>
      </c>
      <c r="E18" s="2">
        <v>2.0470426670155728</v>
      </c>
      <c r="F18" s="2">
        <v>0</v>
      </c>
      <c r="G18" s="2">
        <v>0</v>
      </c>
      <c r="H18" s="2">
        <v>0</v>
      </c>
      <c r="I18" s="2">
        <v>0</v>
      </c>
    </row>
    <row r="19" spans="1:9" ht="21">
      <c r="A19">
        <v>34</v>
      </c>
      <c r="B19" s="1">
        <v>1696.7150341280758</v>
      </c>
      <c r="C19" s="2">
        <v>14.45</v>
      </c>
      <c r="D19" s="3" t="s">
        <v>73</v>
      </c>
      <c r="E19" s="2">
        <v>0</v>
      </c>
      <c r="F19" s="2">
        <v>7.3142323826730263E-2</v>
      </c>
      <c r="G19" s="2">
        <v>0</v>
      </c>
      <c r="H19" s="2">
        <v>0</v>
      </c>
      <c r="I19" s="2">
        <v>0</v>
      </c>
    </row>
    <row r="20" spans="1:9" ht="21">
      <c r="A20">
        <v>35</v>
      </c>
      <c r="B20" s="1">
        <v>1790.4745061893739</v>
      </c>
      <c r="C20" s="2">
        <v>14.933333333333334</v>
      </c>
      <c r="D20" s="3" t="s">
        <v>54</v>
      </c>
      <c r="E20" s="2">
        <v>0</v>
      </c>
      <c r="F20" s="2">
        <v>0.14575555654808672</v>
      </c>
      <c r="G20" s="2">
        <v>0</v>
      </c>
      <c r="H20" s="2">
        <v>0</v>
      </c>
      <c r="I20" s="2">
        <v>0</v>
      </c>
    </row>
    <row r="21" spans="1:9" ht="21">
      <c r="A21">
        <v>36</v>
      </c>
      <c r="B21" s="1">
        <v>1880.8675819851994</v>
      </c>
      <c r="C21" s="2">
        <v>15.633333333333333</v>
      </c>
      <c r="D21" s="3" t="s">
        <v>55</v>
      </c>
      <c r="E21" s="2">
        <v>0</v>
      </c>
      <c r="F21" s="2">
        <v>5.808299926812921E-2</v>
      </c>
      <c r="G21" s="2">
        <v>0</v>
      </c>
      <c r="H21" s="2">
        <v>0</v>
      </c>
      <c r="I21" s="2">
        <v>0</v>
      </c>
    </row>
    <row r="22" spans="1:9" ht="21">
      <c r="A22">
        <v>5</v>
      </c>
      <c r="B22" s="1">
        <v>1826.3604721627883</v>
      </c>
      <c r="C22" s="2">
        <v>15.7</v>
      </c>
      <c r="D22" s="4" t="s">
        <v>74</v>
      </c>
      <c r="E22" s="2">
        <v>0</v>
      </c>
      <c r="F22" s="2">
        <v>0</v>
      </c>
      <c r="G22" s="2">
        <v>3.7135622297438435E-2</v>
      </c>
      <c r="H22" s="2">
        <v>0</v>
      </c>
      <c r="I22" s="2">
        <v>0</v>
      </c>
    </row>
    <row r="23" spans="1:9" ht="21">
      <c r="A23">
        <v>37</v>
      </c>
      <c r="B23" s="1">
        <v>1650.7973978060104</v>
      </c>
      <c r="C23" s="2">
        <v>15.916666666666666</v>
      </c>
      <c r="D23" s="4" t="s">
        <v>56</v>
      </c>
      <c r="E23" s="2">
        <v>8.7756699969022449</v>
      </c>
      <c r="F23" s="2">
        <v>0</v>
      </c>
      <c r="G23" s="2">
        <v>0</v>
      </c>
      <c r="H23" s="2">
        <v>0</v>
      </c>
      <c r="I23" s="2">
        <v>0</v>
      </c>
    </row>
    <row r="24" spans="1:9" ht="21">
      <c r="A24">
        <v>38</v>
      </c>
      <c r="B24" s="1">
        <v>1986.2550873513958</v>
      </c>
      <c r="C24" s="2">
        <v>16.2</v>
      </c>
      <c r="D24" s="4" t="s">
        <v>75</v>
      </c>
      <c r="E24" s="2">
        <v>0</v>
      </c>
      <c r="F24" s="2">
        <v>4.7341622166246107E-2</v>
      </c>
      <c r="G24" s="2">
        <v>0</v>
      </c>
      <c r="H24" s="2">
        <v>0</v>
      </c>
      <c r="I24" s="2">
        <v>0</v>
      </c>
    </row>
    <row r="25" spans="1:9" ht="21">
      <c r="A25">
        <v>39</v>
      </c>
      <c r="B25" s="1">
        <v>2099.7734564941347</v>
      </c>
      <c r="C25" s="2">
        <v>16.533333333333335</v>
      </c>
      <c r="D25" s="4" t="s">
        <v>57</v>
      </c>
      <c r="E25" s="2">
        <v>0</v>
      </c>
      <c r="F25" s="2">
        <v>2.2896885061259091</v>
      </c>
      <c r="G25" s="2">
        <v>10.547875065437372</v>
      </c>
      <c r="H25" s="2">
        <v>0</v>
      </c>
      <c r="I25" s="2">
        <v>0</v>
      </c>
    </row>
    <row r="26" spans="1:9" ht="21">
      <c r="A26">
        <v>8</v>
      </c>
      <c r="B26" s="1">
        <v>2110.9991586864062</v>
      </c>
      <c r="C26" s="2">
        <v>16.566666666666666</v>
      </c>
      <c r="D26" s="4" t="s">
        <v>36</v>
      </c>
      <c r="E26" s="2">
        <v>0</v>
      </c>
      <c r="F26" s="2">
        <v>3.2931540061184865</v>
      </c>
      <c r="G26" s="2">
        <v>0</v>
      </c>
      <c r="H26" s="2">
        <v>0</v>
      </c>
      <c r="I26" s="2">
        <v>0</v>
      </c>
    </row>
    <row r="27" spans="1:9" ht="21">
      <c r="A27">
        <v>40</v>
      </c>
      <c r="B27" s="1">
        <v>2127.7954323349536</v>
      </c>
      <c r="C27" s="2">
        <v>16.616666666666667</v>
      </c>
      <c r="D27" s="4" t="s">
        <v>76</v>
      </c>
      <c r="E27" s="2">
        <v>0</v>
      </c>
      <c r="F27" s="2">
        <v>0</v>
      </c>
      <c r="G27" s="2">
        <v>25.871368363141482</v>
      </c>
      <c r="H27" s="2">
        <v>0</v>
      </c>
      <c r="I27" s="2">
        <v>0</v>
      </c>
    </row>
    <row r="28" spans="1:9" ht="21">
      <c r="A28">
        <v>41</v>
      </c>
      <c r="B28" s="1">
        <v>2208.0905985690597</v>
      </c>
      <c r="C28" s="2">
        <v>16.866666666666667</v>
      </c>
      <c r="D28" s="3" t="s">
        <v>83</v>
      </c>
      <c r="E28" s="2">
        <v>0</v>
      </c>
      <c r="F28" s="2">
        <v>21.010564838926729</v>
      </c>
      <c r="G28" s="2">
        <v>0</v>
      </c>
      <c r="H28" s="2">
        <v>0</v>
      </c>
      <c r="I28" s="2">
        <v>0</v>
      </c>
    </row>
    <row r="29" spans="1:9" ht="21">
      <c r="A29">
        <v>42</v>
      </c>
      <c r="B29" s="1">
        <v>2260.2929284605598</v>
      </c>
      <c r="C29" s="2">
        <v>17.083333333333332</v>
      </c>
      <c r="D29" s="3" t="s">
        <v>84</v>
      </c>
      <c r="E29" s="2">
        <v>0</v>
      </c>
      <c r="F29" s="2">
        <v>0.36873258833611866</v>
      </c>
      <c r="G29" s="2">
        <v>0</v>
      </c>
      <c r="H29" s="2">
        <v>0</v>
      </c>
      <c r="I29" s="2">
        <v>0</v>
      </c>
    </row>
    <row r="30" spans="1:9" ht="21">
      <c r="A30">
        <v>43</v>
      </c>
      <c r="B30" s="1">
        <v>2272.2455806395774</v>
      </c>
      <c r="C30" s="2">
        <v>17.133333333333333</v>
      </c>
      <c r="D30" s="3" t="s">
        <v>58</v>
      </c>
      <c r="E30" s="2">
        <v>0</v>
      </c>
      <c r="F30" s="2">
        <v>0.15149378868845076</v>
      </c>
      <c r="G30" s="2">
        <v>0</v>
      </c>
      <c r="H30" s="2">
        <v>0</v>
      </c>
      <c r="I30" s="2">
        <v>0</v>
      </c>
    </row>
    <row r="31" spans="1:9" ht="21">
      <c r="A31">
        <v>44</v>
      </c>
      <c r="B31" s="1">
        <v>2284.1634023112033</v>
      </c>
      <c r="C31" s="2">
        <v>17.183333333333334</v>
      </c>
      <c r="D31" s="3" t="s">
        <v>59</v>
      </c>
      <c r="E31" s="2">
        <v>0</v>
      </c>
      <c r="F31" s="2">
        <v>0.16007419954043089</v>
      </c>
      <c r="G31" s="2">
        <v>0</v>
      </c>
      <c r="H31" s="2">
        <v>0</v>
      </c>
      <c r="I31" s="2">
        <v>0</v>
      </c>
    </row>
    <row r="32" spans="1:9" ht="21">
      <c r="A32">
        <v>45</v>
      </c>
      <c r="B32" s="1">
        <v>2300</v>
      </c>
      <c r="C32" s="2">
        <v>17.25</v>
      </c>
      <c r="D32" s="3" t="s">
        <v>77</v>
      </c>
      <c r="E32" s="2">
        <v>0</v>
      </c>
      <c r="F32" s="2">
        <v>0</v>
      </c>
      <c r="G32" s="2">
        <v>0.4352608935572993</v>
      </c>
      <c r="H32" s="2">
        <v>0</v>
      </c>
      <c r="I32" s="2">
        <v>0</v>
      </c>
    </row>
    <row r="33" spans="1:9" ht="21">
      <c r="A33">
        <v>46</v>
      </c>
      <c r="B33" s="1">
        <v>2350.2865392249214</v>
      </c>
      <c r="C33" s="2">
        <v>17.45</v>
      </c>
      <c r="D33" s="3" t="s">
        <v>60</v>
      </c>
      <c r="E33" s="2">
        <v>0</v>
      </c>
      <c r="F33" s="2">
        <v>0.42965270837656006</v>
      </c>
      <c r="G33" s="2">
        <v>0</v>
      </c>
      <c r="H33" s="2">
        <v>2.4875185796485595</v>
      </c>
      <c r="I33" s="2">
        <v>0</v>
      </c>
    </row>
    <row r="34" spans="1:9" ht="21">
      <c r="A34">
        <v>47</v>
      </c>
      <c r="B34" s="1">
        <v>2387.6246471008317</v>
      </c>
      <c r="C34" s="2">
        <v>17.600000000000001</v>
      </c>
      <c r="D34" s="3" t="s">
        <v>61</v>
      </c>
      <c r="E34" s="2">
        <v>0</v>
      </c>
      <c r="F34" s="2">
        <v>10.455987474782734</v>
      </c>
      <c r="G34" s="2">
        <v>3.0042321238795981</v>
      </c>
      <c r="H34" s="2">
        <v>0</v>
      </c>
      <c r="I34" s="2">
        <v>0</v>
      </c>
    </row>
    <row r="35" spans="1:9" ht="21">
      <c r="A35">
        <v>48</v>
      </c>
      <c r="B35" s="1">
        <v>2451.8808920144279</v>
      </c>
      <c r="C35" s="2">
        <v>17.866666666666667</v>
      </c>
      <c r="D35" s="3" t="s">
        <v>62</v>
      </c>
      <c r="E35" s="2">
        <v>0</v>
      </c>
      <c r="F35" s="2">
        <v>49.699570015613425</v>
      </c>
      <c r="G35" s="2">
        <v>23.109576983746457</v>
      </c>
      <c r="H35" s="2">
        <v>30.230279355844726</v>
      </c>
      <c r="I35" s="2">
        <v>28.870156869957388</v>
      </c>
    </row>
    <row r="36" spans="1:9" ht="21">
      <c r="A36">
        <v>49</v>
      </c>
      <c r="B36" s="1">
        <v>2467.7177258756319</v>
      </c>
      <c r="C36" s="2">
        <v>17.933333333333334</v>
      </c>
      <c r="D36" s="3" t="s">
        <v>63</v>
      </c>
      <c r="E36" s="2">
        <v>0</v>
      </c>
      <c r="F36" s="2">
        <v>1.0255880068828529</v>
      </c>
      <c r="G36" s="2">
        <v>18.816406434695534</v>
      </c>
      <c r="H36" s="2">
        <v>5.2880757411342021</v>
      </c>
      <c r="I36" s="2">
        <v>0</v>
      </c>
    </row>
    <row r="37" spans="1:9" ht="21">
      <c r="A37">
        <v>50</v>
      </c>
      <c r="B37" s="1">
        <v>2548.4691558327163</v>
      </c>
      <c r="C37" s="2">
        <v>18.283333333333335</v>
      </c>
      <c r="D37" s="3" t="s">
        <v>64</v>
      </c>
      <c r="E37" s="2">
        <v>0</v>
      </c>
      <c r="F37" s="2">
        <v>0</v>
      </c>
      <c r="G37" s="2">
        <v>13.778827607065095</v>
      </c>
      <c r="H37" s="2">
        <v>14.02304674320418</v>
      </c>
      <c r="I37" s="2">
        <v>0</v>
      </c>
    </row>
    <row r="38" spans="1:9" ht="21">
      <c r="A38">
        <v>51</v>
      </c>
      <c r="B38" s="1">
        <v>2529.6035399390844</v>
      </c>
      <c r="C38" s="2">
        <v>18.2</v>
      </c>
      <c r="D38" s="3" t="s">
        <v>78</v>
      </c>
      <c r="E38" s="2">
        <v>0</v>
      </c>
      <c r="F38" s="2">
        <v>9.7897493489207861</v>
      </c>
      <c r="G38" s="2">
        <v>0</v>
      </c>
      <c r="H38" s="2">
        <v>32.916349406819073</v>
      </c>
      <c r="I38" s="2">
        <v>0</v>
      </c>
    </row>
    <row r="39" spans="1:9" ht="21">
      <c r="A39">
        <v>52</v>
      </c>
      <c r="B39" s="1">
        <v>2582.211590702409</v>
      </c>
      <c r="C39" s="2">
        <v>18.433333333333334</v>
      </c>
      <c r="D39" s="3" t="s">
        <v>79</v>
      </c>
      <c r="E39" s="2">
        <v>0</v>
      </c>
      <c r="F39" s="2">
        <v>0.97251872826751484</v>
      </c>
      <c r="G39" s="2">
        <v>4.2669661457244903</v>
      </c>
      <c r="H39" s="2">
        <v>0</v>
      </c>
      <c r="I39" s="2">
        <v>0</v>
      </c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28E56-1B1B-0543-9B3F-0B98B4559456}">
  <dimension ref="A1:M42"/>
  <sheetViews>
    <sheetView tabSelected="1" topLeftCell="A4" workbookViewId="0">
      <selection activeCell="J12" sqref="J12"/>
    </sheetView>
  </sheetViews>
  <sheetFormatPr baseColWidth="10" defaultRowHeight="20"/>
  <cols>
    <col min="2" max="2" width="16.5703125" bestFit="1" customWidth="1"/>
    <col min="9" max="9" width="23.42578125" customWidth="1"/>
    <col min="10" max="10" width="11.7109375" bestFit="1" customWidth="1"/>
  </cols>
  <sheetData>
    <row r="1" spans="1:12">
      <c r="A1" t="s">
        <v>121</v>
      </c>
      <c r="I1" t="s">
        <v>124</v>
      </c>
    </row>
    <row r="3" spans="1:12">
      <c r="A3" t="s">
        <v>110</v>
      </c>
      <c r="B3" t="s">
        <v>111</v>
      </c>
      <c r="C3" t="s">
        <v>122</v>
      </c>
      <c r="D3" t="s">
        <v>35</v>
      </c>
      <c r="E3" t="s">
        <v>74</v>
      </c>
      <c r="F3" t="s">
        <v>120</v>
      </c>
      <c r="G3" t="s">
        <v>112</v>
      </c>
      <c r="J3" t="s">
        <v>113</v>
      </c>
      <c r="K3" t="s">
        <v>115</v>
      </c>
      <c r="L3" t="s">
        <v>114</v>
      </c>
    </row>
    <row r="4" spans="1:12">
      <c r="A4" t="s">
        <v>16</v>
      </c>
      <c r="B4" t="s">
        <v>113</v>
      </c>
      <c r="C4">
        <v>1</v>
      </c>
      <c r="D4">
        <v>0</v>
      </c>
      <c r="E4">
        <v>0</v>
      </c>
      <c r="F4">
        <v>0</v>
      </c>
      <c r="G4">
        <v>0</v>
      </c>
      <c r="I4" t="s">
        <v>35</v>
      </c>
      <c r="J4">
        <v>4.4321058000000004</v>
      </c>
      <c r="K4">
        <v>15.576057</v>
      </c>
      <c r="L4">
        <v>3.9611957000000002</v>
      </c>
    </row>
    <row r="5" spans="1:12">
      <c r="A5" t="s">
        <v>16</v>
      </c>
      <c r="B5" t="s">
        <v>113</v>
      </c>
      <c r="C5">
        <v>2</v>
      </c>
      <c r="D5">
        <v>14.600496552473194</v>
      </c>
      <c r="E5">
        <v>35.181067173295077</v>
      </c>
      <c r="F5">
        <v>7.1552099145140824</v>
      </c>
      <c r="G5">
        <v>0.99894666072405514</v>
      </c>
      <c r="I5" t="s">
        <v>74</v>
      </c>
      <c r="J5">
        <v>15.560122099999999</v>
      </c>
      <c r="K5">
        <v>51.0163516</v>
      </c>
      <c r="L5">
        <v>11.8600984</v>
      </c>
    </row>
    <row r="6" spans="1:12">
      <c r="A6" t="s">
        <v>16</v>
      </c>
      <c r="B6" t="s">
        <v>113</v>
      </c>
      <c r="C6">
        <v>3</v>
      </c>
      <c r="D6">
        <v>0</v>
      </c>
      <c r="E6">
        <v>20.032311645034156</v>
      </c>
      <c r="F6">
        <v>0</v>
      </c>
      <c r="G6">
        <v>0</v>
      </c>
      <c r="I6" t="s">
        <v>123</v>
      </c>
      <c r="J6">
        <v>2.0200651000000001</v>
      </c>
      <c r="K6">
        <v>420.56868880000002</v>
      </c>
      <c r="L6">
        <v>0.45275339999999997</v>
      </c>
    </row>
    <row r="7" spans="1:12">
      <c r="A7" t="s">
        <v>16</v>
      </c>
      <c r="B7" t="s">
        <v>113</v>
      </c>
      <c r="C7">
        <v>4</v>
      </c>
      <c r="D7">
        <v>0</v>
      </c>
      <c r="E7">
        <v>0</v>
      </c>
      <c r="F7">
        <v>2.94511575538557</v>
      </c>
      <c r="G7">
        <v>0</v>
      </c>
      <c r="I7" t="s">
        <v>112</v>
      </c>
      <c r="J7">
        <v>0.1997893</v>
      </c>
      <c r="K7">
        <v>11.5052108</v>
      </c>
      <c r="L7">
        <v>0.1361965</v>
      </c>
    </row>
    <row r="8" spans="1:12">
      <c r="A8" t="s">
        <v>16</v>
      </c>
      <c r="B8" t="s">
        <v>113</v>
      </c>
      <c r="C8">
        <v>5</v>
      </c>
      <c r="D8">
        <v>7.5600326266058531</v>
      </c>
      <c r="E8">
        <v>22.587231802270633</v>
      </c>
      <c r="F8">
        <v>0</v>
      </c>
      <c r="G8">
        <v>0</v>
      </c>
    </row>
    <row r="9" spans="1:12">
      <c r="A9" t="s">
        <v>16</v>
      </c>
      <c r="B9" t="s">
        <v>115</v>
      </c>
      <c r="C9">
        <v>1</v>
      </c>
      <c r="D9">
        <v>15.254055901424479</v>
      </c>
      <c r="E9">
        <v>35.484228121104501</v>
      </c>
      <c r="F9">
        <v>411.88227461693134</v>
      </c>
      <c r="G9">
        <v>11.96313464964472</v>
      </c>
    </row>
    <row r="10" spans="1:12">
      <c r="A10" t="s">
        <v>16</v>
      </c>
      <c r="B10" t="s">
        <v>115</v>
      </c>
      <c r="C10">
        <v>2</v>
      </c>
      <c r="D10">
        <v>11.263927114742096</v>
      </c>
      <c r="E10">
        <v>67.093349321417989</v>
      </c>
      <c r="F10">
        <v>477.20627496780935</v>
      </c>
      <c r="G10">
        <v>4.4678221742946693</v>
      </c>
    </row>
    <row r="11" spans="1:12">
      <c r="A11" t="s">
        <v>16</v>
      </c>
      <c r="B11" t="s">
        <v>115</v>
      </c>
      <c r="C11">
        <v>3</v>
      </c>
      <c r="D11">
        <v>17.727632584937595</v>
      </c>
      <c r="E11">
        <v>53.970187859009982</v>
      </c>
      <c r="F11">
        <v>406.39946273819328</v>
      </c>
      <c r="G11">
        <v>10.528495387274017</v>
      </c>
    </row>
    <row r="12" spans="1:12">
      <c r="A12" t="s">
        <v>16</v>
      </c>
      <c r="B12" t="s">
        <v>115</v>
      </c>
      <c r="C12">
        <v>4</v>
      </c>
      <c r="D12">
        <v>15.464766029564622</v>
      </c>
      <c r="E12">
        <v>34.28427161372629</v>
      </c>
      <c r="F12">
        <v>363.88001681417478</v>
      </c>
      <c r="G12">
        <v>5.7305825751186035</v>
      </c>
    </row>
    <row r="13" spans="1:12">
      <c r="A13" t="s">
        <v>16</v>
      </c>
      <c r="B13" t="s">
        <v>115</v>
      </c>
      <c r="C13">
        <v>5</v>
      </c>
      <c r="D13">
        <v>18.169903534891397</v>
      </c>
      <c r="E13">
        <v>64.249721192544428</v>
      </c>
      <c r="F13">
        <v>443.47541509343603</v>
      </c>
      <c r="G13">
        <v>24.836019131832522</v>
      </c>
    </row>
    <row r="14" spans="1:12">
      <c r="A14" t="s">
        <v>16</v>
      </c>
      <c r="B14" t="s">
        <v>114</v>
      </c>
      <c r="C14">
        <v>1</v>
      </c>
      <c r="D14">
        <v>0</v>
      </c>
      <c r="E14">
        <v>0</v>
      </c>
      <c r="F14">
        <v>0</v>
      </c>
      <c r="G14">
        <v>0</v>
      </c>
    </row>
    <row r="15" spans="1:12">
      <c r="A15" t="s">
        <v>16</v>
      </c>
      <c r="B15" t="s">
        <v>114</v>
      </c>
      <c r="C15">
        <v>2</v>
      </c>
      <c r="D15">
        <v>0</v>
      </c>
      <c r="E15">
        <v>0</v>
      </c>
      <c r="F15">
        <v>0</v>
      </c>
      <c r="G15">
        <v>0</v>
      </c>
    </row>
    <row r="16" spans="1:12">
      <c r="A16" t="s">
        <v>16</v>
      </c>
      <c r="B16" t="s">
        <v>114</v>
      </c>
      <c r="C16">
        <v>3</v>
      </c>
      <c r="D16">
        <v>0</v>
      </c>
      <c r="E16">
        <v>18.438351551743107</v>
      </c>
      <c r="F16">
        <v>0</v>
      </c>
      <c r="G16">
        <v>0</v>
      </c>
    </row>
    <row r="17" spans="1:13">
      <c r="A17" t="s">
        <v>16</v>
      </c>
      <c r="B17" t="s">
        <v>114</v>
      </c>
      <c r="C17">
        <v>4</v>
      </c>
      <c r="D17">
        <v>9.8749780513925884</v>
      </c>
      <c r="E17">
        <v>21.660783583885173</v>
      </c>
      <c r="F17">
        <v>1.1396094423872836</v>
      </c>
      <c r="G17">
        <v>0.41629684781356724</v>
      </c>
    </row>
    <row r="18" spans="1:13">
      <c r="A18" t="s">
        <v>16</v>
      </c>
      <c r="B18" t="s">
        <v>114</v>
      </c>
      <c r="C18">
        <v>5</v>
      </c>
      <c r="D18">
        <v>9.9310005826898582</v>
      </c>
      <c r="E18">
        <v>19.20135673564566</v>
      </c>
      <c r="F18">
        <v>1.1241576177022508</v>
      </c>
      <c r="G18">
        <v>0.26468582752451991</v>
      </c>
    </row>
    <row r="20" spans="1:13">
      <c r="A20" t="s">
        <v>121</v>
      </c>
      <c r="I20" t="s">
        <v>124</v>
      </c>
    </row>
    <row r="22" spans="1:13">
      <c r="A22" t="s">
        <v>110</v>
      </c>
      <c r="B22" t="s">
        <v>111</v>
      </c>
      <c r="C22" t="s">
        <v>122</v>
      </c>
      <c r="D22" t="s">
        <v>35</v>
      </c>
      <c r="E22" t="s">
        <v>74</v>
      </c>
      <c r="F22" t="s">
        <v>120</v>
      </c>
      <c r="G22" t="s">
        <v>112</v>
      </c>
      <c r="J22" t="s">
        <v>116</v>
      </c>
      <c r="K22" t="s">
        <v>117</v>
      </c>
      <c r="L22" t="s">
        <v>118</v>
      </c>
      <c r="M22" t="s">
        <v>119</v>
      </c>
    </row>
    <row r="23" spans="1:13">
      <c r="A23" t="s">
        <v>16</v>
      </c>
      <c r="B23" t="s">
        <v>116</v>
      </c>
      <c r="C23">
        <v>1</v>
      </c>
      <c r="D23">
        <v>14.949685099963396</v>
      </c>
      <c r="E23">
        <v>52.664318210652006</v>
      </c>
      <c r="F23">
        <v>117.07412826399293</v>
      </c>
      <c r="G23">
        <v>2.4560366499637216</v>
      </c>
      <c r="I23" t="s">
        <v>35</v>
      </c>
      <c r="J23">
        <v>12.966502</v>
      </c>
      <c r="K23">
        <v>8.3183682999999995</v>
      </c>
      <c r="L23">
        <v>7.1709028000000004</v>
      </c>
      <c r="M23">
        <v>8.2771103000000004</v>
      </c>
    </row>
    <row r="24" spans="1:13">
      <c r="A24" t="s">
        <v>16</v>
      </c>
      <c r="B24" t="s">
        <v>116</v>
      </c>
      <c r="C24">
        <v>2</v>
      </c>
      <c r="D24">
        <v>11.20342478537083</v>
      </c>
      <c r="E24">
        <v>48.766594831938654</v>
      </c>
      <c r="F24">
        <v>140.48509766111641</v>
      </c>
      <c r="G24">
        <v>8.3536390613873763</v>
      </c>
      <c r="I24" t="s">
        <v>74</v>
      </c>
      <c r="J24">
        <v>48.391279300000001</v>
      </c>
      <c r="K24">
        <v>25.6118144</v>
      </c>
      <c r="L24">
        <v>14.177902400000001</v>
      </c>
      <c r="M24">
        <v>14.7317131</v>
      </c>
    </row>
    <row r="25" spans="1:13">
      <c r="A25" t="s">
        <v>16</v>
      </c>
      <c r="B25" t="s">
        <v>116</v>
      </c>
      <c r="C25">
        <v>3</v>
      </c>
      <c r="D25">
        <v>14.526994655710944</v>
      </c>
      <c r="E25">
        <v>49.998572054935615</v>
      </c>
      <c r="F25">
        <v>120.67489954868469</v>
      </c>
      <c r="G25">
        <v>1.9761457050552602</v>
      </c>
      <c r="I25" t="s">
        <v>123</v>
      </c>
      <c r="J25">
        <v>122.3996612</v>
      </c>
      <c r="K25">
        <v>69.200218599999999</v>
      </c>
      <c r="L25">
        <v>10.092475200000001</v>
      </c>
      <c r="M25">
        <v>5.7788542999999999</v>
      </c>
    </row>
    <row r="26" spans="1:13">
      <c r="A26" t="s">
        <v>16</v>
      </c>
      <c r="B26" t="s">
        <v>116</v>
      </c>
      <c r="C26">
        <v>4</v>
      </c>
      <c r="D26">
        <v>12.297342485777769</v>
      </c>
      <c r="E26">
        <v>46.486867391696627</v>
      </c>
      <c r="F26">
        <v>145.21234103641999</v>
      </c>
      <c r="G26">
        <v>5.5439124868060086</v>
      </c>
      <c r="I26" t="s">
        <v>112</v>
      </c>
      <c r="J26">
        <v>4.0879439</v>
      </c>
      <c r="K26">
        <v>0.61801119999999998</v>
      </c>
      <c r="L26">
        <v>0.18318490000000001</v>
      </c>
      <c r="M26">
        <v>0</v>
      </c>
    </row>
    <row r="27" spans="1:13">
      <c r="A27" t="s">
        <v>16</v>
      </c>
      <c r="B27" t="s">
        <v>116</v>
      </c>
      <c r="C27">
        <v>5</v>
      </c>
      <c r="D27">
        <v>11.855062858853476</v>
      </c>
      <c r="E27">
        <v>44.040044236056623</v>
      </c>
      <c r="F27">
        <v>88.551839476676378</v>
      </c>
      <c r="G27">
        <v>2.1099857943131948</v>
      </c>
    </row>
    <row r="28" spans="1:13">
      <c r="A28" t="s">
        <v>16</v>
      </c>
      <c r="B28" t="s">
        <v>117</v>
      </c>
      <c r="C28">
        <v>1</v>
      </c>
      <c r="D28">
        <v>0</v>
      </c>
      <c r="E28">
        <v>21.679220794475945</v>
      </c>
      <c r="F28">
        <v>0</v>
      </c>
      <c r="G28">
        <v>0</v>
      </c>
    </row>
    <row r="29" spans="1:13">
      <c r="A29" t="s">
        <v>16</v>
      </c>
      <c r="B29" t="s">
        <v>117</v>
      </c>
      <c r="C29">
        <v>2</v>
      </c>
      <c r="D29">
        <v>9.2410451285844744</v>
      </c>
      <c r="E29">
        <v>24.090436452649545</v>
      </c>
      <c r="F29">
        <v>88.647928910815651</v>
      </c>
      <c r="G29">
        <v>0.94776894750694851</v>
      </c>
    </row>
    <row r="30" spans="1:13">
      <c r="A30" t="s">
        <v>16</v>
      </c>
      <c r="B30" t="s">
        <v>117</v>
      </c>
      <c r="C30">
        <v>3</v>
      </c>
      <c r="D30">
        <v>10.836391272411648</v>
      </c>
      <c r="E30">
        <v>26.760563867496479</v>
      </c>
      <c r="F30">
        <v>92.33117947479117</v>
      </c>
      <c r="G30">
        <v>0.3087391283607564</v>
      </c>
    </row>
    <row r="31" spans="1:13">
      <c r="A31" t="s">
        <v>16</v>
      </c>
      <c r="B31" t="s">
        <v>117</v>
      </c>
      <c r="C31">
        <v>4</v>
      </c>
      <c r="D31">
        <v>12.368513123794749</v>
      </c>
      <c r="E31">
        <v>31.609299147229027</v>
      </c>
      <c r="F31">
        <v>84.740926963070891</v>
      </c>
      <c r="G31">
        <v>1.5440960921931166</v>
      </c>
    </row>
    <row r="32" spans="1:13">
      <c r="A32" t="s">
        <v>16</v>
      </c>
      <c r="B32" t="s">
        <v>117</v>
      </c>
      <c r="C32">
        <v>5</v>
      </c>
      <c r="D32">
        <v>9.1458919566808863</v>
      </c>
      <c r="E32">
        <v>23.919551833289322</v>
      </c>
      <c r="F32">
        <v>80.281057777553286</v>
      </c>
      <c r="G32">
        <v>0.28945177454315718</v>
      </c>
    </row>
    <row r="33" spans="1:7">
      <c r="A33" t="s">
        <v>16</v>
      </c>
      <c r="B33" t="s">
        <v>118</v>
      </c>
      <c r="C33">
        <v>1</v>
      </c>
      <c r="D33">
        <v>10.82835432521745</v>
      </c>
      <c r="E33">
        <v>14.283152283438106</v>
      </c>
      <c r="F33">
        <v>11.112402589765612</v>
      </c>
      <c r="G33">
        <v>0</v>
      </c>
    </row>
    <row r="34" spans="1:7">
      <c r="A34" t="s">
        <v>16</v>
      </c>
      <c r="B34" t="s">
        <v>118</v>
      </c>
      <c r="C34">
        <v>2</v>
      </c>
      <c r="D34">
        <v>16.164902445467003</v>
      </c>
      <c r="E34">
        <v>22.276399136924297</v>
      </c>
      <c r="F34">
        <v>18.274546143197334</v>
      </c>
      <c r="G34">
        <v>0.91592430979043282</v>
      </c>
    </row>
    <row r="35" spans="1:7">
      <c r="A35" t="s">
        <v>16</v>
      </c>
      <c r="B35" t="s">
        <v>118</v>
      </c>
      <c r="C35">
        <v>3</v>
      </c>
      <c r="D35">
        <v>0</v>
      </c>
      <c r="E35">
        <v>12.270140015654231</v>
      </c>
      <c r="F35">
        <v>6.9321036264439373</v>
      </c>
      <c r="G35">
        <v>0</v>
      </c>
    </row>
    <row r="36" spans="1:7">
      <c r="A36" t="s">
        <v>16</v>
      </c>
      <c r="B36" t="s">
        <v>118</v>
      </c>
      <c r="C36">
        <v>4</v>
      </c>
      <c r="D36">
        <v>8.8612570994129101</v>
      </c>
      <c r="E36">
        <v>10.460300857871808</v>
      </c>
      <c r="F36">
        <v>7.2390578166977413</v>
      </c>
      <c r="G36">
        <v>0</v>
      </c>
    </row>
    <row r="37" spans="1:7">
      <c r="A37" t="s">
        <v>16</v>
      </c>
      <c r="B37" t="s">
        <v>118</v>
      </c>
      <c r="C37">
        <v>5</v>
      </c>
      <c r="D37">
        <v>0</v>
      </c>
      <c r="E37">
        <v>11.599519855701905</v>
      </c>
      <c r="F37">
        <v>6.9042658947732249</v>
      </c>
      <c r="G37">
        <v>0</v>
      </c>
    </row>
    <row r="38" spans="1:7">
      <c r="A38" t="s">
        <v>16</v>
      </c>
      <c r="B38" t="s">
        <v>119</v>
      </c>
      <c r="C38">
        <v>1</v>
      </c>
      <c r="D38">
        <v>10.884405084997988</v>
      </c>
      <c r="E38">
        <v>14.648989944968942</v>
      </c>
      <c r="F38">
        <v>0</v>
      </c>
      <c r="G38">
        <v>0</v>
      </c>
    </row>
    <row r="39" spans="1:7">
      <c r="A39" t="s">
        <v>16</v>
      </c>
      <c r="B39" t="s">
        <v>119</v>
      </c>
      <c r="C39">
        <v>2</v>
      </c>
      <c r="D39">
        <v>0</v>
      </c>
      <c r="E39">
        <v>14.547591524723661</v>
      </c>
      <c r="F39">
        <v>9.0976098282258739</v>
      </c>
      <c r="G39">
        <v>0</v>
      </c>
    </row>
    <row r="40" spans="1:7">
      <c r="A40" t="s">
        <v>16</v>
      </c>
      <c r="B40" t="s">
        <v>119</v>
      </c>
      <c r="C40">
        <v>3</v>
      </c>
      <c r="D40">
        <v>12.634158857521239</v>
      </c>
      <c r="E40">
        <v>15.534197248423107</v>
      </c>
      <c r="F40">
        <v>8.8689431150313851</v>
      </c>
      <c r="G40">
        <v>0</v>
      </c>
    </row>
    <row r="41" spans="1:7">
      <c r="A41" t="s">
        <v>16</v>
      </c>
      <c r="B41" t="s">
        <v>119</v>
      </c>
      <c r="C41">
        <v>4</v>
      </c>
      <c r="D41">
        <v>8.8724887069537299</v>
      </c>
      <c r="E41">
        <v>13.233961981061171</v>
      </c>
      <c r="F41">
        <v>3.5206706974954649</v>
      </c>
      <c r="G41">
        <v>0</v>
      </c>
    </row>
    <row r="42" spans="1:7">
      <c r="A42" t="s">
        <v>16</v>
      </c>
      <c r="B42" t="s">
        <v>119</v>
      </c>
      <c r="C42">
        <v>5</v>
      </c>
      <c r="D42">
        <v>8.9944990669721019</v>
      </c>
      <c r="E42">
        <v>15.693824724391185</v>
      </c>
      <c r="F42">
        <v>7.4070479239856146</v>
      </c>
      <c r="G42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Fractions</vt:lpstr>
      <vt:lpstr>Subtraction</vt:lpstr>
      <vt:lpstr>Mix A − unsaturated FAs</vt:lpstr>
      <vt:lpstr>Dose response of Mix A</vt:lpstr>
      <vt:lpstr>Mix A &amp; CHCs &amp; Ch</vt:lpstr>
      <vt:lpstr>GC-MS (Worker extracts)</vt:lpstr>
      <vt:lpstr>GC-MS (Pinewood extract)</vt:lpstr>
      <vt:lpstr>GC (Dissected worker extract)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三高雄希</dc:creator>
  <cp:lastModifiedBy>Yuki Mitaka</cp:lastModifiedBy>
  <dcterms:created xsi:type="dcterms:W3CDTF">2020-12-16T05:36:11Z</dcterms:created>
  <dcterms:modified xsi:type="dcterms:W3CDTF">2023-09-29T23:42:43Z</dcterms:modified>
</cp:coreProperties>
</file>