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gordy/Desktop/Manuscripts, etc./Fessler_Gordy/"/>
    </mc:Choice>
  </mc:AlternateContent>
  <xr:revisionPtr revIDLastSave="0" documentId="13_ncr:1_{FF8EEC32-3E36-734F-83D6-21B49EC4FC10}" xr6:coauthVersionLast="47" xr6:coauthVersionMax="47" xr10:uidLastSave="{00000000-0000-0000-0000-000000000000}"/>
  <bookViews>
    <workbookView xWindow="380" yWindow="540" windowWidth="27640" windowHeight="16000" activeTab="8" xr2:uid="{F2B5AB2F-2560-FF4F-AF65-3025A5893B76}"/>
  </bookViews>
  <sheets>
    <sheet name="Fig 1B" sheetId="10" r:id="rId1"/>
    <sheet name="Fig 2A" sheetId="2" r:id="rId2"/>
    <sheet name="Fig 2B" sheetId="4" r:id="rId3"/>
    <sheet name="Fig 2C" sheetId="3" r:id="rId4"/>
    <sheet name="Fig 2D" sheetId="7" r:id="rId5"/>
    <sheet name="Fig 3A" sheetId="9" r:id="rId6"/>
    <sheet name="Fig 3B" sheetId="8" r:id="rId7"/>
    <sheet name="Fig 3C" sheetId="5" r:id="rId8"/>
    <sheet name="Fig 3D" sheetId="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0" l="1"/>
  <c r="L79" i="10"/>
  <c r="M79" i="10" s="1"/>
  <c r="L83" i="10"/>
  <c r="M83" i="10" s="1"/>
  <c r="L87" i="10"/>
  <c r="M87" i="10" s="1"/>
  <c r="L91" i="10"/>
  <c r="M91" i="10" s="1"/>
  <c r="L95" i="10"/>
  <c r="M95" i="10" s="1"/>
  <c r="L99" i="10"/>
  <c r="M99" i="10" s="1"/>
  <c r="L103" i="10"/>
  <c r="M103" i="10" s="1"/>
  <c r="J14" i="10"/>
  <c r="J104" i="10"/>
  <c r="E104" i="10"/>
  <c r="L104" i="10" s="1"/>
  <c r="M104" i="10" s="1"/>
  <c r="J103" i="10"/>
  <c r="E103" i="10"/>
  <c r="J102" i="10"/>
  <c r="E102" i="10"/>
  <c r="L102" i="10" s="1"/>
  <c r="M102" i="10" s="1"/>
  <c r="J101" i="10"/>
  <c r="E101" i="10"/>
  <c r="L101" i="10" s="1"/>
  <c r="M101" i="10" s="1"/>
  <c r="J100" i="10"/>
  <c r="E100" i="10"/>
  <c r="L100" i="10" s="1"/>
  <c r="M100" i="10" s="1"/>
  <c r="J99" i="10"/>
  <c r="E99" i="10"/>
  <c r="J98" i="10"/>
  <c r="E98" i="10"/>
  <c r="L98" i="10" s="1"/>
  <c r="M98" i="10" s="1"/>
  <c r="J97" i="10"/>
  <c r="E97" i="10"/>
  <c r="L97" i="10" s="1"/>
  <c r="M97" i="10" s="1"/>
  <c r="J96" i="10"/>
  <c r="E96" i="10"/>
  <c r="L96" i="10" s="1"/>
  <c r="M96" i="10" s="1"/>
  <c r="J95" i="10"/>
  <c r="E95" i="10"/>
  <c r="J94" i="10"/>
  <c r="E94" i="10"/>
  <c r="L94" i="10" s="1"/>
  <c r="M94" i="10" s="1"/>
  <c r="J93" i="10"/>
  <c r="E93" i="10"/>
  <c r="L93" i="10" s="1"/>
  <c r="M93" i="10" s="1"/>
  <c r="J92" i="10"/>
  <c r="E92" i="10"/>
  <c r="L92" i="10" s="1"/>
  <c r="M92" i="10" s="1"/>
  <c r="J91" i="10"/>
  <c r="E91" i="10"/>
  <c r="J90" i="10"/>
  <c r="E90" i="10"/>
  <c r="L90" i="10" s="1"/>
  <c r="M90" i="10" s="1"/>
  <c r="J89" i="10"/>
  <c r="E89" i="10"/>
  <c r="L89" i="10" s="1"/>
  <c r="M89" i="10" s="1"/>
  <c r="J88" i="10"/>
  <c r="E88" i="10"/>
  <c r="L88" i="10" s="1"/>
  <c r="M88" i="10" s="1"/>
  <c r="J87" i="10"/>
  <c r="E87" i="10"/>
  <c r="J86" i="10"/>
  <c r="E86" i="10"/>
  <c r="L86" i="10" s="1"/>
  <c r="M86" i="10" s="1"/>
  <c r="J85" i="10"/>
  <c r="E85" i="10"/>
  <c r="L85" i="10" s="1"/>
  <c r="M85" i="10" s="1"/>
  <c r="J84" i="10"/>
  <c r="E84" i="10"/>
  <c r="L84" i="10" s="1"/>
  <c r="M84" i="10" s="1"/>
  <c r="J83" i="10"/>
  <c r="E83" i="10"/>
  <c r="J82" i="10"/>
  <c r="E82" i="10"/>
  <c r="L82" i="10" s="1"/>
  <c r="M82" i="10" s="1"/>
  <c r="J81" i="10"/>
  <c r="E81" i="10"/>
  <c r="L81" i="10" s="1"/>
  <c r="M81" i="10" s="1"/>
  <c r="J80" i="10"/>
  <c r="E80" i="10"/>
  <c r="L80" i="10" s="1"/>
  <c r="M80" i="10" s="1"/>
  <c r="J79" i="10"/>
  <c r="E79" i="10"/>
  <c r="J78" i="10"/>
  <c r="E78" i="10"/>
  <c r="L78" i="10" s="1"/>
  <c r="M78" i="10" s="1"/>
  <c r="J77" i="10"/>
  <c r="E77" i="10"/>
  <c r="L77" i="10" s="1"/>
  <c r="M77" i="10" s="1"/>
  <c r="J76" i="10"/>
  <c r="E76" i="10"/>
  <c r="L76" i="10" s="1"/>
  <c r="M76" i="10" s="1"/>
  <c r="J75" i="10"/>
  <c r="E75" i="10"/>
  <c r="L75" i="10" s="1"/>
  <c r="M75" i="10" s="1"/>
  <c r="J74" i="10"/>
  <c r="E74" i="10"/>
  <c r="L74" i="10" s="1"/>
  <c r="M74" i="10" s="1"/>
  <c r="J73" i="10"/>
  <c r="E73" i="10"/>
  <c r="L73" i="10" s="1"/>
  <c r="M73" i="10" s="1"/>
  <c r="J72" i="10"/>
  <c r="E72" i="10"/>
  <c r="L72" i="10" s="1"/>
  <c r="M72" i="10" s="1"/>
  <c r="J71" i="10"/>
  <c r="E71" i="10"/>
  <c r="L71" i="10" s="1"/>
  <c r="M71" i="10" s="1"/>
  <c r="J70" i="10"/>
  <c r="E70" i="10"/>
  <c r="L70" i="10" s="1"/>
  <c r="M70" i="10" s="1"/>
  <c r="J69" i="10"/>
  <c r="E69" i="10"/>
  <c r="L69" i="10" s="1"/>
  <c r="M69" i="10" s="1"/>
  <c r="J68" i="10"/>
  <c r="E68" i="10"/>
  <c r="L68" i="10" s="1"/>
  <c r="M68" i="10" s="1"/>
  <c r="J67" i="10"/>
  <c r="E67" i="10"/>
  <c r="L67" i="10" s="1"/>
  <c r="M67" i="10" s="1"/>
  <c r="J66" i="10"/>
  <c r="E66" i="10"/>
  <c r="L66" i="10" s="1"/>
  <c r="M66" i="10" s="1"/>
  <c r="J65" i="10"/>
  <c r="E65" i="10"/>
  <c r="L65" i="10" s="1"/>
  <c r="M65" i="10" s="1"/>
  <c r="J64" i="10"/>
  <c r="E64" i="10"/>
  <c r="L64" i="10" s="1"/>
  <c r="M64" i="10" s="1"/>
  <c r="J63" i="10"/>
  <c r="E63" i="10"/>
  <c r="L63" i="10" s="1"/>
  <c r="M63" i="10" s="1"/>
  <c r="J62" i="10"/>
  <c r="E62" i="10"/>
  <c r="L62" i="10" s="1"/>
  <c r="M62" i="10" s="1"/>
  <c r="J61" i="10"/>
  <c r="E61" i="10"/>
  <c r="L61" i="10" s="1"/>
  <c r="M61" i="10" s="1"/>
  <c r="J60" i="10"/>
  <c r="E60" i="10"/>
  <c r="L60" i="10" s="1"/>
  <c r="M60" i="10" s="1"/>
  <c r="J59" i="10"/>
  <c r="E59" i="10"/>
  <c r="L59" i="10" s="1"/>
  <c r="M59" i="10" s="1"/>
  <c r="J58" i="10"/>
  <c r="E58" i="10"/>
  <c r="L58" i="10" s="1"/>
  <c r="M58" i="10" s="1"/>
  <c r="J57" i="10"/>
  <c r="E57" i="10"/>
  <c r="L57" i="10" s="1"/>
  <c r="M57" i="10" s="1"/>
  <c r="J56" i="10"/>
  <c r="E56" i="10"/>
  <c r="L56" i="10" s="1"/>
  <c r="M56" i="10" s="1"/>
  <c r="J55" i="10"/>
  <c r="E55" i="10"/>
  <c r="L55" i="10" s="1"/>
  <c r="M55" i="10" s="1"/>
  <c r="J54" i="10"/>
  <c r="E54" i="10"/>
  <c r="L54" i="10" s="1"/>
  <c r="M54" i="10" s="1"/>
  <c r="J53" i="10"/>
  <c r="E53" i="10"/>
  <c r="L53" i="10" s="1"/>
  <c r="M53" i="10" s="1"/>
  <c r="J52" i="10"/>
  <c r="E52" i="10"/>
  <c r="L52" i="10" s="1"/>
  <c r="M52" i="10" s="1"/>
  <c r="J51" i="10"/>
  <c r="E51" i="10"/>
  <c r="L51" i="10" s="1"/>
  <c r="M51" i="10" s="1"/>
  <c r="J50" i="10"/>
  <c r="E50" i="10"/>
  <c r="L50" i="10" s="1"/>
  <c r="M50" i="10" s="1"/>
  <c r="J49" i="10"/>
  <c r="E49" i="10"/>
  <c r="L49" i="10" s="1"/>
  <c r="M49" i="10" s="1"/>
  <c r="J48" i="10"/>
  <c r="E48" i="10"/>
  <c r="L48" i="10" s="1"/>
  <c r="M48" i="10" s="1"/>
  <c r="J47" i="10"/>
  <c r="E47" i="10"/>
  <c r="L47" i="10" s="1"/>
  <c r="M47" i="10" s="1"/>
  <c r="J46" i="10"/>
  <c r="E46" i="10"/>
  <c r="L46" i="10" s="1"/>
  <c r="M46" i="10" s="1"/>
  <c r="J45" i="10"/>
  <c r="E45" i="10"/>
  <c r="L45" i="10" s="1"/>
  <c r="M45" i="10" s="1"/>
  <c r="J44" i="10"/>
  <c r="E44" i="10"/>
  <c r="L44" i="10" s="1"/>
  <c r="M44" i="10" s="1"/>
  <c r="J43" i="10"/>
  <c r="E43" i="10"/>
  <c r="L43" i="10" s="1"/>
  <c r="M43" i="10" s="1"/>
  <c r="J42" i="10"/>
  <c r="E42" i="10"/>
  <c r="L42" i="10" s="1"/>
  <c r="M42" i="10" s="1"/>
  <c r="J41" i="10"/>
  <c r="E41" i="10"/>
  <c r="L41" i="10" s="1"/>
  <c r="M41" i="10" s="1"/>
  <c r="J40" i="10"/>
  <c r="E40" i="10"/>
  <c r="L40" i="10" s="1"/>
  <c r="M40" i="10" s="1"/>
  <c r="J39" i="10"/>
  <c r="E39" i="10"/>
  <c r="L39" i="10" s="1"/>
  <c r="M39" i="10" s="1"/>
  <c r="J38" i="10"/>
  <c r="E38" i="10"/>
  <c r="L38" i="10" s="1"/>
  <c r="M38" i="10" s="1"/>
  <c r="J37" i="10"/>
  <c r="E37" i="10"/>
  <c r="L37" i="10" s="1"/>
  <c r="M37" i="10" s="1"/>
  <c r="J36" i="10"/>
  <c r="E36" i="10"/>
  <c r="L36" i="10" s="1"/>
  <c r="M36" i="10" s="1"/>
  <c r="J35" i="10"/>
  <c r="E35" i="10"/>
  <c r="L35" i="10" s="1"/>
  <c r="M35" i="10" s="1"/>
  <c r="J34" i="10"/>
  <c r="E34" i="10"/>
  <c r="L34" i="10" s="1"/>
  <c r="M34" i="10" s="1"/>
  <c r="J33" i="10"/>
  <c r="E33" i="10"/>
  <c r="L33" i="10" s="1"/>
  <c r="M33" i="10" s="1"/>
  <c r="J32" i="10"/>
  <c r="E32" i="10"/>
  <c r="L32" i="10" s="1"/>
  <c r="M32" i="10" s="1"/>
  <c r="J31" i="10"/>
  <c r="E31" i="10"/>
  <c r="L31" i="10" s="1"/>
  <c r="M31" i="10" s="1"/>
  <c r="J30" i="10"/>
  <c r="E30" i="10"/>
  <c r="L30" i="10" s="1"/>
  <c r="M30" i="10" s="1"/>
  <c r="J29" i="10"/>
  <c r="E29" i="10"/>
  <c r="L29" i="10" s="1"/>
  <c r="M29" i="10" s="1"/>
  <c r="J28" i="10"/>
  <c r="E28" i="10"/>
  <c r="L28" i="10" s="1"/>
  <c r="M28" i="10" s="1"/>
  <c r="J27" i="10"/>
  <c r="E27" i="10"/>
  <c r="L27" i="10" s="1"/>
  <c r="M27" i="10" s="1"/>
  <c r="J26" i="10"/>
  <c r="E26" i="10"/>
  <c r="L26" i="10" s="1"/>
  <c r="M26" i="10" s="1"/>
  <c r="J25" i="10"/>
  <c r="E25" i="10"/>
  <c r="L25" i="10" s="1"/>
  <c r="M25" i="10" s="1"/>
  <c r="J24" i="10"/>
  <c r="E24" i="10"/>
  <c r="L24" i="10" s="1"/>
  <c r="M24" i="10" s="1"/>
  <c r="J23" i="10"/>
  <c r="E23" i="10"/>
  <c r="L23" i="10" s="1"/>
  <c r="M23" i="10" s="1"/>
  <c r="J22" i="10"/>
  <c r="E22" i="10"/>
  <c r="L22" i="10" s="1"/>
  <c r="M22" i="10" s="1"/>
  <c r="J21" i="10"/>
  <c r="E21" i="10"/>
  <c r="L21" i="10" s="1"/>
  <c r="M21" i="10" s="1"/>
  <c r="J20" i="10"/>
  <c r="E20" i="10"/>
  <c r="L20" i="10" s="1"/>
  <c r="M20" i="10" s="1"/>
  <c r="J19" i="10"/>
  <c r="E19" i="10"/>
  <c r="L19" i="10" s="1"/>
  <c r="M19" i="10" s="1"/>
  <c r="J18" i="10"/>
  <c r="E18" i="10"/>
  <c r="L18" i="10" s="1"/>
  <c r="M18" i="10" s="1"/>
  <c r="J17" i="10"/>
  <c r="E17" i="10"/>
  <c r="L17" i="10" s="1"/>
  <c r="M17" i="10" s="1"/>
  <c r="J16" i="10"/>
  <c r="E16" i="10"/>
  <c r="L16" i="10" s="1"/>
  <c r="M16" i="10" s="1"/>
  <c r="J15" i="10"/>
  <c r="E15" i="10"/>
  <c r="L15" i="10" s="1"/>
  <c r="M15" i="10" s="1"/>
  <c r="E14" i="10"/>
  <c r="L14" i="10" s="1"/>
  <c r="M14" i="10" s="1"/>
  <c r="J13" i="10"/>
  <c r="E13" i="10"/>
  <c r="L13" i="10" s="1"/>
  <c r="M13" i="10" s="1"/>
  <c r="J12" i="10"/>
  <c r="E12" i="10"/>
  <c r="L12" i="10" s="1"/>
  <c r="M12" i="10" s="1"/>
  <c r="E11" i="10"/>
  <c r="L11" i="10" s="1"/>
  <c r="M11" i="10" s="1"/>
</calcChain>
</file>

<file path=xl/sharedStrings.xml><?xml version="1.0" encoding="utf-8"?>
<sst xmlns="http://schemas.openxmlformats.org/spreadsheetml/2006/main" count="961" uniqueCount="345">
  <si>
    <t>IFN+5Aza</t>
  </si>
  <si>
    <t>Vaccine</t>
  </si>
  <si>
    <t>Vaccine+IFN+5Aza</t>
  </si>
  <si>
    <t>Avi I-1</t>
  </si>
  <si>
    <t>I-3</t>
  </si>
  <si>
    <t>I-4</t>
  </si>
  <si>
    <t>I-0</t>
  </si>
  <si>
    <t>II-1</t>
  </si>
  <si>
    <t>II-2</t>
  </si>
  <si>
    <t>II-3</t>
  </si>
  <si>
    <t>II-0</t>
  </si>
  <si>
    <t>III-1</t>
  </si>
  <si>
    <t>III-2</t>
  </si>
  <si>
    <t>III-3</t>
  </si>
  <si>
    <t>III-4</t>
  </si>
  <si>
    <t>III-0</t>
  </si>
  <si>
    <t>Kaitlyn I-1</t>
  </si>
  <si>
    <t>I-2</t>
  </si>
  <si>
    <t>ME76 I-1</t>
  </si>
  <si>
    <t>Tumor Size</t>
  </si>
  <si>
    <t>Kait Exp</t>
  </si>
  <si>
    <t>I1</t>
  </si>
  <si>
    <t>I2</t>
  </si>
  <si>
    <t>II1</t>
  </si>
  <si>
    <t>II2</t>
  </si>
  <si>
    <t>II3</t>
  </si>
  <si>
    <t>III0</t>
  </si>
  <si>
    <t>III1</t>
  </si>
  <si>
    <t>III2</t>
  </si>
  <si>
    <t>Avi Exp</t>
  </si>
  <si>
    <t>I-1</t>
  </si>
  <si>
    <t>IIIH1</t>
  </si>
  <si>
    <t>IIIH2</t>
  </si>
  <si>
    <t>IIIH3</t>
  </si>
  <si>
    <t>IIIH0</t>
  </si>
  <si>
    <t>AviRep</t>
  </si>
  <si>
    <t>III_0</t>
  </si>
  <si>
    <t>III_1</t>
  </si>
  <si>
    <t>III_2</t>
  </si>
  <si>
    <t>III_3</t>
  </si>
  <si>
    <t>III_4</t>
  </si>
  <si>
    <t>I_0</t>
  </si>
  <si>
    <t>I_1</t>
  </si>
  <si>
    <t>I_2</t>
  </si>
  <si>
    <t>I_3</t>
  </si>
  <si>
    <t>II_0</t>
  </si>
  <si>
    <t>II_1</t>
  </si>
  <si>
    <t>II_2</t>
  </si>
  <si>
    <t>II_3</t>
  </si>
  <si>
    <t>II_4</t>
  </si>
  <si>
    <t>Cd11c+CD3+CD8+</t>
  </si>
  <si>
    <t>Vaccine+IFNa+Aza</t>
  </si>
  <si>
    <t>CD11c+</t>
  </si>
  <si>
    <t>T naïve:</t>
  </si>
  <si>
    <t>Tcm:</t>
  </si>
  <si>
    <t>Teff/em:</t>
  </si>
  <si>
    <t>CD11c-</t>
  </si>
  <si>
    <t>Block Type</t>
  </si>
  <si>
    <t>96well</t>
  </si>
  <si>
    <t>Group 1: Vaccine</t>
  </si>
  <si>
    <t>Chemistry</t>
  </si>
  <si>
    <t>TAQMAN</t>
  </si>
  <si>
    <t>Experiment File Name</t>
  </si>
  <si>
    <t>E:\qRTPCR\JTG_ME61LT Mouse Immune Array Group I Pool 081319.eds</t>
  </si>
  <si>
    <t>E:\qRTPCR\JTG_ME61LT Mouse Immune Panel Group IV Pool 081319.eds</t>
  </si>
  <si>
    <t>Experiment Run End Time</t>
  </si>
  <si>
    <t>2019-08-13 18:59:37 PM EDT</t>
  </si>
  <si>
    <t>2019-08-13 19:53:36 PM EDT</t>
  </si>
  <si>
    <t>Instrument Type</t>
  </si>
  <si>
    <t>steponeplus</t>
  </si>
  <si>
    <t>Passive Reference</t>
  </si>
  <si>
    <t>ROX</t>
  </si>
  <si>
    <t>Well</t>
  </si>
  <si>
    <t>Sample Name</t>
  </si>
  <si>
    <t>Target Name</t>
  </si>
  <si>
    <t>Cт</t>
  </si>
  <si>
    <t>dCt (Gapdh)</t>
  </si>
  <si>
    <t>Differences (ddCt)</t>
  </si>
  <si>
    <t>FED</t>
  </si>
  <si>
    <t>A1</t>
  </si>
  <si>
    <t>Group 1 Pool</t>
  </si>
  <si>
    <t>18S-Hs99999901_s1</t>
  </si>
  <si>
    <t>Group IV Pool</t>
  </si>
  <si>
    <t>A2</t>
  </si>
  <si>
    <t>Gapdh-Mm99999915_g1</t>
  </si>
  <si>
    <t>A3</t>
  </si>
  <si>
    <t>Hprt1-Mm00446968_m1</t>
  </si>
  <si>
    <t>A4</t>
  </si>
  <si>
    <t>Gusb-Mm00446953_m1</t>
  </si>
  <si>
    <t>A5</t>
  </si>
  <si>
    <t>Agtr2-Mm00431727_g1</t>
  </si>
  <si>
    <t>A6</t>
  </si>
  <si>
    <t>Bax-Mm00432050_m1</t>
  </si>
  <si>
    <t>A7</t>
  </si>
  <si>
    <t>Bcl2-Mm00477631_m1</t>
  </si>
  <si>
    <t>A8</t>
  </si>
  <si>
    <t>Bcl2l1-Mm00437783_m1</t>
  </si>
  <si>
    <t>A9</t>
  </si>
  <si>
    <t>C3-Mm00437858_m1</t>
  </si>
  <si>
    <t>A10</t>
  </si>
  <si>
    <t>Ccl19-Mm00839967_g1</t>
  </si>
  <si>
    <t>A11</t>
  </si>
  <si>
    <t>Ccl2-Mm00441242_m1</t>
  </si>
  <si>
    <t>A12</t>
  </si>
  <si>
    <t>Ccl3-Mm00441258_m1</t>
  </si>
  <si>
    <t>B1</t>
  </si>
  <si>
    <t>Ccl5-Mm01302428_m1</t>
  </si>
  <si>
    <t>B2</t>
  </si>
  <si>
    <t>Ccr2-Mm99999051_gH</t>
  </si>
  <si>
    <t>B3</t>
  </si>
  <si>
    <t>Ccr4-Mm00438271_m1</t>
  </si>
  <si>
    <t>B4</t>
  </si>
  <si>
    <t>Ccr7-Mm00432608_m1</t>
  </si>
  <si>
    <t>B5</t>
  </si>
  <si>
    <t>Cd19-Mm00515420_m1</t>
  </si>
  <si>
    <t>B6</t>
  </si>
  <si>
    <t>Cd28-Mm00483137_m1</t>
  </si>
  <si>
    <t>B7</t>
  </si>
  <si>
    <t>Cd34-Mm00519283_m1</t>
  </si>
  <si>
    <t>B8</t>
  </si>
  <si>
    <t>Cd38-Mm00483146_m1</t>
  </si>
  <si>
    <t>B9</t>
  </si>
  <si>
    <t>Cd3e-Mm00599683_m1</t>
  </si>
  <si>
    <t>B10</t>
  </si>
  <si>
    <t>Cd4-Mm00442754_m1</t>
  </si>
  <si>
    <t>B11</t>
  </si>
  <si>
    <t>Cd40-Mm00441895_m1</t>
  </si>
  <si>
    <t>B12</t>
  </si>
  <si>
    <t>Cd40lg-Mm00441911_m1</t>
  </si>
  <si>
    <t>C1</t>
  </si>
  <si>
    <t>Cd68-Mm00839636_g1</t>
  </si>
  <si>
    <t>C2</t>
  </si>
  <si>
    <t>Cd80-Mm00711660_m1</t>
  </si>
  <si>
    <t>C3</t>
  </si>
  <si>
    <t>Cd86-Mm00444543_m1</t>
  </si>
  <si>
    <t>C4</t>
  </si>
  <si>
    <t>Cd8a-Mm01182107_g1</t>
  </si>
  <si>
    <t>C5</t>
  </si>
  <si>
    <t>Csf1-Mm00432688_m1</t>
  </si>
  <si>
    <t>C6</t>
  </si>
  <si>
    <t>Csf2-Mm00438328_m1</t>
  </si>
  <si>
    <t>C7</t>
  </si>
  <si>
    <t>Csf3-Mm00438334_m1</t>
  </si>
  <si>
    <t>C8</t>
  </si>
  <si>
    <t>Ctla4-Mm00486849_m1</t>
  </si>
  <si>
    <t>C9</t>
  </si>
  <si>
    <t>Cxcl10-Mm00445235_m1</t>
  </si>
  <si>
    <t>C10</t>
  </si>
  <si>
    <t>Cxcl11-Mm00444662_m1</t>
  </si>
  <si>
    <t>C11</t>
  </si>
  <si>
    <t>Cxcr3-Mm00438259_m1</t>
  </si>
  <si>
    <t>C12</t>
  </si>
  <si>
    <t>Cyp1a2-Mm00487224_m1</t>
  </si>
  <si>
    <t>D1</t>
  </si>
  <si>
    <t>Cyp7a1-Mm00484152_m1</t>
  </si>
  <si>
    <t>D2</t>
  </si>
  <si>
    <t>Edn1-Mm00438656_m1</t>
  </si>
  <si>
    <t>D3</t>
  </si>
  <si>
    <t>Fas-Mm00433237_m1</t>
  </si>
  <si>
    <t>D4</t>
  </si>
  <si>
    <t>Fasl-Mm00438864_m1</t>
  </si>
  <si>
    <t>D5</t>
  </si>
  <si>
    <t>Fn1-Mm01256734_m1</t>
  </si>
  <si>
    <t>D6</t>
  </si>
  <si>
    <t>Gzmb-Mm00442834_m1</t>
  </si>
  <si>
    <t>D7</t>
  </si>
  <si>
    <t>H2-Ea-Mm00772352_m1</t>
  </si>
  <si>
    <t>Undetermined</t>
  </si>
  <si>
    <t>D8</t>
  </si>
  <si>
    <t>H2-Eb1-Mm00439221_m1</t>
  </si>
  <si>
    <t>D9</t>
  </si>
  <si>
    <t>Hmox1-Mm00516004_m1</t>
  </si>
  <si>
    <t>D10</t>
  </si>
  <si>
    <t>Icos-Mm00497600_m1</t>
  </si>
  <si>
    <t>D11</t>
  </si>
  <si>
    <t>Ifng-Mm00801778_m1</t>
  </si>
  <si>
    <t>D12</t>
  </si>
  <si>
    <t>Ikbkb-Mm00833995_m1</t>
  </si>
  <si>
    <t>E1</t>
  </si>
  <si>
    <t>Il10-Mm00439616_m1</t>
  </si>
  <si>
    <t>E2</t>
  </si>
  <si>
    <t>Il12a-Mm00434165_m1</t>
  </si>
  <si>
    <t>E3</t>
  </si>
  <si>
    <t>Il12b-Mm01288992_m1</t>
  </si>
  <si>
    <t>E4</t>
  </si>
  <si>
    <t>Il13-Mm00434204_m1</t>
  </si>
  <si>
    <t>E5</t>
  </si>
  <si>
    <t>Il15-Mm00434210_m1</t>
  </si>
  <si>
    <t>E6</t>
  </si>
  <si>
    <t>Il17a-Mm00439619_m1</t>
  </si>
  <si>
    <t>E7</t>
  </si>
  <si>
    <t>Il18-Mm00434225_m1</t>
  </si>
  <si>
    <t>E8</t>
  </si>
  <si>
    <t>Il1a-Mm00439620_m1</t>
  </si>
  <si>
    <t>E9</t>
  </si>
  <si>
    <t>Il1b-Mm00434228_m1</t>
  </si>
  <si>
    <t>E10</t>
  </si>
  <si>
    <t>Il2-Mm00434256_m1</t>
  </si>
  <si>
    <t>E11</t>
  </si>
  <si>
    <t>Il2ra-Mm00434261_m1</t>
  </si>
  <si>
    <t>E12</t>
  </si>
  <si>
    <t>Il3-Mm00439631_m1</t>
  </si>
  <si>
    <t>F1</t>
  </si>
  <si>
    <t>Il4-Mm00445259_m1</t>
  </si>
  <si>
    <t>F2</t>
  </si>
  <si>
    <t>Il5-Mm00439646_m1</t>
  </si>
  <si>
    <t>F3</t>
  </si>
  <si>
    <t>Il6-Mm00446190_m1</t>
  </si>
  <si>
    <t>F4</t>
  </si>
  <si>
    <t>Il7-Mm00434291_m1</t>
  </si>
  <si>
    <t>F5</t>
  </si>
  <si>
    <t>Il9-Mm00434305_m1</t>
  </si>
  <si>
    <t>F6</t>
  </si>
  <si>
    <t>Lrp2-Mm01328172_g1</t>
  </si>
  <si>
    <t>F7</t>
  </si>
  <si>
    <t>Lta-Mm00440227_m1</t>
  </si>
  <si>
    <t>F8</t>
  </si>
  <si>
    <t>Nfkb1-Mm00476361_m1</t>
  </si>
  <si>
    <t>F9</t>
  </si>
  <si>
    <t>Nfkb2-Mm00479807_m1</t>
  </si>
  <si>
    <t>F10</t>
  </si>
  <si>
    <t>Nos2-Mm00440485_m1</t>
  </si>
  <si>
    <t>F11</t>
  </si>
  <si>
    <t>Prf1-Mm00812512_m1</t>
  </si>
  <si>
    <t>F12</t>
  </si>
  <si>
    <t>Ptgs2-Mm00478374_m1</t>
  </si>
  <si>
    <t>G1</t>
  </si>
  <si>
    <t>Ptprc-Mm00448463_m1</t>
  </si>
  <si>
    <t>G2</t>
  </si>
  <si>
    <t>Sele-Mm00441278_m1</t>
  </si>
  <si>
    <t>G3</t>
  </si>
  <si>
    <t>Selp-Mm00441295_m1</t>
  </si>
  <si>
    <t>G4</t>
  </si>
  <si>
    <t>Ski-Mm00448744_m1</t>
  </si>
  <si>
    <t>G5</t>
  </si>
  <si>
    <t>Smad3-Mm00489637_m1</t>
  </si>
  <si>
    <t>G6</t>
  </si>
  <si>
    <t>Smad7-Mm00484741_m1</t>
  </si>
  <si>
    <t>G7</t>
  </si>
  <si>
    <t>Socs1-Mm00782550_s1</t>
  </si>
  <si>
    <t>G8</t>
  </si>
  <si>
    <t>Socs2-Mm00850544_g1</t>
  </si>
  <si>
    <t>G9</t>
  </si>
  <si>
    <t>Stat1-Mm00439518_m1</t>
  </si>
  <si>
    <t>G10</t>
  </si>
  <si>
    <t>Stat3-Mm00456961_m1</t>
  </si>
  <si>
    <t>G11</t>
  </si>
  <si>
    <t>Stat4-Mm00448890_m1</t>
  </si>
  <si>
    <t>G12</t>
  </si>
  <si>
    <t>Stat6-Mm01160477_m1</t>
  </si>
  <si>
    <t>H1</t>
  </si>
  <si>
    <t>Tbx21-Mm00450960_m1</t>
  </si>
  <si>
    <t>H2</t>
  </si>
  <si>
    <t>Tgfb1-Mm00441724_m1</t>
  </si>
  <si>
    <t>H3</t>
  </si>
  <si>
    <t>Tnf-Mm00443258_m1</t>
  </si>
  <si>
    <t>H4</t>
  </si>
  <si>
    <t>Tnfrsf18-Mm00437136_m1</t>
  </si>
  <si>
    <t>H5</t>
  </si>
  <si>
    <t>Vcam1-Mm00449197_m1</t>
  </si>
  <si>
    <t>H6</t>
  </si>
  <si>
    <t>Vegfa-Mm00437304_m1</t>
  </si>
  <si>
    <t>H7</t>
  </si>
  <si>
    <t>Ace-Mm00802048_m1</t>
  </si>
  <si>
    <t>H8</t>
  </si>
  <si>
    <t>Icam1-Mm00516023_m1</t>
  </si>
  <si>
    <t>H9</t>
  </si>
  <si>
    <t>Lif-Mm00434761_m1</t>
  </si>
  <si>
    <t>H10</t>
  </si>
  <si>
    <t>Ly96-Mm00444223_m1</t>
  </si>
  <si>
    <t>H11</t>
  </si>
  <si>
    <t>Nfatc3-Mm01249194_m1</t>
  </si>
  <si>
    <t>H12</t>
  </si>
  <si>
    <t>Nfatc4-Mm00452375_m1</t>
  </si>
  <si>
    <t>Analysis Type</t>
  </si>
  <si>
    <t>Singleplex</t>
  </si>
  <si>
    <t>Endogenous Control</t>
  </si>
  <si>
    <t>RQ Min/Max Confidence Level</t>
  </si>
  <si>
    <t>95.0</t>
  </si>
  <si>
    <t>Reference Sample</t>
  </si>
  <si>
    <t>Group 4: Vaccine+IFN+5Aza</t>
  </si>
  <si>
    <t>Gapdh-sample</t>
  </si>
  <si>
    <t>Vaccine - Combination</t>
  </si>
  <si>
    <t>2^(-ddCt)</t>
  </si>
  <si>
    <t xml:space="preserve"> </t>
  </si>
  <si>
    <t>IF1</t>
  </si>
  <si>
    <t>IF3</t>
  </si>
  <si>
    <t>IF4</t>
  </si>
  <si>
    <t>IF0</t>
  </si>
  <si>
    <t>IIF1</t>
  </si>
  <si>
    <t>IIF2</t>
  </si>
  <si>
    <t>IIF3</t>
  </si>
  <si>
    <t>IIF0</t>
  </si>
  <si>
    <t>IIIF1</t>
  </si>
  <si>
    <t>IIIF2</t>
  </si>
  <si>
    <t>IIIF3</t>
  </si>
  <si>
    <t>IIIF4</t>
  </si>
  <si>
    <t>IIIF0</t>
  </si>
  <si>
    <t>Kait Exp I-1</t>
  </si>
  <si>
    <t>Avi</t>
  </si>
  <si>
    <t>KLRG1+41BB+</t>
  </si>
  <si>
    <t>Kait Exp I2</t>
  </si>
  <si>
    <t>I0</t>
  </si>
  <si>
    <t>I3</t>
  </si>
  <si>
    <t>II0</t>
  </si>
  <si>
    <t>II4</t>
  </si>
  <si>
    <t>III3</t>
  </si>
  <si>
    <t>III4</t>
  </si>
  <si>
    <t>AviRep I0</t>
  </si>
  <si>
    <t>I4</t>
  </si>
  <si>
    <t>IIIh1</t>
  </si>
  <si>
    <t>IIIh2</t>
  </si>
  <si>
    <t>IIIh3</t>
  </si>
  <si>
    <t>IIIh0</t>
  </si>
  <si>
    <t>Avi II2</t>
  </si>
  <si>
    <t>AviRep III0</t>
  </si>
  <si>
    <t>Kait I2</t>
  </si>
  <si>
    <t>Kait</t>
  </si>
  <si>
    <t>I-1a</t>
  </si>
  <si>
    <t>I-3a</t>
  </si>
  <si>
    <t>I-4a</t>
  </si>
  <si>
    <t>I-0a</t>
  </si>
  <si>
    <t>II-1a</t>
  </si>
  <si>
    <t>II-2a</t>
  </si>
  <si>
    <t>II-3a</t>
  </si>
  <si>
    <t>II-0a</t>
  </si>
  <si>
    <t>III-1a</t>
  </si>
  <si>
    <t>III H0b</t>
  </si>
  <si>
    <t>III-2a</t>
  </si>
  <si>
    <t>III-3a</t>
  </si>
  <si>
    <t>III-4a</t>
  </si>
  <si>
    <t>III-0a</t>
  </si>
  <si>
    <t>III H1a</t>
  </si>
  <si>
    <t>III H2a</t>
  </si>
  <si>
    <t>III H3a</t>
  </si>
  <si>
    <t xml:space="preserve">CD11c- CD3+CD8+ </t>
  </si>
  <si>
    <t>#IFN+/100,000 cells</t>
  </si>
  <si>
    <t>VIA</t>
  </si>
  <si>
    <t>IA</t>
  </si>
  <si>
    <t>V</t>
  </si>
  <si>
    <t>CD3+CD8+CD11c+/100,000</t>
  </si>
  <si>
    <t>CD3+CD8+CD11c+ Correlated</t>
  </si>
  <si>
    <t>CD3+CD8+CD11c- Correlated</t>
  </si>
  <si>
    <t>CD3+CD8+CD11c+KLRG1+41BB+/100,000</t>
  </si>
  <si>
    <t>CD3+CD8+CD11c+ %IFN+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</si>
</sst>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 xr:uid="{053F4F4B-D792-5D48-A019-2F29CDC469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56F8B-6646-4A41-9C91-3E805DD78AC4}">
  <dimension ref="A1:M109"/>
  <sheetViews>
    <sheetView workbookViewId="0">
      <selection activeCell="N23" sqref="N23"/>
    </sheetView>
  </sheetViews>
  <sheetFormatPr baseColWidth="10" defaultRowHeight="16" x14ac:dyDescent="0.2"/>
  <cols>
    <col min="1" max="1" width="23.33203125" customWidth="1"/>
    <col min="2" max="2" width="14" customWidth="1"/>
    <col min="3" max="3" width="24.1640625" customWidth="1"/>
    <col min="4" max="4" width="8.83203125" customWidth="1"/>
    <col min="5" max="5" width="18.1640625" customWidth="1"/>
    <col min="6" max="6" width="18.6640625" customWidth="1"/>
    <col min="7" max="7" width="12.83203125" customWidth="1"/>
    <col min="8" max="8" width="27.6640625" customWidth="1"/>
    <col min="9" max="9" width="8.83203125" customWidth="1"/>
    <col min="10" max="10" width="13.6640625" customWidth="1"/>
    <col min="11" max="11" width="2.5" customWidth="1"/>
    <col min="12" max="12" width="20.83203125" customWidth="1"/>
  </cols>
  <sheetData>
    <row r="1" spans="1:13" x14ac:dyDescent="0.2">
      <c r="A1" t="s">
        <v>57</v>
      </c>
      <c r="B1" t="s">
        <v>58</v>
      </c>
      <c r="C1" t="s">
        <v>59</v>
      </c>
      <c r="F1" t="s">
        <v>57</v>
      </c>
      <c r="G1" t="s">
        <v>58</v>
      </c>
      <c r="H1" t="s">
        <v>280</v>
      </c>
    </row>
    <row r="2" spans="1:13" x14ac:dyDescent="0.2">
      <c r="A2" t="s">
        <v>60</v>
      </c>
      <c r="B2" t="s">
        <v>61</v>
      </c>
      <c r="F2" t="s">
        <v>60</v>
      </c>
      <c r="G2" t="s">
        <v>61</v>
      </c>
    </row>
    <row r="3" spans="1:13" x14ac:dyDescent="0.2">
      <c r="A3" t="s">
        <v>62</v>
      </c>
      <c r="B3" t="s">
        <v>63</v>
      </c>
      <c r="F3" t="s">
        <v>62</v>
      </c>
      <c r="G3" t="s">
        <v>64</v>
      </c>
    </row>
    <row r="4" spans="1:13" x14ac:dyDescent="0.2">
      <c r="A4" t="s">
        <v>65</v>
      </c>
      <c r="B4" t="s">
        <v>66</v>
      </c>
      <c r="F4" t="s">
        <v>65</v>
      </c>
      <c r="G4" t="s">
        <v>67</v>
      </c>
    </row>
    <row r="5" spans="1:13" x14ac:dyDescent="0.2">
      <c r="A5" t="s">
        <v>68</v>
      </c>
      <c r="B5" t="s">
        <v>69</v>
      </c>
      <c r="F5" t="s">
        <v>68</v>
      </c>
      <c r="G5" t="s">
        <v>69</v>
      </c>
    </row>
    <row r="6" spans="1:13" x14ac:dyDescent="0.2">
      <c r="A6" t="s">
        <v>70</v>
      </c>
      <c r="B6" t="s">
        <v>71</v>
      </c>
      <c r="F6" t="s">
        <v>70</v>
      </c>
      <c r="G6" t="s">
        <v>71</v>
      </c>
    </row>
    <row r="7" spans="1:13" x14ac:dyDescent="0.2">
      <c r="E7" t="s">
        <v>281</v>
      </c>
      <c r="J7" t="s">
        <v>281</v>
      </c>
      <c r="L7" t="s">
        <v>282</v>
      </c>
      <c r="M7" t="s">
        <v>283</v>
      </c>
    </row>
    <row r="8" spans="1:13" x14ac:dyDescent="0.2">
      <c r="A8" t="s">
        <v>72</v>
      </c>
      <c r="B8" t="s">
        <v>73</v>
      </c>
      <c r="C8" t="s">
        <v>74</v>
      </c>
      <c r="D8" t="s">
        <v>75</v>
      </c>
      <c r="E8" t="s">
        <v>76</v>
      </c>
      <c r="F8" t="s">
        <v>72</v>
      </c>
      <c r="G8" t="s">
        <v>73</v>
      </c>
      <c r="H8" t="s">
        <v>74</v>
      </c>
      <c r="I8" t="s">
        <v>75</v>
      </c>
      <c r="J8" t="s">
        <v>76</v>
      </c>
      <c r="L8" t="s">
        <v>77</v>
      </c>
      <c r="M8" t="s">
        <v>78</v>
      </c>
    </row>
    <row r="9" spans="1:13" x14ac:dyDescent="0.2">
      <c r="A9" t="s">
        <v>79</v>
      </c>
      <c r="B9" t="s">
        <v>80</v>
      </c>
      <c r="C9" t="s">
        <v>81</v>
      </c>
      <c r="D9">
        <v>9.6660499572753906</v>
      </c>
      <c r="F9" t="s">
        <v>79</v>
      </c>
      <c r="G9" t="s">
        <v>82</v>
      </c>
      <c r="H9" t="s">
        <v>81</v>
      </c>
      <c r="I9">
        <v>9.3301200866699219</v>
      </c>
    </row>
    <row r="10" spans="1:13" x14ac:dyDescent="0.2">
      <c r="A10" t="s">
        <v>83</v>
      </c>
      <c r="B10" t="s">
        <v>80</v>
      </c>
      <c r="C10" t="s">
        <v>84</v>
      </c>
      <c r="D10">
        <v>13.357503890991211</v>
      </c>
      <c r="F10" t="s">
        <v>83</v>
      </c>
      <c r="G10" t="s">
        <v>82</v>
      </c>
      <c r="H10" t="s">
        <v>84</v>
      </c>
      <c r="I10">
        <v>12.893285751342773</v>
      </c>
    </row>
    <row r="11" spans="1:13" x14ac:dyDescent="0.2">
      <c r="A11" t="s">
        <v>85</v>
      </c>
      <c r="B11" t="s">
        <v>80</v>
      </c>
      <c r="C11" t="s">
        <v>86</v>
      </c>
      <c r="D11">
        <v>21.009532928466797</v>
      </c>
      <c r="E11">
        <f>$D$10-D11</f>
        <v>-7.6520290374755859</v>
      </c>
      <c r="F11" t="s">
        <v>85</v>
      </c>
      <c r="G11" t="s">
        <v>82</v>
      </c>
      <c r="H11" t="s">
        <v>86</v>
      </c>
      <c r="I11">
        <v>20.213977813720703</v>
      </c>
      <c r="J11">
        <f>$I$10-I11</f>
        <v>-7.3206920623779297</v>
      </c>
      <c r="L11">
        <f>E11-J11</f>
        <v>-0.33133697509765625</v>
      </c>
      <c r="M11">
        <f>2^((-1)*L11)</f>
        <v>1.258178814544366</v>
      </c>
    </row>
    <row r="12" spans="1:13" x14ac:dyDescent="0.2">
      <c r="A12" t="s">
        <v>87</v>
      </c>
      <c r="B12" t="s">
        <v>80</v>
      </c>
      <c r="C12" t="s">
        <v>88</v>
      </c>
      <c r="D12">
        <v>20.825180053710938</v>
      </c>
      <c r="E12">
        <f t="shared" ref="E12:E75" si="0">$D$10-D12</f>
        <v>-7.4676761627197266</v>
      </c>
      <c r="F12" t="s">
        <v>87</v>
      </c>
      <c r="G12" t="s">
        <v>82</v>
      </c>
      <c r="H12" t="s">
        <v>88</v>
      </c>
      <c r="I12">
        <v>20.551445007324219</v>
      </c>
      <c r="J12">
        <f>$I$10-I12</f>
        <v>-7.6581592559814453</v>
      </c>
      <c r="L12">
        <f>E12-J12</f>
        <v>0.19048309326171875</v>
      </c>
      <c r="M12">
        <f>2^((-1)*L12)</f>
        <v>0.87631223488228716</v>
      </c>
    </row>
    <row r="13" spans="1:13" x14ac:dyDescent="0.2">
      <c r="A13" t="s">
        <v>89</v>
      </c>
      <c r="B13" t="s">
        <v>80</v>
      </c>
      <c r="C13" t="s">
        <v>90</v>
      </c>
      <c r="D13">
        <v>34.597873687744141</v>
      </c>
      <c r="E13">
        <f t="shared" si="0"/>
        <v>-21.24036979675293</v>
      </c>
      <c r="F13" t="s">
        <v>89</v>
      </c>
      <c r="G13" t="s">
        <v>82</v>
      </c>
      <c r="H13" t="s">
        <v>90</v>
      </c>
      <c r="I13">
        <v>30.87193489074707</v>
      </c>
      <c r="J13">
        <f>$I$10-I13</f>
        <v>-17.978649139404297</v>
      </c>
      <c r="L13">
        <f>E13-J13</f>
        <v>-3.2617206573486328</v>
      </c>
      <c r="M13">
        <f>2^((-1)*L13)</f>
        <v>9.5912620169383462</v>
      </c>
    </row>
    <row r="14" spans="1:13" x14ac:dyDescent="0.2">
      <c r="A14" t="s">
        <v>91</v>
      </c>
      <c r="B14" t="s">
        <v>80</v>
      </c>
      <c r="C14" t="s">
        <v>92</v>
      </c>
      <c r="D14">
        <v>21.849781036376953</v>
      </c>
      <c r="E14">
        <f t="shared" si="0"/>
        <v>-8.4922771453857422</v>
      </c>
      <c r="F14" t="s">
        <v>91</v>
      </c>
      <c r="G14" t="s">
        <v>82</v>
      </c>
      <c r="H14" t="s">
        <v>92</v>
      </c>
      <c r="I14">
        <v>21.436613082885742</v>
      </c>
      <c r="J14">
        <f>$I$10-I14</f>
        <v>-8.5433273315429688</v>
      </c>
      <c r="L14">
        <f t="shared" ref="L14:L77" si="1">E14-J14</f>
        <v>5.1050186157226562E-2</v>
      </c>
      <c r="M14">
        <f t="shared" ref="M14:M77" si="2">2^((-1)*L14)</f>
        <v>0.96523344729733318</v>
      </c>
    </row>
    <row r="15" spans="1:13" x14ac:dyDescent="0.2">
      <c r="A15" t="s">
        <v>93</v>
      </c>
      <c r="B15" t="s">
        <v>80</v>
      </c>
      <c r="C15" t="s">
        <v>94</v>
      </c>
      <c r="D15">
        <v>23.59282112121582</v>
      </c>
      <c r="E15">
        <f t="shared" si="0"/>
        <v>-10.235317230224609</v>
      </c>
      <c r="F15" t="s">
        <v>93</v>
      </c>
      <c r="G15" t="s">
        <v>82</v>
      </c>
      <c r="H15" t="s">
        <v>94</v>
      </c>
      <c r="I15">
        <v>22.932455062866211</v>
      </c>
      <c r="J15">
        <f>$I$10-I15</f>
        <v>-10.039169311523438</v>
      </c>
      <c r="L15">
        <f t="shared" si="1"/>
        <v>-0.19614791870117188</v>
      </c>
      <c r="M15">
        <f t="shared" si="2"/>
        <v>1.145635353298869</v>
      </c>
    </row>
    <row r="16" spans="1:13" x14ac:dyDescent="0.2">
      <c r="A16" t="s">
        <v>95</v>
      </c>
      <c r="B16" t="s">
        <v>80</v>
      </c>
      <c r="C16" t="s">
        <v>96</v>
      </c>
      <c r="D16">
        <v>21.686740875244141</v>
      </c>
      <c r="E16">
        <f t="shared" si="0"/>
        <v>-8.3292369842529297</v>
      </c>
      <c r="F16" t="s">
        <v>95</v>
      </c>
      <c r="G16" t="s">
        <v>82</v>
      </c>
      <c r="H16" t="s">
        <v>96</v>
      </c>
      <c r="I16">
        <v>21.498889923095703</v>
      </c>
      <c r="J16">
        <f t="shared" ref="J16:J79" si="3">$I$10-I16</f>
        <v>-8.6056041717529297</v>
      </c>
      <c r="L16">
        <f t="shared" si="1"/>
        <v>0.2763671875</v>
      </c>
      <c r="M16">
        <f t="shared" si="2"/>
        <v>0.8256674934450785</v>
      </c>
    </row>
    <row r="17" spans="1:13" x14ac:dyDescent="0.2">
      <c r="A17" t="s">
        <v>97</v>
      </c>
      <c r="B17" t="s">
        <v>80</v>
      </c>
      <c r="C17" t="s">
        <v>98</v>
      </c>
      <c r="D17">
        <v>24.991409301757812</v>
      </c>
      <c r="E17">
        <f t="shared" si="0"/>
        <v>-11.633905410766602</v>
      </c>
      <c r="F17" t="s">
        <v>97</v>
      </c>
      <c r="G17" t="s">
        <v>82</v>
      </c>
      <c r="H17" t="s">
        <v>98</v>
      </c>
      <c r="I17">
        <v>21.633516311645508</v>
      </c>
      <c r="J17">
        <f>$I$10-I17</f>
        <v>-8.7402305603027344</v>
      </c>
      <c r="L17">
        <f t="shared" si="1"/>
        <v>-2.8936748504638672</v>
      </c>
      <c r="M17">
        <f t="shared" si="2"/>
        <v>7.4316102950499667</v>
      </c>
    </row>
    <row r="18" spans="1:13" x14ac:dyDescent="0.2">
      <c r="A18" t="s">
        <v>99</v>
      </c>
      <c r="B18" t="s">
        <v>80</v>
      </c>
      <c r="C18" t="s">
        <v>100</v>
      </c>
      <c r="D18">
        <v>32.990756988525391</v>
      </c>
      <c r="E18">
        <f t="shared" si="0"/>
        <v>-19.63325309753418</v>
      </c>
      <c r="F18" t="s">
        <v>99</v>
      </c>
      <c r="G18" t="s">
        <v>82</v>
      </c>
      <c r="H18" t="s">
        <v>100</v>
      </c>
      <c r="I18">
        <v>28.178422927856445</v>
      </c>
      <c r="J18">
        <f t="shared" si="3"/>
        <v>-15.285137176513672</v>
      </c>
      <c r="L18">
        <f t="shared" si="1"/>
        <v>-4.3481159210205078</v>
      </c>
      <c r="M18">
        <f t="shared" si="2"/>
        <v>20.366355342015211</v>
      </c>
    </row>
    <row r="19" spans="1:13" x14ac:dyDescent="0.2">
      <c r="A19" t="s">
        <v>101</v>
      </c>
      <c r="B19" t="s">
        <v>80</v>
      </c>
      <c r="C19" t="s">
        <v>102</v>
      </c>
      <c r="D19">
        <v>26.420320510864258</v>
      </c>
      <c r="E19">
        <f t="shared" si="0"/>
        <v>-13.062816619873047</v>
      </c>
      <c r="F19" t="s">
        <v>101</v>
      </c>
      <c r="G19" t="s">
        <v>82</v>
      </c>
      <c r="H19" t="s">
        <v>102</v>
      </c>
      <c r="I19">
        <v>25.510923385620117</v>
      </c>
      <c r="J19">
        <f>$I$10-I19</f>
        <v>-12.617637634277344</v>
      </c>
      <c r="L19">
        <f t="shared" si="1"/>
        <v>-0.44517898559570312</v>
      </c>
      <c r="M19">
        <f t="shared" si="2"/>
        <v>1.361483016181088</v>
      </c>
    </row>
    <row r="20" spans="1:13" x14ac:dyDescent="0.2">
      <c r="A20" t="s">
        <v>103</v>
      </c>
      <c r="B20" t="s">
        <v>80</v>
      </c>
      <c r="C20" t="s">
        <v>104</v>
      </c>
      <c r="D20">
        <v>27.806808471679688</v>
      </c>
      <c r="E20">
        <f t="shared" si="0"/>
        <v>-14.449304580688477</v>
      </c>
      <c r="F20" t="s">
        <v>103</v>
      </c>
      <c r="G20" t="s">
        <v>82</v>
      </c>
      <c r="H20" t="s">
        <v>104</v>
      </c>
      <c r="I20">
        <v>27.018413543701172</v>
      </c>
      <c r="J20">
        <f t="shared" si="3"/>
        <v>-14.125127792358398</v>
      </c>
      <c r="L20">
        <f t="shared" si="1"/>
        <v>-0.32417678833007812</v>
      </c>
      <c r="M20">
        <f t="shared" si="2"/>
        <v>1.2519498636072772</v>
      </c>
    </row>
    <row r="21" spans="1:13" x14ac:dyDescent="0.2">
      <c r="A21" t="s">
        <v>105</v>
      </c>
      <c r="B21" t="s">
        <v>80</v>
      </c>
      <c r="C21" t="s">
        <v>106</v>
      </c>
      <c r="D21">
        <v>23.221567153930664</v>
      </c>
      <c r="E21">
        <f t="shared" si="0"/>
        <v>-9.8640632629394531</v>
      </c>
      <c r="F21" t="s">
        <v>105</v>
      </c>
      <c r="G21" t="s">
        <v>82</v>
      </c>
      <c r="H21" t="s">
        <v>106</v>
      </c>
      <c r="I21">
        <v>21.212715148925781</v>
      </c>
      <c r="J21">
        <f>$I$10-I21</f>
        <v>-8.3194293975830078</v>
      </c>
      <c r="L21">
        <f t="shared" si="1"/>
        <v>-1.5446338653564453</v>
      </c>
      <c r="M21">
        <f t="shared" si="2"/>
        <v>2.9173002269156894</v>
      </c>
    </row>
    <row r="22" spans="1:13" x14ac:dyDescent="0.2">
      <c r="A22" t="s">
        <v>107</v>
      </c>
      <c r="B22" t="s">
        <v>80</v>
      </c>
      <c r="C22" t="s">
        <v>108</v>
      </c>
      <c r="D22">
        <v>23.199874877929688</v>
      </c>
      <c r="E22">
        <f t="shared" si="0"/>
        <v>-9.8423709869384766</v>
      </c>
      <c r="F22" t="s">
        <v>107</v>
      </c>
      <c r="G22" t="s">
        <v>82</v>
      </c>
      <c r="H22" t="s">
        <v>108</v>
      </c>
      <c r="I22">
        <v>21.615684509277344</v>
      </c>
      <c r="J22">
        <f t="shared" si="3"/>
        <v>-8.7223987579345703</v>
      </c>
      <c r="L22">
        <f t="shared" si="1"/>
        <v>-1.1199722290039062</v>
      </c>
      <c r="M22">
        <f t="shared" si="2"/>
        <v>2.1734278874935216</v>
      </c>
    </row>
    <row r="23" spans="1:13" x14ac:dyDescent="0.2">
      <c r="A23" t="s">
        <v>109</v>
      </c>
      <c r="B23" t="s">
        <v>80</v>
      </c>
      <c r="C23" t="s">
        <v>110</v>
      </c>
      <c r="D23">
        <v>33.246475219726562</v>
      </c>
      <c r="E23">
        <f t="shared" si="0"/>
        <v>-19.888971328735352</v>
      </c>
      <c r="F23" t="s">
        <v>109</v>
      </c>
      <c r="G23" t="s">
        <v>82</v>
      </c>
      <c r="H23" t="s">
        <v>110</v>
      </c>
      <c r="I23">
        <v>30.160938262939453</v>
      </c>
      <c r="J23">
        <f t="shared" si="3"/>
        <v>-17.26765251159668</v>
      </c>
      <c r="L23">
        <f t="shared" si="1"/>
        <v>-2.6213188171386719</v>
      </c>
      <c r="M23">
        <f t="shared" si="2"/>
        <v>6.1531229362609752</v>
      </c>
    </row>
    <row r="24" spans="1:13" x14ac:dyDescent="0.2">
      <c r="A24" t="s">
        <v>111</v>
      </c>
      <c r="B24" t="s">
        <v>80</v>
      </c>
      <c r="C24" t="s">
        <v>112</v>
      </c>
      <c r="D24">
        <v>28.535272598266602</v>
      </c>
      <c r="E24">
        <f t="shared" si="0"/>
        <v>-15.177768707275391</v>
      </c>
      <c r="F24" t="s">
        <v>111</v>
      </c>
      <c r="G24" t="s">
        <v>82</v>
      </c>
      <c r="H24" t="s">
        <v>112</v>
      </c>
      <c r="I24">
        <v>25.680454254150391</v>
      </c>
      <c r="J24">
        <f t="shared" si="3"/>
        <v>-12.787168502807617</v>
      </c>
      <c r="L24">
        <f t="shared" si="1"/>
        <v>-2.3906002044677734</v>
      </c>
      <c r="M24">
        <f t="shared" si="2"/>
        <v>5.2437547211573081</v>
      </c>
    </row>
    <row r="25" spans="1:13" x14ac:dyDescent="0.2">
      <c r="A25" t="s">
        <v>113</v>
      </c>
      <c r="B25" t="s">
        <v>80</v>
      </c>
      <c r="C25" t="s">
        <v>114</v>
      </c>
      <c r="D25">
        <v>34.430652618408203</v>
      </c>
      <c r="E25">
        <f t="shared" si="0"/>
        <v>-21.073148727416992</v>
      </c>
      <c r="F25" t="s">
        <v>113</v>
      </c>
      <c r="G25" t="s">
        <v>82</v>
      </c>
      <c r="H25" t="s">
        <v>114</v>
      </c>
      <c r="I25">
        <v>33.587352752685547</v>
      </c>
      <c r="J25">
        <f t="shared" si="3"/>
        <v>-20.694067001342773</v>
      </c>
      <c r="L25">
        <f t="shared" si="1"/>
        <v>-0.37908172607421875</v>
      </c>
      <c r="M25">
        <f t="shared" si="2"/>
        <v>1.3005138162258965</v>
      </c>
    </row>
    <row r="26" spans="1:13" x14ac:dyDescent="0.2">
      <c r="A26" t="s">
        <v>115</v>
      </c>
      <c r="B26" t="s">
        <v>80</v>
      </c>
      <c r="C26" t="s">
        <v>116</v>
      </c>
      <c r="D26">
        <v>30.220193862915039</v>
      </c>
      <c r="E26">
        <f t="shared" si="0"/>
        <v>-16.862689971923828</v>
      </c>
      <c r="F26" t="s">
        <v>115</v>
      </c>
      <c r="G26" t="s">
        <v>82</v>
      </c>
      <c r="H26" t="s">
        <v>116</v>
      </c>
      <c r="I26">
        <v>28.165660858154297</v>
      </c>
      <c r="J26">
        <f t="shared" si="3"/>
        <v>-15.272375106811523</v>
      </c>
      <c r="L26">
        <f t="shared" si="1"/>
        <v>-1.5903148651123047</v>
      </c>
      <c r="M26">
        <f t="shared" si="2"/>
        <v>3.0111506003028516</v>
      </c>
    </row>
    <row r="27" spans="1:13" x14ac:dyDescent="0.2">
      <c r="A27" t="s">
        <v>117</v>
      </c>
      <c r="B27" t="s">
        <v>80</v>
      </c>
      <c r="C27" t="s">
        <v>118</v>
      </c>
      <c r="D27">
        <v>26.001388549804688</v>
      </c>
      <c r="E27">
        <f t="shared" si="0"/>
        <v>-12.643884658813477</v>
      </c>
      <c r="F27" t="s">
        <v>117</v>
      </c>
      <c r="G27" t="s">
        <v>82</v>
      </c>
      <c r="H27" t="s">
        <v>118</v>
      </c>
      <c r="I27">
        <v>24.199359893798828</v>
      </c>
      <c r="J27">
        <f t="shared" si="3"/>
        <v>-11.306074142456055</v>
      </c>
      <c r="L27">
        <f t="shared" si="1"/>
        <v>-1.3378105163574219</v>
      </c>
      <c r="M27">
        <f t="shared" si="2"/>
        <v>2.5276741902420641</v>
      </c>
    </row>
    <row r="28" spans="1:13" x14ac:dyDescent="0.2">
      <c r="A28" t="s">
        <v>119</v>
      </c>
      <c r="B28" t="s">
        <v>80</v>
      </c>
      <c r="C28" t="s">
        <v>120</v>
      </c>
      <c r="D28">
        <v>24.117195129394531</v>
      </c>
      <c r="E28">
        <f t="shared" si="0"/>
        <v>-10.75969123840332</v>
      </c>
      <c r="F28" t="s">
        <v>119</v>
      </c>
      <c r="G28" t="s">
        <v>82</v>
      </c>
      <c r="H28" t="s">
        <v>120</v>
      </c>
      <c r="I28">
        <v>22.883966445922852</v>
      </c>
      <c r="J28">
        <f t="shared" si="3"/>
        <v>-9.9906806945800781</v>
      </c>
      <c r="L28">
        <f t="shared" si="1"/>
        <v>-0.76901054382324219</v>
      </c>
      <c r="M28">
        <f t="shared" si="2"/>
        <v>1.7041006443897579</v>
      </c>
    </row>
    <row r="29" spans="1:13" x14ac:dyDescent="0.2">
      <c r="A29" t="s">
        <v>121</v>
      </c>
      <c r="B29" t="s">
        <v>80</v>
      </c>
      <c r="C29" t="s">
        <v>122</v>
      </c>
      <c r="D29">
        <v>27.210121154785156</v>
      </c>
      <c r="E29">
        <f t="shared" si="0"/>
        <v>-13.852617263793945</v>
      </c>
      <c r="F29" t="s">
        <v>121</v>
      </c>
      <c r="G29" t="s">
        <v>82</v>
      </c>
      <c r="H29" t="s">
        <v>122</v>
      </c>
      <c r="I29">
        <v>24.946483612060547</v>
      </c>
      <c r="J29">
        <f t="shared" si="3"/>
        <v>-12.053197860717773</v>
      </c>
      <c r="L29">
        <f t="shared" si="1"/>
        <v>-1.7994194030761719</v>
      </c>
      <c r="M29">
        <f t="shared" si="2"/>
        <v>3.4808011607174203</v>
      </c>
    </row>
    <row r="30" spans="1:13" x14ac:dyDescent="0.2">
      <c r="A30" t="s">
        <v>123</v>
      </c>
      <c r="B30" t="s">
        <v>80</v>
      </c>
      <c r="C30" t="s">
        <v>124</v>
      </c>
      <c r="D30">
        <v>29.55821418762207</v>
      </c>
      <c r="E30">
        <f t="shared" si="0"/>
        <v>-16.200710296630859</v>
      </c>
      <c r="F30" t="s">
        <v>123</v>
      </c>
      <c r="G30" t="s">
        <v>82</v>
      </c>
      <c r="H30" t="s">
        <v>124</v>
      </c>
      <c r="I30">
        <v>27.591907501220703</v>
      </c>
      <c r="J30">
        <f t="shared" si="3"/>
        <v>-14.69862174987793</v>
      </c>
      <c r="L30">
        <f t="shared" si="1"/>
        <v>-1.5020885467529297</v>
      </c>
      <c r="M30">
        <f t="shared" si="2"/>
        <v>2.8325247199391277</v>
      </c>
    </row>
    <row r="31" spans="1:13" x14ac:dyDescent="0.2">
      <c r="A31" t="s">
        <v>125</v>
      </c>
      <c r="B31" t="s">
        <v>80</v>
      </c>
      <c r="C31" t="s">
        <v>126</v>
      </c>
      <c r="D31">
        <v>30.602993011474609</v>
      </c>
      <c r="E31">
        <f t="shared" si="0"/>
        <v>-17.245489120483398</v>
      </c>
      <c r="F31" t="s">
        <v>125</v>
      </c>
      <c r="G31" t="s">
        <v>82</v>
      </c>
      <c r="H31" t="s">
        <v>126</v>
      </c>
      <c r="I31">
        <v>28.380910873413086</v>
      </c>
      <c r="J31">
        <f t="shared" si="3"/>
        <v>-15.487625122070312</v>
      </c>
      <c r="L31">
        <f t="shared" si="1"/>
        <v>-1.7578639984130859</v>
      </c>
      <c r="M31">
        <f t="shared" si="2"/>
        <v>3.3819703191282877</v>
      </c>
    </row>
    <row r="32" spans="1:13" x14ac:dyDescent="0.2">
      <c r="A32" t="s">
        <v>127</v>
      </c>
      <c r="B32" t="s">
        <v>80</v>
      </c>
      <c r="C32" t="s">
        <v>128</v>
      </c>
      <c r="D32">
        <v>33.179855346679688</v>
      </c>
      <c r="E32">
        <f t="shared" si="0"/>
        <v>-19.822351455688477</v>
      </c>
      <c r="F32" t="s">
        <v>127</v>
      </c>
      <c r="G32" t="s">
        <v>82</v>
      </c>
      <c r="H32" t="s">
        <v>128</v>
      </c>
      <c r="I32">
        <v>31.530052185058594</v>
      </c>
      <c r="J32">
        <f t="shared" si="3"/>
        <v>-18.63676643371582</v>
      </c>
      <c r="L32">
        <f t="shared" si="1"/>
        <v>-1.1855850219726562</v>
      </c>
      <c r="M32">
        <f t="shared" si="2"/>
        <v>2.2745561063897055</v>
      </c>
    </row>
    <row r="33" spans="1:13" x14ac:dyDescent="0.2">
      <c r="A33" t="s">
        <v>129</v>
      </c>
      <c r="B33" t="s">
        <v>80</v>
      </c>
      <c r="C33" t="s">
        <v>130</v>
      </c>
      <c r="D33">
        <v>20.773662567138672</v>
      </c>
      <c r="E33">
        <f t="shared" si="0"/>
        <v>-7.4161586761474609</v>
      </c>
      <c r="F33" t="s">
        <v>129</v>
      </c>
      <c r="G33" t="s">
        <v>82</v>
      </c>
      <c r="H33" t="s">
        <v>130</v>
      </c>
      <c r="I33">
        <v>19.925899505615234</v>
      </c>
      <c r="J33">
        <f t="shared" si="3"/>
        <v>-7.0326137542724609</v>
      </c>
      <c r="L33">
        <f t="shared" si="1"/>
        <v>-0.383544921875</v>
      </c>
      <c r="M33">
        <f t="shared" si="2"/>
        <v>1.3045433826790729</v>
      </c>
    </row>
    <row r="34" spans="1:13" x14ac:dyDescent="0.2">
      <c r="A34" t="s">
        <v>131</v>
      </c>
      <c r="B34" t="s">
        <v>80</v>
      </c>
      <c r="C34" t="s">
        <v>132</v>
      </c>
      <c r="D34">
        <v>28.170644760131836</v>
      </c>
      <c r="E34">
        <f t="shared" si="0"/>
        <v>-14.813140869140625</v>
      </c>
      <c r="F34" t="s">
        <v>131</v>
      </c>
      <c r="G34" t="s">
        <v>82</v>
      </c>
      <c r="H34" t="s">
        <v>132</v>
      </c>
      <c r="I34">
        <v>26.666021347045898</v>
      </c>
      <c r="J34">
        <f t="shared" si="3"/>
        <v>-13.772735595703125</v>
      </c>
      <c r="L34">
        <f t="shared" si="1"/>
        <v>-1.0404052734375</v>
      </c>
      <c r="M34">
        <f t="shared" si="2"/>
        <v>2.056805357875048</v>
      </c>
    </row>
    <row r="35" spans="1:13" x14ac:dyDescent="0.2">
      <c r="A35" t="s">
        <v>133</v>
      </c>
      <c r="B35" t="s">
        <v>80</v>
      </c>
      <c r="C35" t="s">
        <v>134</v>
      </c>
      <c r="D35">
        <v>27.595632553100586</v>
      </c>
      <c r="E35">
        <f t="shared" si="0"/>
        <v>-14.238128662109375</v>
      </c>
      <c r="F35" t="s">
        <v>133</v>
      </c>
      <c r="G35" t="s">
        <v>82</v>
      </c>
      <c r="H35" t="s">
        <v>134</v>
      </c>
      <c r="I35">
        <v>25.263374328613281</v>
      </c>
      <c r="J35">
        <f t="shared" si="3"/>
        <v>-12.370088577270508</v>
      </c>
      <c r="L35">
        <f t="shared" si="1"/>
        <v>-1.8680400848388672</v>
      </c>
      <c r="M35">
        <f t="shared" si="2"/>
        <v>3.6503633769907289</v>
      </c>
    </row>
    <row r="36" spans="1:13" x14ac:dyDescent="0.2">
      <c r="A36" t="s">
        <v>135</v>
      </c>
      <c r="B36" t="s">
        <v>80</v>
      </c>
      <c r="C36" t="s">
        <v>136</v>
      </c>
      <c r="D36">
        <v>27.569036483764648</v>
      </c>
      <c r="E36">
        <f t="shared" si="0"/>
        <v>-14.211532592773438</v>
      </c>
      <c r="F36" t="s">
        <v>135</v>
      </c>
      <c r="G36" t="s">
        <v>82</v>
      </c>
      <c r="H36" t="s">
        <v>136</v>
      </c>
      <c r="I36">
        <v>24.596433639526367</v>
      </c>
      <c r="J36">
        <f t="shared" si="3"/>
        <v>-11.703147888183594</v>
      </c>
      <c r="L36">
        <f t="shared" si="1"/>
        <v>-2.5083847045898438</v>
      </c>
      <c r="M36">
        <f t="shared" si="2"/>
        <v>5.6898266716289729</v>
      </c>
    </row>
    <row r="37" spans="1:13" x14ac:dyDescent="0.2">
      <c r="A37" t="s">
        <v>137</v>
      </c>
      <c r="B37" t="s">
        <v>80</v>
      </c>
      <c r="C37" t="s">
        <v>138</v>
      </c>
      <c r="D37">
        <v>24.969928741455078</v>
      </c>
      <c r="E37">
        <f t="shared" si="0"/>
        <v>-11.612424850463867</v>
      </c>
      <c r="F37" t="s">
        <v>137</v>
      </c>
      <c r="G37" t="s">
        <v>82</v>
      </c>
      <c r="H37" t="s">
        <v>138</v>
      </c>
      <c r="I37">
        <v>24.050830841064453</v>
      </c>
      <c r="J37">
        <f t="shared" si="3"/>
        <v>-11.15754508972168</v>
      </c>
      <c r="L37">
        <f t="shared" si="1"/>
        <v>-0.4548797607421875</v>
      </c>
      <c r="M37">
        <f t="shared" si="2"/>
        <v>1.3706685639001994</v>
      </c>
    </row>
    <row r="38" spans="1:13" x14ac:dyDescent="0.2">
      <c r="A38" t="s">
        <v>139</v>
      </c>
      <c r="B38" t="s">
        <v>80</v>
      </c>
      <c r="C38" t="s">
        <v>140</v>
      </c>
      <c r="D38">
        <v>30.262590408325195</v>
      </c>
      <c r="E38">
        <f t="shared" si="0"/>
        <v>-16.905086517333984</v>
      </c>
      <c r="F38" t="s">
        <v>139</v>
      </c>
      <c r="G38" t="s">
        <v>82</v>
      </c>
      <c r="H38" t="s">
        <v>140</v>
      </c>
      <c r="I38">
        <v>28.581981658935547</v>
      </c>
      <c r="J38">
        <f t="shared" si="3"/>
        <v>-15.688695907592773</v>
      </c>
      <c r="L38">
        <f t="shared" si="1"/>
        <v>-1.2163906097412109</v>
      </c>
      <c r="M38">
        <f t="shared" si="2"/>
        <v>2.3236465060773681</v>
      </c>
    </row>
    <row r="39" spans="1:13" x14ac:dyDescent="0.2">
      <c r="A39" t="s">
        <v>141</v>
      </c>
      <c r="B39" t="s">
        <v>80</v>
      </c>
      <c r="C39" t="s">
        <v>142</v>
      </c>
      <c r="D39">
        <v>33.827404022216797</v>
      </c>
      <c r="E39">
        <f t="shared" si="0"/>
        <v>-20.469900131225586</v>
      </c>
      <c r="F39" t="s">
        <v>141</v>
      </c>
      <c r="G39" t="s">
        <v>82</v>
      </c>
      <c r="H39" t="s">
        <v>142</v>
      </c>
      <c r="I39">
        <v>31.20245361328125</v>
      </c>
      <c r="J39">
        <f t="shared" si="3"/>
        <v>-18.309167861938477</v>
      </c>
      <c r="L39">
        <f t="shared" si="1"/>
        <v>-2.1607322692871094</v>
      </c>
      <c r="M39">
        <f t="shared" si="2"/>
        <v>4.4714175355560961</v>
      </c>
    </row>
    <row r="40" spans="1:13" x14ac:dyDescent="0.2">
      <c r="A40" t="s">
        <v>143</v>
      </c>
      <c r="B40" t="s">
        <v>80</v>
      </c>
      <c r="C40" t="s">
        <v>144</v>
      </c>
      <c r="D40">
        <v>30.658538818359375</v>
      </c>
      <c r="E40">
        <f t="shared" si="0"/>
        <v>-17.301034927368164</v>
      </c>
      <c r="F40" t="s">
        <v>143</v>
      </c>
      <c r="G40" t="s">
        <v>82</v>
      </c>
      <c r="H40" t="s">
        <v>144</v>
      </c>
      <c r="I40">
        <v>27.508932113647461</v>
      </c>
      <c r="J40">
        <f t="shared" si="3"/>
        <v>-14.615646362304688</v>
      </c>
      <c r="L40">
        <f t="shared" si="1"/>
        <v>-2.6853885650634766</v>
      </c>
      <c r="M40">
        <f t="shared" si="2"/>
        <v>6.4325401865768725</v>
      </c>
    </row>
    <row r="41" spans="1:13" x14ac:dyDescent="0.2">
      <c r="A41" t="s">
        <v>145</v>
      </c>
      <c r="B41" t="s">
        <v>80</v>
      </c>
      <c r="C41" t="s">
        <v>146</v>
      </c>
      <c r="D41">
        <v>22.579685211181641</v>
      </c>
      <c r="E41">
        <f t="shared" si="0"/>
        <v>-9.2221813201904297</v>
      </c>
      <c r="F41" t="s">
        <v>145</v>
      </c>
      <c r="G41" t="s">
        <v>82</v>
      </c>
      <c r="H41" t="s">
        <v>146</v>
      </c>
      <c r="I41">
        <v>21.094074249267578</v>
      </c>
      <c r="J41">
        <f t="shared" si="3"/>
        <v>-8.2007884979248047</v>
      </c>
      <c r="L41">
        <f t="shared" si="1"/>
        <v>-1.021392822265625</v>
      </c>
      <c r="M41">
        <f t="shared" si="2"/>
        <v>2.0298777204290701</v>
      </c>
    </row>
    <row r="42" spans="1:13" x14ac:dyDescent="0.2">
      <c r="A42" t="s">
        <v>147</v>
      </c>
      <c r="B42" t="s">
        <v>80</v>
      </c>
      <c r="C42" t="s">
        <v>148</v>
      </c>
      <c r="D42">
        <v>26.766685485839844</v>
      </c>
      <c r="E42">
        <f t="shared" si="0"/>
        <v>-13.409181594848633</v>
      </c>
      <c r="F42" t="s">
        <v>147</v>
      </c>
      <c r="G42" t="s">
        <v>82</v>
      </c>
      <c r="H42" t="s">
        <v>148</v>
      </c>
      <c r="I42">
        <v>24.934001922607422</v>
      </c>
      <c r="J42">
        <f t="shared" si="3"/>
        <v>-12.040716171264648</v>
      </c>
      <c r="L42">
        <f t="shared" si="1"/>
        <v>-1.3684654235839844</v>
      </c>
      <c r="M42">
        <f t="shared" si="2"/>
        <v>2.5819578043365654</v>
      </c>
    </row>
    <row r="43" spans="1:13" x14ac:dyDescent="0.2">
      <c r="A43" t="s">
        <v>149</v>
      </c>
      <c r="B43" t="s">
        <v>80</v>
      </c>
      <c r="C43" t="s">
        <v>150</v>
      </c>
      <c r="D43">
        <v>26.001924514770508</v>
      </c>
      <c r="E43">
        <f t="shared" si="0"/>
        <v>-12.644420623779297</v>
      </c>
      <c r="F43" t="s">
        <v>149</v>
      </c>
      <c r="G43" t="s">
        <v>82</v>
      </c>
      <c r="H43" t="s">
        <v>150</v>
      </c>
      <c r="I43">
        <v>25.361736297607422</v>
      </c>
      <c r="J43">
        <f t="shared" si="3"/>
        <v>-12.468450546264648</v>
      </c>
      <c r="L43">
        <f t="shared" si="1"/>
        <v>-0.17597007751464844</v>
      </c>
      <c r="M43">
        <f t="shared" si="2"/>
        <v>1.1297237830804772</v>
      </c>
    </row>
    <row r="44" spans="1:13" x14ac:dyDescent="0.2">
      <c r="A44" t="s">
        <v>151</v>
      </c>
      <c r="B44" t="s">
        <v>80</v>
      </c>
      <c r="C44" t="s">
        <v>152</v>
      </c>
      <c r="D44">
        <v>33.740882873535156</v>
      </c>
      <c r="E44">
        <f t="shared" si="0"/>
        <v>-20.383378982543945</v>
      </c>
      <c r="F44" t="s">
        <v>151</v>
      </c>
      <c r="G44" t="s">
        <v>82</v>
      </c>
      <c r="H44" t="s">
        <v>152</v>
      </c>
      <c r="I44">
        <v>32.334091186523438</v>
      </c>
      <c r="J44">
        <f t="shared" si="3"/>
        <v>-19.440805435180664</v>
      </c>
      <c r="L44">
        <f t="shared" si="1"/>
        <v>-0.94257354736328125</v>
      </c>
      <c r="M44">
        <f t="shared" si="2"/>
        <v>1.9219536539834599</v>
      </c>
    </row>
    <row r="45" spans="1:13" x14ac:dyDescent="0.2">
      <c r="A45" t="s">
        <v>153</v>
      </c>
      <c r="B45" t="s">
        <v>80</v>
      </c>
      <c r="C45" t="s">
        <v>154</v>
      </c>
      <c r="D45">
        <v>32.152175903320312</v>
      </c>
      <c r="E45">
        <f t="shared" si="0"/>
        <v>-18.794672012329102</v>
      </c>
      <c r="F45" t="s">
        <v>153</v>
      </c>
      <c r="G45" t="s">
        <v>82</v>
      </c>
      <c r="H45" t="s">
        <v>154</v>
      </c>
      <c r="I45">
        <v>31.12164306640625</v>
      </c>
      <c r="J45">
        <f t="shared" si="3"/>
        <v>-18.228357315063477</v>
      </c>
      <c r="L45">
        <f t="shared" si="1"/>
        <v>-0.566314697265625</v>
      </c>
      <c r="M45">
        <f t="shared" si="2"/>
        <v>1.4807362580291206</v>
      </c>
    </row>
    <row r="46" spans="1:13" x14ac:dyDescent="0.2">
      <c r="A46" t="s">
        <v>155</v>
      </c>
      <c r="B46" t="s">
        <v>80</v>
      </c>
      <c r="C46" t="s">
        <v>156</v>
      </c>
      <c r="D46">
        <v>28.885444641113281</v>
      </c>
      <c r="E46">
        <f t="shared" si="0"/>
        <v>-15.52794075012207</v>
      </c>
      <c r="F46" t="s">
        <v>155</v>
      </c>
      <c r="G46" t="s">
        <v>82</v>
      </c>
      <c r="H46" t="s">
        <v>156</v>
      </c>
      <c r="I46">
        <v>27.578884124755859</v>
      </c>
      <c r="J46">
        <f t="shared" si="3"/>
        <v>-14.685598373413086</v>
      </c>
      <c r="L46">
        <f t="shared" si="1"/>
        <v>-0.84234237670898438</v>
      </c>
      <c r="M46">
        <f t="shared" si="2"/>
        <v>1.792958849076419</v>
      </c>
    </row>
    <row r="47" spans="1:13" x14ac:dyDescent="0.2">
      <c r="A47" t="s">
        <v>157</v>
      </c>
      <c r="B47" t="s">
        <v>80</v>
      </c>
      <c r="C47" t="s">
        <v>158</v>
      </c>
      <c r="D47">
        <v>29.505407333374023</v>
      </c>
      <c r="E47">
        <f t="shared" si="0"/>
        <v>-16.147903442382812</v>
      </c>
      <c r="F47" t="s">
        <v>157</v>
      </c>
      <c r="G47" t="s">
        <v>82</v>
      </c>
      <c r="H47" t="s">
        <v>158</v>
      </c>
      <c r="I47">
        <v>26.816595077514648</v>
      </c>
      <c r="J47">
        <f t="shared" si="3"/>
        <v>-13.923309326171875</v>
      </c>
      <c r="L47">
        <f t="shared" si="1"/>
        <v>-2.2245941162109375</v>
      </c>
      <c r="M47">
        <f t="shared" si="2"/>
        <v>4.673793897153578</v>
      </c>
    </row>
    <row r="48" spans="1:13" x14ac:dyDescent="0.2">
      <c r="A48" t="s">
        <v>159</v>
      </c>
      <c r="B48" t="s">
        <v>80</v>
      </c>
      <c r="C48" t="s">
        <v>160</v>
      </c>
      <c r="D48">
        <v>29.822669982910156</v>
      </c>
      <c r="E48">
        <f t="shared" si="0"/>
        <v>-16.465166091918945</v>
      </c>
      <c r="F48" t="s">
        <v>159</v>
      </c>
      <c r="G48" t="s">
        <v>82</v>
      </c>
      <c r="H48" t="s">
        <v>160</v>
      </c>
      <c r="I48">
        <v>27.687299728393555</v>
      </c>
      <c r="J48">
        <f t="shared" si="3"/>
        <v>-14.794013977050781</v>
      </c>
      <c r="L48">
        <f t="shared" si="1"/>
        <v>-1.6711521148681641</v>
      </c>
      <c r="M48">
        <f t="shared" si="2"/>
        <v>3.1846881645385623</v>
      </c>
    </row>
    <row r="49" spans="1:13" x14ac:dyDescent="0.2">
      <c r="A49" t="s">
        <v>161</v>
      </c>
      <c r="B49" t="s">
        <v>80</v>
      </c>
      <c r="C49" t="s">
        <v>162</v>
      </c>
      <c r="D49">
        <v>20.521883010864258</v>
      </c>
      <c r="E49">
        <f t="shared" si="0"/>
        <v>-7.1643791198730469</v>
      </c>
      <c r="F49" t="s">
        <v>161</v>
      </c>
      <c r="G49" t="s">
        <v>82</v>
      </c>
      <c r="H49" t="s">
        <v>162</v>
      </c>
      <c r="I49">
        <v>19.27839469909668</v>
      </c>
      <c r="J49">
        <f t="shared" si="3"/>
        <v>-6.3851089477539062</v>
      </c>
      <c r="L49">
        <f t="shared" si="1"/>
        <v>-0.77927017211914062</v>
      </c>
      <c r="M49">
        <f t="shared" si="2"/>
        <v>1.7162624335877319</v>
      </c>
    </row>
    <row r="50" spans="1:13" x14ac:dyDescent="0.2">
      <c r="A50" t="s">
        <v>163</v>
      </c>
      <c r="B50" t="s">
        <v>80</v>
      </c>
      <c r="C50" t="s">
        <v>164</v>
      </c>
      <c r="D50">
        <v>28.604557037353516</v>
      </c>
      <c r="E50">
        <f t="shared" si="0"/>
        <v>-15.247053146362305</v>
      </c>
      <c r="F50" t="s">
        <v>163</v>
      </c>
      <c r="G50" t="s">
        <v>82</v>
      </c>
      <c r="H50" t="s">
        <v>164</v>
      </c>
      <c r="I50">
        <v>25.889131546020508</v>
      </c>
      <c r="J50">
        <f t="shared" si="3"/>
        <v>-12.995845794677734</v>
      </c>
      <c r="L50">
        <f t="shared" si="1"/>
        <v>-2.2512073516845703</v>
      </c>
      <c r="M50">
        <f t="shared" si="2"/>
        <v>4.7608109847373195</v>
      </c>
    </row>
    <row r="51" spans="1:13" x14ac:dyDescent="0.2">
      <c r="A51" t="s">
        <v>165</v>
      </c>
      <c r="B51" t="s">
        <v>80</v>
      </c>
      <c r="C51" t="s">
        <v>166</v>
      </c>
      <c r="D51" t="s">
        <v>167</v>
      </c>
      <c r="E51" t="e">
        <f t="shared" si="0"/>
        <v>#VALUE!</v>
      </c>
      <c r="F51" t="s">
        <v>165</v>
      </c>
      <c r="G51" t="s">
        <v>82</v>
      </c>
      <c r="H51" t="s">
        <v>166</v>
      </c>
      <c r="I51" t="s">
        <v>167</v>
      </c>
      <c r="J51" t="e">
        <f t="shared" si="3"/>
        <v>#VALUE!</v>
      </c>
      <c r="L51" t="e">
        <f t="shared" si="1"/>
        <v>#VALUE!</v>
      </c>
      <c r="M51" t="e">
        <f t="shared" si="2"/>
        <v>#VALUE!</v>
      </c>
    </row>
    <row r="52" spans="1:13" x14ac:dyDescent="0.2">
      <c r="A52" t="s">
        <v>168</v>
      </c>
      <c r="B52" t="s">
        <v>80</v>
      </c>
      <c r="C52" t="s">
        <v>169</v>
      </c>
      <c r="D52">
        <v>22.679071426391602</v>
      </c>
      <c r="E52">
        <f t="shared" si="0"/>
        <v>-9.3215675354003906</v>
      </c>
      <c r="F52" t="s">
        <v>168</v>
      </c>
      <c r="G52" t="s">
        <v>82</v>
      </c>
      <c r="H52" t="s">
        <v>169</v>
      </c>
      <c r="I52">
        <v>20.132341384887695</v>
      </c>
      <c r="J52">
        <f t="shared" si="3"/>
        <v>-7.2390556335449219</v>
      </c>
      <c r="L52">
        <f t="shared" si="1"/>
        <v>-2.0825119018554688</v>
      </c>
      <c r="M52">
        <f t="shared" si="2"/>
        <v>4.2354401458793998</v>
      </c>
    </row>
    <row r="53" spans="1:13" x14ac:dyDescent="0.2">
      <c r="A53" t="s">
        <v>170</v>
      </c>
      <c r="B53" t="s">
        <v>80</v>
      </c>
      <c r="C53" t="s">
        <v>171</v>
      </c>
      <c r="D53">
        <v>19.373575210571289</v>
      </c>
      <c r="E53">
        <f t="shared" si="0"/>
        <v>-6.0160713195800781</v>
      </c>
      <c r="F53" t="s">
        <v>170</v>
      </c>
      <c r="G53" t="s">
        <v>82</v>
      </c>
      <c r="H53" t="s">
        <v>171</v>
      </c>
      <c r="I53">
        <v>18.885721206665039</v>
      </c>
      <c r="J53">
        <f t="shared" si="3"/>
        <v>-5.9924354553222656</v>
      </c>
      <c r="L53">
        <f t="shared" si="1"/>
        <v>-2.36358642578125E-2</v>
      </c>
      <c r="M53">
        <f t="shared" si="2"/>
        <v>1.016518072091422</v>
      </c>
    </row>
    <row r="54" spans="1:13" x14ac:dyDescent="0.2">
      <c r="A54" t="s">
        <v>172</v>
      </c>
      <c r="B54" t="s">
        <v>80</v>
      </c>
      <c r="C54" t="s">
        <v>173</v>
      </c>
      <c r="D54">
        <v>29.957429885864258</v>
      </c>
      <c r="E54">
        <f t="shared" si="0"/>
        <v>-16.599925994873047</v>
      </c>
      <c r="F54" t="s">
        <v>172</v>
      </c>
      <c r="G54" t="s">
        <v>82</v>
      </c>
      <c r="H54" t="s">
        <v>173</v>
      </c>
      <c r="I54">
        <v>27.291728973388672</v>
      </c>
      <c r="J54">
        <f t="shared" si="3"/>
        <v>-14.398443222045898</v>
      </c>
      <c r="L54">
        <f t="shared" si="1"/>
        <v>-2.2014827728271484</v>
      </c>
      <c r="M54">
        <f t="shared" si="2"/>
        <v>4.5995182835150148</v>
      </c>
    </row>
    <row r="55" spans="1:13" x14ac:dyDescent="0.2">
      <c r="A55" t="s">
        <v>174</v>
      </c>
      <c r="B55" t="s">
        <v>80</v>
      </c>
      <c r="C55" t="s">
        <v>175</v>
      </c>
      <c r="D55">
        <v>31.354488372802734</v>
      </c>
      <c r="E55">
        <f t="shared" si="0"/>
        <v>-17.996984481811523</v>
      </c>
      <c r="F55" t="s">
        <v>174</v>
      </c>
      <c r="G55" t="s">
        <v>82</v>
      </c>
      <c r="H55" t="s">
        <v>175</v>
      </c>
      <c r="I55">
        <v>28.382265090942383</v>
      </c>
      <c r="J55">
        <f t="shared" si="3"/>
        <v>-15.488979339599609</v>
      </c>
      <c r="L55">
        <f t="shared" si="1"/>
        <v>-2.5080051422119141</v>
      </c>
      <c r="M55">
        <f t="shared" si="2"/>
        <v>5.6883299172824096</v>
      </c>
    </row>
    <row r="56" spans="1:13" x14ac:dyDescent="0.2">
      <c r="A56" t="s">
        <v>176</v>
      </c>
      <c r="B56" t="s">
        <v>80</v>
      </c>
      <c r="C56" t="s">
        <v>177</v>
      </c>
      <c r="D56">
        <v>24.82318115234375</v>
      </c>
      <c r="E56">
        <f t="shared" si="0"/>
        <v>-11.465677261352539</v>
      </c>
      <c r="F56" t="s">
        <v>176</v>
      </c>
      <c r="G56" t="s">
        <v>82</v>
      </c>
      <c r="H56" t="s">
        <v>177</v>
      </c>
      <c r="I56">
        <v>24.137636184692383</v>
      </c>
      <c r="J56">
        <f t="shared" si="3"/>
        <v>-11.244350433349609</v>
      </c>
      <c r="L56">
        <f t="shared" si="1"/>
        <v>-0.22132682800292969</v>
      </c>
      <c r="M56">
        <f t="shared" si="2"/>
        <v>1.1658052696414778</v>
      </c>
    </row>
    <row r="57" spans="1:13" x14ac:dyDescent="0.2">
      <c r="A57" t="s">
        <v>178</v>
      </c>
      <c r="B57" t="s">
        <v>80</v>
      </c>
      <c r="C57" t="s">
        <v>179</v>
      </c>
      <c r="D57">
        <v>31.471416473388672</v>
      </c>
      <c r="E57">
        <f t="shared" si="0"/>
        <v>-18.113912582397461</v>
      </c>
      <c r="F57" t="s">
        <v>178</v>
      </c>
      <c r="G57" t="s">
        <v>82</v>
      </c>
      <c r="H57" t="s">
        <v>179</v>
      </c>
      <c r="I57">
        <v>28.634330749511719</v>
      </c>
      <c r="J57">
        <f t="shared" si="3"/>
        <v>-15.741044998168945</v>
      </c>
      <c r="L57">
        <f t="shared" si="1"/>
        <v>-2.3728675842285156</v>
      </c>
      <c r="M57">
        <f t="shared" si="2"/>
        <v>5.1796965623054669</v>
      </c>
    </row>
    <row r="58" spans="1:13" x14ac:dyDescent="0.2">
      <c r="A58" t="s">
        <v>180</v>
      </c>
      <c r="B58" t="s">
        <v>80</v>
      </c>
      <c r="C58" t="s">
        <v>181</v>
      </c>
      <c r="D58">
        <v>34.357875823974609</v>
      </c>
      <c r="E58">
        <f t="shared" si="0"/>
        <v>-21.000371932983398</v>
      </c>
      <c r="F58" t="s">
        <v>180</v>
      </c>
      <c r="G58" t="s">
        <v>82</v>
      </c>
      <c r="H58" t="s">
        <v>181</v>
      </c>
      <c r="I58">
        <v>33.647129058837891</v>
      </c>
      <c r="J58">
        <f t="shared" si="3"/>
        <v>-20.753843307495117</v>
      </c>
      <c r="L58">
        <f t="shared" si="1"/>
        <v>-0.24652862548828125</v>
      </c>
      <c r="M58">
        <f t="shared" si="2"/>
        <v>1.1863491162088735</v>
      </c>
    </row>
    <row r="59" spans="1:13" x14ac:dyDescent="0.2">
      <c r="A59" t="s">
        <v>182</v>
      </c>
      <c r="B59" t="s">
        <v>80</v>
      </c>
      <c r="C59" t="s">
        <v>183</v>
      </c>
      <c r="D59">
        <v>30.284852981567383</v>
      </c>
      <c r="E59">
        <f t="shared" si="0"/>
        <v>-16.927349090576172</v>
      </c>
      <c r="F59" t="s">
        <v>182</v>
      </c>
      <c r="G59" t="s">
        <v>82</v>
      </c>
      <c r="H59" t="s">
        <v>183</v>
      </c>
      <c r="I59">
        <v>26.910537719726562</v>
      </c>
      <c r="J59">
        <f t="shared" si="3"/>
        <v>-14.017251968383789</v>
      </c>
      <c r="L59">
        <f t="shared" si="1"/>
        <v>-2.9100971221923828</v>
      </c>
      <c r="M59">
        <f t="shared" si="2"/>
        <v>7.5166879999191085</v>
      </c>
    </row>
    <row r="60" spans="1:13" x14ac:dyDescent="0.2">
      <c r="A60" t="s">
        <v>184</v>
      </c>
      <c r="B60" t="s">
        <v>80</v>
      </c>
      <c r="C60" t="s">
        <v>185</v>
      </c>
      <c r="D60">
        <v>34.729995727539062</v>
      </c>
      <c r="E60">
        <f t="shared" si="0"/>
        <v>-21.372491836547852</v>
      </c>
      <c r="F60" t="s">
        <v>184</v>
      </c>
      <c r="G60" t="s">
        <v>82</v>
      </c>
      <c r="H60" t="s">
        <v>185</v>
      </c>
      <c r="I60">
        <v>34.327560424804688</v>
      </c>
      <c r="J60">
        <f t="shared" si="3"/>
        <v>-21.434274673461914</v>
      </c>
      <c r="L60">
        <f t="shared" si="1"/>
        <v>6.17828369140625E-2</v>
      </c>
      <c r="M60">
        <f t="shared" si="2"/>
        <v>0.95807942321393069</v>
      </c>
    </row>
    <row r="61" spans="1:13" x14ac:dyDescent="0.2">
      <c r="A61" t="s">
        <v>186</v>
      </c>
      <c r="B61" t="s">
        <v>80</v>
      </c>
      <c r="C61" t="s">
        <v>187</v>
      </c>
      <c r="D61">
        <v>26.44575309753418</v>
      </c>
      <c r="E61">
        <f t="shared" si="0"/>
        <v>-13.088249206542969</v>
      </c>
      <c r="F61" t="s">
        <v>186</v>
      </c>
      <c r="G61" t="s">
        <v>82</v>
      </c>
      <c r="H61" t="s">
        <v>187</v>
      </c>
      <c r="I61">
        <v>25.328670501708984</v>
      </c>
      <c r="J61">
        <f t="shared" si="3"/>
        <v>-12.435384750366211</v>
      </c>
      <c r="L61">
        <f t="shared" si="1"/>
        <v>-0.65286445617675781</v>
      </c>
      <c r="M61">
        <f t="shared" si="2"/>
        <v>1.5722868581310123</v>
      </c>
    </row>
    <row r="62" spans="1:13" x14ac:dyDescent="0.2">
      <c r="A62" t="s">
        <v>188</v>
      </c>
      <c r="B62" t="s">
        <v>80</v>
      </c>
      <c r="C62" t="s">
        <v>189</v>
      </c>
      <c r="D62">
        <v>37.467182159423828</v>
      </c>
      <c r="E62">
        <f t="shared" si="0"/>
        <v>-24.109678268432617</v>
      </c>
      <c r="F62" t="s">
        <v>188</v>
      </c>
      <c r="G62" t="s">
        <v>82</v>
      </c>
      <c r="H62" t="s">
        <v>189</v>
      </c>
      <c r="I62">
        <v>38.306995391845703</v>
      </c>
      <c r="J62">
        <f t="shared" si="3"/>
        <v>-25.41370964050293</v>
      </c>
      <c r="L62">
        <f t="shared" si="1"/>
        <v>1.3040313720703125</v>
      </c>
      <c r="M62">
        <f t="shared" si="2"/>
        <v>0.40499292996186542</v>
      </c>
    </row>
    <row r="63" spans="1:13" x14ac:dyDescent="0.2">
      <c r="A63" t="s">
        <v>190</v>
      </c>
      <c r="B63" t="s">
        <v>80</v>
      </c>
      <c r="C63" t="s">
        <v>191</v>
      </c>
      <c r="D63">
        <v>24.678659439086914</v>
      </c>
      <c r="E63">
        <f t="shared" si="0"/>
        <v>-11.321155548095703</v>
      </c>
      <c r="F63" t="s">
        <v>190</v>
      </c>
      <c r="G63" t="s">
        <v>82</v>
      </c>
      <c r="H63" t="s">
        <v>191</v>
      </c>
      <c r="I63">
        <v>23.864526748657227</v>
      </c>
      <c r="J63">
        <f t="shared" si="3"/>
        <v>-10.971240997314453</v>
      </c>
      <c r="L63">
        <f t="shared" si="1"/>
        <v>-0.34991455078125</v>
      </c>
      <c r="M63">
        <f t="shared" si="2"/>
        <v>1.2744851387499416</v>
      </c>
    </row>
    <row r="64" spans="1:13" x14ac:dyDescent="0.2">
      <c r="A64" t="s">
        <v>192</v>
      </c>
      <c r="B64" t="s">
        <v>80</v>
      </c>
      <c r="C64" t="s">
        <v>193</v>
      </c>
      <c r="D64">
        <v>29.547761917114258</v>
      </c>
      <c r="E64">
        <f t="shared" si="0"/>
        <v>-16.190258026123047</v>
      </c>
      <c r="F64" t="s">
        <v>192</v>
      </c>
      <c r="G64" t="s">
        <v>82</v>
      </c>
      <c r="H64" t="s">
        <v>193</v>
      </c>
      <c r="I64">
        <v>28.611648559570312</v>
      </c>
      <c r="J64">
        <f t="shared" si="3"/>
        <v>-15.718362808227539</v>
      </c>
      <c r="L64">
        <f t="shared" si="1"/>
        <v>-0.47189521789550781</v>
      </c>
      <c r="M64">
        <f t="shared" si="2"/>
        <v>1.3869302335343847</v>
      </c>
    </row>
    <row r="65" spans="1:13" x14ac:dyDescent="0.2">
      <c r="A65" t="s">
        <v>194</v>
      </c>
      <c r="B65" t="s">
        <v>80</v>
      </c>
      <c r="C65" t="s">
        <v>195</v>
      </c>
      <c r="D65">
        <v>28.619441986083984</v>
      </c>
      <c r="E65">
        <f t="shared" si="0"/>
        <v>-15.261938095092773</v>
      </c>
      <c r="F65" t="s">
        <v>194</v>
      </c>
      <c r="G65" t="s">
        <v>82</v>
      </c>
      <c r="H65" t="s">
        <v>195</v>
      </c>
      <c r="I65">
        <v>27.618383407592773</v>
      </c>
      <c r="J65">
        <f t="shared" si="3"/>
        <v>-14.72509765625</v>
      </c>
      <c r="L65">
        <f t="shared" si="1"/>
        <v>-0.53684043884277344</v>
      </c>
      <c r="M65">
        <f t="shared" si="2"/>
        <v>1.4507917423133767</v>
      </c>
    </row>
    <row r="66" spans="1:13" x14ac:dyDescent="0.2">
      <c r="A66" t="s">
        <v>196</v>
      </c>
      <c r="B66" t="s">
        <v>80</v>
      </c>
      <c r="C66" t="s">
        <v>197</v>
      </c>
      <c r="D66">
        <v>34.244579315185547</v>
      </c>
      <c r="E66">
        <f t="shared" si="0"/>
        <v>-20.887075424194336</v>
      </c>
      <c r="F66" t="s">
        <v>196</v>
      </c>
      <c r="G66" t="s">
        <v>82</v>
      </c>
      <c r="H66" t="s">
        <v>197</v>
      </c>
      <c r="I66">
        <v>31.164979934692383</v>
      </c>
      <c r="J66">
        <f t="shared" si="3"/>
        <v>-18.271694183349609</v>
      </c>
      <c r="L66">
        <f t="shared" si="1"/>
        <v>-2.6153812408447266</v>
      </c>
      <c r="M66">
        <f t="shared" si="2"/>
        <v>6.1278510959598078</v>
      </c>
    </row>
    <row r="67" spans="1:13" x14ac:dyDescent="0.2">
      <c r="A67" t="s">
        <v>198</v>
      </c>
      <c r="B67" t="s">
        <v>80</v>
      </c>
      <c r="C67" t="s">
        <v>199</v>
      </c>
      <c r="D67">
        <v>30.562047958374023</v>
      </c>
      <c r="E67">
        <f t="shared" si="0"/>
        <v>-17.204544067382812</v>
      </c>
      <c r="F67" t="s">
        <v>198</v>
      </c>
      <c r="G67" t="s">
        <v>82</v>
      </c>
      <c r="H67" t="s">
        <v>199</v>
      </c>
      <c r="I67">
        <v>27.604463577270508</v>
      </c>
      <c r="J67">
        <f t="shared" si="3"/>
        <v>-14.711177825927734</v>
      </c>
      <c r="L67">
        <f t="shared" si="1"/>
        <v>-2.4933662414550781</v>
      </c>
      <c r="M67">
        <f t="shared" si="2"/>
        <v>5.6309027765308279</v>
      </c>
    </row>
    <row r="68" spans="1:13" x14ac:dyDescent="0.2">
      <c r="A68" t="s">
        <v>200</v>
      </c>
      <c r="B68" t="s">
        <v>80</v>
      </c>
      <c r="C68" t="s">
        <v>201</v>
      </c>
      <c r="D68" t="s">
        <v>167</v>
      </c>
      <c r="E68" t="e">
        <f t="shared" si="0"/>
        <v>#VALUE!</v>
      </c>
      <c r="F68" t="s">
        <v>200</v>
      </c>
      <c r="G68" t="s">
        <v>82</v>
      </c>
      <c r="H68" t="s">
        <v>201</v>
      </c>
      <c r="I68">
        <v>38.006519317626953</v>
      </c>
      <c r="J68">
        <f t="shared" si="3"/>
        <v>-25.11323356628418</v>
      </c>
      <c r="L68" t="e">
        <f t="shared" si="1"/>
        <v>#VALUE!</v>
      </c>
      <c r="M68" t="e">
        <f t="shared" si="2"/>
        <v>#VALUE!</v>
      </c>
    </row>
    <row r="69" spans="1:13" x14ac:dyDescent="0.2">
      <c r="A69" t="s">
        <v>202</v>
      </c>
      <c r="B69" t="s">
        <v>80</v>
      </c>
      <c r="C69" t="s">
        <v>203</v>
      </c>
      <c r="D69">
        <v>35.827091217041016</v>
      </c>
      <c r="E69">
        <f t="shared" si="0"/>
        <v>-22.469587326049805</v>
      </c>
      <c r="F69" t="s">
        <v>202</v>
      </c>
      <c r="G69" t="s">
        <v>82</v>
      </c>
      <c r="H69" t="s">
        <v>203</v>
      </c>
      <c r="I69">
        <v>34.563869476318359</v>
      </c>
      <c r="J69">
        <f t="shared" si="3"/>
        <v>-21.670583724975586</v>
      </c>
      <c r="L69">
        <f t="shared" si="1"/>
        <v>-0.79900360107421875</v>
      </c>
      <c r="M69">
        <f t="shared" si="2"/>
        <v>1.739899048329427</v>
      </c>
    </row>
    <row r="70" spans="1:13" x14ac:dyDescent="0.2">
      <c r="A70" t="s">
        <v>204</v>
      </c>
      <c r="B70" t="s">
        <v>80</v>
      </c>
      <c r="C70" t="s">
        <v>205</v>
      </c>
      <c r="D70">
        <v>33.223873138427734</v>
      </c>
      <c r="E70">
        <f t="shared" si="0"/>
        <v>-19.866369247436523</v>
      </c>
      <c r="F70" t="s">
        <v>204</v>
      </c>
      <c r="G70" t="s">
        <v>82</v>
      </c>
      <c r="H70" t="s">
        <v>205</v>
      </c>
      <c r="I70">
        <v>32.238819122314453</v>
      </c>
      <c r="J70">
        <f t="shared" si="3"/>
        <v>-19.34553337097168</v>
      </c>
      <c r="L70">
        <f t="shared" si="1"/>
        <v>-0.52083587646484375</v>
      </c>
      <c r="M70">
        <f t="shared" si="2"/>
        <v>1.434786301499037</v>
      </c>
    </row>
    <row r="71" spans="1:13" x14ac:dyDescent="0.2">
      <c r="A71" t="s">
        <v>206</v>
      </c>
      <c r="B71" t="s">
        <v>80</v>
      </c>
      <c r="C71" t="s">
        <v>207</v>
      </c>
      <c r="D71">
        <v>31.996833801269531</v>
      </c>
      <c r="E71">
        <f t="shared" si="0"/>
        <v>-18.63932991027832</v>
      </c>
      <c r="F71" t="s">
        <v>206</v>
      </c>
      <c r="G71" t="s">
        <v>82</v>
      </c>
      <c r="H71" t="s">
        <v>207</v>
      </c>
      <c r="I71">
        <v>29.617866516113281</v>
      </c>
      <c r="J71">
        <f t="shared" si="3"/>
        <v>-16.724580764770508</v>
      </c>
      <c r="L71">
        <f t="shared" si="1"/>
        <v>-1.9147491455078125</v>
      </c>
      <c r="M71">
        <f t="shared" si="2"/>
        <v>3.7704824786318043</v>
      </c>
    </row>
    <row r="72" spans="1:13" x14ac:dyDescent="0.2">
      <c r="A72" t="s">
        <v>208</v>
      </c>
      <c r="B72" t="s">
        <v>80</v>
      </c>
      <c r="C72" t="s">
        <v>209</v>
      </c>
      <c r="D72">
        <v>32.620777130126953</v>
      </c>
      <c r="E72">
        <f t="shared" si="0"/>
        <v>-19.263273239135742</v>
      </c>
      <c r="F72" t="s">
        <v>208</v>
      </c>
      <c r="G72" t="s">
        <v>82</v>
      </c>
      <c r="H72" t="s">
        <v>209</v>
      </c>
      <c r="I72">
        <v>30.519466400146484</v>
      </c>
      <c r="J72">
        <f t="shared" si="3"/>
        <v>-17.626180648803711</v>
      </c>
      <c r="L72">
        <f t="shared" si="1"/>
        <v>-1.6370925903320312</v>
      </c>
      <c r="M72">
        <f t="shared" si="2"/>
        <v>3.1103837575965696</v>
      </c>
    </row>
    <row r="73" spans="1:13" x14ac:dyDescent="0.2">
      <c r="A73" t="s">
        <v>210</v>
      </c>
      <c r="B73" t="s">
        <v>80</v>
      </c>
      <c r="C73" t="s">
        <v>211</v>
      </c>
      <c r="D73" t="s">
        <v>167</v>
      </c>
      <c r="E73" t="e">
        <f t="shared" si="0"/>
        <v>#VALUE!</v>
      </c>
      <c r="F73" t="s">
        <v>210</v>
      </c>
      <c r="G73" t="s">
        <v>82</v>
      </c>
      <c r="H73" t="s">
        <v>211</v>
      </c>
      <c r="I73" t="s">
        <v>167</v>
      </c>
      <c r="J73" t="e">
        <f t="shared" si="3"/>
        <v>#VALUE!</v>
      </c>
      <c r="L73" t="e">
        <f t="shared" si="1"/>
        <v>#VALUE!</v>
      </c>
      <c r="M73" t="e">
        <f t="shared" si="2"/>
        <v>#VALUE!</v>
      </c>
    </row>
    <row r="74" spans="1:13" x14ac:dyDescent="0.2">
      <c r="A74" t="s">
        <v>212</v>
      </c>
      <c r="B74" t="s">
        <v>80</v>
      </c>
      <c r="C74" t="s">
        <v>213</v>
      </c>
      <c r="D74">
        <v>30.160737991333008</v>
      </c>
      <c r="E74">
        <f t="shared" si="0"/>
        <v>-16.803234100341797</v>
      </c>
      <c r="F74" t="s">
        <v>212</v>
      </c>
      <c r="G74" t="s">
        <v>82</v>
      </c>
      <c r="H74" t="s">
        <v>213</v>
      </c>
      <c r="I74">
        <v>29.486352920532227</v>
      </c>
      <c r="J74">
        <f t="shared" si="3"/>
        <v>-16.593067169189453</v>
      </c>
      <c r="L74">
        <f t="shared" si="1"/>
        <v>-0.21016693115234375</v>
      </c>
      <c r="M74">
        <f t="shared" si="2"/>
        <v>1.1568220295602998</v>
      </c>
    </row>
    <row r="75" spans="1:13" x14ac:dyDescent="0.2">
      <c r="A75" t="s">
        <v>214</v>
      </c>
      <c r="B75" t="s">
        <v>80</v>
      </c>
      <c r="C75" t="s">
        <v>215</v>
      </c>
      <c r="D75" t="s">
        <v>167</v>
      </c>
      <c r="E75" t="e">
        <f t="shared" si="0"/>
        <v>#VALUE!</v>
      </c>
      <c r="F75" t="s">
        <v>214</v>
      </c>
      <c r="G75" t="s">
        <v>82</v>
      </c>
      <c r="H75" t="s">
        <v>215</v>
      </c>
      <c r="I75" t="s">
        <v>167</v>
      </c>
      <c r="J75" t="e">
        <f t="shared" si="3"/>
        <v>#VALUE!</v>
      </c>
      <c r="L75" t="e">
        <f t="shared" si="1"/>
        <v>#VALUE!</v>
      </c>
      <c r="M75" t="e">
        <f t="shared" si="2"/>
        <v>#VALUE!</v>
      </c>
    </row>
    <row r="76" spans="1:13" x14ac:dyDescent="0.2">
      <c r="A76" t="s">
        <v>216</v>
      </c>
      <c r="B76" t="s">
        <v>80</v>
      </c>
      <c r="C76" t="s">
        <v>217</v>
      </c>
      <c r="D76">
        <v>22.729921340942383</v>
      </c>
      <c r="E76">
        <f t="shared" ref="E76:E104" si="4">$D$10-D76</f>
        <v>-9.3724174499511719</v>
      </c>
      <c r="F76" t="s">
        <v>216</v>
      </c>
      <c r="G76" t="s">
        <v>82</v>
      </c>
      <c r="H76" t="s">
        <v>217</v>
      </c>
      <c r="I76">
        <v>22.233022689819336</v>
      </c>
      <c r="J76">
        <f t="shared" si="3"/>
        <v>-9.3397369384765625</v>
      </c>
      <c r="L76">
        <f t="shared" si="1"/>
        <v>-3.2680511474609375E-2</v>
      </c>
      <c r="M76">
        <f t="shared" si="2"/>
        <v>1.0229109183978002</v>
      </c>
    </row>
    <row r="77" spans="1:13" x14ac:dyDescent="0.2">
      <c r="A77" t="s">
        <v>218</v>
      </c>
      <c r="B77" t="s">
        <v>80</v>
      </c>
      <c r="C77" t="s">
        <v>219</v>
      </c>
      <c r="D77">
        <v>24.486312866210938</v>
      </c>
      <c r="E77">
        <f t="shared" si="4"/>
        <v>-11.128808975219727</v>
      </c>
      <c r="F77" t="s">
        <v>218</v>
      </c>
      <c r="G77" t="s">
        <v>82</v>
      </c>
      <c r="H77" t="s">
        <v>219</v>
      </c>
      <c r="I77">
        <v>24.208166122436523</v>
      </c>
      <c r="J77">
        <f t="shared" si="3"/>
        <v>-11.31488037109375</v>
      </c>
      <c r="L77">
        <f t="shared" si="1"/>
        <v>0.18607139587402344</v>
      </c>
      <c r="M77">
        <f t="shared" si="2"/>
        <v>0.87899606021130938</v>
      </c>
    </row>
    <row r="78" spans="1:13" x14ac:dyDescent="0.2">
      <c r="A78" t="s">
        <v>220</v>
      </c>
      <c r="B78" t="s">
        <v>80</v>
      </c>
      <c r="C78" t="s">
        <v>221</v>
      </c>
      <c r="D78">
        <v>24.532171249389648</v>
      </c>
      <c r="E78">
        <f t="shared" si="4"/>
        <v>-11.174667358398438</v>
      </c>
      <c r="F78" t="s">
        <v>220</v>
      </c>
      <c r="G78" t="s">
        <v>82</v>
      </c>
      <c r="H78" t="s">
        <v>221</v>
      </c>
      <c r="I78">
        <v>22.689117431640625</v>
      </c>
      <c r="J78">
        <f t="shared" si="3"/>
        <v>-9.7958316802978516</v>
      </c>
      <c r="L78">
        <f t="shared" ref="L78:L104" si="5">E78-J78</f>
        <v>-1.3788356781005859</v>
      </c>
      <c r="M78">
        <f t="shared" ref="M78:M104" si="6">2^((-1)*L78)</f>
        <v>2.6005840716229147</v>
      </c>
    </row>
    <row r="79" spans="1:13" x14ac:dyDescent="0.2">
      <c r="A79" t="s">
        <v>222</v>
      </c>
      <c r="B79" t="s">
        <v>80</v>
      </c>
      <c r="C79" t="s">
        <v>223</v>
      </c>
      <c r="D79">
        <v>30.167898178100586</v>
      </c>
      <c r="E79">
        <f t="shared" si="4"/>
        <v>-16.810394287109375</v>
      </c>
      <c r="F79" t="s">
        <v>222</v>
      </c>
      <c r="G79" t="s">
        <v>82</v>
      </c>
      <c r="H79" t="s">
        <v>223</v>
      </c>
      <c r="I79">
        <v>27.671249389648438</v>
      </c>
      <c r="J79">
        <f t="shared" si="3"/>
        <v>-14.777963638305664</v>
      </c>
      <c r="L79">
        <f t="shared" si="5"/>
        <v>-2.0324306488037109</v>
      </c>
      <c r="M79">
        <f t="shared" si="6"/>
        <v>4.0909350966143263</v>
      </c>
    </row>
    <row r="80" spans="1:13" x14ac:dyDescent="0.2">
      <c r="A80" t="s">
        <v>224</v>
      </c>
      <c r="B80" t="s">
        <v>80</v>
      </c>
      <c r="C80" t="s">
        <v>225</v>
      </c>
      <c r="D80">
        <v>29.082454681396484</v>
      </c>
      <c r="E80">
        <f t="shared" si="4"/>
        <v>-15.724950790405273</v>
      </c>
      <c r="F80" t="s">
        <v>224</v>
      </c>
      <c r="G80" t="s">
        <v>82</v>
      </c>
      <c r="H80" t="s">
        <v>225</v>
      </c>
      <c r="I80">
        <v>27.668785095214844</v>
      </c>
      <c r="J80">
        <f t="shared" ref="J80:J104" si="7">$I$10-I80</f>
        <v>-14.77549934387207</v>
      </c>
      <c r="L80">
        <f t="shared" si="5"/>
        <v>-0.94945144653320312</v>
      </c>
      <c r="M80">
        <f t="shared" si="6"/>
        <v>1.9311382448457788</v>
      </c>
    </row>
    <row r="81" spans="1:13" x14ac:dyDescent="0.2">
      <c r="A81" t="s">
        <v>226</v>
      </c>
      <c r="B81" t="s">
        <v>80</v>
      </c>
      <c r="C81" t="s">
        <v>227</v>
      </c>
      <c r="D81">
        <v>24.927148818969727</v>
      </c>
      <c r="E81">
        <f t="shared" si="4"/>
        <v>-11.569644927978516</v>
      </c>
      <c r="F81" t="s">
        <v>226</v>
      </c>
      <c r="G81" t="s">
        <v>82</v>
      </c>
      <c r="H81" t="s">
        <v>227</v>
      </c>
      <c r="I81">
        <v>22.459295272827148</v>
      </c>
      <c r="J81">
        <f t="shared" si="7"/>
        <v>-9.566009521484375</v>
      </c>
      <c r="L81">
        <f t="shared" si="5"/>
        <v>-2.0036354064941406</v>
      </c>
      <c r="M81">
        <f t="shared" si="6"/>
        <v>4.0100921972275678</v>
      </c>
    </row>
    <row r="82" spans="1:13" x14ac:dyDescent="0.2">
      <c r="A82" t="s">
        <v>228</v>
      </c>
      <c r="B82" t="s">
        <v>80</v>
      </c>
      <c r="C82" t="s">
        <v>229</v>
      </c>
      <c r="D82">
        <v>37.176849365234375</v>
      </c>
      <c r="E82">
        <f t="shared" si="4"/>
        <v>-23.819345474243164</v>
      </c>
      <c r="F82" t="s">
        <v>228</v>
      </c>
      <c r="G82" t="s">
        <v>82</v>
      </c>
      <c r="H82" t="s">
        <v>229</v>
      </c>
      <c r="I82">
        <v>32.622528076171875</v>
      </c>
      <c r="J82">
        <f t="shared" si="7"/>
        <v>-19.729242324829102</v>
      </c>
      <c r="L82">
        <f t="shared" si="5"/>
        <v>-4.0901031494140625</v>
      </c>
      <c r="M82">
        <f t="shared" si="6"/>
        <v>17.031140563537381</v>
      </c>
    </row>
    <row r="83" spans="1:13" x14ac:dyDescent="0.2">
      <c r="A83" t="s">
        <v>230</v>
      </c>
      <c r="B83" t="s">
        <v>80</v>
      </c>
      <c r="C83" t="s">
        <v>231</v>
      </c>
      <c r="D83">
        <v>32.655357360839844</v>
      </c>
      <c r="E83">
        <f t="shared" si="4"/>
        <v>-19.297853469848633</v>
      </c>
      <c r="F83" t="s">
        <v>230</v>
      </c>
      <c r="G83" t="s">
        <v>82</v>
      </c>
      <c r="H83" t="s">
        <v>231</v>
      </c>
      <c r="I83">
        <v>30.379913330078125</v>
      </c>
      <c r="J83">
        <f t="shared" si="7"/>
        <v>-17.486627578735352</v>
      </c>
      <c r="L83">
        <f t="shared" si="5"/>
        <v>-1.8112258911132812</v>
      </c>
      <c r="M83">
        <f t="shared" si="6"/>
        <v>3.5094036395565751</v>
      </c>
    </row>
    <row r="84" spans="1:13" x14ac:dyDescent="0.2">
      <c r="A84" t="s">
        <v>232</v>
      </c>
      <c r="B84" t="s">
        <v>80</v>
      </c>
      <c r="C84" t="s">
        <v>233</v>
      </c>
      <c r="D84">
        <v>21.527351379394531</v>
      </c>
      <c r="E84">
        <f t="shared" si="4"/>
        <v>-8.1698474884033203</v>
      </c>
      <c r="F84" t="s">
        <v>232</v>
      </c>
      <c r="G84" t="s">
        <v>82</v>
      </c>
      <c r="H84" t="s">
        <v>233</v>
      </c>
      <c r="I84">
        <v>21.175046920776367</v>
      </c>
      <c r="J84">
        <f t="shared" si="7"/>
        <v>-8.2817611694335938</v>
      </c>
      <c r="L84">
        <f t="shared" si="5"/>
        <v>0.11191368103027344</v>
      </c>
      <c r="M84">
        <f t="shared" si="6"/>
        <v>0.92535979227777543</v>
      </c>
    </row>
    <row r="85" spans="1:13" x14ac:dyDescent="0.2">
      <c r="A85" t="s">
        <v>234</v>
      </c>
      <c r="B85" t="s">
        <v>80</v>
      </c>
      <c r="C85" t="s">
        <v>235</v>
      </c>
      <c r="D85">
        <v>22.762649536132812</v>
      </c>
      <c r="E85">
        <f t="shared" si="4"/>
        <v>-9.4051456451416016</v>
      </c>
      <c r="F85" t="s">
        <v>234</v>
      </c>
      <c r="G85" t="s">
        <v>82</v>
      </c>
      <c r="H85" t="s">
        <v>235</v>
      </c>
      <c r="I85">
        <v>22.161838531494141</v>
      </c>
      <c r="J85">
        <f t="shared" si="7"/>
        <v>-9.2685527801513672</v>
      </c>
      <c r="L85">
        <f t="shared" si="5"/>
        <v>-0.13659286499023438</v>
      </c>
      <c r="M85">
        <f t="shared" si="6"/>
        <v>1.0993058764886476</v>
      </c>
    </row>
    <row r="86" spans="1:13" x14ac:dyDescent="0.2">
      <c r="A86" t="s">
        <v>236</v>
      </c>
      <c r="B86" t="s">
        <v>80</v>
      </c>
      <c r="C86" t="s">
        <v>237</v>
      </c>
      <c r="D86">
        <v>25.314090728759766</v>
      </c>
      <c r="E86">
        <f t="shared" si="4"/>
        <v>-11.956586837768555</v>
      </c>
      <c r="F86" t="s">
        <v>236</v>
      </c>
      <c r="G86" t="s">
        <v>82</v>
      </c>
      <c r="H86" t="s">
        <v>237</v>
      </c>
      <c r="I86">
        <v>24.551248550415039</v>
      </c>
      <c r="J86">
        <f t="shared" si="7"/>
        <v>-11.657962799072266</v>
      </c>
      <c r="L86">
        <f t="shared" si="5"/>
        <v>-0.29862403869628906</v>
      </c>
      <c r="M86">
        <f t="shared" si="6"/>
        <v>1.2299707768822359</v>
      </c>
    </row>
    <row r="87" spans="1:13" x14ac:dyDescent="0.2">
      <c r="A87" t="s">
        <v>238</v>
      </c>
      <c r="B87" t="s">
        <v>80</v>
      </c>
      <c r="C87" t="s">
        <v>239</v>
      </c>
      <c r="D87">
        <v>24.894786834716797</v>
      </c>
      <c r="E87">
        <f t="shared" si="4"/>
        <v>-11.537282943725586</v>
      </c>
      <c r="F87" t="s">
        <v>238</v>
      </c>
      <c r="G87" t="s">
        <v>82</v>
      </c>
      <c r="H87" t="s">
        <v>239</v>
      </c>
      <c r="I87">
        <v>24.151203155517578</v>
      </c>
      <c r="J87">
        <f t="shared" si="7"/>
        <v>-11.257917404174805</v>
      </c>
      <c r="L87">
        <f t="shared" si="5"/>
        <v>-0.27936553955078125</v>
      </c>
      <c r="M87">
        <f t="shared" si="6"/>
        <v>1.2136610298777981</v>
      </c>
    </row>
    <row r="88" spans="1:13" x14ac:dyDescent="0.2">
      <c r="A88" t="s">
        <v>240</v>
      </c>
      <c r="B88" t="s">
        <v>80</v>
      </c>
      <c r="C88" t="s">
        <v>241</v>
      </c>
      <c r="D88">
        <v>23.923627853393555</v>
      </c>
      <c r="E88">
        <f t="shared" si="4"/>
        <v>-10.566123962402344</v>
      </c>
      <c r="F88" t="s">
        <v>240</v>
      </c>
      <c r="G88" t="s">
        <v>82</v>
      </c>
      <c r="H88" t="s">
        <v>241</v>
      </c>
      <c r="I88">
        <v>23.588695526123047</v>
      </c>
      <c r="J88">
        <f t="shared" si="7"/>
        <v>-10.695409774780273</v>
      </c>
      <c r="L88">
        <f t="shared" si="5"/>
        <v>0.12928581237792969</v>
      </c>
      <c r="M88">
        <f t="shared" si="6"/>
        <v>0.9142839427249374</v>
      </c>
    </row>
    <row r="89" spans="1:13" x14ac:dyDescent="0.2">
      <c r="A89" t="s">
        <v>242</v>
      </c>
      <c r="B89" t="s">
        <v>80</v>
      </c>
      <c r="C89" t="s">
        <v>243</v>
      </c>
      <c r="D89">
        <v>20.207197189331055</v>
      </c>
      <c r="E89">
        <f t="shared" si="4"/>
        <v>-6.8496932983398438</v>
      </c>
      <c r="F89" t="s">
        <v>242</v>
      </c>
      <c r="G89" t="s">
        <v>82</v>
      </c>
      <c r="H89" t="s">
        <v>243</v>
      </c>
      <c r="I89">
        <v>18.951995849609375</v>
      </c>
      <c r="J89">
        <f t="shared" si="7"/>
        <v>-6.0587100982666016</v>
      </c>
      <c r="L89">
        <f t="shared" si="5"/>
        <v>-0.79098320007324219</v>
      </c>
      <c r="M89">
        <f t="shared" si="6"/>
        <v>1.7302532325619873</v>
      </c>
    </row>
    <row r="90" spans="1:13" x14ac:dyDescent="0.2">
      <c r="A90" t="s">
        <v>244</v>
      </c>
      <c r="B90" t="s">
        <v>80</v>
      </c>
      <c r="C90" t="s">
        <v>245</v>
      </c>
      <c r="D90">
        <v>19.760808944702148</v>
      </c>
      <c r="E90">
        <f t="shared" si="4"/>
        <v>-6.4033050537109375</v>
      </c>
      <c r="F90" t="s">
        <v>244</v>
      </c>
      <c r="G90" t="s">
        <v>82</v>
      </c>
      <c r="H90" t="s">
        <v>245</v>
      </c>
      <c r="I90">
        <v>19.426244735717773</v>
      </c>
      <c r="J90">
        <f t="shared" si="7"/>
        <v>-6.532958984375</v>
      </c>
      <c r="L90">
        <f t="shared" si="5"/>
        <v>0.1296539306640625</v>
      </c>
      <c r="M90">
        <f t="shared" si="6"/>
        <v>0.91405068365548292</v>
      </c>
    </row>
    <row r="91" spans="1:13" x14ac:dyDescent="0.2">
      <c r="A91" t="s">
        <v>246</v>
      </c>
      <c r="B91" t="s">
        <v>80</v>
      </c>
      <c r="C91" t="s">
        <v>247</v>
      </c>
      <c r="D91">
        <v>28.853899002075195</v>
      </c>
      <c r="E91">
        <f t="shared" si="4"/>
        <v>-15.496395111083984</v>
      </c>
      <c r="F91" t="s">
        <v>246</v>
      </c>
      <c r="G91" t="s">
        <v>82</v>
      </c>
      <c r="H91" t="s">
        <v>247</v>
      </c>
      <c r="I91">
        <v>25.752098083496094</v>
      </c>
      <c r="J91">
        <f t="shared" si="7"/>
        <v>-12.85881233215332</v>
      </c>
      <c r="L91">
        <f t="shared" si="5"/>
        <v>-2.6375827789306641</v>
      </c>
      <c r="M91">
        <f t="shared" si="6"/>
        <v>6.2228815221911375</v>
      </c>
    </row>
    <row r="92" spans="1:13" x14ac:dyDescent="0.2">
      <c r="A92" t="s">
        <v>248</v>
      </c>
      <c r="B92" t="s">
        <v>80</v>
      </c>
      <c r="C92" t="s">
        <v>249</v>
      </c>
      <c r="D92">
        <v>21.417409896850586</v>
      </c>
      <c r="E92">
        <f t="shared" si="4"/>
        <v>-8.059906005859375</v>
      </c>
      <c r="F92" t="s">
        <v>248</v>
      </c>
      <c r="G92" t="s">
        <v>82</v>
      </c>
      <c r="H92" t="s">
        <v>249</v>
      </c>
      <c r="I92">
        <v>20.966699600219727</v>
      </c>
      <c r="J92">
        <f t="shared" si="7"/>
        <v>-8.0734138488769531</v>
      </c>
      <c r="L92">
        <f t="shared" si="5"/>
        <v>1.3507843017578125E-2</v>
      </c>
      <c r="M92">
        <f t="shared" si="6"/>
        <v>0.99068077238384955</v>
      </c>
    </row>
    <row r="93" spans="1:13" x14ac:dyDescent="0.2">
      <c r="A93" t="s">
        <v>250</v>
      </c>
      <c r="B93" t="s">
        <v>80</v>
      </c>
      <c r="C93" t="s">
        <v>251</v>
      </c>
      <c r="D93">
        <v>30.724704742431641</v>
      </c>
      <c r="E93">
        <f t="shared" si="4"/>
        <v>-17.36720085144043</v>
      </c>
      <c r="F93" t="s">
        <v>250</v>
      </c>
      <c r="G93" t="s">
        <v>82</v>
      </c>
      <c r="H93" t="s">
        <v>251</v>
      </c>
      <c r="I93">
        <v>28.686683654785156</v>
      </c>
      <c r="J93">
        <f t="shared" si="7"/>
        <v>-15.793397903442383</v>
      </c>
      <c r="L93">
        <f t="shared" si="5"/>
        <v>-1.5738029479980469</v>
      </c>
      <c r="M93">
        <f t="shared" si="6"/>
        <v>2.9768838817841248</v>
      </c>
    </row>
    <row r="94" spans="1:13" x14ac:dyDescent="0.2">
      <c r="A94" t="s">
        <v>252</v>
      </c>
      <c r="B94" t="s">
        <v>80</v>
      </c>
      <c r="C94" t="s">
        <v>253</v>
      </c>
      <c r="D94">
        <v>21.206127166748047</v>
      </c>
      <c r="E94">
        <f t="shared" si="4"/>
        <v>-7.8486232757568359</v>
      </c>
      <c r="F94" t="s">
        <v>252</v>
      </c>
      <c r="G94" t="s">
        <v>82</v>
      </c>
      <c r="H94" t="s">
        <v>253</v>
      </c>
      <c r="I94">
        <v>21.147571563720703</v>
      </c>
      <c r="J94">
        <f t="shared" si="7"/>
        <v>-8.2542858123779297</v>
      </c>
      <c r="L94">
        <f t="shared" si="5"/>
        <v>0.40566253662109375</v>
      </c>
      <c r="M94">
        <f t="shared" si="6"/>
        <v>0.75488954117365281</v>
      </c>
    </row>
    <row r="95" spans="1:13" x14ac:dyDescent="0.2">
      <c r="A95" t="s">
        <v>254</v>
      </c>
      <c r="B95" t="s">
        <v>80</v>
      </c>
      <c r="C95" t="s">
        <v>255</v>
      </c>
      <c r="D95">
        <v>26.739528656005859</v>
      </c>
      <c r="E95">
        <f t="shared" si="4"/>
        <v>-13.382024765014648</v>
      </c>
      <c r="F95" t="s">
        <v>254</v>
      </c>
      <c r="G95" t="s">
        <v>82</v>
      </c>
      <c r="H95" t="s">
        <v>255</v>
      </c>
      <c r="I95">
        <v>25.728799819946289</v>
      </c>
      <c r="J95">
        <f t="shared" si="7"/>
        <v>-12.835514068603516</v>
      </c>
      <c r="L95">
        <f t="shared" si="5"/>
        <v>-0.54651069641113281</v>
      </c>
      <c r="M95">
        <f t="shared" si="6"/>
        <v>1.4605489356282135</v>
      </c>
    </row>
    <row r="96" spans="1:13" x14ac:dyDescent="0.2">
      <c r="A96" t="s">
        <v>256</v>
      </c>
      <c r="B96" t="s">
        <v>80</v>
      </c>
      <c r="C96" t="s">
        <v>257</v>
      </c>
      <c r="D96">
        <v>28.805673599243164</v>
      </c>
      <c r="E96">
        <f t="shared" si="4"/>
        <v>-15.448169708251953</v>
      </c>
      <c r="F96" t="s">
        <v>256</v>
      </c>
      <c r="G96" t="s">
        <v>82</v>
      </c>
      <c r="H96" t="s">
        <v>257</v>
      </c>
      <c r="I96">
        <v>27.299110412597656</v>
      </c>
      <c r="J96">
        <f t="shared" si="7"/>
        <v>-14.405824661254883</v>
      </c>
      <c r="L96">
        <f t="shared" si="5"/>
        <v>-1.0423450469970703</v>
      </c>
      <c r="M96">
        <f t="shared" si="6"/>
        <v>2.059572692576503</v>
      </c>
    </row>
    <row r="97" spans="1:13" x14ac:dyDescent="0.2">
      <c r="A97" t="s">
        <v>258</v>
      </c>
      <c r="B97" t="s">
        <v>80</v>
      </c>
      <c r="C97" t="s">
        <v>259</v>
      </c>
      <c r="D97">
        <v>26.67308235168457</v>
      </c>
      <c r="E97">
        <f t="shared" si="4"/>
        <v>-13.315578460693359</v>
      </c>
      <c r="F97" t="s">
        <v>258</v>
      </c>
      <c r="G97" t="s">
        <v>82</v>
      </c>
      <c r="H97" t="s">
        <v>259</v>
      </c>
      <c r="I97">
        <v>23.973171234130859</v>
      </c>
      <c r="J97">
        <f t="shared" si="7"/>
        <v>-11.079885482788086</v>
      </c>
      <c r="L97">
        <f t="shared" si="5"/>
        <v>-2.2356929779052734</v>
      </c>
      <c r="M97">
        <f t="shared" si="6"/>
        <v>4.7098887332369159</v>
      </c>
    </row>
    <row r="98" spans="1:13" x14ac:dyDescent="0.2">
      <c r="A98" t="s">
        <v>260</v>
      </c>
      <c r="B98" t="s">
        <v>80</v>
      </c>
      <c r="C98" t="s">
        <v>261</v>
      </c>
      <c r="D98">
        <v>20.445001602172852</v>
      </c>
      <c r="E98">
        <f t="shared" si="4"/>
        <v>-7.0874977111816406</v>
      </c>
      <c r="F98" t="s">
        <v>260</v>
      </c>
      <c r="G98" t="s">
        <v>82</v>
      </c>
      <c r="H98" t="s">
        <v>261</v>
      </c>
      <c r="I98">
        <v>19.931686401367188</v>
      </c>
      <c r="J98">
        <f t="shared" si="7"/>
        <v>-7.0384006500244141</v>
      </c>
      <c r="L98">
        <f t="shared" si="5"/>
        <v>-4.9097061157226562E-2</v>
      </c>
      <c r="M98">
        <f t="shared" si="6"/>
        <v>1.034617185808465</v>
      </c>
    </row>
    <row r="99" spans="1:13" x14ac:dyDescent="0.2">
      <c r="A99" t="s">
        <v>262</v>
      </c>
      <c r="B99" t="s">
        <v>80</v>
      </c>
      <c r="C99" t="s">
        <v>263</v>
      </c>
      <c r="D99">
        <v>27.744840621948242</v>
      </c>
      <c r="E99">
        <f t="shared" si="4"/>
        <v>-14.387336730957031</v>
      </c>
      <c r="F99" t="s">
        <v>262</v>
      </c>
      <c r="G99" t="s">
        <v>82</v>
      </c>
      <c r="H99" t="s">
        <v>263</v>
      </c>
      <c r="I99">
        <v>26.00123405456543</v>
      </c>
      <c r="J99">
        <f t="shared" si="7"/>
        <v>-13.107948303222656</v>
      </c>
      <c r="L99">
        <f t="shared" si="5"/>
        <v>-1.279388427734375</v>
      </c>
      <c r="M99">
        <f t="shared" si="6"/>
        <v>2.4273605692340898</v>
      </c>
    </row>
    <row r="100" spans="1:13" x14ac:dyDescent="0.2">
      <c r="A100" t="s">
        <v>264</v>
      </c>
      <c r="B100" t="s">
        <v>80</v>
      </c>
      <c r="C100" t="s">
        <v>265</v>
      </c>
      <c r="D100">
        <v>29.366439819335938</v>
      </c>
      <c r="E100">
        <f t="shared" si="4"/>
        <v>-16.008935928344727</v>
      </c>
      <c r="F100" t="s">
        <v>264</v>
      </c>
      <c r="G100" t="s">
        <v>82</v>
      </c>
      <c r="H100" t="s">
        <v>265</v>
      </c>
      <c r="I100">
        <v>27.131528854370117</v>
      </c>
      <c r="J100">
        <f t="shared" si="7"/>
        <v>-14.238243103027344</v>
      </c>
      <c r="L100">
        <f t="shared" si="5"/>
        <v>-1.7706928253173828</v>
      </c>
      <c r="M100">
        <f t="shared" si="6"/>
        <v>3.412177803533063</v>
      </c>
    </row>
    <row r="101" spans="1:13" x14ac:dyDescent="0.2">
      <c r="A101" t="s">
        <v>266</v>
      </c>
      <c r="B101" t="s">
        <v>80</v>
      </c>
      <c r="C101" t="s">
        <v>267</v>
      </c>
      <c r="D101">
        <v>30.507640838623047</v>
      </c>
      <c r="E101">
        <f t="shared" si="4"/>
        <v>-17.150136947631836</v>
      </c>
      <c r="F101" t="s">
        <v>266</v>
      </c>
      <c r="G101" t="s">
        <v>82</v>
      </c>
      <c r="H101" t="s">
        <v>267</v>
      </c>
      <c r="I101">
        <v>28.3800048828125</v>
      </c>
      <c r="J101">
        <f t="shared" si="7"/>
        <v>-15.486719131469727</v>
      </c>
      <c r="L101">
        <f t="shared" si="5"/>
        <v>-1.6634178161621094</v>
      </c>
      <c r="M101">
        <f t="shared" si="6"/>
        <v>3.1676607108408543</v>
      </c>
    </row>
    <row r="102" spans="1:13" x14ac:dyDescent="0.2">
      <c r="A102" t="s">
        <v>268</v>
      </c>
      <c r="B102" t="s">
        <v>80</v>
      </c>
      <c r="C102" t="s">
        <v>269</v>
      </c>
      <c r="D102">
        <v>24.560636520385742</v>
      </c>
      <c r="E102">
        <f t="shared" si="4"/>
        <v>-11.203132629394531</v>
      </c>
      <c r="F102" t="s">
        <v>268</v>
      </c>
      <c r="G102" t="s">
        <v>82</v>
      </c>
      <c r="H102" t="s">
        <v>269</v>
      </c>
      <c r="I102">
        <v>23.765914916992188</v>
      </c>
      <c r="J102">
        <f t="shared" si="7"/>
        <v>-10.872629165649414</v>
      </c>
      <c r="L102">
        <f t="shared" si="5"/>
        <v>-0.33050346374511719</v>
      </c>
      <c r="M102">
        <f t="shared" si="6"/>
        <v>1.2574521166552761</v>
      </c>
    </row>
    <row r="103" spans="1:13" x14ac:dyDescent="0.2">
      <c r="A103" t="s">
        <v>270</v>
      </c>
      <c r="B103" t="s">
        <v>80</v>
      </c>
      <c r="C103" t="s">
        <v>271</v>
      </c>
      <c r="D103">
        <v>20.899452209472656</v>
      </c>
      <c r="E103">
        <f t="shared" si="4"/>
        <v>-7.5419483184814453</v>
      </c>
      <c r="F103" t="s">
        <v>270</v>
      </c>
      <c r="G103" t="s">
        <v>82</v>
      </c>
      <c r="H103" t="s">
        <v>271</v>
      </c>
      <c r="I103">
        <v>20.390535354614258</v>
      </c>
      <c r="J103">
        <f t="shared" si="7"/>
        <v>-7.4972496032714844</v>
      </c>
      <c r="L103">
        <f t="shared" si="5"/>
        <v>-4.4698715209960938E-2</v>
      </c>
      <c r="M103">
        <f t="shared" si="6"/>
        <v>1.0314677505465488</v>
      </c>
    </row>
    <row r="104" spans="1:13" x14ac:dyDescent="0.2">
      <c r="A104" t="s">
        <v>272</v>
      </c>
      <c r="B104" t="s">
        <v>80</v>
      </c>
      <c r="C104" t="s">
        <v>273</v>
      </c>
      <c r="D104">
        <v>30.83171272277832</v>
      </c>
      <c r="E104">
        <f t="shared" si="4"/>
        <v>-17.474208831787109</v>
      </c>
      <c r="F104" t="s">
        <v>272</v>
      </c>
      <c r="G104" t="s">
        <v>82</v>
      </c>
      <c r="H104" t="s">
        <v>273</v>
      </c>
      <c r="I104">
        <v>28.767507553100586</v>
      </c>
      <c r="J104">
        <f t="shared" si="7"/>
        <v>-15.874221801757812</v>
      </c>
      <c r="L104">
        <f t="shared" si="5"/>
        <v>-1.5999870300292969</v>
      </c>
      <c r="M104">
        <f t="shared" si="6"/>
        <v>3.0314058802604582</v>
      </c>
    </row>
    <row r="106" spans="1:13" x14ac:dyDescent="0.2">
      <c r="A106" t="s">
        <v>274</v>
      </c>
      <c r="B106" t="s">
        <v>275</v>
      </c>
      <c r="F106" t="s">
        <v>274</v>
      </c>
      <c r="G106" t="s">
        <v>275</v>
      </c>
    </row>
    <row r="107" spans="1:13" x14ac:dyDescent="0.2">
      <c r="A107" t="s">
        <v>276</v>
      </c>
      <c r="B107" t="s">
        <v>122</v>
      </c>
      <c r="F107" t="s">
        <v>276</v>
      </c>
      <c r="G107" t="s">
        <v>122</v>
      </c>
    </row>
    <row r="108" spans="1:13" x14ac:dyDescent="0.2">
      <c r="A108" t="s">
        <v>277</v>
      </c>
      <c r="B108" t="s">
        <v>278</v>
      </c>
      <c r="F108" t="s">
        <v>277</v>
      </c>
      <c r="G108" t="s">
        <v>278</v>
      </c>
    </row>
    <row r="109" spans="1:13" x14ac:dyDescent="0.2">
      <c r="A109" t="s">
        <v>279</v>
      </c>
      <c r="B109" t="s">
        <v>80</v>
      </c>
      <c r="F109" t="s">
        <v>279</v>
      </c>
      <c r="G109" t="s">
        <v>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FEA82-78F3-424C-AA79-7D3AADC0DC9D}">
  <dimension ref="A1:D32"/>
  <sheetViews>
    <sheetView workbookViewId="0">
      <selection activeCell="F8" sqref="F8"/>
    </sheetView>
  </sheetViews>
  <sheetFormatPr baseColWidth="10" defaultRowHeight="16" x14ac:dyDescent="0.2"/>
  <cols>
    <col min="1" max="1" width="27" customWidth="1"/>
  </cols>
  <sheetData>
    <row r="1" spans="1:4" x14ac:dyDescent="0.2">
      <c r="A1" t="s">
        <v>340</v>
      </c>
      <c r="B1" t="s">
        <v>0</v>
      </c>
      <c r="C1" t="s">
        <v>1</v>
      </c>
      <c r="D1" t="s">
        <v>2</v>
      </c>
    </row>
    <row r="2" spans="1:4" x14ac:dyDescent="0.2">
      <c r="A2" t="s">
        <v>3</v>
      </c>
      <c r="C2">
        <v>10204.08</v>
      </c>
    </row>
    <row r="3" spans="1:4" x14ac:dyDescent="0.2">
      <c r="A3" t="s">
        <v>4</v>
      </c>
      <c r="C3">
        <v>743.90239999999994</v>
      </c>
    </row>
    <row r="4" spans="1:4" x14ac:dyDescent="0.2">
      <c r="A4" t="s">
        <v>5</v>
      </c>
      <c r="C4">
        <v>1461.47</v>
      </c>
    </row>
    <row r="5" spans="1:4" x14ac:dyDescent="0.2">
      <c r="A5" t="s">
        <v>6</v>
      </c>
      <c r="C5">
        <v>30.31222</v>
      </c>
    </row>
    <row r="6" spans="1:4" x14ac:dyDescent="0.2">
      <c r="A6" t="s">
        <v>7</v>
      </c>
      <c r="B6">
        <v>653.59479999999996</v>
      </c>
    </row>
    <row r="7" spans="1:4" x14ac:dyDescent="0.2">
      <c r="A7" t="s">
        <v>8</v>
      </c>
      <c r="B7">
        <v>204.499</v>
      </c>
    </row>
    <row r="8" spans="1:4" x14ac:dyDescent="0.2">
      <c r="A8" t="s">
        <v>9</v>
      </c>
      <c r="B8">
        <v>2622.3780000000002</v>
      </c>
    </row>
    <row r="9" spans="1:4" x14ac:dyDescent="0.2">
      <c r="A9" t="s">
        <v>10</v>
      </c>
      <c r="B9">
        <v>1341.3820000000001</v>
      </c>
    </row>
    <row r="10" spans="1:4" x14ac:dyDescent="0.2">
      <c r="A10" t="s">
        <v>11</v>
      </c>
      <c r="D10">
        <v>4935.3069999999998</v>
      </c>
    </row>
    <row r="11" spans="1:4" x14ac:dyDescent="0.2">
      <c r="A11" t="s">
        <v>12</v>
      </c>
      <c r="D11">
        <v>11735.83</v>
      </c>
    </row>
    <row r="12" spans="1:4" x14ac:dyDescent="0.2">
      <c r="A12" t="s">
        <v>13</v>
      </c>
      <c r="D12">
        <v>3516.5410000000002</v>
      </c>
    </row>
    <row r="13" spans="1:4" x14ac:dyDescent="0.2">
      <c r="A13" t="s">
        <v>14</v>
      </c>
      <c r="D13">
        <v>5069.1239999999998</v>
      </c>
    </row>
    <row r="14" spans="1:4" x14ac:dyDescent="0.2">
      <c r="A14" t="s">
        <v>15</v>
      </c>
      <c r="D14">
        <v>8446.0969999999998</v>
      </c>
    </row>
    <row r="15" spans="1:4" x14ac:dyDescent="0.2">
      <c r="A15" t="s">
        <v>16</v>
      </c>
      <c r="B15">
        <v>1176.471</v>
      </c>
    </row>
    <row r="16" spans="1:4" x14ac:dyDescent="0.2">
      <c r="A16" t="s">
        <v>17</v>
      </c>
      <c r="B16">
        <v>1650.165</v>
      </c>
    </row>
    <row r="17" spans="1:4" x14ac:dyDescent="0.2">
      <c r="A17" t="s">
        <v>7</v>
      </c>
      <c r="C17">
        <v>4986.1499999999996</v>
      </c>
    </row>
    <row r="18" spans="1:4" x14ac:dyDescent="0.2">
      <c r="A18" t="s">
        <v>8</v>
      </c>
      <c r="C18">
        <v>2461.538</v>
      </c>
    </row>
    <row r="19" spans="1:4" x14ac:dyDescent="0.2">
      <c r="A19" t="s">
        <v>9</v>
      </c>
      <c r="C19">
        <v>8461.5384599999998</v>
      </c>
    </row>
    <row r="20" spans="1:4" x14ac:dyDescent="0.2">
      <c r="A20" t="s">
        <v>11</v>
      </c>
      <c r="D20">
        <v>2213.5416700000001</v>
      </c>
    </row>
    <row r="21" spans="1:4" x14ac:dyDescent="0.2">
      <c r="A21" t="s">
        <v>12</v>
      </c>
      <c r="D21">
        <v>8212.5603900000006</v>
      </c>
    </row>
    <row r="22" spans="1:4" x14ac:dyDescent="0.2">
      <c r="A22" t="s">
        <v>18</v>
      </c>
      <c r="B22">
        <v>376.76609999999999</v>
      </c>
    </row>
    <row r="23" spans="1:4" x14ac:dyDescent="0.2">
      <c r="A23" t="s">
        <v>17</v>
      </c>
      <c r="B23">
        <v>973.23599999999999</v>
      </c>
    </row>
    <row r="24" spans="1:4" x14ac:dyDescent="0.2">
      <c r="A24" t="s">
        <v>4</v>
      </c>
      <c r="B24">
        <v>2066.116</v>
      </c>
    </row>
    <row r="25" spans="1:4" x14ac:dyDescent="0.2">
      <c r="A25" t="s">
        <v>7</v>
      </c>
      <c r="C25">
        <v>3903.346</v>
      </c>
    </row>
    <row r="26" spans="1:4" x14ac:dyDescent="0.2">
      <c r="A26" t="s">
        <v>8</v>
      </c>
      <c r="C26">
        <v>4721.6350000000002</v>
      </c>
    </row>
    <row r="27" spans="1:4" x14ac:dyDescent="0.2">
      <c r="A27" t="s">
        <v>9</v>
      </c>
      <c r="C27">
        <v>2258.7269999999999</v>
      </c>
    </row>
    <row r="28" spans="1:4" x14ac:dyDescent="0.2">
      <c r="A28" t="s">
        <v>10</v>
      </c>
      <c r="C28">
        <v>1485.1489999999999</v>
      </c>
    </row>
    <row r="29" spans="1:4" x14ac:dyDescent="0.2">
      <c r="A29" t="s">
        <v>11</v>
      </c>
      <c r="D29">
        <v>4940.5879999999997</v>
      </c>
    </row>
    <row r="30" spans="1:4" x14ac:dyDescent="0.2">
      <c r="A30" t="s">
        <v>12</v>
      </c>
      <c r="D30">
        <v>3186.5039999999999</v>
      </c>
    </row>
    <row r="31" spans="1:4" x14ac:dyDescent="0.2">
      <c r="A31" t="s">
        <v>13</v>
      </c>
      <c r="D31">
        <v>15704.51</v>
      </c>
    </row>
    <row r="32" spans="1:4" x14ac:dyDescent="0.2">
      <c r="A32" t="s">
        <v>15</v>
      </c>
      <c r="D32">
        <v>11839.8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A3DA81-7A05-4242-B3BB-6CBB10370AAC}">
  <dimension ref="A1:E35"/>
  <sheetViews>
    <sheetView workbookViewId="0"/>
  </sheetViews>
  <sheetFormatPr baseColWidth="10" defaultRowHeight="16" x14ac:dyDescent="0.2"/>
  <cols>
    <col min="1" max="1" width="25" customWidth="1"/>
  </cols>
  <sheetData>
    <row r="1" spans="1:5" x14ac:dyDescent="0.2">
      <c r="A1" t="s">
        <v>341</v>
      </c>
      <c r="B1" t="s">
        <v>19</v>
      </c>
      <c r="C1" t="s">
        <v>0</v>
      </c>
      <c r="D1" t="s">
        <v>1</v>
      </c>
      <c r="E1" t="s">
        <v>2</v>
      </c>
    </row>
    <row r="2" spans="1:5" x14ac:dyDescent="0.2">
      <c r="A2" t="s">
        <v>3</v>
      </c>
      <c r="B2">
        <v>40.020000000000003</v>
      </c>
      <c r="D2">
        <v>10204.08</v>
      </c>
    </row>
    <row r="3" spans="1:5" x14ac:dyDescent="0.2">
      <c r="A3" t="s">
        <v>4</v>
      </c>
      <c r="B3">
        <v>186.44</v>
      </c>
      <c r="D3">
        <v>743.90239999999994</v>
      </c>
    </row>
    <row r="4" spans="1:5" x14ac:dyDescent="0.2">
      <c r="A4" t="s">
        <v>5</v>
      </c>
      <c r="B4">
        <v>149.85</v>
      </c>
      <c r="D4">
        <v>1461.47</v>
      </c>
    </row>
    <row r="5" spans="1:5" x14ac:dyDescent="0.2">
      <c r="A5" t="s">
        <v>6</v>
      </c>
      <c r="B5">
        <v>298.87</v>
      </c>
      <c r="D5">
        <v>30.31222</v>
      </c>
    </row>
    <row r="6" spans="1:5" x14ac:dyDescent="0.2">
      <c r="A6" t="s">
        <v>7</v>
      </c>
      <c r="B6">
        <v>347.1</v>
      </c>
      <c r="C6">
        <v>653.59479999999996</v>
      </c>
    </row>
    <row r="7" spans="1:5" x14ac:dyDescent="0.2">
      <c r="A7" t="s">
        <v>8</v>
      </c>
      <c r="B7">
        <v>253.8</v>
      </c>
      <c r="C7">
        <v>204.499</v>
      </c>
    </row>
    <row r="8" spans="1:5" x14ac:dyDescent="0.2">
      <c r="A8" t="s">
        <v>9</v>
      </c>
      <c r="B8">
        <v>72.16</v>
      </c>
      <c r="C8">
        <v>2622.3780000000002</v>
      </c>
    </row>
    <row r="9" spans="1:5" x14ac:dyDescent="0.2">
      <c r="A9" t="s">
        <v>10</v>
      </c>
      <c r="B9">
        <v>341.04</v>
      </c>
      <c r="C9">
        <v>1341.3820000000001</v>
      </c>
    </row>
    <row r="10" spans="1:5" x14ac:dyDescent="0.2">
      <c r="A10" t="s">
        <v>11</v>
      </c>
      <c r="B10">
        <v>98.9</v>
      </c>
      <c r="E10">
        <v>4935.3069999999998</v>
      </c>
    </row>
    <row r="11" spans="1:5" x14ac:dyDescent="0.2">
      <c r="A11" t="s">
        <v>12</v>
      </c>
      <c r="B11">
        <v>43.5</v>
      </c>
      <c r="E11">
        <v>11735.83</v>
      </c>
    </row>
    <row r="12" spans="1:5" x14ac:dyDescent="0.2">
      <c r="A12" t="s">
        <v>13</v>
      </c>
      <c r="B12">
        <v>85.36</v>
      </c>
      <c r="E12">
        <v>3516.5410000000002</v>
      </c>
    </row>
    <row r="13" spans="1:5" x14ac:dyDescent="0.2">
      <c r="A13" t="s">
        <v>14</v>
      </c>
      <c r="B13">
        <v>34.11</v>
      </c>
      <c r="E13">
        <v>5069.1239999999998</v>
      </c>
    </row>
    <row r="14" spans="1:5" x14ac:dyDescent="0.2">
      <c r="A14" t="s">
        <v>15</v>
      </c>
      <c r="B14">
        <v>65.66</v>
      </c>
      <c r="E14">
        <v>8446.0969999999998</v>
      </c>
    </row>
    <row r="16" spans="1:5" x14ac:dyDescent="0.2">
      <c r="A16" t="s">
        <v>16</v>
      </c>
      <c r="B16">
        <v>219.59379999999999</v>
      </c>
      <c r="C16">
        <v>1176.471</v>
      </c>
    </row>
    <row r="17" spans="1:5" x14ac:dyDescent="0.2">
      <c r="A17" t="s">
        <v>17</v>
      </c>
      <c r="B17">
        <v>132.83330000000001</v>
      </c>
      <c r="C17">
        <v>1650.165</v>
      </c>
    </row>
    <row r="18" spans="1:5" x14ac:dyDescent="0.2">
      <c r="A18" t="s">
        <v>7</v>
      </c>
      <c r="B18">
        <v>73.210999999999999</v>
      </c>
      <c r="D18">
        <v>4986.1499999999996</v>
      </c>
    </row>
    <row r="19" spans="1:5" x14ac:dyDescent="0.2">
      <c r="A19" t="s">
        <v>8</v>
      </c>
      <c r="B19">
        <v>316.19209999999998</v>
      </c>
      <c r="D19">
        <v>2461.538</v>
      </c>
    </row>
    <row r="20" spans="1:5" x14ac:dyDescent="0.2">
      <c r="A20" t="s">
        <v>9</v>
      </c>
      <c r="B20">
        <v>70.8</v>
      </c>
      <c r="D20">
        <v>8076.9229999999998</v>
      </c>
    </row>
    <row r="21" spans="1:5" x14ac:dyDescent="0.2">
      <c r="A21" t="s">
        <v>11</v>
      </c>
      <c r="B21">
        <v>239.65039999999999</v>
      </c>
      <c r="E21">
        <v>2343.75</v>
      </c>
    </row>
    <row r="22" spans="1:5" x14ac:dyDescent="0.2">
      <c r="A22" t="s">
        <v>12</v>
      </c>
      <c r="B22">
        <v>37.584000000000003</v>
      </c>
      <c r="E22">
        <v>8051.53</v>
      </c>
    </row>
    <row r="25" spans="1:5" x14ac:dyDescent="0.2">
      <c r="A25" t="s">
        <v>18</v>
      </c>
      <c r="B25">
        <v>300.61500000000001</v>
      </c>
      <c r="C25">
        <v>376.76609999999999</v>
      </c>
    </row>
    <row r="26" spans="1:5" x14ac:dyDescent="0.2">
      <c r="A26" t="s">
        <v>17</v>
      </c>
      <c r="B26">
        <v>245.71799999999999</v>
      </c>
      <c r="C26">
        <v>973.23599999999999</v>
      </c>
    </row>
    <row r="27" spans="1:5" x14ac:dyDescent="0.2">
      <c r="A27" t="s">
        <v>4</v>
      </c>
      <c r="B27">
        <v>392.43020000000001</v>
      </c>
      <c r="C27">
        <v>2066.116</v>
      </c>
    </row>
    <row r="28" spans="1:5" x14ac:dyDescent="0.2">
      <c r="A28" t="s">
        <v>7</v>
      </c>
      <c r="B28">
        <v>264.75259999999997</v>
      </c>
      <c r="D28">
        <v>3903.346</v>
      </c>
    </row>
    <row r="29" spans="1:5" x14ac:dyDescent="0.2">
      <c r="A29" t="s">
        <v>8</v>
      </c>
      <c r="B29">
        <v>141.28139999999999</v>
      </c>
      <c r="D29">
        <v>4721.6350000000002</v>
      </c>
    </row>
    <row r="30" spans="1:5" x14ac:dyDescent="0.2">
      <c r="A30" t="s">
        <v>9</v>
      </c>
      <c r="B30">
        <v>393.4896</v>
      </c>
      <c r="D30">
        <v>2258.7269999999999</v>
      </c>
    </row>
    <row r="31" spans="1:5" x14ac:dyDescent="0.2">
      <c r="A31" t="s">
        <v>10</v>
      </c>
      <c r="B31">
        <v>338.82749999999999</v>
      </c>
      <c r="D31">
        <v>1485.1489999999999</v>
      </c>
    </row>
    <row r="32" spans="1:5" x14ac:dyDescent="0.2">
      <c r="A32" t="s">
        <v>11</v>
      </c>
      <c r="B32">
        <v>249.49469999999999</v>
      </c>
      <c r="E32">
        <v>4940.5879999999997</v>
      </c>
    </row>
    <row r="33" spans="1:5" x14ac:dyDescent="0.2">
      <c r="A33" t="s">
        <v>12</v>
      </c>
      <c r="B33">
        <v>105.57689999999999</v>
      </c>
      <c r="E33">
        <v>3186.5039999999999</v>
      </c>
    </row>
    <row r="34" spans="1:5" x14ac:dyDescent="0.2">
      <c r="A34" t="s">
        <v>13</v>
      </c>
      <c r="B34">
        <v>37.459899999999998</v>
      </c>
      <c r="E34">
        <v>15704.51</v>
      </c>
    </row>
    <row r="35" spans="1:5" x14ac:dyDescent="0.2">
      <c r="A35" t="s">
        <v>15</v>
      </c>
      <c r="B35">
        <v>25.8552</v>
      </c>
      <c r="E35">
        <v>11839.8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50DC2-264B-FE49-AA1A-B309A8918805}">
  <dimension ref="A1:E35"/>
  <sheetViews>
    <sheetView workbookViewId="0">
      <selection activeCell="A7" sqref="A7"/>
    </sheetView>
  </sheetViews>
  <sheetFormatPr baseColWidth="10" defaultRowHeight="16" x14ac:dyDescent="0.2"/>
  <cols>
    <col min="1" max="1" width="28.5" customWidth="1"/>
  </cols>
  <sheetData>
    <row r="1" spans="1:5" x14ac:dyDescent="0.2">
      <c r="A1" t="s">
        <v>342</v>
      </c>
      <c r="B1" t="s">
        <v>19</v>
      </c>
      <c r="C1" t="s">
        <v>0</v>
      </c>
      <c r="D1" t="s">
        <v>1</v>
      </c>
      <c r="E1" t="s">
        <v>2</v>
      </c>
    </row>
    <row r="2" spans="1:5" x14ac:dyDescent="0.2">
      <c r="A2" t="s">
        <v>3</v>
      </c>
      <c r="B2">
        <v>40.020000000000003</v>
      </c>
      <c r="D2">
        <v>9461.9670000000006</v>
      </c>
    </row>
    <row r="3" spans="1:5" x14ac:dyDescent="0.2">
      <c r="A3" t="s">
        <v>4</v>
      </c>
      <c r="B3">
        <v>186.44</v>
      </c>
      <c r="D3">
        <v>1223.577</v>
      </c>
    </row>
    <row r="4" spans="1:5" x14ac:dyDescent="0.2">
      <c r="A4" t="s">
        <v>5</v>
      </c>
      <c r="B4">
        <v>149.85</v>
      </c>
      <c r="D4">
        <v>5336.5810000000001</v>
      </c>
    </row>
    <row r="5" spans="1:5" x14ac:dyDescent="0.2">
      <c r="A5" t="s">
        <v>6</v>
      </c>
      <c r="B5">
        <v>298.87</v>
      </c>
      <c r="D5">
        <v>131.35290000000001</v>
      </c>
    </row>
    <row r="6" spans="1:5" x14ac:dyDescent="0.2">
      <c r="A6" t="s">
        <v>7</v>
      </c>
      <c r="B6">
        <v>347.1</v>
      </c>
      <c r="C6">
        <v>4183.0069999999996</v>
      </c>
    </row>
    <row r="7" spans="1:5" x14ac:dyDescent="0.2">
      <c r="A7" t="s">
        <v>8</v>
      </c>
      <c r="B7">
        <v>253.8</v>
      </c>
      <c r="C7">
        <v>2351.7379999999998</v>
      </c>
    </row>
    <row r="8" spans="1:5" x14ac:dyDescent="0.2">
      <c r="A8" t="s">
        <v>9</v>
      </c>
      <c r="B8">
        <v>72.16</v>
      </c>
      <c r="C8">
        <v>8391.6080000000002</v>
      </c>
    </row>
    <row r="9" spans="1:5" x14ac:dyDescent="0.2">
      <c r="A9" t="s">
        <v>10</v>
      </c>
      <c r="B9">
        <v>341.04</v>
      </c>
      <c r="C9">
        <v>1408.451</v>
      </c>
    </row>
    <row r="10" spans="1:5" x14ac:dyDescent="0.2">
      <c r="A10" t="s">
        <v>11</v>
      </c>
      <c r="B10">
        <v>98.9</v>
      </c>
      <c r="E10">
        <v>6362.5450000000001</v>
      </c>
    </row>
    <row r="11" spans="1:5" x14ac:dyDescent="0.2">
      <c r="A11" t="s">
        <v>12</v>
      </c>
      <c r="B11">
        <v>43.5</v>
      </c>
      <c r="E11">
        <v>11892.01</v>
      </c>
    </row>
    <row r="12" spans="1:5" x14ac:dyDescent="0.2">
      <c r="A12" t="s">
        <v>13</v>
      </c>
      <c r="B12">
        <v>85.36</v>
      </c>
      <c r="E12">
        <v>6902.8389999999999</v>
      </c>
    </row>
    <row r="13" spans="1:5" x14ac:dyDescent="0.2">
      <c r="A13" t="s">
        <v>14</v>
      </c>
      <c r="B13">
        <v>34.11</v>
      </c>
      <c r="E13">
        <v>5529.9539999999997</v>
      </c>
    </row>
    <row r="14" spans="1:5" x14ac:dyDescent="0.2">
      <c r="A14" t="s">
        <v>15</v>
      </c>
      <c r="B14">
        <v>65.66</v>
      </c>
      <c r="E14">
        <v>9635.6880000000001</v>
      </c>
    </row>
    <row r="16" spans="1:5" x14ac:dyDescent="0.2">
      <c r="A16" t="s">
        <v>16</v>
      </c>
      <c r="B16">
        <v>219.59379999999999</v>
      </c>
      <c r="C16">
        <v>588.23530000000005</v>
      </c>
    </row>
    <row r="17" spans="1:5" x14ac:dyDescent="0.2">
      <c r="A17" t="s">
        <v>17</v>
      </c>
      <c r="B17">
        <v>132.83330000000001</v>
      </c>
      <c r="C17">
        <v>1320.1320000000001</v>
      </c>
    </row>
    <row r="18" spans="1:5" x14ac:dyDescent="0.2">
      <c r="A18" t="s">
        <v>7</v>
      </c>
      <c r="B18">
        <v>73.210999999999999</v>
      </c>
      <c r="D18">
        <v>4155.125</v>
      </c>
    </row>
    <row r="19" spans="1:5" x14ac:dyDescent="0.2">
      <c r="A19" t="s">
        <v>8</v>
      </c>
      <c r="B19">
        <v>316.19209999999998</v>
      </c>
      <c r="D19">
        <v>1846.154</v>
      </c>
    </row>
    <row r="20" spans="1:5" x14ac:dyDescent="0.2">
      <c r="A20" t="s">
        <v>9</v>
      </c>
      <c r="B20">
        <v>70.8</v>
      </c>
      <c r="D20">
        <v>3461.538</v>
      </c>
    </row>
    <row r="21" spans="1:5" x14ac:dyDescent="0.2">
      <c r="A21" t="s">
        <v>11</v>
      </c>
      <c r="B21">
        <v>239.65039999999999</v>
      </c>
      <c r="E21">
        <v>2734.375</v>
      </c>
    </row>
    <row r="22" spans="1:5" x14ac:dyDescent="0.2">
      <c r="A22" t="s">
        <v>12</v>
      </c>
      <c r="B22">
        <v>37.584000000000003</v>
      </c>
      <c r="E22">
        <v>2093.3980000000001</v>
      </c>
    </row>
    <row r="25" spans="1:5" x14ac:dyDescent="0.2">
      <c r="A25" t="s">
        <v>18</v>
      </c>
      <c r="B25">
        <v>300.61500000000001</v>
      </c>
      <c r="C25">
        <v>3610.6750390000002</v>
      </c>
    </row>
    <row r="26" spans="1:5" x14ac:dyDescent="0.2">
      <c r="A26" t="s">
        <v>17</v>
      </c>
      <c r="B26">
        <v>245.71799999999999</v>
      </c>
      <c r="C26">
        <v>2027.57502</v>
      </c>
    </row>
    <row r="27" spans="1:5" x14ac:dyDescent="0.2">
      <c r="A27" t="s">
        <v>4</v>
      </c>
      <c r="B27">
        <v>392.43020000000001</v>
      </c>
      <c r="C27">
        <v>54338.842980000001</v>
      </c>
    </row>
    <row r="28" spans="1:5" x14ac:dyDescent="0.2">
      <c r="A28" t="s">
        <v>7</v>
      </c>
      <c r="B28">
        <v>264.75259999999997</v>
      </c>
      <c r="D28">
        <v>4894.6716230000002</v>
      </c>
    </row>
    <row r="29" spans="1:5" x14ac:dyDescent="0.2">
      <c r="A29" t="s">
        <v>8</v>
      </c>
      <c r="B29">
        <v>141.28139999999999</v>
      </c>
      <c r="D29">
        <v>5073.9957720000002</v>
      </c>
    </row>
    <row r="30" spans="1:5" x14ac:dyDescent="0.2">
      <c r="A30" t="s">
        <v>9</v>
      </c>
      <c r="B30">
        <v>393.4896</v>
      </c>
      <c r="D30">
        <v>5544.1478440000001</v>
      </c>
    </row>
    <row r="31" spans="1:5" x14ac:dyDescent="0.2">
      <c r="A31" t="s">
        <v>10</v>
      </c>
      <c r="B31">
        <v>338.82749999999999</v>
      </c>
      <c r="D31">
        <v>4356.4356440000001</v>
      </c>
    </row>
    <row r="32" spans="1:5" x14ac:dyDescent="0.2">
      <c r="A32" t="s">
        <v>11</v>
      </c>
      <c r="B32">
        <v>249.49469999999999</v>
      </c>
      <c r="E32">
        <v>10444.02752</v>
      </c>
    </row>
    <row r="33" spans="1:5" x14ac:dyDescent="0.2">
      <c r="A33" t="s">
        <v>12</v>
      </c>
      <c r="B33">
        <v>105.57689999999999</v>
      </c>
      <c r="E33">
        <v>6091.8462980000004</v>
      </c>
    </row>
    <row r="34" spans="1:5" x14ac:dyDescent="0.2">
      <c r="A34" t="s">
        <v>13</v>
      </c>
      <c r="B34">
        <v>37.459899999999998</v>
      </c>
      <c r="E34">
        <v>8782.4897400000009</v>
      </c>
    </row>
    <row r="35" spans="1:5" x14ac:dyDescent="0.2">
      <c r="A35" t="s">
        <v>15</v>
      </c>
      <c r="B35">
        <v>25.8552</v>
      </c>
      <c r="E35">
        <v>13816.01959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995BE-B81F-C94A-8A73-A90F6A273F00}">
  <dimension ref="A1:J27"/>
  <sheetViews>
    <sheetView workbookViewId="0"/>
  </sheetViews>
  <sheetFormatPr baseColWidth="10" defaultRowHeight="16" x14ac:dyDescent="0.2"/>
  <sheetData>
    <row r="1" spans="1:10" x14ac:dyDescent="0.2">
      <c r="B1" t="s">
        <v>54</v>
      </c>
      <c r="C1" t="s">
        <v>52</v>
      </c>
      <c r="D1" t="s">
        <v>56</v>
      </c>
      <c r="E1" t="s">
        <v>53</v>
      </c>
      <c r="F1" t="s">
        <v>52</v>
      </c>
      <c r="G1" t="s">
        <v>56</v>
      </c>
      <c r="H1" t="s">
        <v>55</v>
      </c>
      <c r="I1" t="s">
        <v>52</v>
      </c>
      <c r="J1" t="s">
        <v>56</v>
      </c>
    </row>
    <row r="2" spans="1:10" x14ac:dyDescent="0.2">
      <c r="A2" t="s">
        <v>298</v>
      </c>
      <c r="C2">
        <v>0</v>
      </c>
      <c r="D2">
        <v>0</v>
      </c>
      <c r="F2">
        <v>0</v>
      </c>
      <c r="G2">
        <v>0</v>
      </c>
      <c r="I2">
        <v>50</v>
      </c>
      <c r="J2">
        <v>100</v>
      </c>
    </row>
    <row r="3" spans="1:10" x14ac:dyDescent="0.2">
      <c r="A3" t="s">
        <v>17</v>
      </c>
      <c r="C3">
        <v>20</v>
      </c>
      <c r="D3">
        <v>50</v>
      </c>
      <c r="F3">
        <v>0</v>
      </c>
      <c r="G3">
        <v>0</v>
      </c>
      <c r="I3">
        <v>40</v>
      </c>
      <c r="J3">
        <v>50</v>
      </c>
    </row>
    <row r="4" spans="1:10" x14ac:dyDescent="0.2">
      <c r="A4" t="s">
        <v>7</v>
      </c>
      <c r="C4">
        <v>5.5555555600000002</v>
      </c>
      <c r="D4">
        <v>20</v>
      </c>
      <c r="F4">
        <v>0</v>
      </c>
      <c r="G4">
        <v>0</v>
      </c>
      <c r="I4">
        <v>94.444444399999995</v>
      </c>
      <c r="J4">
        <v>80</v>
      </c>
    </row>
    <row r="5" spans="1:10" x14ac:dyDescent="0.2">
      <c r="A5" t="s">
        <v>8</v>
      </c>
      <c r="C5">
        <v>0</v>
      </c>
      <c r="D5">
        <v>33.3333333</v>
      </c>
      <c r="F5">
        <v>0</v>
      </c>
      <c r="G5">
        <v>16.6666667</v>
      </c>
      <c r="I5">
        <v>100</v>
      </c>
      <c r="J5">
        <v>50</v>
      </c>
    </row>
    <row r="6" spans="1:10" x14ac:dyDescent="0.2">
      <c r="A6" t="s">
        <v>9</v>
      </c>
      <c r="C6">
        <v>0</v>
      </c>
      <c r="D6">
        <v>22.222222200000001</v>
      </c>
      <c r="F6">
        <v>0</v>
      </c>
      <c r="G6">
        <v>11.1111111</v>
      </c>
      <c r="I6">
        <v>86.363636400000004</v>
      </c>
      <c r="J6">
        <v>66.666666699999993</v>
      </c>
    </row>
    <row r="7" spans="1:10" x14ac:dyDescent="0.2">
      <c r="A7" t="s">
        <v>11</v>
      </c>
      <c r="C7">
        <v>5.8823529399999996</v>
      </c>
      <c r="D7">
        <v>14.2857143</v>
      </c>
      <c r="F7">
        <v>0</v>
      </c>
      <c r="G7">
        <v>57.142857100000001</v>
      </c>
      <c r="I7">
        <v>76.470588199999995</v>
      </c>
      <c r="J7">
        <v>28.571428600000001</v>
      </c>
    </row>
    <row r="8" spans="1:10" x14ac:dyDescent="0.2">
      <c r="A8" t="s">
        <v>12</v>
      </c>
      <c r="C8">
        <v>9.80392157</v>
      </c>
      <c r="D8">
        <v>38.461538500000003</v>
      </c>
      <c r="F8">
        <v>0</v>
      </c>
      <c r="G8">
        <v>0</v>
      </c>
      <c r="I8">
        <v>90.196078400000005</v>
      </c>
      <c r="J8">
        <v>61.538461499999997</v>
      </c>
    </row>
    <row r="10" spans="1:10" x14ac:dyDescent="0.2">
      <c r="A10" t="s">
        <v>299</v>
      </c>
    </row>
    <row r="11" spans="1:10" x14ac:dyDescent="0.2">
      <c r="A11" t="s">
        <v>285</v>
      </c>
      <c r="C11">
        <v>5.4545454500000004</v>
      </c>
      <c r="D11">
        <v>5.8823529399999996</v>
      </c>
      <c r="F11">
        <v>1.8181818199999999</v>
      </c>
      <c r="G11">
        <v>0</v>
      </c>
      <c r="I11">
        <v>89.090909089999997</v>
      </c>
      <c r="J11">
        <v>92.156862700000005</v>
      </c>
    </row>
    <row r="12" spans="1:10" x14ac:dyDescent="0.2">
      <c r="A12" t="s">
        <v>286</v>
      </c>
      <c r="C12">
        <v>12.707182299999999</v>
      </c>
      <c r="D12">
        <v>17.275747500000001</v>
      </c>
      <c r="F12">
        <v>0.55248618999999999</v>
      </c>
      <c r="G12">
        <v>24.584717600000001</v>
      </c>
      <c r="I12">
        <v>85.635359120000004</v>
      </c>
      <c r="J12">
        <v>47.840531599999998</v>
      </c>
    </row>
    <row r="13" spans="1:10" x14ac:dyDescent="0.2">
      <c r="A13" t="s">
        <v>287</v>
      </c>
      <c r="C13">
        <v>6.0606060599999996</v>
      </c>
      <c r="D13">
        <v>19.087136900000001</v>
      </c>
      <c r="F13">
        <v>0</v>
      </c>
      <c r="G13">
        <v>28.6307054</v>
      </c>
      <c r="I13">
        <v>90.909090910000003</v>
      </c>
      <c r="J13">
        <v>46.473028999999997</v>
      </c>
    </row>
    <row r="14" spans="1:10" x14ac:dyDescent="0.2">
      <c r="A14" t="s">
        <v>288</v>
      </c>
      <c r="C14">
        <v>0</v>
      </c>
      <c r="D14">
        <v>11.5384615</v>
      </c>
      <c r="F14">
        <v>0</v>
      </c>
      <c r="G14">
        <v>30.769230799999999</v>
      </c>
      <c r="I14">
        <v>83.333333330000002</v>
      </c>
      <c r="J14">
        <v>53.846153800000003</v>
      </c>
    </row>
    <row r="15" spans="1:10" x14ac:dyDescent="0.2">
      <c r="A15" t="s">
        <v>289</v>
      </c>
      <c r="C15">
        <v>0</v>
      </c>
      <c r="D15">
        <v>10.9375</v>
      </c>
      <c r="F15">
        <v>0</v>
      </c>
      <c r="G15">
        <v>39.0625</v>
      </c>
      <c r="I15">
        <v>95</v>
      </c>
      <c r="J15">
        <v>42.1875</v>
      </c>
    </row>
    <row r="16" spans="1:10" x14ac:dyDescent="0.2">
      <c r="A16" t="s">
        <v>290</v>
      </c>
      <c r="C16">
        <v>0</v>
      </c>
      <c r="D16">
        <v>26.086956499999999</v>
      </c>
      <c r="F16">
        <v>0</v>
      </c>
      <c r="G16">
        <v>21.739130400000001</v>
      </c>
      <c r="I16">
        <v>100</v>
      </c>
      <c r="J16">
        <v>52.173912999999999</v>
      </c>
    </row>
    <row r="17" spans="1:10" x14ac:dyDescent="0.2">
      <c r="A17" t="s">
        <v>291</v>
      </c>
      <c r="C17">
        <v>0</v>
      </c>
      <c r="D17">
        <v>6.25</v>
      </c>
      <c r="F17">
        <v>0</v>
      </c>
      <c r="G17">
        <v>0</v>
      </c>
      <c r="I17">
        <v>100</v>
      </c>
      <c r="J17">
        <v>87.5</v>
      </c>
    </row>
    <row r="18" spans="1:10" x14ac:dyDescent="0.2">
      <c r="A18" t="s">
        <v>292</v>
      </c>
      <c r="C18">
        <v>70</v>
      </c>
      <c r="D18">
        <v>14.2857143</v>
      </c>
      <c r="F18">
        <v>0</v>
      </c>
      <c r="G18">
        <v>33.3333333</v>
      </c>
      <c r="I18">
        <v>25</v>
      </c>
      <c r="J18">
        <v>52.380952399999998</v>
      </c>
    </row>
    <row r="19" spans="1:10" x14ac:dyDescent="0.2">
      <c r="A19" t="s">
        <v>293</v>
      </c>
      <c r="C19">
        <v>8.9673912999999992</v>
      </c>
      <c r="D19">
        <v>13.6268344</v>
      </c>
      <c r="F19">
        <v>0.54347825999999999</v>
      </c>
      <c r="G19">
        <v>1.67714885</v>
      </c>
      <c r="I19">
        <v>80.706521739999999</v>
      </c>
      <c r="J19">
        <v>73.3752621</v>
      </c>
    </row>
    <row r="20" spans="1:10" x14ac:dyDescent="0.2">
      <c r="A20" t="s">
        <v>294</v>
      </c>
      <c r="C20">
        <v>2.48565966</v>
      </c>
      <c r="D20">
        <v>12.195122</v>
      </c>
      <c r="F20">
        <v>0</v>
      </c>
      <c r="G20">
        <v>1.50093809</v>
      </c>
      <c r="I20">
        <v>96.749521990000005</v>
      </c>
      <c r="J20">
        <v>84.615384599999999</v>
      </c>
    </row>
    <row r="21" spans="1:10" x14ac:dyDescent="0.2">
      <c r="A21" t="s">
        <v>295</v>
      </c>
      <c r="C21">
        <v>15.6716418</v>
      </c>
      <c r="D21">
        <v>9.0566037700000006</v>
      </c>
      <c r="F21">
        <v>0</v>
      </c>
      <c r="G21">
        <v>3.3962264200000001</v>
      </c>
      <c r="I21">
        <v>81.343283580000005</v>
      </c>
      <c r="J21">
        <v>83.773584900000003</v>
      </c>
    </row>
    <row r="22" spans="1:10" x14ac:dyDescent="0.2">
      <c r="A22" t="s">
        <v>296</v>
      </c>
      <c r="C22">
        <v>18.181818199999999</v>
      </c>
      <c r="D22">
        <v>16.6666667</v>
      </c>
      <c r="F22">
        <v>0</v>
      </c>
      <c r="G22">
        <v>0</v>
      </c>
      <c r="I22">
        <v>63.636363639999999</v>
      </c>
      <c r="J22">
        <v>75</v>
      </c>
    </row>
    <row r="23" spans="1:10" x14ac:dyDescent="0.2">
      <c r="A23" t="s">
        <v>297</v>
      </c>
      <c r="C23">
        <v>2.6455026500000001</v>
      </c>
      <c r="D23">
        <v>9.7222222200000008</v>
      </c>
      <c r="F23">
        <v>0.52910053000000001</v>
      </c>
      <c r="G23">
        <v>0.46296295999999998</v>
      </c>
      <c r="I23">
        <v>95.414462080000007</v>
      </c>
      <c r="J23">
        <v>88.117283999999998</v>
      </c>
    </row>
    <row r="27" spans="1:10" x14ac:dyDescent="0.2">
      <c r="C27" t="s">
        <v>284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552E1-26DD-2F4F-B84F-04D323EC8036}">
  <dimension ref="A1:C36"/>
  <sheetViews>
    <sheetView workbookViewId="0">
      <selection activeCell="E7" sqref="E7"/>
    </sheetView>
  </sheetViews>
  <sheetFormatPr baseColWidth="10" defaultRowHeight="16" x14ac:dyDescent="0.2"/>
  <cols>
    <col min="1" max="1" width="19.1640625" customWidth="1"/>
  </cols>
  <sheetData>
    <row r="1" spans="1:3" x14ac:dyDescent="0.2">
      <c r="A1" t="s">
        <v>300</v>
      </c>
      <c r="B1" t="s">
        <v>52</v>
      </c>
      <c r="C1" t="s">
        <v>56</v>
      </c>
    </row>
    <row r="2" spans="1:3" x14ac:dyDescent="0.2">
      <c r="A2" t="s">
        <v>24</v>
      </c>
      <c r="B2">
        <v>6.25</v>
      </c>
      <c r="C2">
        <v>0.83499999999999996</v>
      </c>
    </row>
    <row r="3" spans="1:3" x14ac:dyDescent="0.2">
      <c r="A3" t="s">
        <v>304</v>
      </c>
      <c r="B3">
        <v>6.25</v>
      </c>
      <c r="C3">
        <v>0.77500000000000002</v>
      </c>
    </row>
    <row r="4" spans="1:3" x14ac:dyDescent="0.2">
      <c r="A4" t="s">
        <v>21</v>
      </c>
      <c r="B4">
        <v>5.36</v>
      </c>
      <c r="C4">
        <v>0</v>
      </c>
    </row>
    <row r="5" spans="1:3" x14ac:dyDescent="0.2">
      <c r="A5" t="s">
        <v>309</v>
      </c>
      <c r="B5">
        <v>3.7</v>
      </c>
      <c r="C5">
        <v>0</v>
      </c>
    </row>
    <row r="6" spans="1:3" x14ac:dyDescent="0.2">
      <c r="A6" t="s">
        <v>302</v>
      </c>
      <c r="B6">
        <v>4.67</v>
      </c>
      <c r="C6">
        <v>1.1005</v>
      </c>
    </row>
    <row r="7" spans="1:3" x14ac:dyDescent="0.2">
      <c r="A7" t="s">
        <v>27</v>
      </c>
      <c r="B7">
        <v>5.08</v>
      </c>
      <c r="C7">
        <v>7.2499999999999995E-2</v>
      </c>
    </row>
    <row r="8" spans="1:3" x14ac:dyDescent="0.2">
      <c r="A8" t="s">
        <v>28</v>
      </c>
      <c r="B8">
        <v>3.75</v>
      </c>
      <c r="C8">
        <v>7.9000000000000001E-2</v>
      </c>
    </row>
    <row r="9" spans="1:3" x14ac:dyDescent="0.2">
      <c r="A9" t="s">
        <v>306</v>
      </c>
      <c r="B9">
        <v>2.95</v>
      </c>
      <c r="C9">
        <v>1.665</v>
      </c>
    </row>
    <row r="10" spans="1:3" x14ac:dyDescent="0.2">
      <c r="A10" t="s">
        <v>26</v>
      </c>
      <c r="B10">
        <v>5.35</v>
      </c>
      <c r="C10">
        <v>4.67</v>
      </c>
    </row>
    <row r="11" spans="1:3" x14ac:dyDescent="0.2">
      <c r="A11" t="s">
        <v>310</v>
      </c>
      <c r="B11">
        <v>5.16</v>
      </c>
      <c r="C11">
        <v>0</v>
      </c>
    </row>
    <row r="12" spans="1:3" x14ac:dyDescent="0.2">
      <c r="A12" t="s">
        <v>311</v>
      </c>
      <c r="B12">
        <v>6.59</v>
      </c>
      <c r="C12">
        <v>1.82</v>
      </c>
    </row>
    <row r="13" spans="1:3" x14ac:dyDescent="0.2">
      <c r="A13" t="s">
        <v>312</v>
      </c>
      <c r="B13">
        <v>7.665</v>
      </c>
      <c r="C13">
        <v>0.23250000000000001</v>
      </c>
    </row>
    <row r="14" spans="1:3" x14ac:dyDescent="0.2">
      <c r="A14" t="s">
        <v>313</v>
      </c>
      <c r="B14">
        <v>13.35</v>
      </c>
      <c r="C14">
        <v>0</v>
      </c>
    </row>
    <row r="15" spans="1:3" x14ac:dyDescent="0.2">
      <c r="A15" t="s">
        <v>308</v>
      </c>
      <c r="B15">
        <v>0</v>
      </c>
      <c r="C15">
        <v>0</v>
      </c>
    </row>
    <row r="16" spans="1:3" x14ac:dyDescent="0.2">
      <c r="A16" t="s">
        <v>21</v>
      </c>
      <c r="B16">
        <v>0</v>
      </c>
      <c r="C16">
        <v>0.13650000000000001</v>
      </c>
    </row>
    <row r="17" spans="1:3" x14ac:dyDescent="0.2">
      <c r="A17" t="s">
        <v>22</v>
      </c>
      <c r="B17">
        <v>5.75</v>
      </c>
      <c r="C17">
        <v>2.95</v>
      </c>
    </row>
    <row r="18" spans="1:3" x14ac:dyDescent="0.2">
      <c r="A18" t="s">
        <v>303</v>
      </c>
      <c r="B18">
        <v>0.5</v>
      </c>
      <c r="C18">
        <v>31.25</v>
      </c>
    </row>
    <row r="19" spans="1:3" x14ac:dyDescent="0.2">
      <c r="A19" t="s">
        <v>304</v>
      </c>
      <c r="B19">
        <v>0</v>
      </c>
      <c r="C19">
        <v>5.35</v>
      </c>
    </row>
    <row r="20" spans="1:3" x14ac:dyDescent="0.2">
      <c r="A20" t="s">
        <v>23</v>
      </c>
      <c r="B20">
        <v>0</v>
      </c>
      <c r="C20">
        <v>0.255</v>
      </c>
    </row>
    <row r="21" spans="1:3" x14ac:dyDescent="0.2">
      <c r="A21" t="s">
        <v>24</v>
      </c>
      <c r="B21">
        <v>1.5</v>
      </c>
      <c r="C21">
        <v>0</v>
      </c>
    </row>
    <row r="22" spans="1:3" x14ac:dyDescent="0.2">
      <c r="A22" t="s">
        <v>25</v>
      </c>
      <c r="B22">
        <v>1.39</v>
      </c>
      <c r="C22">
        <v>0.14249999999999999</v>
      </c>
    </row>
    <row r="23" spans="1:3" x14ac:dyDescent="0.2">
      <c r="A23" t="s">
        <v>305</v>
      </c>
      <c r="B23">
        <v>8.35</v>
      </c>
      <c r="C23">
        <v>0.1105</v>
      </c>
    </row>
    <row r="24" spans="1:3" x14ac:dyDescent="0.2">
      <c r="A24" t="s">
        <v>26</v>
      </c>
      <c r="B24">
        <v>2.0249999999999999</v>
      </c>
      <c r="C24">
        <v>0.17599999999999999</v>
      </c>
    </row>
    <row r="25" spans="1:3" x14ac:dyDescent="0.2">
      <c r="A25" t="s">
        <v>27</v>
      </c>
      <c r="B25">
        <v>3.09</v>
      </c>
      <c r="C25">
        <v>0.45250000000000001</v>
      </c>
    </row>
    <row r="26" spans="1:3" x14ac:dyDescent="0.2">
      <c r="A26" t="s">
        <v>28</v>
      </c>
      <c r="B26">
        <v>2.915</v>
      </c>
      <c r="C26">
        <v>0.97950000000000004</v>
      </c>
    </row>
    <row r="27" spans="1:3" x14ac:dyDescent="0.2">
      <c r="A27" t="s">
        <v>306</v>
      </c>
      <c r="B27">
        <v>1.5429999999999999</v>
      </c>
      <c r="C27">
        <v>0.16300000000000001</v>
      </c>
    </row>
    <row r="28" spans="1:3" x14ac:dyDescent="0.2">
      <c r="A28" t="s">
        <v>307</v>
      </c>
      <c r="B28">
        <v>3.8650000000000002</v>
      </c>
      <c r="C28">
        <v>0.89400000000000002</v>
      </c>
    </row>
    <row r="29" spans="1:3" x14ac:dyDescent="0.2">
      <c r="A29" t="s">
        <v>301</v>
      </c>
      <c r="B29">
        <v>2</v>
      </c>
      <c r="C29">
        <v>0.17549999999999999</v>
      </c>
    </row>
    <row r="30" spans="1:3" x14ac:dyDescent="0.2">
      <c r="A30" t="s">
        <v>21</v>
      </c>
      <c r="B30">
        <v>1.5934999999999999</v>
      </c>
      <c r="C30">
        <v>0.161</v>
      </c>
    </row>
    <row r="31" spans="1:3" x14ac:dyDescent="0.2">
      <c r="A31" t="s">
        <v>25</v>
      </c>
      <c r="B31">
        <v>1.37</v>
      </c>
      <c r="C31">
        <v>0.1565</v>
      </c>
    </row>
    <row r="32" spans="1:3" x14ac:dyDescent="0.2">
      <c r="A32" t="s">
        <v>24</v>
      </c>
      <c r="B32">
        <v>1.33</v>
      </c>
      <c r="C32">
        <v>0.31900000000000001</v>
      </c>
    </row>
    <row r="33" spans="1:3" x14ac:dyDescent="0.2">
      <c r="A33" t="s">
        <v>23</v>
      </c>
      <c r="B33">
        <v>2.65</v>
      </c>
      <c r="C33">
        <v>0.24349999999999999</v>
      </c>
    </row>
    <row r="34" spans="1:3" x14ac:dyDescent="0.2">
      <c r="A34" t="s">
        <v>28</v>
      </c>
      <c r="B34">
        <v>3.6</v>
      </c>
      <c r="C34">
        <v>0.2465</v>
      </c>
    </row>
    <row r="35" spans="1:3" x14ac:dyDescent="0.2">
      <c r="A35" t="s">
        <v>27</v>
      </c>
      <c r="B35">
        <v>7.9349999999999996</v>
      </c>
      <c r="C35">
        <v>0.186</v>
      </c>
    </row>
    <row r="36" spans="1:3" x14ac:dyDescent="0.2">
      <c r="A36" t="s">
        <v>26</v>
      </c>
      <c r="B36">
        <v>2.5</v>
      </c>
      <c r="C36">
        <v>0.3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75DB2-FD55-924D-A244-0A4B90984C85}">
  <dimension ref="A1:D38"/>
  <sheetViews>
    <sheetView workbookViewId="0">
      <selection activeCell="F6" sqref="F6"/>
    </sheetView>
  </sheetViews>
  <sheetFormatPr baseColWidth="10" defaultRowHeight="16" x14ac:dyDescent="0.2"/>
  <cols>
    <col min="1" max="1" width="37.6640625" customWidth="1"/>
  </cols>
  <sheetData>
    <row r="1" spans="1:4" x14ac:dyDescent="0.2">
      <c r="A1" t="s">
        <v>343</v>
      </c>
      <c r="B1" t="s">
        <v>0</v>
      </c>
      <c r="C1" t="s">
        <v>1</v>
      </c>
      <c r="D1" t="s">
        <v>2</v>
      </c>
    </row>
    <row r="2" spans="1:4" x14ac:dyDescent="0.2">
      <c r="A2" t="s">
        <v>314</v>
      </c>
      <c r="B2">
        <v>7.7579519010000002</v>
      </c>
    </row>
    <row r="3" spans="1:4" x14ac:dyDescent="0.2">
      <c r="A3" t="s">
        <v>304</v>
      </c>
      <c r="B3">
        <v>13.850415509999999</v>
      </c>
    </row>
    <row r="4" spans="1:4" x14ac:dyDescent="0.2">
      <c r="A4" t="s">
        <v>303</v>
      </c>
      <c r="C4">
        <v>8.0420371900000003</v>
      </c>
    </row>
    <row r="5" spans="1:4" x14ac:dyDescent="0.2">
      <c r="A5" t="s">
        <v>309</v>
      </c>
      <c r="C5">
        <v>12.74336154</v>
      </c>
    </row>
    <row r="6" spans="1:4" x14ac:dyDescent="0.2">
      <c r="A6" t="s">
        <v>302</v>
      </c>
      <c r="C6">
        <v>23.304012490000002</v>
      </c>
    </row>
    <row r="7" spans="1:4" x14ac:dyDescent="0.2">
      <c r="A7" t="s">
        <v>27</v>
      </c>
      <c r="D7">
        <v>25.851165609999999</v>
      </c>
    </row>
    <row r="8" spans="1:4" x14ac:dyDescent="0.2">
      <c r="A8" t="s">
        <v>28</v>
      </c>
      <c r="D8">
        <v>30.776515150000002</v>
      </c>
    </row>
    <row r="9" spans="1:4" x14ac:dyDescent="0.2">
      <c r="A9" t="s">
        <v>306</v>
      </c>
      <c r="D9">
        <v>26.483050850000001</v>
      </c>
    </row>
    <row r="10" spans="1:4" x14ac:dyDescent="0.2">
      <c r="A10" t="s">
        <v>26</v>
      </c>
      <c r="D10">
        <v>60.291922659999997</v>
      </c>
    </row>
    <row r="11" spans="1:4" x14ac:dyDescent="0.2">
      <c r="A11" t="s">
        <v>310</v>
      </c>
      <c r="D11">
        <v>34.321670060000002</v>
      </c>
    </row>
    <row r="12" spans="1:4" x14ac:dyDescent="0.2">
      <c r="A12" t="s">
        <v>311</v>
      </c>
      <c r="D12">
        <v>17.44067768</v>
      </c>
    </row>
    <row r="13" spans="1:4" x14ac:dyDescent="0.2">
      <c r="A13" t="s">
        <v>312</v>
      </c>
      <c r="D13">
        <v>20.58577133</v>
      </c>
    </row>
    <row r="14" spans="1:4" x14ac:dyDescent="0.2">
      <c r="A14" t="s">
        <v>313</v>
      </c>
      <c r="D14">
        <v>70.514713220000004</v>
      </c>
    </row>
    <row r="16" spans="1:4" x14ac:dyDescent="0.2">
      <c r="A16" t="s">
        <v>315</v>
      </c>
      <c r="D16">
        <v>79.147774229999996</v>
      </c>
    </row>
    <row r="17" spans="1:4" x14ac:dyDescent="0.2">
      <c r="A17" t="s">
        <v>27</v>
      </c>
      <c r="D17">
        <v>14.052880480000001</v>
      </c>
    </row>
    <row r="18" spans="1:4" x14ac:dyDescent="0.2">
      <c r="A18" t="s">
        <v>28</v>
      </c>
      <c r="D18">
        <v>83.716941149999997</v>
      </c>
    </row>
    <row r="19" spans="1:4" x14ac:dyDescent="0.2">
      <c r="A19" t="s">
        <v>306</v>
      </c>
      <c r="D19">
        <v>28.809184179999999</v>
      </c>
    </row>
    <row r="20" spans="1:4" x14ac:dyDescent="0.2">
      <c r="A20" t="s">
        <v>307</v>
      </c>
      <c r="D20">
        <v>111.69024570000001</v>
      </c>
    </row>
    <row r="21" spans="1:4" x14ac:dyDescent="0.2">
      <c r="A21" t="s">
        <v>302</v>
      </c>
      <c r="B21">
        <v>0</v>
      </c>
    </row>
    <row r="22" spans="1:4" x14ac:dyDescent="0.2">
      <c r="A22" t="s">
        <v>21</v>
      </c>
      <c r="B22">
        <v>0</v>
      </c>
    </row>
    <row r="23" spans="1:4" x14ac:dyDescent="0.2">
      <c r="A23" t="s">
        <v>22</v>
      </c>
      <c r="B23">
        <v>34.090909089999997</v>
      </c>
    </row>
    <row r="24" spans="1:4" x14ac:dyDescent="0.2">
      <c r="A24" t="s">
        <v>303</v>
      </c>
      <c r="B24">
        <v>6.2900993840000003</v>
      </c>
    </row>
    <row r="25" spans="1:4" x14ac:dyDescent="0.2">
      <c r="A25" t="s">
        <v>304</v>
      </c>
      <c r="C25">
        <v>0</v>
      </c>
    </row>
    <row r="26" spans="1:4" x14ac:dyDescent="0.2">
      <c r="A26" t="s">
        <v>23</v>
      </c>
      <c r="C26">
        <v>0</v>
      </c>
    </row>
    <row r="27" spans="1:4" x14ac:dyDescent="0.2">
      <c r="A27" t="s">
        <v>24</v>
      </c>
      <c r="C27">
        <v>45.427013930000001</v>
      </c>
    </row>
    <row r="28" spans="1:4" x14ac:dyDescent="0.2">
      <c r="A28" t="s">
        <v>25</v>
      </c>
      <c r="C28">
        <v>15.767896560000001</v>
      </c>
    </row>
    <row r="29" spans="1:4" x14ac:dyDescent="0.2">
      <c r="A29" t="s">
        <v>305</v>
      </c>
      <c r="C29">
        <v>85.178875640000001</v>
      </c>
    </row>
    <row r="31" spans="1:4" x14ac:dyDescent="0.2">
      <c r="A31" t="s">
        <v>316</v>
      </c>
      <c r="B31">
        <v>11.91208243935132</v>
      </c>
    </row>
    <row r="32" spans="1:4" x14ac:dyDescent="0.2">
      <c r="A32" t="s">
        <v>21</v>
      </c>
      <c r="B32">
        <v>10.979890029351388</v>
      </c>
    </row>
    <row r="33" spans="1:4" x14ac:dyDescent="0.2">
      <c r="A33" t="s">
        <v>25</v>
      </c>
      <c r="C33">
        <v>28.761157058563807</v>
      </c>
    </row>
    <row r="34" spans="1:4" x14ac:dyDescent="0.2">
      <c r="A34" t="s">
        <v>24</v>
      </c>
      <c r="C34">
        <v>7.8641588010960657</v>
      </c>
    </row>
    <row r="35" spans="1:4" x14ac:dyDescent="0.2">
      <c r="A35" t="s">
        <v>23</v>
      </c>
      <c r="C35">
        <v>15.862327189726324</v>
      </c>
    </row>
    <row r="36" spans="1:4" x14ac:dyDescent="0.2">
      <c r="A36" t="s">
        <v>28</v>
      </c>
      <c r="D36">
        <v>29.935638377488402</v>
      </c>
    </row>
    <row r="37" spans="1:4" x14ac:dyDescent="0.2">
      <c r="A37" t="s">
        <v>27</v>
      </c>
      <c r="D37">
        <v>56.210320044854981</v>
      </c>
    </row>
    <row r="38" spans="1:4" x14ac:dyDescent="0.2">
      <c r="A38" t="s">
        <v>26</v>
      </c>
      <c r="D38">
        <v>36.112332267321293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C8EBD-0783-7A4C-8897-91FE58DF497D}">
  <dimension ref="A1:D43"/>
  <sheetViews>
    <sheetView workbookViewId="0">
      <selection activeCell="G8" sqref="G8"/>
    </sheetView>
  </sheetViews>
  <sheetFormatPr baseColWidth="10" defaultRowHeight="16" x14ac:dyDescent="0.2"/>
  <cols>
    <col min="1" max="1" width="24.5" customWidth="1"/>
  </cols>
  <sheetData>
    <row r="1" spans="1:4" x14ac:dyDescent="0.2">
      <c r="A1" t="s">
        <v>344</v>
      </c>
      <c r="B1" t="s">
        <v>0</v>
      </c>
      <c r="C1" t="s">
        <v>1</v>
      </c>
      <c r="D1" t="s">
        <v>2</v>
      </c>
    </row>
    <row r="2" spans="1:4" x14ac:dyDescent="0.2">
      <c r="A2" t="s">
        <v>20</v>
      </c>
    </row>
    <row r="3" spans="1:4" x14ac:dyDescent="0.2">
      <c r="A3" t="s">
        <v>21</v>
      </c>
      <c r="B3">
        <v>0.30599999999999999</v>
      </c>
    </row>
    <row r="4" spans="1:4" x14ac:dyDescent="0.2">
      <c r="A4" t="s">
        <v>22</v>
      </c>
      <c r="B4">
        <v>3.44</v>
      </c>
    </row>
    <row r="5" spans="1:4" x14ac:dyDescent="0.2">
      <c r="A5" t="s">
        <v>23</v>
      </c>
      <c r="C5">
        <v>1.7010000000000001</v>
      </c>
    </row>
    <row r="6" spans="1:4" x14ac:dyDescent="0.2">
      <c r="A6" t="s">
        <v>24</v>
      </c>
      <c r="C6">
        <v>1.585</v>
      </c>
    </row>
    <row r="7" spans="1:4" x14ac:dyDescent="0.2">
      <c r="A7" t="s">
        <v>25</v>
      </c>
      <c r="C7">
        <v>1.325</v>
      </c>
    </row>
    <row r="8" spans="1:4" x14ac:dyDescent="0.2">
      <c r="A8" t="s">
        <v>26</v>
      </c>
      <c r="D8">
        <v>3.65</v>
      </c>
    </row>
    <row r="9" spans="1:4" x14ac:dyDescent="0.2">
      <c r="A9" t="s">
        <v>27</v>
      </c>
      <c r="D9">
        <v>2.1349999999999998</v>
      </c>
    </row>
    <row r="10" spans="1:4" x14ac:dyDescent="0.2">
      <c r="A10" t="s">
        <v>28</v>
      </c>
      <c r="D10">
        <v>2.9049999999999998</v>
      </c>
    </row>
    <row r="11" spans="1:4" x14ac:dyDescent="0.2">
      <c r="A11" t="s">
        <v>29</v>
      </c>
    </row>
    <row r="12" spans="1:4" x14ac:dyDescent="0.2">
      <c r="A12" t="s">
        <v>30</v>
      </c>
      <c r="C12">
        <v>0.75749999999999995</v>
      </c>
    </row>
    <row r="13" spans="1:4" x14ac:dyDescent="0.2">
      <c r="A13" t="s">
        <v>4</v>
      </c>
      <c r="C13">
        <v>0.49299999999999999</v>
      </c>
    </row>
    <row r="14" spans="1:4" x14ac:dyDescent="0.2">
      <c r="A14" t="s">
        <v>5</v>
      </c>
      <c r="C14">
        <v>2.9645000000000001</v>
      </c>
    </row>
    <row r="15" spans="1:4" x14ac:dyDescent="0.2">
      <c r="A15" t="s">
        <v>6</v>
      </c>
      <c r="C15">
        <v>0.57799999999999996</v>
      </c>
    </row>
    <row r="16" spans="1:4" x14ac:dyDescent="0.2">
      <c r="A16" t="s">
        <v>7</v>
      </c>
      <c r="B16">
        <v>1.2985</v>
      </c>
    </row>
    <row r="17" spans="1:4" x14ac:dyDescent="0.2">
      <c r="A17" t="s">
        <v>8</v>
      </c>
      <c r="B17">
        <v>0</v>
      </c>
    </row>
    <row r="18" spans="1:4" x14ac:dyDescent="0.2">
      <c r="A18" t="s">
        <v>9</v>
      </c>
      <c r="B18">
        <v>0.57450000000000001</v>
      </c>
    </row>
    <row r="19" spans="1:4" x14ac:dyDescent="0.2">
      <c r="A19" t="s">
        <v>10</v>
      </c>
      <c r="B19">
        <v>1.2344999999999999</v>
      </c>
    </row>
    <row r="20" spans="1:4" x14ac:dyDescent="0.2">
      <c r="A20" t="s">
        <v>11</v>
      </c>
      <c r="D20">
        <v>2.41</v>
      </c>
    </row>
    <row r="21" spans="1:4" x14ac:dyDescent="0.2">
      <c r="A21" t="s">
        <v>12</v>
      </c>
      <c r="D21">
        <v>5.0960000000000001</v>
      </c>
    </row>
    <row r="22" spans="1:4" x14ac:dyDescent="0.2">
      <c r="A22" t="s">
        <v>13</v>
      </c>
      <c r="D22">
        <v>4.2140000000000004</v>
      </c>
    </row>
    <row r="23" spans="1:4" x14ac:dyDescent="0.2">
      <c r="A23" t="s">
        <v>14</v>
      </c>
      <c r="D23">
        <v>0.53749999999999998</v>
      </c>
    </row>
    <row r="24" spans="1:4" x14ac:dyDescent="0.2">
      <c r="A24" t="s">
        <v>15</v>
      </c>
      <c r="D24">
        <v>2.8654999999999999</v>
      </c>
    </row>
    <row r="25" spans="1:4" x14ac:dyDescent="0.2">
      <c r="A25" t="s">
        <v>31</v>
      </c>
      <c r="D25">
        <v>1.363</v>
      </c>
    </row>
    <row r="26" spans="1:4" x14ac:dyDescent="0.2">
      <c r="A26" t="s">
        <v>32</v>
      </c>
      <c r="D26">
        <v>0.35699999999999998</v>
      </c>
    </row>
    <row r="27" spans="1:4" x14ac:dyDescent="0.2">
      <c r="A27" t="s">
        <v>33</v>
      </c>
      <c r="D27">
        <v>4.327</v>
      </c>
    </row>
    <row r="28" spans="1:4" x14ac:dyDescent="0.2">
      <c r="A28" t="s">
        <v>34</v>
      </c>
      <c r="D28">
        <v>4.2549999999999999</v>
      </c>
    </row>
    <row r="29" spans="1:4" x14ac:dyDescent="0.2">
      <c r="A29" t="s">
        <v>35</v>
      </c>
    </row>
    <row r="30" spans="1:4" x14ac:dyDescent="0.2">
      <c r="A30" t="s">
        <v>36</v>
      </c>
      <c r="D30">
        <v>4.0199999999999996</v>
      </c>
    </row>
    <row r="31" spans="1:4" x14ac:dyDescent="0.2">
      <c r="A31" t="s">
        <v>37</v>
      </c>
      <c r="D31">
        <v>5.6</v>
      </c>
    </row>
    <row r="32" spans="1:4" x14ac:dyDescent="0.2">
      <c r="A32" t="s">
        <v>38</v>
      </c>
      <c r="D32">
        <v>2.2349999999999999</v>
      </c>
    </row>
    <row r="33" spans="1:4" x14ac:dyDescent="0.2">
      <c r="A33" t="s">
        <v>39</v>
      </c>
      <c r="D33">
        <v>2.06</v>
      </c>
    </row>
    <row r="34" spans="1:4" x14ac:dyDescent="0.2">
      <c r="A34" t="s">
        <v>40</v>
      </c>
      <c r="D34">
        <v>1.1100000000000001</v>
      </c>
    </row>
    <row r="35" spans="1:4" x14ac:dyDescent="0.2">
      <c r="A35" t="s">
        <v>41</v>
      </c>
      <c r="B35">
        <v>3.5150000000000001</v>
      </c>
    </row>
    <row r="36" spans="1:4" x14ac:dyDescent="0.2">
      <c r="A36" t="s">
        <v>42</v>
      </c>
      <c r="B36">
        <v>0</v>
      </c>
    </row>
    <row r="37" spans="1:4" x14ac:dyDescent="0.2">
      <c r="A37" t="s">
        <v>43</v>
      </c>
      <c r="B37">
        <v>4.0999999999999996</v>
      </c>
    </row>
    <row r="38" spans="1:4" x14ac:dyDescent="0.2">
      <c r="A38" t="s">
        <v>44</v>
      </c>
      <c r="B38">
        <v>0</v>
      </c>
    </row>
    <row r="39" spans="1:4" x14ac:dyDescent="0.2">
      <c r="A39" t="s">
        <v>45</v>
      </c>
      <c r="C39">
        <v>2</v>
      </c>
    </row>
    <row r="40" spans="1:4" x14ac:dyDescent="0.2">
      <c r="A40" t="s">
        <v>46</v>
      </c>
      <c r="C40">
        <v>0</v>
      </c>
    </row>
    <row r="41" spans="1:4" x14ac:dyDescent="0.2">
      <c r="A41" t="s">
        <v>47</v>
      </c>
      <c r="C41">
        <v>2.4500000000000002</v>
      </c>
    </row>
    <row r="42" spans="1:4" x14ac:dyDescent="0.2">
      <c r="A42" t="s">
        <v>48</v>
      </c>
      <c r="C42">
        <v>1.89</v>
      </c>
    </row>
    <row r="43" spans="1:4" x14ac:dyDescent="0.2">
      <c r="A43" t="s">
        <v>49</v>
      </c>
      <c r="C43">
        <v>2.78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3472-A2B3-564D-AEDA-CCBFCC14DAA8}">
  <dimension ref="A1:AK53"/>
  <sheetViews>
    <sheetView tabSelected="1" topLeftCell="A23" workbookViewId="0">
      <selection activeCell="B39" sqref="B39"/>
    </sheetView>
  </sheetViews>
  <sheetFormatPr baseColWidth="10" defaultRowHeight="16" x14ac:dyDescent="0.2"/>
  <cols>
    <col min="1" max="1" width="21.5" customWidth="1"/>
    <col min="2" max="2" width="17.83203125" customWidth="1"/>
    <col min="20" max="20" width="16.33203125" customWidth="1"/>
  </cols>
  <sheetData>
    <row r="1" spans="1:37" x14ac:dyDescent="0.2">
      <c r="A1" t="s">
        <v>336</v>
      </c>
      <c r="B1" t="s">
        <v>335</v>
      </c>
      <c r="T1" t="s">
        <v>50</v>
      </c>
    </row>
    <row r="2" spans="1:37" x14ac:dyDescent="0.2">
      <c r="A2" t="s">
        <v>0</v>
      </c>
      <c r="C2">
        <v>23.27965</v>
      </c>
      <c r="D2">
        <v>0</v>
      </c>
      <c r="E2">
        <v>0</v>
      </c>
      <c r="F2">
        <v>6.6251499999999997</v>
      </c>
      <c r="G2">
        <v>61.613999999999997</v>
      </c>
      <c r="H2">
        <v>0</v>
      </c>
      <c r="I2">
        <v>0</v>
      </c>
      <c r="J2">
        <v>0</v>
      </c>
      <c r="L2">
        <v>4.5369999999999999</v>
      </c>
      <c r="M2">
        <v>64.245000000000005</v>
      </c>
      <c r="U2">
        <v>18.067</v>
      </c>
      <c r="W2">
        <v>0</v>
      </c>
      <c r="Y2">
        <v>18.349</v>
      </c>
      <c r="AA2">
        <v>13.25</v>
      </c>
      <c r="AB2">
        <v>0</v>
      </c>
      <c r="AC2">
        <v>123.229</v>
      </c>
      <c r="AD2">
        <v>0</v>
      </c>
      <c r="AE2">
        <v>88.168000000000006</v>
      </c>
      <c r="AG2">
        <v>11.343</v>
      </c>
      <c r="AH2">
        <v>113.889</v>
      </c>
    </row>
    <row r="3" spans="1:37" x14ac:dyDescent="0.2">
      <c r="A3" t="s">
        <v>1</v>
      </c>
      <c r="C3">
        <v>13.668670000000001</v>
      </c>
      <c r="D3">
        <v>94.451009999999997</v>
      </c>
      <c r="E3">
        <v>12.321339999999999</v>
      </c>
      <c r="F3">
        <v>34.842489999999998</v>
      </c>
      <c r="G3">
        <v>75.757999999999996</v>
      </c>
      <c r="H3">
        <v>0</v>
      </c>
      <c r="I3">
        <v>0</v>
      </c>
      <c r="J3">
        <v>64.225999999999999</v>
      </c>
      <c r="K3">
        <v>0</v>
      </c>
      <c r="L3">
        <v>36.816000000000003</v>
      </c>
      <c r="M3">
        <v>23.77</v>
      </c>
      <c r="N3">
        <v>19.391999999999999</v>
      </c>
      <c r="U3">
        <v>12.148</v>
      </c>
      <c r="W3">
        <v>13.37</v>
      </c>
      <c r="Y3">
        <v>56.018999999999998</v>
      </c>
      <c r="AA3">
        <v>14.061</v>
      </c>
      <c r="AB3">
        <v>75.757999999999996</v>
      </c>
      <c r="AC3">
        <v>0</v>
      </c>
      <c r="AD3">
        <v>114.877</v>
      </c>
      <c r="AE3">
        <v>64.225999999999999</v>
      </c>
      <c r="AF3">
        <v>87.796000000000006</v>
      </c>
      <c r="AG3">
        <v>45.183</v>
      </c>
      <c r="AH3">
        <v>33.957000000000001</v>
      </c>
      <c r="AI3">
        <v>43.258000000000003</v>
      </c>
    </row>
    <row r="4" spans="1:37" x14ac:dyDescent="0.2">
      <c r="A4" t="s">
        <v>51</v>
      </c>
      <c r="C4">
        <v>32.844320000000003</v>
      </c>
      <c r="D4">
        <v>84.817639999999997</v>
      </c>
      <c r="E4">
        <v>35.741970000000002</v>
      </c>
      <c r="F4">
        <v>0</v>
      </c>
      <c r="G4">
        <v>82.584649999999996</v>
      </c>
      <c r="H4">
        <v>29.145879999999998</v>
      </c>
      <c r="I4">
        <v>0</v>
      </c>
      <c r="J4">
        <v>19.20861</v>
      </c>
      <c r="K4">
        <v>37.261240000000001</v>
      </c>
      <c r="L4">
        <v>32.491</v>
      </c>
      <c r="M4">
        <v>20.023</v>
      </c>
      <c r="N4">
        <v>0</v>
      </c>
      <c r="O4">
        <v>18.870999999999999</v>
      </c>
      <c r="P4">
        <v>69.037000000000006</v>
      </c>
      <c r="Q4">
        <v>38.651000000000003</v>
      </c>
      <c r="R4">
        <v>9.0589999999999993</v>
      </c>
      <c r="S4">
        <v>6.7290000000000001</v>
      </c>
      <c r="U4">
        <v>86.587999999999994</v>
      </c>
      <c r="V4">
        <v>12.638999999999999</v>
      </c>
      <c r="W4">
        <v>169.63499999999999</v>
      </c>
      <c r="X4">
        <v>191.77500000000001</v>
      </c>
      <c r="Y4">
        <v>68.742999999999995</v>
      </c>
      <c r="Z4">
        <v>97.14</v>
      </c>
      <c r="AA4">
        <v>50.646999999999998</v>
      </c>
      <c r="AB4">
        <v>9.6039999999999992</v>
      </c>
      <c r="AC4">
        <v>76.656999999999996</v>
      </c>
      <c r="AD4">
        <v>162.45599999999999</v>
      </c>
      <c r="AE4">
        <v>60.067999999999998</v>
      </c>
      <c r="AF4">
        <v>65.867000000000004</v>
      </c>
      <c r="AG4">
        <v>56.613999999999997</v>
      </c>
      <c r="AH4">
        <v>34.518000000000001</v>
      </c>
      <c r="AI4">
        <v>181.364</v>
      </c>
      <c r="AJ4">
        <v>36.234000000000002</v>
      </c>
      <c r="AK4">
        <v>103.185</v>
      </c>
    </row>
    <row r="11" spans="1:37" x14ac:dyDescent="0.2">
      <c r="B11" t="s">
        <v>317</v>
      </c>
      <c r="D11" t="s">
        <v>52</v>
      </c>
      <c r="E11" t="s">
        <v>56</v>
      </c>
    </row>
    <row r="12" spans="1:37" x14ac:dyDescent="0.2">
      <c r="B12" t="s">
        <v>337</v>
      </c>
      <c r="C12" s="1" t="s">
        <v>26</v>
      </c>
      <c r="D12">
        <v>181.36409585538442</v>
      </c>
      <c r="E12">
        <v>38.651364690491768</v>
      </c>
    </row>
    <row r="13" spans="1:37" x14ac:dyDescent="0.2">
      <c r="C13" s="1" t="s">
        <v>27</v>
      </c>
      <c r="D13">
        <v>36.234072105803492</v>
      </c>
      <c r="E13">
        <v>9.0585180264508729</v>
      </c>
    </row>
    <row r="14" spans="1:37" x14ac:dyDescent="0.2">
      <c r="C14" s="1" t="s">
        <v>28</v>
      </c>
      <c r="D14">
        <v>103.18528488111261</v>
      </c>
      <c r="E14">
        <v>6.7294751009421256</v>
      </c>
    </row>
    <row r="15" spans="1:37" x14ac:dyDescent="0.2">
      <c r="B15" t="s">
        <v>338</v>
      </c>
      <c r="C15" s="1" t="s">
        <v>21</v>
      </c>
      <c r="D15">
        <v>11.34275538213743</v>
      </c>
      <c r="E15">
        <v>4.5371021528549722</v>
      </c>
    </row>
    <row r="16" spans="1:37" x14ac:dyDescent="0.2">
      <c r="C16" s="1" t="s">
        <v>22</v>
      </c>
      <c r="D16">
        <v>113.88856442004439</v>
      </c>
      <c r="E16">
        <v>64.244831211307101</v>
      </c>
    </row>
    <row r="17" spans="2:5" x14ac:dyDescent="0.2">
      <c r="B17" t="s">
        <v>339</v>
      </c>
      <c r="C17" s="1" t="s">
        <v>23</v>
      </c>
      <c r="D17">
        <v>45.182991114011742</v>
      </c>
      <c r="E17">
        <v>36.815770537342914</v>
      </c>
    </row>
    <row r="18" spans="2:5" x14ac:dyDescent="0.2">
      <c r="C18" s="1" t="s">
        <v>24</v>
      </c>
      <c r="D18">
        <v>33.957010424802206</v>
      </c>
      <c r="E18">
        <v>23.769907297361538</v>
      </c>
    </row>
    <row r="19" spans="2:5" x14ac:dyDescent="0.2">
      <c r="C19" s="1" t="s">
        <v>25</v>
      </c>
      <c r="D19">
        <v>43.258401825802885</v>
      </c>
      <c r="E19">
        <v>19.391697370187501</v>
      </c>
    </row>
    <row r="21" spans="2:5" x14ac:dyDescent="0.2">
      <c r="B21" t="s">
        <v>299</v>
      </c>
    </row>
    <row r="22" spans="2:5" x14ac:dyDescent="0.2">
      <c r="B22" t="s">
        <v>339</v>
      </c>
      <c r="C22" t="s">
        <v>318</v>
      </c>
      <c r="D22">
        <v>12.147716229348882</v>
      </c>
      <c r="E22">
        <v>13.668671405139419</v>
      </c>
    </row>
    <row r="23" spans="2:5" x14ac:dyDescent="0.2">
      <c r="C23" t="s">
        <v>319</v>
      </c>
      <c r="D23">
        <v>13.370475616182514</v>
      </c>
      <c r="E23">
        <v>12.32134056185313</v>
      </c>
    </row>
    <row r="24" spans="2:5" x14ac:dyDescent="0.2">
      <c r="C24" t="s">
        <v>320</v>
      </c>
      <c r="D24">
        <v>56.019031330373586</v>
      </c>
      <c r="E24">
        <v>94.451006733909324</v>
      </c>
    </row>
    <row r="25" spans="2:5" x14ac:dyDescent="0.2">
      <c r="C25" t="s">
        <v>321</v>
      </c>
      <c r="D25">
        <v>14.060742407199102</v>
      </c>
      <c r="E25">
        <v>34.842488748312405</v>
      </c>
    </row>
    <row r="26" spans="2:5" x14ac:dyDescent="0.2">
      <c r="B26" t="s">
        <v>338</v>
      </c>
      <c r="C26" t="s">
        <v>322</v>
      </c>
      <c r="D26">
        <v>18.066847335140022</v>
      </c>
      <c r="E26">
        <v>23.279654863098543</v>
      </c>
    </row>
    <row r="27" spans="2:5" x14ac:dyDescent="0.2">
      <c r="C27" t="s">
        <v>323</v>
      </c>
      <c r="D27">
        <v>0</v>
      </c>
      <c r="E27">
        <v>0</v>
      </c>
    </row>
    <row r="28" spans="2:5" x14ac:dyDescent="0.2">
      <c r="C28" t="s">
        <v>324</v>
      </c>
      <c r="D28">
        <v>18.348623853211009</v>
      </c>
      <c r="E28">
        <v>0</v>
      </c>
    </row>
    <row r="29" spans="2:5" x14ac:dyDescent="0.2">
      <c r="C29" t="s">
        <v>325</v>
      </c>
      <c r="D29">
        <v>13.250298131707963</v>
      </c>
      <c r="E29">
        <v>6.6251490658539813</v>
      </c>
    </row>
    <row r="30" spans="2:5" x14ac:dyDescent="0.2">
      <c r="B30" t="s">
        <v>337</v>
      </c>
      <c r="C30" t="s">
        <v>326</v>
      </c>
      <c r="D30">
        <v>86.588495647078574</v>
      </c>
      <c r="E30">
        <v>32.844317932997591</v>
      </c>
    </row>
    <row r="31" spans="2:5" x14ac:dyDescent="0.2">
      <c r="C31" t="s">
        <v>327</v>
      </c>
      <c r="D31">
        <v>169.63528413910092</v>
      </c>
      <c r="E31">
        <v>84.817642069550459</v>
      </c>
    </row>
    <row r="32" spans="2:5" x14ac:dyDescent="0.2">
      <c r="C32" t="s">
        <v>328</v>
      </c>
      <c r="D32">
        <v>191.77545286177684</v>
      </c>
      <c r="E32">
        <v>35.741968541407097</v>
      </c>
    </row>
    <row r="33" spans="2:5" x14ac:dyDescent="0.2">
      <c r="C33" t="s">
        <v>329</v>
      </c>
      <c r="D33">
        <v>97.140033310422623</v>
      </c>
      <c r="E33">
        <v>0</v>
      </c>
    </row>
    <row r="34" spans="2:5" x14ac:dyDescent="0.2">
      <c r="C34" t="s">
        <v>330</v>
      </c>
      <c r="D34">
        <v>12.63902932254803</v>
      </c>
      <c r="E34">
        <v>82.584648902975701</v>
      </c>
    </row>
    <row r="35" spans="2:5" x14ac:dyDescent="0.2">
      <c r="C35" t="s">
        <v>331</v>
      </c>
      <c r="D35">
        <v>68.742986856305478</v>
      </c>
      <c r="E35">
        <v>29.145884202958523</v>
      </c>
    </row>
    <row r="36" spans="2:5" x14ac:dyDescent="0.2">
      <c r="C36" t="s">
        <v>332</v>
      </c>
      <c r="D36">
        <v>50.64745115964579</v>
      </c>
      <c r="E36">
        <v>0</v>
      </c>
    </row>
    <row r="37" spans="2:5" x14ac:dyDescent="0.2">
      <c r="C37" t="s">
        <v>333</v>
      </c>
      <c r="D37">
        <v>9.6043027276219757</v>
      </c>
      <c r="E37">
        <v>19.208605455243951</v>
      </c>
    </row>
    <row r="38" spans="2:5" x14ac:dyDescent="0.2">
      <c r="C38" t="s">
        <v>334</v>
      </c>
      <c r="D38">
        <v>76.657497577486609</v>
      </c>
      <c r="E38">
        <v>37.261241991107632</v>
      </c>
    </row>
    <row r="39" spans="2:5" x14ac:dyDescent="0.2">
      <c r="B39" t="s">
        <v>35</v>
      </c>
    </row>
    <row r="40" spans="2:5" x14ac:dyDescent="0.2">
      <c r="B40" t="s">
        <v>337</v>
      </c>
      <c r="C40" s="1" t="s">
        <v>36</v>
      </c>
      <c r="D40">
        <v>162.456339858663</v>
      </c>
      <c r="E40">
        <v>32.491267971732597</v>
      </c>
    </row>
    <row r="41" spans="2:5" x14ac:dyDescent="0.2">
      <c r="C41" s="1" t="s">
        <v>37</v>
      </c>
      <c r="D41">
        <v>60.068077154107989</v>
      </c>
      <c r="E41">
        <v>20.022692384702662</v>
      </c>
    </row>
    <row r="42" spans="2:5" x14ac:dyDescent="0.2">
      <c r="C42" s="1" t="s">
        <v>38</v>
      </c>
      <c r="D42">
        <v>65.867474641022255</v>
      </c>
      <c r="E42">
        <v>0</v>
      </c>
    </row>
    <row r="43" spans="2:5" x14ac:dyDescent="0.2">
      <c r="C43" s="1" t="s">
        <v>39</v>
      </c>
      <c r="D43">
        <v>56.614455557652391</v>
      </c>
      <c r="E43">
        <v>18.871485185884129</v>
      </c>
    </row>
    <row r="44" spans="2:5" x14ac:dyDescent="0.2">
      <c r="C44" s="1" t="s">
        <v>40</v>
      </c>
      <c r="D44">
        <v>34.518467380048321</v>
      </c>
      <c r="E44">
        <v>69.036934760096642</v>
      </c>
    </row>
    <row r="45" spans="2:5" x14ac:dyDescent="0.2">
      <c r="B45" t="s">
        <v>338</v>
      </c>
      <c r="C45" s="1" t="s">
        <v>41</v>
      </c>
      <c r="D45">
        <v>123.22858903265559</v>
      </c>
      <c r="E45">
        <v>61.614294516327796</v>
      </c>
    </row>
    <row r="46" spans="2:5" x14ac:dyDescent="0.2">
      <c r="C46" s="1" t="s">
        <v>42</v>
      </c>
      <c r="D46">
        <v>0</v>
      </c>
      <c r="E46">
        <v>0</v>
      </c>
    </row>
    <row r="47" spans="2:5" x14ac:dyDescent="0.2">
      <c r="C47" s="1" t="s">
        <v>43</v>
      </c>
      <c r="D47">
        <v>88.167871627578918</v>
      </c>
      <c r="E47">
        <v>0</v>
      </c>
    </row>
    <row r="48" spans="2:5" x14ac:dyDescent="0.2">
      <c r="C48" s="1" t="s">
        <v>44</v>
      </c>
      <c r="D48">
        <v>0</v>
      </c>
      <c r="E48">
        <v>0</v>
      </c>
    </row>
    <row r="49" spans="2:5" x14ac:dyDescent="0.2">
      <c r="B49" t="s">
        <v>339</v>
      </c>
      <c r="C49" s="1" t="s">
        <v>45</v>
      </c>
      <c r="D49">
        <v>75.757575757575765</v>
      </c>
      <c r="E49">
        <v>75.757575757575765</v>
      </c>
    </row>
    <row r="50" spans="2:5" x14ac:dyDescent="0.2">
      <c r="C50" s="1" t="s">
        <v>46</v>
      </c>
      <c r="D50">
        <v>0</v>
      </c>
      <c r="E50">
        <v>0</v>
      </c>
    </row>
    <row r="51" spans="2:5" x14ac:dyDescent="0.2">
      <c r="C51" s="1" t="s">
        <v>47</v>
      </c>
      <c r="D51">
        <v>114.87650775416428</v>
      </c>
      <c r="E51">
        <v>0</v>
      </c>
    </row>
    <row r="52" spans="2:5" x14ac:dyDescent="0.2">
      <c r="C52" s="1" t="s">
        <v>48</v>
      </c>
      <c r="D52">
        <v>64.226075786769428</v>
      </c>
      <c r="E52">
        <v>64.226075786769428</v>
      </c>
    </row>
    <row r="53" spans="2:5" x14ac:dyDescent="0.2">
      <c r="C53" s="1" t="s">
        <v>49</v>
      </c>
      <c r="D53">
        <v>87.796312554872685</v>
      </c>
      <c r="E5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 1B</vt:lpstr>
      <vt:lpstr>Fig 2A</vt:lpstr>
      <vt:lpstr>Fig 2B</vt:lpstr>
      <vt:lpstr>Fig 2C</vt:lpstr>
      <vt:lpstr>Fig 2D</vt:lpstr>
      <vt:lpstr>Fig 3A</vt:lpstr>
      <vt:lpstr>Fig 3B</vt:lpstr>
      <vt:lpstr>Fig 3C</vt:lpstr>
      <vt:lpstr>Fig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2023-07-17T18:50:28Z</dcterms:created>
  <dcterms:modified xsi:type="dcterms:W3CDTF">2023-07-21T17:20:17Z</dcterms:modified>
</cp:coreProperties>
</file>