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johnwares/Dropbox/Geuk plus RAD/"/>
    </mc:Choice>
  </mc:AlternateContent>
  <xr:revisionPtr revIDLastSave="0" documentId="13_ncr:1_{384447EF-E92D-0B4E-A615-AC792D4CEFD6}" xr6:coauthVersionLast="47" xr6:coauthVersionMax="47" xr10:uidLastSave="{00000000-0000-0000-0000-000000000000}"/>
  <bookViews>
    <workbookView xWindow="52480" yWindow="3780" windowWidth="32240" windowHeight="19540" activeTab="1" xr2:uid="{2D9703ED-C974-D64F-A082-D53C2A16CE12}"/>
  </bookViews>
  <sheets>
    <sheet name="Genomic Info" sheetId="1" r:id="rId1"/>
    <sheet name="STACKS and other code" sheetId="5" r:id="rId2"/>
    <sheet name="STACKS assemblies" sheetId="2" r:id="rId3"/>
    <sheet name="Sea Surface Temperatures" sheetId="3" r:id="rId4"/>
    <sheet name="Barcode Gap"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 r="B17" i="1"/>
  <c r="C16" i="1"/>
  <c r="B16" i="1"/>
  <c r="C15" i="1"/>
  <c r="B15" i="1"/>
  <c r="C14" i="1"/>
  <c r="B14" i="1"/>
  <c r="C13" i="1"/>
  <c r="B13" i="1"/>
  <c r="C12" i="1"/>
  <c r="B12" i="1"/>
  <c r="C11" i="1"/>
  <c r="B11" i="1"/>
  <c r="C10" i="1"/>
  <c r="B10" i="1"/>
  <c r="C9" i="1"/>
  <c r="B9" i="1"/>
  <c r="C8" i="1"/>
  <c r="B8" i="1"/>
  <c r="C7" i="1"/>
  <c r="B7" i="1"/>
  <c r="C6" i="1"/>
  <c r="B6" i="1"/>
  <c r="C5" i="1"/>
  <c r="B5" i="1"/>
  <c r="C4" i="1"/>
  <c r="B4" i="1"/>
</calcChain>
</file>

<file path=xl/sharedStrings.xml><?xml version="1.0" encoding="utf-8"?>
<sst xmlns="http://schemas.openxmlformats.org/spreadsheetml/2006/main" count="973" uniqueCount="402">
  <si>
    <t>Individual</t>
  </si>
  <si>
    <t>Latitude</t>
  </si>
  <si>
    <t>Longitude</t>
  </si>
  <si>
    <t>NCBI COI</t>
  </si>
  <si>
    <t>mitotype</t>
  </si>
  <si>
    <t>NCBI SRA</t>
  </si>
  <si>
    <t>Index-Cla1</t>
  </si>
  <si>
    <t>Index-BamHI</t>
  </si>
  <si>
    <t>itru5</t>
  </si>
  <si>
    <t>itru7</t>
  </si>
  <si>
    <t>GLWF1</t>
  </si>
  <si>
    <t>GLWF2</t>
  </si>
  <si>
    <t>GLWF3</t>
  </si>
  <si>
    <t>GLWF4</t>
  </si>
  <si>
    <t>GLWF5</t>
  </si>
  <si>
    <t>GLWF7</t>
  </si>
  <si>
    <t>GLWF8</t>
  </si>
  <si>
    <t>GLWF9</t>
  </si>
  <si>
    <t>GLWF10</t>
  </si>
  <si>
    <t>GLWF12</t>
  </si>
  <si>
    <t>GLWF13</t>
  </si>
  <si>
    <t>GLWF14</t>
  </si>
  <si>
    <t>GLWF15</t>
  </si>
  <si>
    <t>GLWF16</t>
  </si>
  <si>
    <t>WBG1</t>
  </si>
  <si>
    <t>WBG2</t>
  </si>
  <si>
    <t>WBG4</t>
  </si>
  <si>
    <t>WBG5</t>
  </si>
  <si>
    <t>WBG6</t>
  </si>
  <si>
    <t>WBG7</t>
  </si>
  <si>
    <t>WBG10</t>
  </si>
  <si>
    <t>WBG12</t>
  </si>
  <si>
    <t>GDFW1</t>
  </si>
  <si>
    <t>GDFW2</t>
  </si>
  <si>
    <t>GDFW3</t>
  </si>
  <si>
    <t>GDFW4</t>
  </si>
  <si>
    <t>GDFW5</t>
  </si>
  <si>
    <t>GDFW6</t>
  </si>
  <si>
    <t>GDFW8</t>
  </si>
  <si>
    <t>GDFW9</t>
  </si>
  <si>
    <t>GDFW10</t>
  </si>
  <si>
    <t>GDFW11</t>
  </si>
  <si>
    <t>GDFW12</t>
  </si>
  <si>
    <t>GDFW13</t>
  </si>
  <si>
    <t>GDFW14</t>
  </si>
  <si>
    <t>GDJBP1</t>
  </si>
  <si>
    <t>GDJBP2</t>
  </si>
  <si>
    <t>GDJBP3</t>
  </si>
  <si>
    <t>GDJBP4</t>
  </si>
  <si>
    <t>GDJBP5</t>
  </si>
  <si>
    <t>GDJBP6</t>
  </si>
  <si>
    <t>GDJBP7</t>
  </si>
  <si>
    <t>GDJBP8</t>
  </si>
  <si>
    <t>GDJBP9</t>
  </si>
  <si>
    <t>GDJBP10</t>
  </si>
  <si>
    <t>GDJBP11</t>
  </si>
  <si>
    <t>GDJBP12</t>
  </si>
  <si>
    <t>GDJBP13</t>
  </si>
  <si>
    <t>GDJBP14</t>
  </si>
  <si>
    <t>GDJBP15</t>
  </si>
  <si>
    <t>GDJBP16</t>
  </si>
  <si>
    <t>Ponce1</t>
  </si>
  <si>
    <t>Ponce2</t>
  </si>
  <si>
    <t>Ponce3</t>
  </si>
  <si>
    <t>Ponce4</t>
  </si>
  <si>
    <t>Ponce5</t>
  </si>
  <si>
    <t>Ponce6</t>
  </si>
  <si>
    <t>Ponce7</t>
  </si>
  <si>
    <t>Ponce8</t>
  </si>
  <si>
    <t>Ponce9</t>
  </si>
  <si>
    <t>Ponce10</t>
  </si>
  <si>
    <t>Ponce11</t>
  </si>
  <si>
    <t>Ponce12</t>
  </si>
  <si>
    <t>Ponce13</t>
  </si>
  <si>
    <t>Ponce14</t>
  </si>
  <si>
    <t>Ponce15</t>
  </si>
  <si>
    <t>Ponce16</t>
  </si>
  <si>
    <t>GDLOW77</t>
  </si>
  <si>
    <t>GDLOW78</t>
  </si>
  <si>
    <t>GDLOW79</t>
  </si>
  <si>
    <t>GDLOW80</t>
  </si>
  <si>
    <t>GDLOW81</t>
  </si>
  <si>
    <t>GDLOW82</t>
  </si>
  <si>
    <t>GDLOW83</t>
  </si>
  <si>
    <t>GDLOW91</t>
  </si>
  <si>
    <t>GDLOW85</t>
  </si>
  <si>
    <t>GDLOW86</t>
  </si>
  <si>
    <t>GDLOW87</t>
  </si>
  <si>
    <t>GDLOW88</t>
  </si>
  <si>
    <t>GGTB1</t>
  </si>
  <si>
    <t>GGTB2</t>
  </si>
  <si>
    <t>GGTB3</t>
  </si>
  <si>
    <t>GGTB4</t>
  </si>
  <si>
    <t>GGTB5</t>
  </si>
  <si>
    <t>GGTB6</t>
  </si>
  <si>
    <t>GGTB7</t>
  </si>
  <si>
    <t>GGTB9</t>
  </si>
  <si>
    <t>GDDO11</t>
  </si>
  <si>
    <t>GDDO12</t>
  </si>
  <si>
    <t>GDDO13</t>
  </si>
  <si>
    <t>GDDO14</t>
  </si>
  <si>
    <t>GDDO15</t>
  </si>
  <si>
    <t>GDDO16</t>
  </si>
  <si>
    <t>GDDO18</t>
  </si>
  <si>
    <t>GDDO20</t>
  </si>
  <si>
    <t>Gd</t>
  </si>
  <si>
    <t>Gg</t>
  </si>
  <si>
    <t>library fail</t>
  </si>
  <si>
    <t>      OP454294</t>
  </si>
  <si>
    <t>      OP454279</t>
  </si>
  <si>
    <t>      OP454280</t>
  </si>
  <si>
    <t>      OP454281</t>
  </si>
  <si>
    <t>      OP454282</t>
  </si>
  <si>
    <t>      OP454284</t>
  </si>
  <si>
    <t>      OP454285</t>
  </si>
  <si>
    <t>      OP454286</t>
  </si>
  <si>
    <t>     OP454277</t>
  </si>
  <si>
    <t>    OP454297</t>
  </si>
  <si>
    <t>    OP454298</t>
  </si>
  <si>
    <t>    OP454278</t>
  </si>
  <si>
    <t>    OP454296</t>
  </si>
  <si>
    <t>    OP454293</t>
  </si>
  <si>
    <t>       OP454287</t>
  </si>
  <si>
    <t>       OP454289</t>
  </si>
  <si>
    <t>       OP454290</t>
  </si>
  <si>
    <t>       OP454291</t>
  </si>
  <si>
    <t>       OP454292</t>
  </si>
  <si>
    <t>       OP454299</t>
  </si>
  <si>
    <t>      OP454288</t>
  </si>
  <si>
    <t>      OP454300</t>
  </si>
  <si>
    <t>OL898927</t>
  </si>
  <si>
    <t>OL898928</t>
  </si>
  <si>
    <t>OL898934</t>
  </si>
  <si>
    <t>OL898935</t>
  </si>
  <si>
    <t>OL898936</t>
  </si>
  <si>
    <t>OL898937</t>
  </si>
  <si>
    <t>OL898938</t>
  </si>
  <si>
    <t>OL898939</t>
  </si>
  <si>
    <t>OL898929</t>
  </si>
  <si>
    <t>OL898930</t>
  </si>
  <si>
    <t>OL898931</t>
  </si>
  <si>
    <t>OL898932</t>
  </si>
  <si>
    <t>OL898933</t>
  </si>
  <si>
    <t>OL898517</t>
  </si>
  <si>
    <t>OL898518</t>
  </si>
  <si>
    <t>OL898519</t>
  </si>
  <si>
    <t>OL898520</t>
  </si>
  <si>
    <t>OL898521</t>
  </si>
  <si>
    <t>OL898522</t>
  </si>
  <si>
    <t>OL898523</t>
  </si>
  <si>
    <t>OL898524</t>
  </si>
  <si>
    <t>OL898525</t>
  </si>
  <si>
    <t>OL898526</t>
  </si>
  <si>
    <t>OL898527</t>
  </si>
  <si>
    <t>OL898528</t>
  </si>
  <si>
    <t>OL898529</t>
  </si>
  <si>
    <t>OL898530</t>
  </si>
  <si>
    <t>OL898531</t>
  </si>
  <si>
    <t>OL898532</t>
  </si>
  <si>
    <t>ON832729</t>
  </si>
  <si>
    <t>ON832740</t>
  </si>
  <si>
    <t>ON832748</t>
  </si>
  <si>
    <t>ON832749</t>
  </si>
  <si>
    <t>ON832750</t>
  </si>
  <si>
    <t>ON832751</t>
  </si>
  <si>
    <t>ON832752</t>
  </si>
  <si>
    <t>ON832753</t>
  </si>
  <si>
    <t>ON832754</t>
  </si>
  <si>
    <t>ON832730</t>
  </si>
  <si>
    <t>ON832731</t>
  </si>
  <si>
    <t>ON832732</t>
  </si>
  <si>
    <t>ON832733</t>
  </si>
  <si>
    <t>ON832734</t>
  </si>
  <si>
    <t>ON832735</t>
  </si>
  <si>
    <t>ON832736</t>
  </si>
  <si>
    <t>   OL952790</t>
  </si>
  <si>
    <t>   OL952800</t>
  </si>
  <si>
    <t>   OL952793</t>
  </si>
  <si>
    <t>   OL952787</t>
  </si>
  <si>
    <t>   OL952786</t>
  </si>
  <si>
    <t>   OL952796</t>
  </si>
  <si>
    <t>   OL952791</t>
  </si>
  <si>
    <t>OL952792</t>
  </si>
  <si>
    <t>   OL952797</t>
  </si>
  <si>
    <t>   OL952798</t>
  </si>
  <si>
    <t>   OL952789</t>
  </si>
  <si>
    <t>   OL952785</t>
  </si>
  <si>
    <t>      OP454268</t>
  </si>
  <si>
    <t>      OP454270</t>
  </si>
  <si>
    <t>      OP454271</t>
  </si>
  <si>
    <t>      OP454272</t>
  </si>
  <si>
    <t>      OP454273</t>
  </si>
  <si>
    <t>      OP454274</t>
  </si>
  <si>
    <t>      OP454275</t>
  </si>
  <si>
    <t>      OP454276</t>
  </si>
  <si>
    <t>OL893110</t>
  </si>
  <si>
    <t>OL893108</t>
  </si>
  <si>
    <t>OL893111</t>
  </si>
  <si>
    <t>OL893114</t>
  </si>
  <si>
    <t>OL893124</t>
  </si>
  <si>
    <t>OL893112</t>
  </si>
  <si>
    <t>OL893126</t>
  </si>
  <si>
    <t>OL893109</t>
  </si>
  <si>
    <t>CCGAAT</t>
  </si>
  <si>
    <t>CTAACG</t>
  </si>
  <si>
    <t>TTAGGCA</t>
  </si>
  <si>
    <t>AACTCGTC</t>
  </si>
  <si>
    <t>GGTCTACGT</t>
  </si>
  <si>
    <t>GATACC</t>
  </si>
  <si>
    <t>AGCGTTG</t>
  </si>
  <si>
    <t>CTGCAACT</t>
  </si>
  <si>
    <t>TCATGGTCA</t>
  </si>
  <si>
    <t>TCGGTAC</t>
  </si>
  <si>
    <r>
      <t>G</t>
    </r>
    <r>
      <rPr>
        <sz val="12"/>
        <color rgb="FF000000"/>
        <rFont val="Calibri"/>
        <family val="2"/>
        <scheme val="minor"/>
      </rPr>
      <t>ATCGTTG</t>
    </r>
  </si>
  <si>
    <t>AGCTACACT</t>
  </si>
  <si>
    <r>
      <t>ACGC</t>
    </r>
    <r>
      <rPr>
        <sz val="12"/>
        <color rgb="FFFF0000"/>
        <rFont val="Calibri"/>
        <family val="2"/>
        <scheme val="minor"/>
      </rPr>
      <t>G</t>
    </r>
    <r>
      <rPr>
        <sz val="12"/>
        <color rgb="FF000000"/>
        <rFont val="Calibri"/>
        <family val="2"/>
        <scheme val="minor"/>
      </rPr>
      <t>T</t>
    </r>
  </si>
  <si>
    <r>
      <t>G</t>
    </r>
    <r>
      <rPr>
        <sz val="12"/>
        <rFont val="Calibri"/>
        <family val="2"/>
        <scheme val="minor"/>
      </rPr>
      <t>T</t>
    </r>
    <r>
      <rPr>
        <sz val="12"/>
        <color rgb="FF000000"/>
        <rFont val="Calibri"/>
        <family val="2"/>
        <scheme val="minor"/>
      </rPr>
      <t>ATGCA</t>
    </r>
  </si>
  <si>
    <r>
      <t>C</t>
    </r>
    <r>
      <rPr>
        <sz val="12"/>
        <color rgb="FF008000"/>
        <rFont val="Calibri"/>
        <family val="2"/>
        <scheme val="minor"/>
      </rPr>
      <t>A</t>
    </r>
    <r>
      <rPr>
        <sz val="12"/>
        <color rgb="FF000000"/>
        <rFont val="Calibri"/>
        <family val="2"/>
        <scheme val="minor"/>
      </rPr>
      <t>CATGTC</t>
    </r>
  </si>
  <si>
    <t>TGTGCACGA</t>
  </si>
  <si>
    <r>
      <t>G</t>
    </r>
    <r>
      <rPr>
        <sz val="12"/>
        <color rgb="FF000000"/>
        <rFont val="Calibri"/>
        <family val="2"/>
        <scheme val="minor"/>
      </rPr>
      <t>CATCA</t>
    </r>
  </si>
  <si>
    <t>ATGCTGT</t>
  </si>
  <si>
    <t>CATGACCT</t>
  </si>
  <si>
    <t>TGCAGTGAG</t>
  </si>
  <si>
    <t>iTru5_009_A</t>
  </si>
  <si>
    <t>iTru7_plate_96-3</t>
  </si>
  <si>
    <t>Total reads</t>
  </si>
  <si>
    <t>Radcutnotfound</t>
  </si>
  <si>
    <t>LowQual</t>
  </si>
  <si>
    <t>Retained</t>
  </si>
  <si>
    <t>Pct Retained</t>
  </si>
  <si>
    <t>Pct Total Reads</t>
  </si>
  <si>
    <r>
      <t>mitotype</t>
    </r>
    <r>
      <rPr>
        <sz val="12"/>
        <color theme="1"/>
        <rFont val="Calibri"/>
        <family val="2"/>
        <scheme val="minor"/>
      </rPr>
      <t xml:space="preserve">: Gg for </t>
    </r>
    <r>
      <rPr>
        <i/>
        <sz val="12"/>
        <color theme="1"/>
        <rFont val="Calibri"/>
        <family val="2"/>
        <scheme val="minor"/>
      </rPr>
      <t>Geukensia granosissima</t>
    </r>
    <r>
      <rPr>
        <sz val="12"/>
        <color theme="1"/>
        <rFont val="Calibri"/>
        <family val="2"/>
        <scheme val="minor"/>
      </rPr>
      <t xml:space="preserve">, Gd for </t>
    </r>
    <r>
      <rPr>
        <i/>
        <sz val="12"/>
        <color theme="1"/>
        <rFont val="Calibri"/>
        <family val="2"/>
        <scheme val="minor"/>
      </rPr>
      <t>Geukensia demissa</t>
    </r>
  </si>
  <si>
    <r>
      <rPr>
        <i/>
        <sz val="12"/>
        <color theme="1"/>
        <rFont val="Calibri"/>
        <family val="2"/>
        <scheme val="minor"/>
      </rPr>
      <t>NCBI SRA</t>
    </r>
    <r>
      <rPr>
        <sz val="12"/>
        <color theme="1"/>
        <rFont val="Calibri"/>
        <family val="2"/>
        <scheme val="minor"/>
      </rPr>
      <t>: "library fail" are individuals libraries that did not sufficiently amplify at end of RAD development and were excluded from sequencing</t>
    </r>
  </si>
  <si>
    <r>
      <t>Total Reads</t>
    </r>
    <r>
      <rPr>
        <sz val="12"/>
        <color theme="1"/>
        <rFont val="Calibri"/>
        <family val="2"/>
        <scheme val="minor"/>
      </rPr>
      <t>: rows shaded gray have fewer than 2.5 million reads and were excluded from subsequent analysis</t>
    </r>
  </si>
  <si>
    <t>SAMN35531630</t>
  </si>
  <si>
    <t>SAMN35531631</t>
  </si>
  <si>
    <t>SAMN35531632</t>
  </si>
  <si>
    <t>SAMN35531633</t>
  </si>
  <si>
    <t>SAMN35531634</t>
  </si>
  <si>
    <t>SAMN35531635</t>
  </si>
  <si>
    <t>SAMN35531636</t>
  </si>
  <si>
    <t>SAMN35531637</t>
  </si>
  <si>
    <t>SAMN35531638</t>
  </si>
  <si>
    <t>SAMN35531639</t>
  </si>
  <si>
    <t>SAMN35531640</t>
  </si>
  <si>
    <t>SAMN35531641</t>
  </si>
  <si>
    <t>SAMN35531642</t>
  </si>
  <si>
    <t>SAMN35531643</t>
  </si>
  <si>
    <t>SAMN35531644</t>
  </si>
  <si>
    <t>SAMN35531645</t>
  </si>
  <si>
    <t>SAMN35531646</t>
  </si>
  <si>
    <t>SAMN35531647</t>
  </si>
  <si>
    <t>SAMN35531648</t>
  </si>
  <si>
    <t>SAMN35531649</t>
  </si>
  <si>
    <t>SAMN35531650</t>
  </si>
  <si>
    <t>SAMN35531651</t>
  </si>
  <si>
    <t>SAMN35531652</t>
  </si>
  <si>
    <t>SAMN35531653</t>
  </si>
  <si>
    <t>SAMN35531654</t>
  </si>
  <si>
    <t>SAMN35531655</t>
  </si>
  <si>
    <t>SAMN35531656</t>
  </si>
  <si>
    <t>SAMN35531657</t>
  </si>
  <si>
    <t>SAMN35531658</t>
  </si>
  <si>
    <t>SAMN35531659</t>
  </si>
  <si>
    <t>SAMN35531660</t>
  </si>
  <si>
    <t>SAMN35531661</t>
  </si>
  <si>
    <t>SAMN35531662</t>
  </si>
  <si>
    <t>SAMN35531663</t>
  </si>
  <si>
    <t>SAMN35531664</t>
  </si>
  <si>
    <t>SAMN35531665</t>
  </si>
  <si>
    <t>SAMN35531666</t>
  </si>
  <si>
    <t>SAMN35531667</t>
  </si>
  <si>
    <t>SAMN35531668</t>
  </si>
  <si>
    <t>SAMN35531669</t>
  </si>
  <si>
    <t>SAMN35531670</t>
  </si>
  <si>
    <t>SAMN35531671</t>
  </si>
  <si>
    <t>SAMN35531672</t>
  </si>
  <si>
    <t>SAMN35531673</t>
  </si>
  <si>
    <t>SAMN35531674</t>
  </si>
  <si>
    <t>SAMN35531675</t>
  </si>
  <si>
    <t>SAMN35531676</t>
  </si>
  <si>
    <t>SAMN35531677</t>
  </si>
  <si>
    <t>SAMN35531678</t>
  </si>
  <si>
    <t>SAMN35531679</t>
  </si>
  <si>
    <t>SAMN35531680</t>
  </si>
  <si>
    <t>SAMN35531681</t>
  </si>
  <si>
    <t>SAMN35531682</t>
  </si>
  <si>
    <t>SAMN35531683</t>
  </si>
  <si>
    <t>SAMN35531684</t>
  </si>
  <si>
    <t>SAMN35531685</t>
  </si>
  <si>
    <t>SAMN35531686</t>
  </si>
  <si>
    <t>SAMN35531687</t>
  </si>
  <si>
    <t>SAMN35531688</t>
  </si>
  <si>
    <t>SAMN35531689</t>
  </si>
  <si>
    <t>SAMN35531690</t>
  </si>
  <si>
    <t>SAMN35531691</t>
  </si>
  <si>
    <t>SAMN35531692</t>
  </si>
  <si>
    <t>SAMN35531693</t>
  </si>
  <si>
    <t>SAMN35531694</t>
  </si>
  <si>
    <t>SAMN35531695</t>
  </si>
  <si>
    <t>SAMN35531696</t>
  </si>
  <si>
    <t>SAMN35531697</t>
  </si>
  <si>
    <t>SAMN35531698</t>
  </si>
  <si>
    <t>SAMN35531699</t>
  </si>
  <si>
    <t>SAMN35531700</t>
  </si>
  <si>
    <t>SAMN35531701</t>
  </si>
  <si>
    <t>SAMN35531702</t>
  </si>
  <si>
    <t>SAMN35531703</t>
  </si>
  <si>
    <t>SAMN35531704</t>
  </si>
  <si>
    <t>SAMN35531705</t>
  </si>
  <si>
    <t>SAMN35531706</t>
  </si>
  <si>
    <t>SAMN35531707</t>
  </si>
  <si>
    <t>SAMN35531708</t>
  </si>
  <si>
    <t>SAMN35531709</t>
  </si>
  <si>
    <t>SAMN35531710</t>
  </si>
  <si>
    <t>SAMN35531711</t>
  </si>
  <si>
    <t>SAMN35531712</t>
  </si>
  <si>
    <t>SAMN35531713</t>
  </si>
  <si>
    <t>SAMN35531714</t>
  </si>
  <si>
    <t xml:space="preserve">These results used the same SNP/individual filtering throughout - all loci missing more than 25% of individuals eliminated, all individuals missing more than 90% of remaining loci eliminated. </t>
  </si>
  <si>
    <t>This exploration, a variant of Paris et al 2018 and Toczydlowski et al (in prep), helps us see if any assemblies have clear errors in locus inference. Green box suggests maximization of loci (n=1972) at M6n7 without significant shift in overall pattern of assignment. </t>
  </si>
  <si>
    <t xml:space="preserve">Individual "Ponce11" from Ponce Inlet and all individuals from Lake Worth retain around 10-15% of the Gg diversity. However, those may be accentuated in M9n8 where it is more like 20% of Gg diversity. </t>
  </si>
  <si>
    <t>Monthly mean sea surface temperatures through eastern portion of range for *G. granosissima* and the range of *G. demissa*. Plotted using code written by P.J. Duffin and presented in Ehrenbach &amp; Wares 2023</t>
  </si>
  <si>
    <t xml:space="preserve">DNA sequence barcode gap visualization. </t>
  </si>
  <si>
    <r>
      <t>1.</t>
    </r>
    <r>
      <rPr>
        <sz val="7"/>
        <color theme="1"/>
        <rFont val="Times New Roman"/>
        <family val="1"/>
      </rPr>
      <t xml:space="preserve">        </t>
    </r>
    <r>
      <rPr>
        <sz val="12"/>
        <color theme="1"/>
        <rFont val="Georgia"/>
        <family val="1"/>
      </rPr>
      <t>fastqc.sh for determining cut length for demultiplexing. Julian Catchen said don’t otherwise filter before demux.</t>
    </r>
  </si>
  <si>
    <t>#!/bin/bash</t>
  </si>
  <si>
    <t>#SBATCH --partition=batch</t>
  </si>
  <si>
    <t>#SBATCH --nodes=1</t>
  </si>
  <si>
    <t>#SBATCH --ntasks=12</t>
  </si>
  <si>
    <t>#SBATCH --mem=64G</t>
  </si>
  <si>
    <t>#SBATCH --job-name=FQC_Wares</t>
  </si>
  <si>
    <t>#SBATCH --time=01-00:00:00</t>
  </si>
  <si>
    <t>#SBATCH --mail-user=jpwares@uga.edu</t>
  </si>
  <si>
    <t>#SBATCH --mail-type=ALL</t>
  </si>
  <si>
    <t># cd $SLURM_SUBMIT_DIR</t>
  </si>
  <si>
    <t># loading the software in the cluster</t>
  </si>
  <si>
    <t>ml FastQC</t>
  </si>
  <si>
    <r>
      <t>fastqc raw/</t>
    </r>
    <r>
      <rPr>
        <b/>
        <sz val="11"/>
        <color rgb="FFA40000"/>
        <rFont val="Georgia"/>
        <family val="1"/>
      </rPr>
      <t>*</t>
    </r>
    <r>
      <rPr>
        <sz val="11"/>
        <color rgb="FF000000"/>
        <rFont val="Georgia"/>
        <family val="1"/>
      </rPr>
      <t>.fastq.gz -o FQC_out</t>
    </r>
  </si>
  <si>
    <r>
      <t>3.</t>
    </r>
    <r>
      <rPr>
        <sz val="7"/>
        <color theme="1"/>
        <rFont val="Times New Roman"/>
        <family val="1"/>
      </rPr>
      <t xml:space="preserve">       </t>
    </r>
    <r>
      <rPr>
        <sz val="12"/>
        <color theme="1"/>
        <rFont val="Georgia"/>
        <family val="1"/>
      </rPr>
      <t>demux step</t>
    </r>
  </si>
  <si>
    <t>#SBATCH --ntasks=24</t>
  </si>
  <si>
    <t>#SBATCH --mem=100G</t>
  </si>
  <si>
    <t>#SBATCH --job-name=STEP1_demux</t>
  </si>
  <si>
    <t>#SBATCH --time=05-00:00:00</t>
  </si>
  <si>
    <r>
      <t>module load Stacks/</t>
    </r>
    <r>
      <rPr>
        <sz val="11"/>
        <color rgb="FF0000CF"/>
        <rFont val="Georgia"/>
        <family val="1"/>
      </rPr>
      <t>2.61</t>
    </r>
    <r>
      <rPr>
        <sz val="11"/>
        <color rgb="FF000000"/>
        <rFont val="Georgia"/>
        <family val="1"/>
      </rPr>
      <t>-foss-2019b</t>
    </r>
  </si>
  <si>
    <r>
      <t>module load Perl/</t>
    </r>
    <r>
      <rPr>
        <sz val="11"/>
        <color rgb="FF0000CF"/>
        <rFont val="Georgia"/>
        <family val="1"/>
      </rPr>
      <t>5</t>
    </r>
    <r>
      <rPr>
        <sz val="11"/>
        <color rgb="FF000000"/>
        <rFont val="Georgia"/>
        <family val="1"/>
      </rPr>
      <t>.</t>
    </r>
    <r>
      <rPr>
        <sz val="11"/>
        <color rgb="FF0000CF"/>
        <rFont val="Georgia"/>
        <family val="1"/>
      </rPr>
      <t>30.0</t>
    </r>
    <r>
      <rPr>
        <sz val="11"/>
        <color rgb="FF000000"/>
        <rFont val="Georgia"/>
        <family val="1"/>
      </rPr>
      <t>-GCCcore</t>
    </r>
    <r>
      <rPr>
        <sz val="11"/>
        <color rgb="FF0000CF"/>
        <rFont val="Georgia"/>
        <family val="1"/>
      </rPr>
      <t>-8</t>
    </r>
    <r>
      <rPr>
        <sz val="11"/>
        <color rgb="FF000000"/>
        <rFont val="Georgia"/>
        <family val="1"/>
      </rPr>
      <t>.</t>
    </r>
    <r>
      <rPr>
        <sz val="11"/>
        <color rgb="FF0000CF"/>
        <rFont val="Georgia"/>
        <family val="1"/>
      </rPr>
      <t>3.0</t>
    </r>
  </si>
  <si>
    <t>process_radtags -P -p ./raw/ -o ./samples2/ -b barcodes.txt \</t>
  </si>
  <si>
    <r>
      <t xml:space="preserve">-c -q -t </t>
    </r>
    <r>
      <rPr>
        <sz val="11"/>
        <color rgb="FF0000CF"/>
        <rFont val="Georgia"/>
        <family val="1"/>
      </rPr>
      <t>139</t>
    </r>
    <r>
      <rPr>
        <sz val="11"/>
        <color rgb="FF000000"/>
        <rFont val="Georgia"/>
        <family val="1"/>
      </rPr>
      <t xml:space="preserve"> -r --inline-inline --renz</t>
    </r>
    <r>
      <rPr>
        <sz val="11"/>
        <color rgb="FF0000CF"/>
        <rFont val="Georgia"/>
        <family val="1"/>
      </rPr>
      <t>-1</t>
    </r>
    <r>
      <rPr>
        <sz val="11"/>
        <color rgb="FF000000"/>
        <rFont val="Georgia"/>
        <family val="1"/>
      </rPr>
      <t xml:space="preserve"> mspI --renz</t>
    </r>
    <r>
      <rPr>
        <sz val="11"/>
        <color rgb="FF0000CF"/>
        <rFont val="Georgia"/>
        <family val="1"/>
      </rPr>
      <t>-2</t>
    </r>
    <r>
      <rPr>
        <sz val="11"/>
        <color rgb="FF000000"/>
        <rFont val="Georgia"/>
        <family val="1"/>
      </rPr>
      <t xml:space="preserve"> bamHI</t>
    </r>
  </si>
  <si>
    <r>
      <t xml:space="preserve">From the demultiplexed data, it was too long to just run </t>
    </r>
    <r>
      <rPr>
        <i/>
        <sz val="12"/>
        <color theme="1"/>
        <rFont val="Georgia"/>
        <family val="1"/>
      </rPr>
      <t>denovo_map.pl</t>
    </r>
    <r>
      <rPr>
        <sz val="12"/>
        <color theme="1"/>
        <rFont val="Georgia"/>
        <family val="1"/>
      </rPr>
      <t xml:space="preserve"> so for each combination of M and n I used this, note that -m and -M are determined in ustacks:</t>
    </r>
  </si>
  <si>
    <t>#SBATCH --ntasks=1</t>
  </si>
  <si>
    <t>#SBATCH --cpus-per-task=6</t>
  </si>
  <si>
    <t>#SBATCH --mem=120G</t>
  </si>
  <si>
    <t>#SBATCH --job-name=GeuM3array</t>
  </si>
  <si>
    <t>#SBATCH --time=01-12:00:00</t>
  </si>
  <si>
    <t>#SBATCH --array=0-85%10</t>
  </si>
  <si>
    <r>
      <t>INDIR</t>
    </r>
    <r>
      <rPr>
        <sz val="11"/>
        <color rgb="FF8F5902"/>
        <rFont val="Georgia"/>
        <family val="1"/>
      </rPr>
      <t>=</t>
    </r>
    <r>
      <rPr>
        <b/>
        <sz val="11"/>
        <color rgb="FFA40000"/>
        <rFont val="Georgia"/>
        <family val="1"/>
      </rPr>
      <t>/</t>
    </r>
    <r>
      <rPr>
        <sz val="11"/>
        <color rgb="FF000000"/>
        <rFont val="Georgia"/>
        <family val="1"/>
      </rPr>
      <t>scratch/jpwares/Geuk2023/samples2</t>
    </r>
  </si>
  <si>
    <r>
      <t>OUTDIR</t>
    </r>
    <r>
      <rPr>
        <sz val="11"/>
        <color rgb="FF8F5902"/>
        <rFont val="Georgia"/>
        <family val="1"/>
      </rPr>
      <t>=</t>
    </r>
    <r>
      <rPr>
        <b/>
        <sz val="11"/>
        <color rgb="FFA40000"/>
        <rFont val="Georgia"/>
        <family val="1"/>
      </rPr>
      <t>/</t>
    </r>
    <r>
      <rPr>
        <sz val="11"/>
        <color rgb="FF000000"/>
        <rFont val="Georgia"/>
        <family val="1"/>
      </rPr>
      <t>scratch/jpwares/Geuk2023/GeukM3</t>
    </r>
  </si>
  <si>
    <t>mkdir -p $OUTDIR</t>
  </si>
  <si>
    <t># make an array of all fastq files</t>
  </si>
  <si>
    <r>
      <t>FASTQS</t>
    </r>
    <r>
      <rPr>
        <sz val="11"/>
        <color rgb="FF8F5902"/>
        <rFont val="Georgia"/>
        <family val="1"/>
      </rPr>
      <t>=</t>
    </r>
    <r>
      <rPr>
        <sz val="11"/>
        <color rgb="FF000000"/>
        <rFont val="Georgia"/>
        <family val="1"/>
      </rPr>
      <t>($(ls -</t>
    </r>
    <r>
      <rPr>
        <sz val="11"/>
        <color rgb="FF0000CF"/>
        <rFont val="Georgia"/>
        <family val="1"/>
      </rPr>
      <t>1</t>
    </r>
    <r>
      <rPr>
        <sz val="11"/>
        <color rgb="FF000000"/>
        <rFont val="Georgia"/>
        <family val="1"/>
      </rPr>
      <t xml:space="preserve"> $INDIR/</t>
    </r>
    <r>
      <rPr>
        <b/>
        <sz val="11"/>
        <color rgb="FFA40000"/>
        <rFont val="Georgia"/>
        <family val="1"/>
      </rPr>
      <t>*</t>
    </r>
    <r>
      <rPr>
        <sz val="11"/>
        <color rgb="FF000000"/>
        <rFont val="Georgia"/>
        <family val="1"/>
      </rPr>
      <t>.</t>
    </r>
    <r>
      <rPr>
        <sz val="11"/>
        <color rgb="FF0000CF"/>
        <rFont val="Georgia"/>
        <family val="1"/>
      </rPr>
      <t>1.</t>
    </r>
    <r>
      <rPr>
        <sz val="11"/>
        <color rgb="FF000000"/>
        <rFont val="Georgia"/>
        <family val="1"/>
      </rPr>
      <t>fq.gz))</t>
    </r>
  </si>
  <si>
    <t># select the fastq file for this array task using SLURM_ARRAY_TASK_ID</t>
  </si>
  <si>
    <r>
      <t>INFILE</t>
    </r>
    <r>
      <rPr>
        <sz val="11"/>
        <color rgb="FF8F5902"/>
        <rFont val="Georgia"/>
        <family val="1"/>
      </rPr>
      <t>=</t>
    </r>
    <r>
      <rPr>
        <b/>
        <sz val="11"/>
        <color rgb="FFA40000"/>
        <rFont val="Georgia"/>
        <family val="1"/>
      </rPr>
      <t>$</t>
    </r>
    <r>
      <rPr>
        <sz val="11"/>
        <color rgb="FF000000"/>
        <rFont val="Georgia"/>
        <family val="1"/>
      </rPr>
      <t>(echo ${FASTQS[$SLURM_ARRAY_TASK_ID]})</t>
    </r>
  </si>
  <si>
    <r>
      <t>/apps/eb/Stacks/</t>
    </r>
    <r>
      <rPr>
        <sz val="11"/>
        <color rgb="FF0000CF"/>
        <rFont val="Georgia"/>
        <family val="1"/>
      </rPr>
      <t>2.61</t>
    </r>
    <r>
      <rPr>
        <sz val="11"/>
        <color rgb="FF000000"/>
        <rFont val="Georgia"/>
        <family val="1"/>
      </rPr>
      <t>-foss-2019b/bin/ustacks \</t>
    </r>
  </si>
  <si>
    <t>-t gzfastq \</t>
  </si>
  <si>
    <t>-f $INFILE \</t>
  </si>
  <si>
    <t>-o $OUTDIR \</t>
  </si>
  <si>
    <t>-i ${SLURM_ARRAY_TASK_ID} \</t>
  </si>
  <si>
    <r>
      <t xml:space="preserve">-m </t>
    </r>
    <r>
      <rPr>
        <sz val="11"/>
        <color rgb="FF0000CF"/>
        <rFont val="Georgia"/>
        <family val="1"/>
      </rPr>
      <t>3</t>
    </r>
    <r>
      <rPr>
        <sz val="11"/>
        <color rgb="FF000000"/>
        <rFont val="Georgia"/>
        <family val="1"/>
      </rPr>
      <t xml:space="preserve"> \</t>
    </r>
  </si>
  <si>
    <r>
      <t xml:space="preserve">-M </t>
    </r>
    <r>
      <rPr>
        <sz val="11"/>
        <color rgb="FF0000CF"/>
        <rFont val="Georgia"/>
        <family val="1"/>
      </rPr>
      <t>3</t>
    </r>
    <r>
      <rPr>
        <sz val="11"/>
        <color rgb="FF000000"/>
        <rFont val="Georgia"/>
        <family val="1"/>
      </rPr>
      <t xml:space="preserve"> \</t>
    </r>
  </si>
  <si>
    <r>
      <t xml:space="preserve">-p </t>
    </r>
    <r>
      <rPr>
        <sz val="11"/>
        <color rgb="FF0000CF"/>
        <rFont val="Georgia"/>
        <family val="1"/>
      </rPr>
      <t>6</t>
    </r>
  </si>
  <si>
    <r>
      <t xml:space="preserve">After loci called from each library in </t>
    </r>
    <r>
      <rPr>
        <b/>
        <sz val="12"/>
        <color theme="1"/>
        <rFont val="Georgia"/>
        <family val="1"/>
      </rPr>
      <t>ustacks</t>
    </r>
    <r>
      <rPr>
        <sz val="12"/>
        <color theme="1"/>
        <rFont val="Georgia"/>
        <family val="1"/>
      </rPr>
      <t xml:space="preserve"> via these array scripts, I think used a post-</t>
    </r>
    <r>
      <rPr>
        <b/>
        <sz val="12"/>
        <color theme="1"/>
        <rFont val="Georgia"/>
        <family val="1"/>
      </rPr>
      <t>ustacks</t>
    </r>
    <r>
      <rPr>
        <sz val="12"/>
        <color theme="1"/>
        <rFont val="Georgia"/>
        <family val="1"/>
      </rPr>
      <t xml:space="preserve"> script to finish the job for all of the combinations of M and n, however BEFORE THIS NEXT SCRIPT HAVE TO move to directory containing the output from </t>
    </r>
    <r>
      <rPr>
        <b/>
        <sz val="12"/>
        <color theme="1"/>
        <rFont val="Georgia"/>
        <family val="1"/>
      </rPr>
      <t>ustacks</t>
    </r>
    <r>
      <rPr>
        <sz val="12"/>
        <color theme="1"/>
        <rFont val="Georgia"/>
        <family val="1"/>
      </rPr>
      <t xml:space="preserve"> and in terminal type:</t>
    </r>
  </si>
  <si>
    <t>**for file in *; do mv “${file}" "${file/.1/}”; done**</t>
  </si>
  <si>
    <t>This will remove the .1 from the names of the output files which were called using the “.1” input libraries.</t>
  </si>
  <si>
    <t>#SBATCH --job-name=M6n7postustacks</t>
  </si>
  <si>
    <t>#SBATCH --time=07-00:00:00</t>
  </si>
  <si>
    <t># have to translate all the sources and paths to new set of data</t>
  </si>
  <si>
    <t># i think done</t>
  </si>
  <si>
    <t>#Generating catalog...</t>
  </si>
  <si>
    <r>
      <t xml:space="preserve">  /apps/eb/Stacks/</t>
    </r>
    <r>
      <rPr>
        <sz val="11"/>
        <color rgb="FF0000CF"/>
        <rFont val="Georgia"/>
        <family val="1"/>
      </rPr>
      <t>2.61</t>
    </r>
    <r>
      <rPr>
        <sz val="11"/>
        <color rgb="FF000000"/>
        <rFont val="Georgia"/>
        <family val="1"/>
      </rPr>
      <t>-foss-2019b/bin/cstacks -M /scratch/jpwares/Geuk2023/Geukpops_gt2</t>
    </r>
    <r>
      <rPr>
        <sz val="11"/>
        <color rgb="FF0000CF"/>
        <rFont val="Georgia"/>
        <family val="1"/>
      </rPr>
      <t>.5</t>
    </r>
    <r>
      <rPr>
        <sz val="11"/>
        <color rgb="FF000000"/>
        <rFont val="Georgia"/>
        <family val="1"/>
      </rPr>
      <t xml:space="preserve">M -p </t>
    </r>
    <r>
      <rPr>
        <sz val="11"/>
        <color rgb="FF0000CF"/>
        <rFont val="Georgia"/>
        <family val="1"/>
      </rPr>
      <t>12</t>
    </r>
    <r>
      <rPr>
        <sz val="11"/>
        <color rgb="FF000000"/>
        <rFont val="Georgia"/>
        <family val="1"/>
      </rPr>
      <t xml:space="preserve"> -n </t>
    </r>
    <r>
      <rPr>
        <sz val="11"/>
        <color rgb="FF0000CF"/>
        <rFont val="Georgia"/>
        <family val="1"/>
      </rPr>
      <t>7</t>
    </r>
    <r>
      <rPr>
        <sz val="11"/>
        <color rgb="FF000000"/>
        <rFont val="Georgia"/>
        <family val="1"/>
      </rPr>
      <t xml:space="preserve"> -P /scratch/jpwares/Geuk2023/GeukM6n7</t>
    </r>
  </si>
  <si>
    <t>#Matching samples to the catalog...</t>
  </si>
  <si>
    <r>
      <t xml:space="preserve">  /apps/eb/Stacks/</t>
    </r>
    <r>
      <rPr>
        <sz val="11"/>
        <color rgb="FF0000CF"/>
        <rFont val="Georgia"/>
        <family val="1"/>
      </rPr>
      <t>2.61</t>
    </r>
    <r>
      <rPr>
        <sz val="11"/>
        <color rgb="FF000000"/>
        <rFont val="Georgia"/>
        <family val="1"/>
      </rPr>
      <t>-foss-2019b/bin/sstacks -P /scratch/jpwares/Geuk2023/GeukM6n7 -M /scratch/jpwares/Geuk2023/Geukpops_gt2</t>
    </r>
    <r>
      <rPr>
        <sz val="11"/>
        <color rgb="FF0000CF"/>
        <rFont val="Georgia"/>
        <family val="1"/>
      </rPr>
      <t>.5</t>
    </r>
    <r>
      <rPr>
        <sz val="11"/>
        <color rgb="FF000000"/>
        <rFont val="Georgia"/>
        <family val="1"/>
      </rPr>
      <t xml:space="preserve">M -p </t>
    </r>
    <r>
      <rPr>
        <sz val="11"/>
        <color rgb="FF0000CF"/>
        <rFont val="Georgia"/>
        <family val="1"/>
      </rPr>
      <t>12</t>
    </r>
  </si>
  <si>
    <t>#Sorting reads by RAD locus...</t>
  </si>
  <si>
    <r>
      <t xml:space="preserve">  /apps/eb/Stacks/</t>
    </r>
    <r>
      <rPr>
        <sz val="11"/>
        <color rgb="FF0000CF"/>
        <rFont val="Georgia"/>
        <family val="1"/>
      </rPr>
      <t>2.61</t>
    </r>
    <r>
      <rPr>
        <sz val="11"/>
        <color rgb="FF000000"/>
        <rFont val="Georgia"/>
        <family val="1"/>
      </rPr>
      <t>-foss-2019b/bin/tsv2bam -P /scratch/jpwares/Geuk2023/GeukM6n7  -M /scratch/jpwares/Geuk2023/Geukpops_gt2</t>
    </r>
    <r>
      <rPr>
        <sz val="11"/>
        <color rgb="FF0000CF"/>
        <rFont val="Georgia"/>
        <family val="1"/>
      </rPr>
      <t>.5</t>
    </r>
    <r>
      <rPr>
        <sz val="11"/>
        <color rgb="FF000000"/>
        <rFont val="Georgia"/>
        <family val="1"/>
      </rPr>
      <t xml:space="preserve">M -t </t>
    </r>
    <r>
      <rPr>
        <sz val="11"/>
        <color rgb="FF0000CF"/>
        <rFont val="Georgia"/>
        <family val="1"/>
      </rPr>
      <t>12</t>
    </r>
    <r>
      <rPr>
        <sz val="11"/>
        <color rgb="FF000000"/>
        <rFont val="Georgia"/>
        <family val="1"/>
      </rPr>
      <t xml:space="preserve"> -R /scratch/jpwares/Geuk2023/samples2/</t>
    </r>
  </si>
  <si>
    <t>#Calling variants, genotypes and haplotypes...</t>
  </si>
  <si>
    <r>
      <t xml:space="preserve">  </t>
    </r>
    <r>
      <rPr>
        <b/>
        <sz val="11"/>
        <color rgb="FFA40000"/>
        <rFont val="Georgia"/>
        <family val="1"/>
      </rPr>
      <t>/</t>
    </r>
    <r>
      <rPr>
        <sz val="11"/>
        <color rgb="FF000000"/>
        <rFont val="Georgia"/>
        <family val="1"/>
      </rPr>
      <t>apps/eb/Stacks/</t>
    </r>
    <r>
      <rPr>
        <sz val="11"/>
        <color rgb="FF0000CF"/>
        <rFont val="Georgia"/>
        <family val="1"/>
      </rPr>
      <t>2.61</t>
    </r>
    <r>
      <rPr>
        <sz val="11"/>
        <color rgb="FF000000"/>
        <rFont val="Georgia"/>
        <family val="1"/>
      </rPr>
      <t>-foss-2019b/bin/gstacks -P /scratch/jpwares/Geuk2023/GeukM6n7 -M /scratch/jpwares/Geuk2023/Geukpops_gt2</t>
    </r>
    <r>
      <rPr>
        <sz val="11"/>
        <color rgb="FF0000CF"/>
        <rFont val="Georgia"/>
        <family val="1"/>
      </rPr>
      <t>.5</t>
    </r>
    <r>
      <rPr>
        <sz val="11"/>
        <color rgb="FF000000"/>
        <rFont val="Georgia"/>
        <family val="1"/>
      </rPr>
      <t xml:space="preserve">M -t </t>
    </r>
    <r>
      <rPr>
        <sz val="11"/>
        <color rgb="FF0000CF"/>
        <rFont val="Georgia"/>
        <family val="1"/>
      </rPr>
      <t>12</t>
    </r>
  </si>
  <si>
    <t>#Calculating population-level summary statistics</t>
  </si>
  <si>
    <r>
      <t xml:space="preserve">  /apps/eb/Stacks/</t>
    </r>
    <r>
      <rPr>
        <sz val="11"/>
        <color rgb="FF0000CF"/>
        <rFont val="Georgia"/>
        <family val="1"/>
      </rPr>
      <t>2.61</t>
    </r>
    <r>
      <rPr>
        <sz val="11"/>
        <color rgb="FF000000"/>
        <rFont val="Georgia"/>
        <family val="1"/>
      </rPr>
      <t>-foss-2019b/bin/populations -P /scratch/jpwares/Geuk2023/GeukM6n7 -M /scratch/jpwares/Geuk2023/Geukpops_gt2</t>
    </r>
    <r>
      <rPr>
        <sz val="11"/>
        <color rgb="FF0000CF"/>
        <rFont val="Georgia"/>
        <family val="1"/>
      </rPr>
      <t>.5</t>
    </r>
    <r>
      <rPr>
        <sz val="11"/>
        <color rgb="FF000000"/>
        <rFont val="Georgia"/>
        <family val="1"/>
      </rPr>
      <t xml:space="preserve">M -t </t>
    </r>
    <r>
      <rPr>
        <sz val="11"/>
        <color rgb="FF0000CF"/>
        <rFont val="Georgia"/>
        <family val="1"/>
      </rPr>
      <t>12</t>
    </r>
    <r>
      <rPr>
        <sz val="11"/>
        <color rgb="FF000000"/>
        <rFont val="Georgia"/>
        <family val="1"/>
      </rPr>
      <t xml:space="preserve">  -p </t>
    </r>
    <r>
      <rPr>
        <sz val="11"/>
        <color rgb="FF0000CF"/>
        <rFont val="Georgia"/>
        <family val="1"/>
      </rPr>
      <t>2</t>
    </r>
    <r>
      <rPr>
        <sz val="11"/>
        <color rgb="FF000000"/>
        <rFont val="Georgia"/>
        <family val="1"/>
      </rPr>
      <t xml:space="preserve"> -r </t>
    </r>
    <r>
      <rPr>
        <sz val="11"/>
        <color rgb="FF0000CF"/>
        <rFont val="Georgia"/>
        <family val="1"/>
      </rPr>
      <t>0.6</t>
    </r>
    <r>
      <rPr>
        <sz val="11"/>
        <color rgb="FF000000"/>
        <rFont val="Georgia"/>
        <family val="1"/>
      </rPr>
      <t xml:space="preserve"> --write-random-snp --vcf --genepop</t>
    </r>
  </si>
  <si>
    <r>
      <t xml:space="preserve">Note that these scripts were where -n came into play, as well as decisions in the program </t>
    </r>
    <r>
      <rPr>
        <b/>
        <sz val="12"/>
        <color theme="1"/>
        <rFont val="Georgia"/>
        <family val="1"/>
      </rPr>
      <t>populations</t>
    </r>
    <r>
      <rPr>
        <sz val="12"/>
        <color theme="1"/>
        <rFont val="Georgia"/>
        <family val="1"/>
      </rPr>
      <t xml:space="preserve"> about data inclusion. This is where I think things went funky because the -r flag . However, from the populations website we see:</t>
    </r>
  </si>
  <si>
    <t>-p,–min-populations [int] — minimum number of populations a locus must be present in to process a locus. -r,–min-samples-per-pop [float] — minimum percentage of individuals in a population required to process a locus for that population.</t>
  </si>
  <si>
    <r>
      <t xml:space="preserve">I had -p as 0.5 and it should have been an integer, so maybe it should be 2 (but this shouldn’t change outcome much, I suspect) and for now I leave -r the same at 0.6. I’m commenting out </t>
    </r>
    <r>
      <rPr>
        <b/>
        <sz val="12"/>
        <color theme="1"/>
        <rFont val="Georgia"/>
        <family val="1"/>
      </rPr>
      <t>cstacks, sstacks, tsv2bam, gstacks</t>
    </r>
    <r>
      <rPr>
        <sz val="12"/>
        <color theme="1"/>
        <rFont val="Georgia"/>
        <family val="1"/>
      </rPr>
      <t xml:space="preserve"> and moved the previous </t>
    </r>
    <r>
      <rPr>
        <i/>
        <sz val="12"/>
        <color theme="1"/>
        <rFont val="Georgia"/>
        <family val="1"/>
      </rPr>
      <t>populations</t>
    </r>
    <r>
      <rPr>
        <sz val="12"/>
        <color theme="1"/>
        <rFont val="Georgia"/>
        <family val="1"/>
      </rPr>
      <t xml:space="preserve"> output into a subdirectory.</t>
    </r>
  </si>
  <si>
    <r>
      <t xml:space="preserve">Trying new popmap that is only Wakulla, Tampa, Lake Worth, and Ponce - but maybe this really happens earlier in the post-ustacks assembly?? Changing the popmap doesn’t change outcome. Using </t>
    </r>
    <r>
      <rPr>
        <i/>
        <sz val="12"/>
        <color theme="1"/>
        <rFont val="Georgia"/>
        <family val="1"/>
      </rPr>
      <t>less</t>
    </r>
    <r>
      <rPr>
        <sz val="12"/>
        <color theme="1"/>
        <rFont val="Georgia"/>
        <family val="1"/>
      </rPr>
      <t xml:space="preserve"> filtering doesn’t change outcome.</t>
    </r>
  </si>
  <si>
    <r>
      <t xml:space="preserve">Wares </t>
    </r>
    <r>
      <rPr>
        <b/>
        <i/>
        <sz val="16"/>
        <color theme="1"/>
        <rFont val="Calibri"/>
        <family val="2"/>
        <scheme val="minor"/>
      </rPr>
      <t>Geukensia</t>
    </r>
    <r>
      <rPr>
        <b/>
        <sz val="16"/>
        <color theme="1"/>
        <rFont val="Calibri"/>
        <family val="2"/>
        <scheme val="minor"/>
      </rPr>
      <t xml:space="preserve"> study, May 2023</t>
    </r>
  </si>
  <si>
    <t>GTIC14297</t>
  </si>
  <si>
    <t>GTIC14304</t>
  </si>
  <si>
    <t>GTIC14545</t>
  </si>
  <si>
    <t>GTIC14544</t>
  </si>
  <si>
    <t>GTIC14300</t>
  </si>
  <si>
    <t>GTIC14312</t>
  </si>
  <si>
    <t>GTIC13033</t>
  </si>
  <si>
    <t>GMNH-GTIC*</t>
  </si>
  <si>
    <r>
      <t>GMNH-GTIC</t>
    </r>
    <r>
      <rPr>
        <sz val="12"/>
        <color theme="1"/>
        <rFont val="Calibri"/>
        <family val="2"/>
        <scheme val="minor"/>
      </rPr>
      <t xml:space="preserve"> numbers guide to the lot from which DNA was stabilized; only a few have unique tissue accessions</t>
    </r>
  </si>
  <si>
    <t>GTIC14298</t>
  </si>
  <si>
    <t>uncat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</si>
</sst>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rgb="FFFF0000"/>
      <name val="Calibri"/>
      <family val="2"/>
      <scheme val="minor"/>
    </font>
    <font>
      <b/>
      <sz val="12"/>
      <color theme="1"/>
      <name val="Calibri"/>
      <family val="2"/>
      <scheme val="minor"/>
    </font>
    <font>
      <sz val="12"/>
      <color rgb="FF000000"/>
      <name val="Calibri"/>
      <family val="2"/>
      <scheme val="minor"/>
    </font>
    <font>
      <sz val="12"/>
      <name val="Calibri"/>
      <family val="2"/>
      <scheme val="minor"/>
    </font>
    <font>
      <sz val="12"/>
      <color rgb="FF0000FF"/>
      <name val="Calibri"/>
      <family val="2"/>
      <scheme val="minor"/>
    </font>
    <font>
      <sz val="12"/>
      <color rgb="FF008000"/>
      <name val="Calibri"/>
      <family val="2"/>
      <scheme val="minor"/>
    </font>
    <font>
      <b/>
      <sz val="16"/>
      <color theme="1"/>
      <name val="Calibri"/>
      <family val="2"/>
      <scheme val="minor"/>
    </font>
    <font>
      <b/>
      <i/>
      <sz val="16"/>
      <color theme="1"/>
      <name val="Calibri"/>
      <family val="2"/>
      <scheme val="minor"/>
    </font>
    <font>
      <i/>
      <sz val="12"/>
      <color theme="1"/>
      <name val="Calibri"/>
      <family val="2"/>
      <scheme val="minor"/>
    </font>
    <font>
      <sz val="12"/>
      <color rgb="FF000000"/>
      <name val="Helvetica"/>
      <family val="2"/>
    </font>
    <font>
      <sz val="14"/>
      <color rgb="FF000000"/>
      <name val="Helvetica Neue"/>
      <family val="2"/>
    </font>
    <font>
      <sz val="14"/>
      <color theme="1"/>
      <name val="Calibri"/>
      <family val="2"/>
      <scheme val="minor"/>
    </font>
    <font>
      <sz val="12"/>
      <color theme="1"/>
      <name val="Georgia"/>
      <family val="1"/>
    </font>
    <font>
      <sz val="7"/>
      <color theme="1"/>
      <name val="Times New Roman"/>
      <family val="1"/>
    </font>
    <font>
      <i/>
      <sz val="11"/>
      <color rgb="FF8F5902"/>
      <name val="Georgia"/>
      <family val="1"/>
    </font>
    <font>
      <sz val="11"/>
      <color rgb="FF000000"/>
      <name val="Georgia"/>
      <family val="1"/>
    </font>
    <font>
      <b/>
      <sz val="11"/>
      <color rgb="FFA40000"/>
      <name val="Georgia"/>
      <family val="1"/>
    </font>
    <font>
      <sz val="11"/>
      <color rgb="FF0000CF"/>
      <name val="Georgia"/>
      <family val="1"/>
    </font>
    <font>
      <i/>
      <sz val="12"/>
      <color theme="1"/>
      <name val="Georgia"/>
      <family val="1"/>
    </font>
    <font>
      <sz val="11"/>
      <color rgb="FF8F5902"/>
      <name val="Georgia"/>
      <family val="1"/>
    </font>
    <font>
      <b/>
      <sz val="12"/>
      <color theme="1"/>
      <name val="Georgia"/>
      <family val="1"/>
    </font>
    <font>
      <sz val="8"/>
      <name val="Calibri"/>
      <family val="2"/>
      <scheme val="minor"/>
    </font>
  </fonts>
  <fills count="1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5CE"/>
        <bgColor rgb="FF000000"/>
      </patternFill>
    </fill>
    <fill>
      <patternFill patternType="solid">
        <fgColor rgb="FFC6E0B4"/>
        <bgColor rgb="FF000000"/>
      </patternFill>
    </fill>
    <fill>
      <patternFill patternType="solid">
        <fgColor rgb="FFFFEF98"/>
        <bgColor rgb="FF000000"/>
      </patternFill>
    </fill>
    <fill>
      <patternFill patternType="solid">
        <fgColor rgb="FFFFE35F"/>
        <bgColor rgb="FF000000"/>
      </patternFill>
    </fill>
    <fill>
      <patternFill patternType="solid">
        <fgColor rgb="FFFFD966"/>
        <bgColor rgb="FF000000"/>
      </patternFill>
    </fill>
    <fill>
      <patternFill patternType="solid">
        <fgColor rgb="FFF4B084"/>
        <bgColor rgb="FF000000"/>
      </patternFill>
    </fill>
    <fill>
      <patternFill patternType="solid">
        <fgColor rgb="FFF8CBAD"/>
        <bgColor rgb="FF000000"/>
      </patternFill>
    </fill>
    <fill>
      <patternFill patternType="solid">
        <fgColor rgb="FFFCE4D6"/>
        <bgColor rgb="FF000000"/>
      </patternFill>
    </fill>
    <fill>
      <patternFill patternType="solid">
        <fgColor theme="2" tint="-9.9978637043366805E-2"/>
        <bgColor indexed="64"/>
      </patternFill>
    </fill>
    <fill>
      <patternFill patternType="solid">
        <fgColor rgb="FFD0CECE"/>
        <bgColor rgb="FF000000"/>
      </patternFill>
    </fill>
    <fill>
      <patternFill patternType="solid">
        <fgColor theme="0" tint="-0.14999847407452621"/>
        <bgColor indexed="64"/>
      </patternFill>
    </fill>
    <fill>
      <patternFill patternType="solid">
        <fgColor rgb="FFF8F8F8"/>
        <bgColor indexed="64"/>
      </patternFill>
    </fill>
    <fill>
      <patternFill patternType="solid">
        <fgColor theme="0" tint="-0.34998626667073579"/>
        <bgColor indexed="64"/>
      </patternFill>
    </fill>
    <fill>
      <patternFill patternType="solid">
        <fgColor theme="0" tint="-0.34998626667073579"/>
        <bgColor rgb="FF000000"/>
      </patternFill>
    </fill>
  </fills>
  <borders count="2">
    <border>
      <left/>
      <right/>
      <top/>
      <bottom/>
      <diagonal/>
    </border>
    <border>
      <left/>
      <right/>
      <top/>
      <bottom style="thin">
        <color indexed="64"/>
      </bottom>
      <diagonal/>
    </border>
  </borders>
  <cellStyleXfs count="1">
    <xf numFmtId="0" fontId="0" fillId="0" borderId="0"/>
  </cellStyleXfs>
  <cellXfs count="42">
    <xf numFmtId="0" fontId="0" fillId="0" borderId="0" xfId="0"/>
    <xf numFmtId="0" fontId="2" fillId="0" borderId="1" xfId="0" applyFont="1" applyBorder="1"/>
    <xf numFmtId="0" fontId="0" fillId="2" borderId="0" xfId="0" applyFill="1"/>
    <xf numFmtId="49" fontId="0" fillId="0" borderId="0" xfId="0" applyNumberFormat="1" applyAlignment="1">
      <alignment horizontal="left"/>
    </xf>
    <xf numFmtId="0" fontId="0" fillId="0" borderId="0" xfId="0" applyAlignment="1">
      <alignment horizontal="left"/>
    </xf>
    <xf numFmtId="0" fontId="0" fillId="3" borderId="0" xfId="0" applyFill="1" applyAlignment="1">
      <alignment horizontal="left"/>
    </xf>
    <xf numFmtId="0" fontId="3" fillId="4" borderId="0" xfId="0" applyFont="1" applyFill="1" applyAlignment="1">
      <alignment horizontal="left"/>
    </xf>
    <xf numFmtId="0" fontId="3" fillId="5" borderId="0" xfId="0" applyFont="1" applyFill="1" applyAlignment="1">
      <alignment horizontal="left"/>
    </xf>
    <xf numFmtId="0" fontId="3" fillId="6" borderId="0" xfId="0" applyFont="1" applyFill="1" applyAlignment="1">
      <alignment horizontal="left"/>
    </xf>
    <xf numFmtId="0" fontId="3" fillId="7" borderId="0" xfId="0" applyFont="1" applyFill="1" applyAlignment="1">
      <alignment horizontal="left"/>
    </xf>
    <xf numFmtId="0" fontId="3" fillId="8" borderId="1" xfId="0" applyFont="1" applyFill="1" applyBorder="1" applyAlignment="1">
      <alignment horizontal="left"/>
    </xf>
    <xf numFmtId="0" fontId="3" fillId="9" borderId="0" xfId="0" applyFont="1" applyFill="1" applyAlignment="1">
      <alignment horizontal="left"/>
    </xf>
    <xf numFmtId="0" fontId="3" fillId="10" borderId="0" xfId="0" applyFont="1" applyFill="1" applyAlignment="1">
      <alignment horizontal="left"/>
    </xf>
    <xf numFmtId="0" fontId="3" fillId="11" borderId="0" xfId="0" applyFont="1" applyFill="1" applyAlignment="1">
      <alignment horizontal="left"/>
    </xf>
    <xf numFmtId="0" fontId="4" fillId="0" borderId="1" xfId="0" applyFont="1" applyBorder="1" applyAlignment="1">
      <alignment horizontal="left"/>
    </xf>
    <xf numFmtId="0" fontId="3" fillId="0" borderId="0" xfId="0" applyFont="1" applyAlignment="1">
      <alignment horizontal="left"/>
    </xf>
    <xf numFmtId="0" fontId="5" fillId="5" borderId="0" xfId="0" applyFont="1" applyFill="1" applyAlignment="1">
      <alignment horizontal="left"/>
    </xf>
    <xf numFmtId="0" fontId="5" fillId="0" borderId="0" xfId="0" applyFont="1" applyAlignment="1">
      <alignment horizontal="left"/>
    </xf>
    <xf numFmtId="0" fontId="0" fillId="12" borderId="0" xfId="0" applyFill="1"/>
    <xf numFmtId="0" fontId="3" fillId="13" borderId="0" xfId="0" applyFont="1" applyFill="1"/>
    <xf numFmtId="10" fontId="0" fillId="0" borderId="0" xfId="0" applyNumberFormat="1"/>
    <xf numFmtId="0" fontId="0" fillId="14" borderId="0" xfId="0" applyFill="1"/>
    <xf numFmtId="10" fontId="0" fillId="14" borderId="0" xfId="0" applyNumberFormat="1" applyFill="1"/>
    <xf numFmtId="0" fontId="2" fillId="0" borderId="0" xfId="0" applyFont="1"/>
    <xf numFmtId="0" fontId="7"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applyAlignment="1">
      <alignment horizontal="left" vertical="center" indent="4"/>
    </xf>
    <xf numFmtId="0" fontId="15" fillId="0" borderId="0" xfId="0" applyFont="1" applyAlignment="1">
      <alignment vertical="center"/>
    </xf>
    <xf numFmtId="0" fontId="0" fillId="15" borderId="0" xfId="0" applyFill="1" applyAlignment="1">
      <alignment vertical="center"/>
    </xf>
    <xf numFmtId="0" fontId="15" fillId="15" borderId="0" xfId="0" applyFont="1" applyFill="1" applyAlignment="1">
      <alignment vertical="center"/>
    </xf>
    <xf numFmtId="0" fontId="16" fillId="15" borderId="0" xfId="0" applyFont="1" applyFill="1" applyAlignment="1">
      <alignment vertical="center"/>
    </xf>
    <xf numFmtId="0" fontId="13" fillId="0" borderId="0" xfId="0" applyFont="1" applyAlignment="1">
      <alignment vertical="center"/>
    </xf>
    <xf numFmtId="0" fontId="0" fillId="16" borderId="0" xfId="0" applyFill="1"/>
    <xf numFmtId="0" fontId="3" fillId="17" borderId="0" xfId="0" applyFont="1" applyFill="1" applyAlignment="1">
      <alignment horizontal="left"/>
    </xf>
    <xf numFmtId="0" fontId="3" fillId="16" borderId="0" xfId="0" applyFont="1" applyFill="1" applyAlignment="1">
      <alignment horizontal="left"/>
    </xf>
    <xf numFmtId="0" fontId="3" fillId="17" borderId="0" xfId="0" applyFont="1" applyFill="1"/>
    <xf numFmtId="0" fontId="5" fillId="16" borderId="0" xfId="0" applyFont="1" applyFill="1" applyAlignment="1">
      <alignment horizontal="left"/>
    </xf>
    <xf numFmtId="0" fontId="3" fillId="16" borderId="0" xfId="0" applyFont="1" applyFill="1"/>
    <xf numFmtId="0" fontId="3" fillId="16"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0.jp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38100</xdr:rowOff>
    </xdr:from>
    <xdr:to>
      <xdr:col>7</xdr:col>
      <xdr:colOff>0</xdr:colOff>
      <xdr:row>16</xdr:row>
      <xdr:rowOff>105338</xdr:rowOff>
    </xdr:to>
    <xdr:pic>
      <xdr:nvPicPr>
        <xdr:cNvPr id="2" name="Picture 1">
          <a:extLst>
            <a:ext uri="{FF2B5EF4-FFF2-40B4-BE49-F238E27FC236}">
              <a16:creationId xmlns:a16="http://schemas.microsoft.com/office/drawing/2014/main" id="{73AFAC95-9B41-A391-9EB9-24623C4D3842}"/>
            </a:ext>
          </a:extLst>
        </xdr:cNvPr>
        <xdr:cNvPicPr>
          <a:picLocks noChangeAspect="1"/>
        </xdr:cNvPicPr>
      </xdr:nvPicPr>
      <xdr:blipFill>
        <a:blip xmlns:r="http://schemas.openxmlformats.org/officeDocument/2006/relationships" r:embed="rId1"/>
        <a:stretch>
          <a:fillRect/>
        </a:stretch>
      </xdr:blipFill>
      <xdr:spPr>
        <a:xfrm>
          <a:off x="50800" y="241300"/>
          <a:ext cx="5727700" cy="3115238"/>
        </a:xfrm>
        <a:prstGeom prst="rect">
          <a:avLst/>
        </a:prstGeom>
      </xdr:spPr>
    </xdr:pic>
    <xdr:clientData/>
  </xdr:twoCellAnchor>
  <xdr:twoCellAnchor editAs="oneCell">
    <xdr:from>
      <xdr:col>8</xdr:col>
      <xdr:colOff>38100</xdr:colOff>
      <xdr:row>1</xdr:row>
      <xdr:rowOff>12700</xdr:rowOff>
    </xdr:from>
    <xdr:to>
      <xdr:col>15</xdr:col>
      <xdr:colOff>68196</xdr:colOff>
      <xdr:row>16</xdr:row>
      <xdr:rowOff>165100</xdr:rowOff>
    </xdr:to>
    <xdr:pic>
      <xdr:nvPicPr>
        <xdr:cNvPr id="3" name="Picture 2">
          <a:extLst>
            <a:ext uri="{FF2B5EF4-FFF2-40B4-BE49-F238E27FC236}">
              <a16:creationId xmlns:a16="http://schemas.microsoft.com/office/drawing/2014/main" id="{B045D980-DE7F-614F-3376-CDA4D0A816C9}"/>
            </a:ext>
          </a:extLst>
        </xdr:cNvPr>
        <xdr:cNvPicPr>
          <a:picLocks noChangeAspect="1"/>
        </xdr:cNvPicPr>
      </xdr:nvPicPr>
      <xdr:blipFill>
        <a:blip xmlns:r="http://schemas.openxmlformats.org/officeDocument/2006/relationships" r:embed="rId2"/>
        <a:stretch>
          <a:fillRect/>
        </a:stretch>
      </xdr:blipFill>
      <xdr:spPr>
        <a:xfrm>
          <a:off x="6642100" y="215900"/>
          <a:ext cx="5808596" cy="3200400"/>
        </a:xfrm>
        <a:prstGeom prst="rect">
          <a:avLst/>
        </a:prstGeom>
      </xdr:spPr>
    </xdr:pic>
    <xdr:clientData/>
  </xdr:twoCellAnchor>
  <xdr:twoCellAnchor editAs="oneCell">
    <xdr:from>
      <xdr:col>16</xdr:col>
      <xdr:colOff>0</xdr:colOff>
      <xdr:row>2</xdr:row>
      <xdr:rowOff>1</xdr:rowOff>
    </xdr:from>
    <xdr:to>
      <xdr:col>22</xdr:col>
      <xdr:colOff>800100</xdr:colOff>
      <xdr:row>16</xdr:row>
      <xdr:rowOff>152401</xdr:rowOff>
    </xdr:to>
    <xdr:pic>
      <xdr:nvPicPr>
        <xdr:cNvPr id="4" name="Picture 3">
          <a:extLst>
            <a:ext uri="{FF2B5EF4-FFF2-40B4-BE49-F238E27FC236}">
              <a16:creationId xmlns:a16="http://schemas.microsoft.com/office/drawing/2014/main" id="{F284652A-71E2-0BBB-C330-5AE20B4249A3}"/>
            </a:ext>
          </a:extLst>
        </xdr:cNvPr>
        <xdr:cNvPicPr>
          <a:picLocks noChangeAspect="1"/>
        </xdr:cNvPicPr>
      </xdr:nvPicPr>
      <xdr:blipFill>
        <a:blip xmlns:r="http://schemas.openxmlformats.org/officeDocument/2006/relationships" r:embed="rId3"/>
        <a:stretch>
          <a:fillRect/>
        </a:stretch>
      </xdr:blipFill>
      <xdr:spPr>
        <a:xfrm>
          <a:off x="13208000" y="406401"/>
          <a:ext cx="5753100" cy="2997200"/>
        </a:xfrm>
        <a:prstGeom prst="rect">
          <a:avLst/>
        </a:prstGeom>
      </xdr:spPr>
    </xdr:pic>
    <xdr:clientData/>
  </xdr:twoCellAnchor>
  <xdr:twoCellAnchor editAs="oneCell">
    <xdr:from>
      <xdr:col>0</xdr:col>
      <xdr:colOff>0</xdr:colOff>
      <xdr:row>19</xdr:row>
      <xdr:rowOff>0</xdr:rowOff>
    </xdr:from>
    <xdr:to>
      <xdr:col>7</xdr:col>
      <xdr:colOff>0</xdr:colOff>
      <xdr:row>35</xdr:row>
      <xdr:rowOff>78064</xdr:rowOff>
    </xdr:to>
    <xdr:pic>
      <xdr:nvPicPr>
        <xdr:cNvPr id="5" name="Picture 4">
          <a:extLst>
            <a:ext uri="{FF2B5EF4-FFF2-40B4-BE49-F238E27FC236}">
              <a16:creationId xmlns:a16="http://schemas.microsoft.com/office/drawing/2014/main" id="{0CFA84A8-2DCC-EADA-C2CA-70D7F9ED9E32}"/>
            </a:ext>
          </a:extLst>
        </xdr:cNvPr>
        <xdr:cNvPicPr>
          <a:picLocks noChangeAspect="1"/>
        </xdr:cNvPicPr>
      </xdr:nvPicPr>
      <xdr:blipFill>
        <a:blip xmlns:r="http://schemas.openxmlformats.org/officeDocument/2006/relationships" r:embed="rId4"/>
        <a:stretch>
          <a:fillRect/>
        </a:stretch>
      </xdr:blipFill>
      <xdr:spPr>
        <a:xfrm>
          <a:off x="0" y="3860800"/>
          <a:ext cx="5778500" cy="3329264"/>
        </a:xfrm>
        <a:prstGeom prst="rect">
          <a:avLst/>
        </a:prstGeom>
      </xdr:spPr>
    </xdr:pic>
    <xdr:clientData/>
  </xdr:twoCellAnchor>
  <xdr:twoCellAnchor editAs="oneCell">
    <xdr:from>
      <xdr:col>8</xdr:col>
      <xdr:colOff>0</xdr:colOff>
      <xdr:row>19</xdr:row>
      <xdr:rowOff>0</xdr:rowOff>
    </xdr:from>
    <xdr:to>
      <xdr:col>15</xdr:col>
      <xdr:colOff>0</xdr:colOff>
      <xdr:row>35</xdr:row>
      <xdr:rowOff>17659</xdr:rowOff>
    </xdr:to>
    <xdr:pic>
      <xdr:nvPicPr>
        <xdr:cNvPr id="6" name="Picture 5">
          <a:extLst>
            <a:ext uri="{FF2B5EF4-FFF2-40B4-BE49-F238E27FC236}">
              <a16:creationId xmlns:a16="http://schemas.microsoft.com/office/drawing/2014/main" id="{CB18CC1E-BBE8-24F0-C2F0-205E1D43726C}"/>
            </a:ext>
          </a:extLst>
        </xdr:cNvPr>
        <xdr:cNvPicPr>
          <a:picLocks noChangeAspect="1"/>
        </xdr:cNvPicPr>
      </xdr:nvPicPr>
      <xdr:blipFill>
        <a:blip xmlns:r="http://schemas.openxmlformats.org/officeDocument/2006/relationships" r:embed="rId5"/>
        <a:stretch>
          <a:fillRect/>
        </a:stretch>
      </xdr:blipFill>
      <xdr:spPr>
        <a:xfrm>
          <a:off x="6604000" y="3860800"/>
          <a:ext cx="5778500" cy="3268859"/>
        </a:xfrm>
        <a:prstGeom prst="rect">
          <a:avLst/>
        </a:prstGeom>
      </xdr:spPr>
    </xdr:pic>
    <xdr:clientData/>
  </xdr:twoCellAnchor>
  <xdr:twoCellAnchor editAs="oneCell">
    <xdr:from>
      <xdr:col>16</xdr:col>
      <xdr:colOff>0</xdr:colOff>
      <xdr:row>19</xdr:row>
      <xdr:rowOff>0</xdr:rowOff>
    </xdr:from>
    <xdr:to>
      <xdr:col>22</xdr:col>
      <xdr:colOff>736600</xdr:colOff>
      <xdr:row>34</xdr:row>
      <xdr:rowOff>192911</xdr:rowOff>
    </xdr:to>
    <xdr:pic>
      <xdr:nvPicPr>
        <xdr:cNvPr id="7" name="Picture 6">
          <a:extLst>
            <a:ext uri="{FF2B5EF4-FFF2-40B4-BE49-F238E27FC236}">
              <a16:creationId xmlns:a16="http://schemas.microsoft.com/office/drawing/2014/main" id="{4BC21245-7F1D-2618-56C5-E8FF2C161FAD}"/>
            </a:ext>
          </a:extLst>
        </xdr:cNvPr>
        <xdr:cNvPicPr>
          <a:picLocks noChangeAspect="1"/>
        </xdr:cNvPicPr>
      </xdr:nvPicPr>
      <xdr:blipFill>
        <a:blip xmlns:r="http://schemas.openxmlformats.org/officeDocument/2006/relationships" r:embed="rId6"/>
        <a:stretch>
          <a:fillRect/>
        </a:stretch>
      </xdr:blipFill>
      <xdr:spPr>
        <a:xfrm>
          <a:off x="13208000" y="3860800"/>
          <a:ext cx="5689600" cy="3240911"/>
        </a:xfrm>
        <a:prstGeom prst="rect">
          <a:avLst/>
        </a:prstGeom>
      </xdr:spPr>
    </xdr:pic>
    <xdr:clientData/>
  </xdr:twoCellAnchor>
  <xdr:twoCellAnchor editAs="oneCell">
    <xdr:from>
      <xdr:col>0</xdr:col>
      <xdr:colOff>0</xdr:colOff>
      <xdr:row>38</xdr:row>
      <xdr:rowOff>0</xdr:rowOff>
    </xdr:from>
    <xdr:to>
      <xdr:col>7</xdr:col>
      <xdr:colOff>12700</xdr:colOff>
      <xdr:row>54</xdr:row>
      <xdr:rowOff>9659</xdr:rowOff>
    </xdr:to>
    <xdr:pic>
      <xdr:nvPicPr>
        <xdr:cNvPr id="8" name="Picture 7">
          <a:extLst>
            <a:ext uri="{FF2B5EF4-FFF2-40B4-BE49-F238E27FC236}">
              <a16:creationId xmlns:a16="http://schemas.microsoft.com/office/drawing/2014/main" id="{72ED759C-E25F-69E0-450B-3178EC48FF72}"/>
            </a:ext>
          </a:extLst>
        </xdr:cNvPr>
        <xdr:cNvPicPr>
          <a:picLocks noChangeAspect="1"/>
        </xdr:cNvPicPr>
      </xdr:nvPicPr>
      <xdr:blipFill>
        <a:blip xmlns:r="http://schemas.openxmlformats.org/officeDocument/2006/relationships" r:embed="rId7"/>
        <a:stretch>
          <a:fillRect/>
        </a:stretch>
      </xdr:blipFill>
      <xdr:spPr>
        <a:xfrm>
          <a:off x="0" y="7721600"/>
          <a:ext cx="5791200" cy="3260859"/>
        </a:xfrm>
        <a:prstGeom prst="rect">
          <a:avLst/>
        </a:prstGeom>
      </xdr:spPr>
    </xdr:pic>
    <xdr:clientData/>
  </xdr:twoCellAnchor>
  <xdr:twoCellAnchor editAs="oneCell">
    <xdr:from>
      <xdr:col>8</xdr:col>
      <xdr:colOff>0</xdr:colOff>
      <xdr:row>38</xdr:row>
      <xdr:rowOff>0</xdr:rowOff>
    </xdr:from>
    <xdr:to>
      <xdr:col>15</xdr:col>
      <xdr:colOff>0</xdr:colOff>
      <xdr:row>54</xdr:row>
      <xdr:rowOff>132894</xdr:rowOff>
    </xdr:to>
    <xdr:pic>
      <xdr:nvPicPr>
        <xdr:cNvPr id="9" name="Picture 8">
          <a:extLst>
            <a:ext uri="{FF2B5EF4-FFF2-40B4-BE49-F238E27FC236}">
              <a16:creationId xmlns:a16="http://schemas.microsoft.com/office/drawing/2014/main" id="{0BF88417-2D95-6AA5-370A-811E1D9A8338}"/>
            </a:ext>
          </a:extLst>
        </xdr:cNvPr>
        <xdr:cNvPicPr>
          <a:picLocks noChangeAspect="1"/>
        </xdr:cNvPicPr>
      </xdr:nvPicPr>
      <xdr:blipFill>
        <a:blip xmlns:r="http://schemas.openxmlformats.org/officeDocument/2006/relationships" r:embed="rId8"/>
        <a:stretch>
          <a:fillRect/>
        </a:stretch>
      </xdr:blipFill>
      <xdr:spPr>
        <a:xfrm>
          <a:off x="6604000" y="7721600"/>
          <a:ext cx="5778500" cy="3384094"/>
        </a:xfrm>
        <a:prstGeom prst="rect">
          <a:avLst/>
        </a:prstGeom>
      </xdr:spPr>
    </xdr:pic>
    <xdr:clientData/>
  </xdr:twoCellAnchor>
  <xdr:twoCellAnchor editAs="oneCell">
    <xdr:from>
      <xdr:col>16</xdr:col>
      <xdr:colOff>0</xdr:colOff>
      <xdr:row>38</xdr:row>
      <xdr:rowOff>0</xdr:rowOff>
    </xdr:from>
    <xdr:to>
      <xdr:col>22</xdr:col>
      <xdr:colOff>800100</xdr:colOff>
      <xdr:row>53</xdr:row>
      <xdr:rowOff>170875</xdr:rowOff>
    </xdr:to>
    <xdr:pic>
      <xdr:nvPicPr>
        <xdr:cNvPr id="10" name="Picture 9">
          <a:extLst>
            <a:ext uri="{FF2B5EF4-FFF2-40B4-BE49-F238E27FC236}">
              <a16:creationId xmlns:a16="http://schemas.microsoft.com/office/drawing/2014/main" id="{5A64003C-3BA6-F985-F165-2662AB614C78}"/>
            </a:ext>
          </a:extLst>
        </xdr:cNvPr>
        <xdr:cNvPicPr>
          <a:picLocks noChangeAspect="1"/>
        </xdr:cNvPicPr>
      </xdr:nvPicPr>
      <xdr:blipFill>
        <a:blip xmlns:r="http://schemas.openxmlformats.org/officeDocument/2006/relationships" r:embed="rId9"/>
        <a:stretch>
          <a:fillRect/>
        </a:stretch>
      </xdr:blipFill>
      <xdr:spPr>
        <a:xfrm>
          <a:off x="13208000" y="7721600"/>
          <a:ext cx="5753100" cy="3218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12700</xdr:rowOff>
    </xdr:from>
    <xdr:to>
      <xdr:col>10</xdr:col>
      <xdr:colOff>381000</xdr:colOff>
      <xdr:row>21</xdr:row>
      <xdr:rowOff>85046</xdr:rowOff>
    </xdr:to>
    <xdr:pic>
      <xdr:nvPicPr>
        <xdr:cNvPr id="2" name="Picture 1">
          <a:extLst>
            <a:ext uri="{FF2B5EF4-FFF2-40B4-BE49-F238E27FC236}">
              <a16:creationId xmlns:a16="http://schemas.microsoft.com/office/drawing/2014/main" id="{1BDE18BE-CF09-DFBA-3278-914E0DEB0ECD}"/>
            </a:ext>
          </a:extLst>
        </xdr:cNvPr>
        <xdr:cNvPicPr>
          <a:picLocks noChangeAspect="1"/>
        </xdr:cNvPicPr>
      </xdr:nvPicPr>
      <xdr:blipFill>
        <a:blip xmlns:r="http://schemas.openxmlformats.org/officeDocument/2006/relationships" r:embed="rId1"/>
        <a:stretch>
          <a:fillRect/>
        </a:stretch>
      </xdr:blipFill>
      <xdr:spPr>
        <a:xfrm>
          <a:off x="863600" y="215900"/>
          <a:ext cx="7772400" cy="41363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xdr:row>
      <xdr:rowOff>12700</xdr:rowOff>
    </xdr:from>
    <xdr:to>
      <xdr:col>10</xdr:col>
      <xdr:colOff>381000</xdr:colOff>
      <xdr:row>22</xdr:row>
      <xdr:rowOff>182177</xdr:rowOff>
    </xdr:to>
    <xdr:pic>
      <xdr:nvPicPr>
        <xdr:cNvPr id="2" name="Picture 1">
          <a:extLst>
            <a:ext uri="{FF2B5EF4-FFF2-40B4-BE49-F238E27FC236}">
              <a16:creationId xmlns:a16="http://schemas.microsoft.com/office/drawing/2014/main" id="{E38540C8-33D3-61FA-FCDA-07AB2C4E653F}"/>
            </a:ext>
          </a:extLst>
        </xdr:cNvPr>
        <xdr:cNvPicPr>
          <a:picLocks noChangeAspect="1"/>
        </xdr:cNvPicPr>
      </xdr:nvPicPr>
      <xdr:blipFill>
        <a:blip xmlns:r="http://schemas.openxmlformats.org/officeDocument/2006/relationships" r:embed="rId1"/>
        <a:stretch>
          <a:fillRect/>
        </a:stretch>
      </xdr:blipFill>
      <xdr:spPr>
        <a:xfrm>
          <a:off x="863600" y="419100"/>
          <a:ext cx="7772400" cy="4233477"/>
        </a:xfrm>
        <a:prstGeom prst="rect">
          <a:avLst/>
        </a:prstGeom>
      </xdr:spPr>
    </xdr:pic>
    <xdr:clientData/>
  </xdr:twoCellAnchor>
  <xdr:twoCellAnchor>
    <xdr:from>
      <xdr:col>0</xdr:col>
      <xdr:colOff>762000</xdr:colOff>
      <xdr:row>25</xdr:row>
      <xdr:rowOff>165100</xdr:rowOff>
    </xdr:from>
    <xdr:to>
      <xdr:col>10</xdr:col>
      <xdr:colOff>520700</xdr:colOff>
      <xdr:row>48</xdr:row>
      <xdr:rowOff>76200</xdr:rowOff>
    </xdr:to>
    <xdr:sp macro="" textlink="">
      <xdr:nvSpPr>
        <xdr:cNvPr id="3" name="TextBox 2">
          <a:extLst>
            <a:ext uri="{FF2B5EF4-FFF2-40B4-BE49-F238E27FC236}">
              <a16:creationId xmlns:a16="http://schemas.microsoft.com/office/drawing/2014/main" id="{3C6C0670-5BC1-3EB7-D959-F713109C9084}"/>
            </a:ext>
          </a:extLst>
        </xdr:cNvPr>
        <xdr:cNvSpPr txBox="1"/>
      </xdr:nvSpPr>
      <xdr:spPr>
        <a:xfrm>
          <a:off x="762000" y="5245100"/>
          <a:ext cx="8013700" cy="4584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library(ape)</a:t>
          </a:r>
        </a:p>
        <a:p>
          <a:endParaRPr lang="en-US" sz="1100"/>
        </a:p>
        <a:p>
          <a:r>
            <a:rPr lang="en-US" sz="1100"/>
            <a:t>Geuk&lt;-ape::read.FASTA("Geukensia.fasta", type="DNA")</a:t>
          </a:r>
        </a:p>
        <a:p>
          <a:r>
            <a:rPr lang="en-US" sz="1100"/>
            <a:t>whichsp&lt;-c(rep.int('Gg',17),rep.int('Gd',82)) #this makes an array of identifers for your data</a:t>
          </a:r>
        </a:p>
        <a:p>
          <a:endParaRPr lang="en-US" sz="1100"/>
        </a:p>
        <a:p>
          <a:r>
            <a:rPr lang="en-US" sz="1100"/>
            <a:t>Geukdists&lt;-dist.dna(Geuk,pairwise.deletion=FALSE,as.matrix=TRUE)</a:t>
          </a:r>
        </a:p>
        <a:p>
          <a:r>
            <a:rPr lang="en-US" sz="1100"/>
            <a:t>library(spider) #very useful package...</a:t>
          </a:r>
        </a:p>
        <a:p>
          <a:r>
            <a:rPr lang="en-US" sz="1100"/>
            <a:t>inoutGeuk&lt;-sppDist(Geukdists,whichsp)</a:t>
          </a:r>
        </a:p>
        <a:p>
          <a:endParaRPr lang="en-US" sz="1100"/>
        </a:p>
        <a:p>
          <a:r>
            <a:rPr lang="en-US" sz="1100"/>
            <a:t>library(ggplot2)</a:t>
          </a:r>
        </a:p>
        <a:p>
          <a:r>
            <a:rPr lang="en-US" sz="1100"/>
            <a:t>innerGeuk&lt;-as.data.frame(inoutGeuk$intra)</a:t>
          </a:r>
        </a:p>
        <a:p>
          <a:r>
            <a:rPr lang="en-US" sz="1100"/>
            <a:t>outerGeuk&lt;-as.data.frame(inoutGeuk$inter)</a:t>
          </a:r>
        </a:p>
        <a:p>
          <a:endParaRPr lang="en-US" sz="1100"/>
        </a:p>
        <a:p>
          <a:r>
            <a:rPr lang="en-US" sz="1100"/>
            <a:t>innerGeuk$state&lt;-c('within')</a:t>
          </a:r>
        </a:p>
        <a:p>
          <a:r>
            <a:rPr lang="en-US" sz="1100"/>
            <a:t>outerGeuk$state&lt;-c('between')</a:t>
          </a:r>
        </a:p>
        <a:p>
          <a:endParaRPr lang="en-US" sz="1100"/>
        </a:p>
        <a:p>
          <a:r>
            <a:rPr lang="en-US" sz="1100"/>
            <a:t>colnames(innerGeuk)&lt;-c('dists','state')</a:t>
          </a:r>
        </a:p>
        <a:p>
          <a:r>
            <a:rPr lang="en-US" sz="1100"/>
            <a:t>colnames(outerGeuk)&lt;-c('dists','state')</a:t>
          </a:r>
        </a:p>
        <a:p>
          <a:endParaRPr lang="en-US" sz="1100"/>
        </a:p>
        <a:p>
          <a:r>
            <a:rPr lang="en-US" sz="1100"/>
            <a:t>Geukcompare&lt;-rbind(innerGeuk,outerGeuk)</a:t>
          </a:r>
        </a:p>
        <a:p>
          <a:endParaRPr lang="en-US" sz="1100"/>
        </a:p>
        <a:p>
          <a:r>
            <a:rPr lang="en-US" sz="1100"/>
            <a:t>ggplot(Geukcompare, aes(dists,fill=state)) + geom_density(alpha=0.5) + labs(x="distance") +scale_fill_manual(values=c("darkgreen","blue")) +xlim(0,0.25)+ggtitle("Geukensia barcode gap")</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AE4B-0C07-EF49-9BC4-C8A170C292E0}">
  <dimension ref="A1:Q103"/>
  <sheetViews>
    <sheetView topLeftCell="A32" workbookViewId="0">
      <selection activeCell="F41" sqref="F41"/>
    </sheetView>
  </sheetViews>
  <sheetFormatPr baseColWidth="10" defaultRowHeight="16" x14ac:dyDescent="0.2"/>
  <cols>
    <col min="4" max="4" width="12" customWidth="1"/>
    <col min="5" max="5" width="12.33203125" customWidth="1"/>
    <col min="6" max="6" width="9.1640625" customWidth="1"/>
    <col min="7" max="7" width="16" customWidth="1"/>
    <col min="10" max="10" width="13.83203125" customWidth="1"/>
    <col min="11" max="11" width="16.5" customWidth="1"/>
    <col min="12" max="12" width="11.1640625" bestFit="1" customWidth="1"/>
    <col min="19" max="19" width="21.33203125" customWidth="1"/>
  </cols>
  <sheetData>
    <row r="1" spans="1:17" ht="21" x14ac:dyDescent="0.25">
      <c r="A1" s="24" t="s">
        <v>390</v>
      </c>
    </row>
    <row r="3" spans="1:17" x14ac:dyDescent="0.2">
      <c r="A3" s="1" t="s">
        <v>0</v>
      </c>
      <c r="B3" s="1" t="s">
        <v>1</v>
      </c>
      <c r="C3" s="1" t="s">
        <v>2</v>
      </c>
      <c r="D3" s="1" t="s">
        <v>398</v>
      </c>
      <c r="E3" s="1" t="s">
        <v>3</v>
      </c>
      <c r="F3" s="1" t="s">
        <v>4</v>
      </c>
      <c r="G3" s="1" t="s">
        <v>5</v>
      </c>
      <c r="H3" s="1" t="s">
        <v>6</v>
      </c>
      <c r="I3" s="1" t="s">
        <v>7</v>
      </c>
      <c r="J3" s="1" t="s">
        <v>8</v>
      </c>
      <c r="K3" s="1" t="s">
        <v>9</v>
      </c>
      <c r="L3" s="1" t="s">
        <v>225</v>
      </c>
      <c r="M3" s="1" t="s">
        <v>226</v>
      </c>
      <c r="N3" s="1" t="s">
        <v>227</v>
      </c>
      <c r="O3" s="23" t="s">
        <v>228</v>
      </c>
      <c r="P3" s="23" t="s">
        <v>229</v>
      </c>
      <c r="Q3" s="23" t="s">
        <v>230</v>
      </c>
    </row>
    <row r="4" spans="1:17" x14ac:dyDescent="0.2">
      <c r="A4" t="s">
        <v>10</v>
      </c>
      <c r="B4">
        <f>26+(38/60)+(50.3/600)</f>
        <v>26.717166666666667</v>
      </c>
      <c r="C4">
        <f>-(80+(2/60)+(26.8/600))</f>
        <v>-80.078000000000003</v>
      </c>
      <c r="D4" t="s">
        <v>394</v>
      </c>
      <c r="E4" s="3" t="s">
        <v>108</v>
      </c>
      <c r="F4" t="s">
        <v>105</v>
      </c>
      <c r="G4" s="35" t="s">
        <v>107</v>
      </c>
      <c r="H4" s="37" t="s">
        <v>203</v>
      </c>
      <c r="I4" s="37" t="s">
        <v>204</v>
      </c>
      <c r="J4" s="35" t="s">
        <v>223</v>
      </c>
      <c r="K4" s="40" t="s">
        <v>224</v>
      </c>
      <c r="L4" s="35"/>
      <c r="M4" s="35"/>
      <c r="N4" s="35"/>
      <c r="O4" s="35"/>
      <c r="P4" s="35"/>
      <c r="Q4" s="35"/>
    </row>
    <row r="5" spans="1:17" x14ac:dyDescent="0.2">
      <c r="A5" t="s">
        <v>11</v>
      </c>
      <c r="B5">
        <f t="shared" ref="B5:B17" si="0">26+(38/60)+(50.3/600)</f>
        <v>26.717166666666667</v>
      </c>
      <c r="C5">
        <f t="shared" ref="C5:C17" si="1">-(80+(2/60)+(26.8/600))</f>
        <v>-80.078000000000003</v>
      </c>
      <c r="D5" t="s">
        <v>394</v>
      </c>
      <c r="E5" s="3" t="s">
        <v>109</v>
      </c>
      <c r="F5" t="s">
        <v>105</v>
      </c>
      <c r="G5" s="26" t="s">
        <v>234</v>
      </c>
      <c r="H5" s="8" t="s">
        <v>205</v>
      </c>
      <c r="I5" s="7" t="s">
        <v>204</v>
      </c>
      <c r="J5" s="18" t="s">
        <v>223</v>
      </c>
      <c r="K5" s="19" t="s">
        <v>224</v>
      </c>
      <c r="L5">
        <v>27910856</v>
      </c>
      <c r="M5">
        <v>2210535</v>
      </c>
      <c r="N5">
        <v>2520</v>
      </c>
      <c r="O5">
        <v>25697801</v>
      </c>
      <c r="P5" s="20">
        <v>0.92100000000000004</v>
      </c>
      <c r="Q5" s="20">
        <v>1.6E-2</v>
      </c>
    </row>
    <row r="6" spans="1:17" x14ac:dyDescent="0.2">
      <c r="A6" t="s">
        <v>12</v>
      </c>
      <c r="B6">
        <f t="shared" si="0"/>
        <v>26.717166666666667</v>
      </c>
      <c r="C6">
        <f t="shared" si="1"/>
        <v>-80.078000000000003</v>
      </c>
      <c r="D6" t="s">
        <v>394</v>
      </c>
      <c r="E6" s="3" t="s">
        <v>110</v>
      </c>
      <c r="F6" t="s">
        <v>105</v>
      </c>
      <c r="G6" s="26" t="s">
        <v>235</v>
      </c>
      <c r="H6" s="9" t="s">
        <v>206</v>
      </c>
      <c r="I6" s="7" t="s">
        <v>204</v>
      </c>
      <c r="J6" s="18" t="s">
        <v>223</v>
      </c>
      <c r="K6" s="19" t="s">
        <v>224</v>
      </c>
      <c r="L6">
        <v>32131722</v>
      </c>
      <c r="M6">
        <v>3492809</v>
      </c>
      <c r="N6">
        <v>2952</v>
      </c>
      <c r="O6">
        <v>28635961</v>
      </c>
      <c r="P6" s="20">
        <v>0.89100000000000001</v>
      </c>
      <c r="Q6" s="20">
        <v>1.7999999999999999E-2</v>
      </c>
    </row>
    <row r="7" spans="1:17" x14ac:dyDescent="0.2">
      <c r="A7" t="s">
        <v>13</v>
      </c>
      <c r="B7">
        <f t="shared" si="0"/>
        <v>26.717166666666667</v>
      </c>
      <c r="C7">
        <f t="shared" si="1"/>
        <v>-80.078000000000003</v>
      </c>
      <c r="D7" t="s">
        <v>394</v>
      </c>
      <c r="E7" s="3" t="s">
        <v>111</v>
      </c>
      <c r="F7" t="s">
        <v>105</v>
      </c>
      <c r="G7" s="26" t="s">
        <v>236</v>
      </c>
      <c r="H7" s="10" t="s">
        <v>207</v>
      </c>
      <c r="I7" s="7" t="s">
        <v>204</v>
      </c>
      <c r="J7" s="18" t="s">
        <v>223</v>
      </c>
      <c r="K7" s="19" t="s">
        <v>224</v>
      </c>
      <c r="L7">
        <v>2779942</v>
      </c>
      <c r="M7">
        <v>186577</v>
      </c>
      <c r="N7">
        <v>281</v>
      </c>
      <c r="O7">
        <v>2593084</v>
      </c>
      <c r="P7" s="20">
        <v>0.93300000000000005</v>
      </c>
      <c r="Q7" s="20">
        <v>2E-3</v>
      </c>
    </row>
    <row r="8" spans="1:17" x14ac:dyDescent="0.2">
      <c r="A8" t="s">
        <v>14</v>
      </c>
      <c r="B8">
        <f t="shared" si="0"/>
        <v>26.717166666666667</v>
      </c>
      <c r="C8">
        <f t="shared" si="1"/>
        <v>-80.078000000000003</v>
      </c>
      <c r="D8" t="s">
        <v>394</v>
      </c>
      <c r="E8" s="3" t="s">
        <v>112</v>
      </c>
      <c r="F8" t="s">
        <v>105</v>
      </c>
      <c r="G8" s="26" t="s">
        <v>237</v>
      </c>
      <c r="H8" s="11" t="s">
        <v>208</v>
      </c>
      <c r="I8" s="7" t="s">
        <v>204</v>
      </c>
      <c r="J8" s="18" t="s">
        <v>223</v>
      </c>
      <c r="K8" s="19" t="s">
        <v>224</v>
      </c>
      <c r="L8">
        <v>11135192</v>
      </c>
      <c r="M8">
        <v>734526</v>
      </c>
      <c r="N8">
        <v>996</v>
      </c>
      <c r="O8">
        <v>10399670</v>
      </c>
      <c r="P8" s="20">
        <v>0.93400000000000005</v>
      </c>
      <c r="Q8" s="20">
        <v>6.0000000000000001E-3</v>
      </c>
    </row>
    <row r="9" spans="1:17" x14ac:dyDescent="0.2">
      <c r="A9" t="s">
        <v>15</v>
      </c>
      <c r="B9">
        <f t="shared" si="0"/>
        <v>26.717166666666667</v>
      </c>
      <c r="C9">
        <f t="shared" si="1"/>
        <v>-80.078000000000003</v>
      </c>
      <c r="D9" t="s">
        <v>394</v>
      </c>
      <c r="E9" s="3" t="s">
        <v>113</v>
      </c>
      <c r="F9" t="s">
        <v>105</v>
      </c>
      <c r="G9" s="26" t="s">
        <v>238</v>
      </c>
      <c r="H9" s="12" t="s">
        <v>209</v>
      </c>
      <c r="I9" s="7" t="s">
        <v>204</v>
      </c>
      <c r="J9" s="18" t="s">
        <v>223</v>
      </c>
      <c r="K9" s="19" t="s">
        <v>224</v>
      </c>
      <c r="L9">
        <v>14809192</v>
      </c>
      <c r="M9">
        <v>1205295</v>
      </c>
      <c r="N9">
        <v>1307</v>
      </c>
      <c r="O9">
        <v>13602590</v>
      </c>
      <c r="P9" s="20">
        <v>0.91900000000000004</v>
      </c>
      <c r="Q9" s="20">
        <v>8.0000000000000002E-3</v>
      </c>
    </row>
    <row r="10" spans="1:17" x14ac:dyDescent="0.2">
      <c r="A10" t="s">
        <v>16</v>
      </c>
      <c r="B10">
        <f t="shared" si="0"/>
        <v>26.717166666666667</v>
      </c>
      <c r="C10">
        <f t="shared" si="1"/>
        <v>-80.078000000000003</v>
      </c>
      <c r="D10" t="s">
        <v>394</v>
      </c>
      <c r="E10" s="3" t="s">
        <v>114</v>
      </c>
      <c r="F10" t="s">
        <v>105</v>
      </c>
      <c r="G10" s="26" t="s">
        <v>239</v>
      </c>
      <c r="H10" s="13" t="s">
        <v>210</v>
      </c>
      <c r="I10" s="7" t="s">
        <v>204</v>
      </c>
      <c r="J10" s="18" t="s">
        <v>223</v>
      </c>
      <c r="K10" s="19" t="s">
        <v>224</v>
      </c>
      <c r="L10">
        <v>8203532</v>
      </c>
      <c r="M10">
        <v>546117</v>
      </c>
      <c r="N10">
        <v>757</v>
      </c>
      <c r="O10">
        <v>7656658</v>
      </c>
      <c r="P10" s="20">
        <v>0.93300000000000005</v>
      </c>
      <c r="Q10" s="20">
        <v>5.0000000000000001E-3</v>
      </c>
    </row>
    <row r="11" spans="1:17" x14ac:dyDescent="0.2">
      <c r="A11" t="s">
        <v>17</v>
      </c>
      <c r="B11">
        <f t="shared" si="0"/>
        <v>26.717166666666667</v>
      </c>
      <c r="C11">
        <f t="shared" si="1"/>
        <v>-80.078000000000003</v>
      </c>
      <c r="D11" t="s">
        <v>394</v>
      </c>
      <c r="E11" s="3" t="s">
        <v>115</v>
      </c>
      <c r="F11" t="s">
        <v>105</v>
      </c>
      <c r="G11" s="26" t="s">
        <v>240</v>
      </c>
      <c r="H11" s="14" t="s">
        <v>211</v>
      </c>
      <c r="I11" s="7" t="s">
        <v>204</v>
      </c>
      <c r="J11" s="18" t="s">
        <v>223</v>
      </c>
      <c r="K11" s="19" t="s">
        <v>224</v>
      </c>
      <c r="L11" s="21">
        <v>1579910</v>
      </c>
      <c r="M11" s="21">
        <v>221681</v>
      </c>
      <c r="N11" s="21">
        <v>171</v>
      </c>
      <c r="O11" s="21">
        <v>1358058</v>
      </c>
      <c r="P11" s="22">
        <v>0.86</v>
      </c>
      <c r="Q11" s="22">
        <v>1E-3</v>
      </c>
    </row>
    <row r="12" spans="1:17" x14ac:dyDescent="0.2">
      <c r="A12" t="s">
        <v>18</v>
      </c>
      <c r="B12">
        <f t="shared" si="0"/>
        <v>26.717166666666667</v>
      </c>
      <c r="C12">
        <f t="shared" si="1"/>
        <v>-80.078000000000003</v>
      </c>
      <c r="D12" t="s">
        <v>394</v>
      </c>
      <c r="E12" s="3" t="s">
        <v>116</v>
      </c>
      <c r="F12" t="s">
        <v>105</v>
      </c>
      <c r="G12" s="26" t="s">
        <v>241</v>
      </c>
      <c r="H12" s="6" t="s">
        <v>203</v>
      </c>
      <c r="I12" s="15" t="s">
        <v>212</v>
      </c>
      <c r="J12" s="18" t="s">
        <v>223</v>
      </c>
      <c r="K12" s="19" t="s">
        <v>224</v>
      </c>
      <c r="L12">
        <v>11138144</v>
      </c>
      <c r="M12">
        <v>1984363</v>
      </c>
      <c r="N12">
        <v>886</v>
      </c>
      <c r="O12">
        <v>9152895</v>
      </c>
      <c r="P12" s="20">
        <v>0.82199999999999995</v>
      </c>
      <c r="Q12" s="20">
        <v>6.0000000000000001E-3</v>
      </c>
    </row>
    <row r="13" spans="1:17" x14ac:dyDescent="0.2">
      <c r="A13" t="s">
        <v>19</v>
      </c>
      <c r="B13">
        <f t="shared" si="0"/>
        <v>26.717166666666667</v>
      </c>
      <c r="C13">
        <f t="shared" si="1"/>
        <v>-80.078000000000003</v>
      </c>
      <c r="D13" t="s">
        <v>394</v>
      </c>
      <c r="E13" s="3" t="s">
        <v>117</v>
      </c>
      <c r="F13" t="s">
        <v>105</v>
      </c>
      <c r="G13" s="26" t="s">
        <v>242</v>
      </c>
      <c r="H13" s="8" t="s">
        <v>205</v>
      </c>
      <c r="I13" s="15" t="s">
        <v>212</v>
      </c>
      <c r="J13" s="18" t="s">
        <v>223</v>
      </c>
      <c r="K13" s="19" t="s">
        <v>224</v>
      </c>
      <c r="L13">
        <v>6930938</v>
      </c>
      <c r="M13">
        <v>1079541</v>
      </c>
      <c r="N13">
        <v>622</v>
      </c>
      <c r="O13">
        <v>5850775</v>
      </c>
      <c r="P13" s="20">
        <v>0.84399999999999997</v>
      </c>
      <c r="Q13" s="20">
        <v>4.0000000000000001E-3</v>
      </c>
    </row>
    <row r="14" spans="1:17" x14ac:dyDescent="0.2">
      <c r="A14" t="s">
        <v>20</v>
      </c>
      <c r="B14">
        <f t="shared" si="0"/>
        <v>26.717166666666667</v>
      </c>
      <c r="C14">
        <f t="shared" si="1"/>
        <v>-80.078000000000003</v>
      </c>
      <c r="D14" t="s">
        <v>394</v>
      </c>
      <c r="E14" s="3" t="s">
        <v>118</v>
      </c>
      <c r="F14" t="s">
        <v>105</v>
      </c>
      <c r="G14" s="26" t="s">
        <v>243</v>
      </c>
      <c r="H14" s="9" t="s">
        <v>206</v>
      </c>
      <c r="I14" s="15" t="s">
        <v>212</v>
      </c>
      <c r="J14" s="18" t="s">
        <v>223</v>
      </c>
      <c r="K14" s="19" t="s">
        <v>224</v>
      </c>
      <c r="L14">
        <v>31339172</v>
      </c>
      <c r="M14">
        <v>3568849</v>
      </c>
      <c r="N14">
        <v>2717</v>
      </c>
      <c r="O14">
        <v>27767606</v>
      </c>
      <c r="P14" s="20">
        <v>0.88600000000000001</v>
      </c>
      <c r="Q14" s="20">
        <v>1.7000000000000001E-2</v>
      </c>
    </row>
    <row r="15" spans="1:17" x14ac:dyDescent="0.2">
      <c r="A15" t="s">
        <v>21</v>
      </c>
      <c r="B15">
        <f t="shared" si="0"/>
        <v>26.717166666666667</v>
      </c>
      <c r="C15">
        <f t="shared" si="1"/>
        <v>-80.078000000000003</v>
      </c>
      <c r="D15" t="s">
        <v>394</v>
      </c>
      <c r="E15" s="3" t="s">
        <v>119</v>
      </c>
      <c r="F15" t="s">
        <v>105</v>
      </c>
      <c r="G15" s="26" t="s">
        <v>244</v>
      </c>
      <c r="H15" s="10" t="s">
        <v>207</v>
      </c>
      <c r="I15" s="15" t="s">
        <v>212</v>
      </c>
      <c r="J15" s="18" t="s">
        <v>223</v>
      </c>
      <c r="K15" s="19" t="s">
        <v>224</v>
      </c>
      <c r="L15">
        <v>18770100</v>
      </c>
      <c r="M15">
        <v>880884</v>
      </c>
      <c r="N15">
        <v>1701</v>
      </c>
      <c r="O15">
        <v>17887515</v>
      </c>
      <c r="P15" s="20">
        <v>0.95299999999999996</v>
      </c>
      <c r="Q15" s="20">
        <v>1.0999999999999999E-2</v>
      </c>
    </row>
    <row r="16" spans="1:17" x14ac:dyDescent="0.2">
      <c r="A16" t="s">
        <v>22</v>
      </c>
      <c r="B16">
        <f t="shared" si="0"/>
        <v>26.717166666666667</v>
      </c>
      <c r="C16">
        <f t="shared" si="1"/>
        <v>-80.078000000000003</v>
      </c>
      <c r="D16" t="s">
        <v>394</v>
      </c>
      <c r="E16" s="3" t="s">
        <v>120</v>
      </c>
      <c r="F16" t="s">
        <v>105</v>
      </c>
      <c r="G16" s="26" t="s">
        <v>245</v>
      </c>
      <c r="H16" s="11" t="s">
        <v>208</v>
      </c>
      <c r="I16" s="15" t="s">
        <v>212</v>
      </c>
      <c r="J16" s="18" t="s">
        <v>223</v>
      </c>
      <c r="K16" s="19" t="s">
        <v>224</v>
      </c>
      <c r="L16">
        <v>13547490</v>
      </c>
      <c r="M16">
        <v>2398119</v>
      </c>
      <c r="N16">
        <v>1139</v>
      </c>
      <c r="O16">
        <v>11148232</v>
      </c>
      <c r="P16" s="20">
        <v>0.82299999999999995</v>
      </c>
      <c r="Q16" s="20">
        <v>7.0000000000000001E-3</v>
      </c>
    </row>
    <row r="17" spans="1:17" x14ac:dyDescent="0.2">
      <c r="A17" t="s">
        <v>23</v>
      </c>
      <c r="B17">
        <f t="shared" si="0"/>
        <v>26.717166666666667</v>
      </c>
      <c r="C17">
        <f t="shared" si="1"/>
        <v>-80.078000000000003</v>
      </c>
      <c r="D17" t="s">
        <v>394</v>
      </c>
      <c r="E17" s="3" t="s">
        <v>121</v>
      </c>
      <c r="F17" t="s">
        <v>105</v>
      </c>
      <c r="G17" s="26" t="s">
        <v>246</v>
      </c>
      <c r="H17" s="12" t="s">
        <v>209</v>
      </c>
      <c r="I17" s="15" t="s">
        <v>212</v>
      </c>
      <c r="J17" s="18" t="s">
        <v>223</v>
      </c>
      <c r="K17" s="19" t="s">
        <v>224</v>
      </c>
      <c r="L17">
        <v>25308022</v>
      </c>
      <c r="M17">
        <v>1305630</v>
      </c>
      <c r="N17">
        <v>2305</v>
      </c>
      <c r="O17">
        <v>24000087</v>
      </c>
      <c r="P17" s="20">
        <v>0.94799999999999995</v>
      </c>
      <c r="Q17" s="20">
        <v>1.4999999999999999E-2</v>
      </c>
    </row>
    <row r="18" spans="1:17" x14ac:dyDescent="0.2">
      <c r="A18" t="s">
        <v>24</v>
      </c>
      <c r="B18">
        <v>30.109000000000002</v>
      </c>
      <c r="C18">
        <v>-84.259</v>
      </c>
      <c r="D18" t="s">
        <v>393</v>
      </c>
      <c r="E18" s="3" t="s">
        <v>122</v>
      </c>
      <c r="F18" s="2" t="s">
        <v>106</v>
      </c>
      <c r="G18" s="26" t="s">
        <v>247</v>
      </c>
      <c r="H18" s="13" t="s">
        <v>210</v>
      </c>
      <c r="I18" s="15" t="s">
        <v>212</v>
      </c>
      <c r="J18" s="18" t="s">
        <v>223</v>
      </c>
      <c r="K18" s="19" t="s">
        <v>224</v>
      </c>
      <c r="L18">
        <v>9249968</v>
      </c>
      <c r="M18">
        <v>2071640</v>
      </c>
      <c r="N18">
        <v>668</v>
      </c>
      <c r="O18">
        <v>7177660</v>
      </c>
      <c r="P18" s="20">
        <v>0.77600000000000002</v>
      </c>
      <c r="Q18" s="20">
        <v>4.0000000000000001E-3</v>
      </c>
    </row>
    <row r="19" spans="1:17" x14ac:dyDescent="0.2">
      <c r="A19" t="s">
        <v>25</v>
      </c>
      <c r="B19">
        <v>30.109000000000002</v>
      </c>
      <c r="C19">
        <v>-84.259</v>
      </c>
      <c r="D19" t="s">
        <v>393</v>
      </c>
      <c r="E19" s="3" t="s">
        <v>123</v>
      </c>
      <c r="F19" s="2" t="s">
        <v>106</v>
      </c>
      <c r="G19" s="26" t="s">
        <v>248</v>
      </c>
      <c r="H19" s="14" t="s">
        <v>211</v>
      </c>
      <c r="I19" s="15" t="s">
        <v>212</v>
      </c>
      <c r="J19" s="18" t="s">
        <v>223</v>
      </c>
      <c r="K19" s="19" t="s">
        <v>224</v>
      </c>
      <c r="L19">
        <v>6975146</v>
      </c>
      <c r="M19">
        <v>736972</v>
      </c>
      <c r="N19">
        <v>613</v>
      </c>
      <c r="O19">
        <v>6237561</v>
      </c>
      <c r="P19" s="20">
        <v>0.89400000000000002</v>
      </c>
      <c r="Q19" s="20">
        <v>4.0000000000000001E-3</v>
      </c>
    </row>
    <row r="20" spans="1:17" x14ac:dyDescent="0.2">
      <c r="A20" t="s">
        <v>26</v>
      </c>
      <c r="B20">
        <v>30.109000000000002</v>
      </c>
      <c r="C20">
        <v>-84.259</v>
      </c>
      <c r="D20" t="s">
        <v>393</v>
      </c>
      <c r="E20" s="3" t="s">
        <v>124</v>
      </c>
      <c r="F20" s="2" t="s">
        <v>106</v>
      </c>
      <c r="G20" s="26" t="s">
        <v>249</v>
      </c>
      <c r="H20" s="6" t="s">
        <v>203</v>
      </c>
      <c r="I20" s="16" t="s">
        <v>213</v>
      </c>
      <c r="J20" s="18" t="s">
        <v>223</v>
      </c>
      <c r="K20" s="19" t="s">
        <v>224</v>
      </c>
      <c r="L20">
        <v>16518126</v>
      </c>
      <c r="M20">
        <v>309766</v>
      </c>
      <c r="N20">
        <v>1555</v>
      </c>
      <c r="O20">
        <v>16206805</v>
      </c>
      <c r="P20" s="20">
        <v>0.98099999999999998</v>
      </c>
      <c r="Q20" s="20">
        <v>0.01</v>
      </c>
    </row>
    <row r="21" spans="1:17" x14ac:dyDescent="0.2">
      <c r="A21" t="s">
        <v>27</v>
      </c>
      <c r="B21">
        <v>30.109000000000002</v>
      </c>
      <c r="C21">
        <v>-84.259</v>
      </c>
      <c r="D21" t="s">
        <v>393</v>
      </c>
      <c r="E21" s="3" t="s">
        <v>125</v>
      </c>
      <c r="F21" s="2" t="s">
        <v>106</v>
      </c>
      <c r="G21" s="26" t="s">
        <v>250</v>
      </c>
      <c r="H21" s="8" t="s">
        <v>205</v>
      </c>
      <c r="I21" s="16" t="s">
        <v>213</v>
      </c>
      <c r="J21" s="18" t="s">
        <v>223</v>
      </c>
      <c r="K21" s="19" t="s">
        <v>224</v>
      </c>
      <c r="L21">
        <v>30904002</v>
      </c>
      <c r="M21">
        <v>2087192</v>
      </c>
      <c r="N21">
        <v>2823</v>
      </c>
      <c r="O21">
        <v>28813987</v>
      </c>
      <c r="P21" s="20">
        <v>0.93200000000000005</v>
      </c>
      <c r="Q21" s="20">
        <v>1.7999999999999999E-2</v>
      </c>
    </row>
    <row r="22" spans="1:17" x14ac:dyDescent="0.2">
      <c r="A22" t="s">
        <v>28</v>
      </c>
      <c r="B22">
        <v>30.109000000000002</v>
      </c>
      <c r="C22">
        <v>-84.259</v>
      </c>
      <c r="D22" t="s">
        <v>393</v>
      </c>
      <c r="E22" s="3" t="s">
        <v>126</v>
      </c>
      <c r="F22" s="2" t="s">
        <v>106</v>
      </c>
      <c r="G22" s="26" t="s">
        <v>251</v>
      </c>
      <c r="H22" s="9" t="s">
        <v>206</v>
      </c>
      <c r="I22" s="16" t="s">
        <v>213</v>
      </c>
      <c r="J22" s="18" t="s">
        <v>223</v>
      </c>
      <c r="K22" s="19" t="s">
        <v>224</v>
      </c>
      <c r="L22">
        <v>12722744</v>
      </c>
      <c r="M22">
        <v>74033</v>
      </c>
      <c r="N22">
        <v>1245</v>
      </c>
      <c r="O22">
        <v>12647466</v>
      </c>
      <c r="P22" s="20">
        <v>0.99399999999999999</v>
      </c>
      <c r="Q22" s="20">
        <v>8.0000000000000002E-3</v>
      </c>
    </row>
    <row r="23" spans="1:17" x14ac:dyDescent="0.2">
      <c r="A23" t="s">
        <v>29</v>
      </c>
      <c r="B23">
        <v>30.109000000000002</v>
      </c>
      <c r="C23">
        <v>-84.259</v>
      </c>
      <c r="D23" t="s">
        <v>393</v>
      </c>
      <c r="E23" s="3" t="s">
        <v>127</v>
      </c>
      <c r="F23" s="2" t="s">
        <v>106</v>
      </c>
      <c r="G23" s="26" t="s">
        <v>252</v>
      </c>
      <c r="H23" s="10" t="s">
        <v>207</v>
      </c>
      <c r="I23" s="16" t="s">
        <v>213</v>
      </c>
      <c r="J23" s="18" t="s">
        <v>223</v>
      </c>
      <c r="K23" s="19" t="s">
        <v>224</v>
      </c>
      <c r="L23">
        <v>30643384</v>
      </c>
      <c r="M23">
        <v>908831</v>
      </c>
      <c r="N23">
        <v>2902</v>
      </c>
      <c r="O23">
        <v>29731651</v>
      </c>
      <c r="P23" s="20">
        <v>0.97</v>
      </c>
      <c r="Q23" s="20">
        <v>1.7999999999999999E-2</v>
      </c>
    </row>
    <row r="24" spans="1:17" x14ac:dyDescent="0.2">
      <c r="A24" t="s">
        <v>30</v>
      </c>
      <c r="B24">
        <v>30.109000000000002</v>
      </c>
      <c r="C24">
        <v>-84.259</v>
      </c>
      <c r="D24" t="s">
        <v>393</v>
      </c>
      <c r="E24" s="3" t="s">
        <v>128</v>
      </c>
      <c r="F24" s="2" t="s">
        <v>106</v>
      </c>
      <c r="G24" s="26" t="s">
        <v>253</v>
      </c>
      <c r="H24" s="11" t="s">
        <v>208</v>
      </c>
      <c r="I24" s="16" t="s">
        <v>213</v>
      </c>
      <c r="J24" s="18" t="s">
        <v>223</v>
      </c>
      <c r="K24" s="19" t="s">
        <v>224</v>
      </c>
      <c r="L24">
        <v>24179404</v>
      </c>
      <c r="M24">
        <v>322889</v>
      </c>
      <c r="N24">
        <v>2219</v>
      </c>
      <c r="O24">
        <v>23854296</v>
      </c>
      <c r="P24" s="20">
        <v>0.98699999999999999</v>
      </c>
      <c r="Q24" s="20">
        <v>1.4999999999999999E-2</v>
      </c>
    </row>
    <row r="25" spans="1:17" x14ac:dyDescent="0.2">
      <c r="A25" t="s">
        <v>31</v>
      </c>
      <c r="B25">
        <v>30.109000000000002</v>
      </c>
      <c r="C25">
        <v>-84.259</v>
      </c>
      <c r="D25" t="s">
        <v>393</v>
      </c>
      <c r="E25" s="3" t="s">
        <v>129</v>
      </c>
      <c r="F25" s="2" t="s">
        <v>106</v>
      </c>
      <c r="G25" s="26" t="s">
        <v>254</v>
      </c>
      <c r="H25" s="12" t="s">
        <v>209</v>
      </c>
      <c r="I25" s="16" t="s">
        <v>213</v>
      </c>
      <c r="J25" s="18" t="s">
        <v>223</v>
      </c>
      <c r="K25" s="19" t="s">
        <v>224</v>
      </c>
      <c r="L25">
        <v>7520868</v>
      </c>
      <c r="M25">
        <v>77443</v>
      </c>
      <c r="N25">
        <v>757</v>
      </c>
      <c r="O25">
        <v>7442668</v>
      </c>
      <c r="P25" s="20">
        <v>0.99</v>
      </c>
      <c r="Q25" s="20">
        <v>5.0000000000000001E-3</v>
      </c>
    </row>
    <row r="26" spans="1:17" x14ac:dyDescent="0.2">
      <c r="A26" t="s">
        <v>32</v>
      </c>
      <c r="B26">
        <v>29.832999999999998</v>
      </c>
      <c r="C26">
        <v>-81.325000000000003</v>
      </c>
      <c r="D26" t="s">
        <v>401</v>
      </c>
      <c r="E26" s="4" t="s">
        <v>130</v>
      </c>
      <c r="F26" t="s">
        <v>105</v>
      </c>
      <c r="G26" s="35" t="s">
        <v>107</v>
      </c>
      <c r="H26" s="37" t="s">
        <v>210</v>
      </c>
      <c r="I26" s="39" t="s">
        <v>213</v>
      </c>
      <c r="J26" s="35" t="s">
        <v>223</v>
      </c>
      <c r="K26" s="40" t="s">
        <v>224</v>
      </c>
      <c r="L26" s="35"/>
      <c r="M26" s="35"/>
      <c r="N26" s="35"/>
      <c r="O26" s="35"/>
      <c r="P26" s="35"/>
      <c r="Q26" s="35"/>
    </row>
    <row r="27" spans="1:17" x14ac:dyDescent="0.2">
      <c r="A27" t="s">
        <v>33</v>
      </c>
      <c r="B27">
        <v>29.832999999999998</v>
      </c>
      <c r="C27">
        <v>-81.325000000000003</v>
      </c>
      <c r="D27" t="s">
        <v>401</v>
      </c>
      <c r="E27" s="4" t="s">
        <v>131</v>
      </c>
      <c r="F27" t="s">
        <v>105</v>
      </c>
      <c r="G27" s="26" t="s">
        <v>255</v>
      </c>
      <c r="H27" s="14" t="s">
        <v>211</v>
      </c>
      <c r="I27" s="16" t="s">
        <v>213</v>
      </c>
      <c r="J27" s="18" t="s">
        <v>223</v>
      </c>
      <c r="K27" s="19" t="s">
        <v>224</v>
      </c>
      <c r="L27">
        <v>16947372</v>
      </c>
      <c r="M27">
        <v>786045</v>
      </c>
      <c r="N27">
        <v>1556</v>
      </c>
      <c r="O27">
        <v>16159771</v>
      </c>
      <c r="P27" s="20">
        <v>0.95399999999999996</v>
      </c>
      <c r="Q27" s="20">
        <v>0.01</v>
      </c>
    </row>
    <row r="28" spans="1:17" x14ac:dyDescent="0.2">
      <c r="A28" t="s">
        <v>34</v>
      </c>
      <c r="B28">
        <v>29.832999999999998</v>
      </c>
      <c r="C28">
        <v>-81.325000000000003</v>
      </c>
      <c r="D28" t="s">
        <v>401</v>
      </c>
      <c r="E28" s="4" t="s">
        <v>132</v>
      </c>
      <c r="F28" t="s">
        <v>105</v>
      </c>
      <c r="G28" s="26" t="s">
        <v>256</v>
      </c>
      <c r="H28" s="6" t="s">
        <v>203</v>
      </c>
      <c r="I28" s="15" t="s">
        <v>214</v>
      </c>
      <c r="J28" s="18" t="s">
        <v>223</v>
      </c>
      <c r="K28" s="19" t="s">
        <v>224</v>
      </c>
      <c r="L28">
        <v>22939032</v>
      </c>
      <c r="M28">
        <v>1662117</v>
      </c>
      <c r="N28">
        <v>1930</v>
      </c>
      <c r="O28">
        <v>21274985</v>
      </c>
      <c r="P28" s="20">
        <v>0.92700000000000005</v>
      </c>
      <c r="Q28" s="20">
        <v>1.2999999999999999E-2</v>
      </c>
    </row>
    <row r="29" spans="1:17" x14ac:dyDescent="0.2">
      <c r="A29" t="s">
        <v>35</v>
      </c>
      <c r="B29">
        <v>29.832999999999998</v>
      </c>
      <c r="C29">
        <v>-81.325000000000003</v>
      </c>
      <c r="D29" t="s">
        <v>401</v>
      </c>
      <c r="E29" s="4" t="s">
        <v>133</v>
      </c>
      <c r="F29" t="s">
        <v>105</v>
      </c>
      <c r="G29" s="26" t="s">
        <v>257</v>
      </c>
      <c r="H29" s="8" t="s">
        <v>205</v>
      </c>
      <c r="I29" s="15" t="s">
        <v>214</v>
      </c>
      <c r="J29" s="18" t="s">
        <v>223</v>
      </c>
      <c r="K29" s="19" t="s">
        <v>224</v>
      </c>
      <c r="L29">
        <v>31646132</v>
      </c>
      <c r="M29">
        <v>1830382</v>
      </c>
      <c r="N29">
        <v>2852</v>
      </c>
      <c r="O29">
        <v>29812898</v>
      </c>
      <c r="P29" s="20">
        <v>0.94199999999999995</v>
      </c>
      <c r="Q29" s="20">
        <v>1.7999999999999999E-2</v>
      </c>
    </row>
    <row r="30" spans="1:17" x14ac:dyDescent="0.2">
      <c r="A30" t="s">
        <v>36</v>
      </c>
      <c r="B30">
        <v>29.832999999999998</v>
      </c>
      <c r="C30">
        <v>-81.325000000000003</v>
      </c>
      <c r="D30" t="s">
        <v>401</v>
      </c>
      <c r="E30" s="4" t="s">
        <v>134</v>
      </c>
      <c r="F30" t="s">
        <v>105</v>
      </c>
      <c r="G30" s="26" t="s">
        <v>258</v>
      </c>
      <c r="H30" s="9" t="s">
        <v>206</v>
      </c>
      <c r="I30" s="15" t="s">
        <v>214</v>
      </c>
      <c r="J30" s="18" t="s">
        <v>223</v>
      </c>
      <c r="K30" s="19" t="s">
        <v>224</v>
      </c>
      <c r="L30">
        <v>34236270</v>
      </c>
      <c r="M30">
        <v>702898</v>
      </c>
      <c r="N30">
        <v>3287</v>
      </c>
      <c r="O30">
        <v>33530085</v>
      </c>
      <c r="P30" s="20">
        <v>0.97899999999999998</v>
      </c>
      <c r="Q30" s="20">
        <v>2.1000000000000001E-2</v>
      </c>
    </row>
    <row r="31" spans="1:17" x14ac:dyDescent="0.2">
      <c r="A31" t="s">
        <v>37</v>
      </c>
      <c r="B31">
        <v>29.832999999999998</v>
      </c>
      <c r="C31">
        <v>-81.325000000000003</v>
      </c>
      <c r="D31" t="s">
        <v>401</v>
      </c>
      <c r="E31" s="4" t="s">
        <v>135</v>
      </c>
      <c r="F31" t="s">
        <v>105</v>
      </c>
      <c r="G31" s="26" t="s">
        <v>259</v>
      </c>
      <c r="H31" s="10" t="s">
        <v>207</v>
      </c>
      <c r="I31" s="15" t="s">
        <v>214</v>
      </c>
      <c r="J31" s="18" t="s">
        <v>223</v>
      </c>
      <c r="K31" s="19" t="s">
        <v>224</v>
      </c>
      <c r="L31">
        <v>14279766</v>
      </c>
      <c r="M31">
        <v>1553549</v>
      </c>
      <c r="N31">
        <v>1336</v>
      </c>
      <c r="O31">
        <v>12724881</v>
      </c>
      <c r="P31" s="20">
        <v>0.89100000000000001</v>
      </c>
      <c r="Q31" s="20">
        <v>8.0000000000000002E-3</v>
      </c>
    </row>
    <row r="32" spans="1:17" x14ac:dyDescent="0.2">
      <c r="A32" t="s">
        <v>38</v>
      </c>
      <c r="B32">
        <v>29.832999999999998</v>
      </c>
      <c r="C32">
        <v>-81.325000000000003</v>
      </c>
      <c r="D32" t="s">
        <v>401</v>
      </c>
      <c r="E32" s="4" t="s">
        <v>136</v>
      </c>
      <c r="F32" t="s">
        <v>105</v>
      </c>
      <c r="G32" s="26" t="s">
        <v>260</v>
      </c>
      <c r="H32" s="11" t="s">
        <v>208</v>
      </c>
      <c r="I32" s="15" t="s">
        <v>214</v>
      </c>
      <c r="J32" s="18" t="s">
        <v>223</v>
      </c>
      <c r="K32" s="19" t="s">
        <v>224</v>
      </c>
      <c r="L32">
        <v>37651724</v>
      </c>
      <c r="M32">
        <v>1093441</v>
      </c>
      <c r="N32">
        <v>3557</v>
      </c>
      <c r="O32">
        <v>36554726</v>
      </c>
      <c r="P32" s="20">
        <v>0.97099999999999997</v>
      </c>
      <c r="Q32" s="20">
        <v>2.1999999999999999E-2</v>
      </c>
    </row>
    <row r="33" spans="1:17" x14ac:dyDescent="0.2">
      <c r="A33" t="s">
        <v>39</v>
      </c>
      <c r="B33">
        <v>29.832999999999998</v>
      </c>
      <c r="C33">
        <v>-81.325000000000003</v>
      </c>
      <c r="D33" t="s">
        <v>401</v>
      </c>
      <c r="E33" s="4" t="s">
        <v>137</v>
      </c>
      <c r="F33" t="s">
        <v>105</v>
      </c>
      <c r="G33" s="26" t="s">
        <v>261</v>
      </c>
      <c r="H33" s="12" t="s">
        <v>209</v>
      </c>
      <c r="I33" s="15" t="s">
        <v>214</v>
      </c>
      <c r="J33" s="18" t="s">
        <v>223</v>
      </c>
      <c r="K33" s="19" t="s">
        <v>224</v>
      </c>
      <c r="L33">
        <v>3500828</v>
      </c>
      <c r="M33">
        <v>810719</v>
      </c>
      <c r="N33">
        <v>237</v>
      </c>
      <c r="O33">
        <v>2689872</v>
      </c>
      <c r="P33" s="20">
        <v>0.76800000000000002</v>
      </c>
      <c r="Q33" s="20">
        <v>2E-3</v>
      </c>
    </row>
    <row r="34" spans="1:17" x14ac:dyDescent="0.2">
      <c r="A34" t="s">
        <v>40</v>
      </c>
      <c r="B34">
        <v>29.832999999999998</v>
      </c>
      <c r="C34">
        <v>-81.325000000000003</v>
      </c>
      <c r="D34" t="s">
        <v>401</v>
      </c>
      <c r="E34" s="4" t="s">
        <v>138</v>
      </c>
      <c r="F34" t="s">
        <v>105</v>
      </c>
      <c r="G34" s="26" t="s">
        <v>262</v>
      </c>
      <c r="H34" s="13" t="s">
        <v>210</v>
      </c>
      <c r="I34" s="15" t="s">
        <v>214</v>
      </c>
      <c r="J34" s="18" t="s">
        <v>223</v>
      </c>
      <c r="K34" s="19" t="s">
        <v>224</v>
      </c>
      <c r="L34" s="21">
        <v>442030</v>
      </c>
      <c r="M34" s="21">
        <v>10378</v>
      </c>
      <c r="N34" s="21">
        <v>39</v>
      </c>
      <c r="O34" s="21">
        <v>431613</v>
      </c>
      <c r="P34" s="22">
        <v>0.97599999999999998</v>
      </c>
      <c r="Q34" s="22">
        <v>0</v>
      </c>
    </row>
    <row r="35" spans="1:17" x14ac:dyDescent="0.2">
      <c r="A35" t="s">
        <v>41</v>
      </c>
      <c r="B35">
        <v>29.832999999999998</v>
      </c>
      <c r="C35">
        <v>-81.325000000000003</v>
      </c>
      <c r="D35" t="s">
        <v>401</v>
      </c>
      <c r="E35" s="4" t="s">
        <v>139</v>
      </c>
      <c r="F35" t="s">
        <v>105</v>
      </c>
      <c r="G35" s="26" t="s">
        <v>263</v>
      </c>
      <c r="H35" s="14" t="s">
        <v>211</v>
      </c>
      <c r="I35" s="15" t="s">
        <v>214</v>
      </c>
      <c r="J35" s="18" t="s">
        <v>223</v>
      </c>
      <c r="K35" s="19" t="s">
        <v>224</v>
      </c>
      <c r="L35" s="21">
        <v>221680</v>
      </c>
      <c r="M35" s="21">
        <v>6207</v>
      </c>
      <c r="N35" s="21">
        <v>13</v>
      </c>
      <c r="O35" s="21">
        <v>215460</v>
      </c>
      <c r="P35" s="22">
        <v>0.97199999999999998</v>
      </c>
      <c r="Q35" s="22">
        <v>0</v>
      </c>
    </row>
    <row r="36" spans="1:17" x14ac:dyDescent="0.2">
      <c r="A36" t="s">
        <v>42</v>
      </c>
      <c r="B36">
        <v>29.832999999999998</v>
      </c>
      <c r="C36">
        <v>-81.325000000000003</v>
      </c>
      <c r="D36" t="s">
        <v>401</v>
      </c>
      <c r="E36" s="4" t="s">
        <v>140</v>
      </c>
      <c r="F36" t="s">
        <v>105</v>
      </c>
      <c r="G36" s="26" t="s">
        <v>264</v>
      </c>
      <c r="H36" s="6" t="s">
        <v>203</v>
      </c>
      <c r="I36" s="7" t="s">
        <v>215</v>
      </c>
      <c r="J36" s="18" t="s">
        <v>223</v>
      </c>
      <c r="K36" s="19" t="s">
        <v>224</v>
      </c>
      <c r="L36">
        <v>11922380</v>
      </c>
      <c r="M36">
        <v>313228</v>
      </c>
      <c r="N36">
        <v>821</v>
      </c>
      <c r="O36">
        <v>11608331</v>
      </c>
      <c r="P36" s="20">
        <v>0.97399999999999998</v>
      </c>
      <c r="Q36" s="20">
        <v>7.0000000000000001E-3</v>
      </c>
    </row>
    <row r="37" spans="1:17" x14ac:dyDescent="0.2">
      <c r="A37" t="s">
        <v>43</v>
      </c>
      <c r="B37">
        <v>29.832999999999998</v>
      </c>
      <c r="C37">
        <v>-81.325000000000003</v>
      </c>
      <c r="D37" t="s">
        <v>401</v>
      </c>
      <c r="E37" s="4" t="s">
        <v>141</v>
      </c>
      <c r="F37" t="s">
        <v>105</v>
      </c>
      <c r="G37" s="26" t="s">
        <v>265</v>
      </c>
      <c r="H37" s="8" t="s">
        <v>205</v>
      </c>
      <c r="I37" s="7" t="s">
        <v>215</v>
      </c>
      <c r="J37" s="18" t="s">
        <v>223</v>
      </c>
      <c r="K37" s="19" t="s">
        <v>224</v>
      </c>
      <c r="L37" s="21">
        <v>2282042</v>
      </c>
      <c r="M37" s="21">
        <v>95728</v>
      </c>
      <c r="N37" s="21">
        <v>158</v>
      </c>
      <c r="O37" s="21">
        <v>2186156</v>
      </c>
      <c r="P37" s="22">
        <v>0.95799999999999996</v>
      </c>
      <c r="Q37" s="22">
        <v>1E-3</v>
      </c>
    </row>
    <row r="38" spans="1:17" x14ac:dyDescent="0.2">
      <c r="A38" t="s">
        <v>44</v>
      </c>
      <c r="B38">
        <v>29.832999999999998</v>
      </c>
      <c r="C38">
        <v>-81.325000000000003</v>
      </c>
      <c r="D38" t="s">
        <v>401</v>
      </c>
      <c r="E38" s="4" t="s">
        <v>142</v>
      </c>
      <c r="F38" t="s">
        <v>105</v>
      </c>
      <c r="G38" s="35" t="s">
        <v>107</v>
      </c>
      <c r="H38" s="37" t="s">
        <v>206</v>
      </c>
      <c r="I38" s="37" t="s">
        <v>215</v>
      </c>
      <c r="J38" s="35" t="s">
        <v>223</v>
      </c>
      <c r="K38" s="40" t="s">
        <v>224</v>
      </c>
      <c r="L38" s="35"/>
      <c r="M38" s="35"/>
      <c r="N38" s="35"/>
      <c r="O38" s="35"/>
      <c r="P38" s="35"/>
      <c r="Q38" s="35"/>
    </row>
    <row r="39" spans="1:17" x14ac:dyDescent="0.2">
      <c r="A39" t="s">
        <v>45</v>
      </c>
      <c r="B39">
        <v>31.082999999999998</v>
      </c>
      <c r="C39">
        <v>-81.424999999999997</v>
      </c>
      <c r="D39" t="s">
        <v>392</v>
      </c>
      <c r="E39" s="4" t="s">
        <v>143</v>
      </c>
      <c r="F39" t="s">
        <v>105</v>
      </c>
      <c r="G39" s="26" t="s">
        <v>266</v>
      </c>
      <c r="H39" s="10" t="s">
        <v>207</v>
      </c>
      <c r="I39" s="7" t="s">
        <v>215</v>
      </c>
      <c r="J39" s="18" t="s">
        <v>223</v>
      </c>
      <c r="K39" s="19" t="s">
        <v>224</v>
      </c>
      <c r="L39">
        <v>24362144</v>
      </c>
      <c r="M39">
        <v>419488</v>
      </c>
      <c r="N39">
        <v>1717</v>
      </c>
      <c r="O39">
        <v>23940939</v>
      </c>
      <c r="P39" s="20">
        <v>0.98299999999999998</v>
      </c>
      <c r="Q39" s="20">
        <v>1.4999999999999999E-2</v>
      </c>
    </row>
    <row r="40" spans="1:17" x14ac:dyDescent="0.2">
      <c r="A40" t="s">
        <v>46</v>
      </c>
      <c r="B40">
        <v>31.082999999999998</v>
      </c>
      <c r="C40">
        <v>-81.424999999999997</v>
      </c>
      <c r="D40" t="s">
        <v>392</v>
      </c>
      <c r="E40" s="4" t="s">
        <v>144</v>
      </c>
      <c r="F40" t="s">
        <v>105</v>
      </c>
      <c r="G40" s="26" t="s">
        <v>267</v>
      </c>
      <c r="H40" s="11" t="s">
        <v>208</v>
      </c>
      <c r="I40" s="7" t="s">
        <v>215</v>
      </c>
      <c r="J40" s="18" t="s">
        <v>223</v>
      </c>
      <c r="K40" s="19" t="s">
        <v>224</v>
      </c>
      <c r="L40">
        <v>22074154</v>
      </c>
      <c r="M40">
        <v>156209</v>
      </c>
      <c r="N40">
        <v>1429</v>
      </c>
      <c r="O40">
        <v>21916516</v>
      </c>
      <c r="P40" s="20">
        <v>0.99299999999999999</v>
      </c>
      <c r="Q40" s="20">
        <v>1.2999999999999999E-2</v>
      </c>
    </row>
    <row r="41" spans="1:17" x14ac:dyDescent="0.2">
      <c r="A41" t="s">
        <v>47</v>
      </c>
      <c r="B41">
        <v>31.082999999999998</v>
      </c>
      <c r="C41">
        <v>-81.424999999999997</v>
      </c>
      <c r="D41" t="s">
        <v>392</v>
      </c>
      <c r="E41" s="4" t="s">
        <v>145</v>
      </c>
      <c r="F41" t="s">
        <v>105</v>
      </c>
      <c r="G41" s="26" t="s">
        <v>268</v>
      </c>
      <c r="H41" s="12" t="s">
        <v>209</v>
      </c>
      <c r="I41" s="7" t="s">
        <v>215</v>
      </c>
      <c r="J41" s="18" t="s">
        <v>223</v>
      </c>
      <c r="K41" s="19" t="s">
        <v>224</v>
      </c>
      <c r="L41">
        <v>25968734</v>
      </c>
      <c r="M41">
        <v>349158</v>
      </c>
      <c r="N41">
        <v>1741</v>
      </c>
      <c r="O41">
        <v>25617835</v>
      </c>
      <c r="P41" s="20">
        <v>0.98599999999999999</v>
      </c>
      <c r="Q41" s="20">
        <v>1.6E-2</v>
      </c>
    </row>
    <row r="42" spans="1:17" x14ac:dyDescent="0.2">
      <c r="A42" t="s">
        <v>48</v>
      </c>
      <c r="B42">
        <v>31.082999999999998</v>
      </c>
      <c r="C42">
        <v>-81.424999999999997</v>
      </c>
      <c r="D42" t="s">
        <v>392</v>
      </c>
      <c r="E42" s="4" t="s">
        <v>146</v>
      </c>
      <c r="F42" t="s">
        <v>105</v>
      </c>
      <c r="G42" s="26" t="s">
        <v>269</v>
      </c>
      <c r="H42" s="13" t="s">
        <v>210</v>
      </c>
      <c r="I42" s="7" t="s">
        <v>215</v>
      </c>
      <c r="J42" s="18" t="s">
        <v>223</v>
      </c>
      <c r="K42" s="19" t="s">
        <v>224</v>
      </c>
      <c r="L42">
        <v>31395474</v>
      </c>
      <c r="M42">
        <v>620743</v>
      </c>
      <c r="N42">
        <v>2132</v>
      </c>
      <c r="O42">
        <v>30772599</v>
      </c>
      <c r="P42" s="20">
        <v>0.98</v>
      </c>
      <c r="Q42" s="20">
        <v>1.9E-2</v>
      </c>
    </row>
    <row r="43" spans="1:17" x14ac:dyDescent="0.2">
      <c r="A43" t="s">
        <v>49</v>
      </c>
      <c r="B43">
        <v>31.082999999999998</v>
      </c>
      <c r="C43">
        <v>-81.424999999999997</v>
      </c>
      <c r="D43" t="s">
        <v>392</v>
      </c>
      <c r="E43" s="4" t="s">
        <v>147</v>
      </c>
      <c r="F43" t="s">
        <v>105</v>
      </c>
      <c r="G43" s="26" t="s">
        <v>270</v>
      </c>
      <c r="H43" s="14" t="s">
        <v>211</v>
      </c>
      <c r="I43" s="7" t="s">
        <v>215</v>
      </c>
      <c r="J43" s="18" t="s">
        <v>223</v>
      </c>
      <c r="K43" s="19" t="s">
        <v>224</v>
      </c>
      <c r="L43">
        <v>16479284</v>
      </c>
      <c r="M43">
        <v>452734</v>
      </c>
      <c r="N43">
        <v>1042</v>
      </c>
      <c r="O43">
        <v>16025508</v>
      </c>
      <c r="P43" s="20">
        <v>0.97199999999999998</v>
      </c>
      <c r="Q43" s="20">
        <v>0.01</v>
      </c>
    </row>
    <row r="44" spans="1:17" x14ac:dyDescent="0.2">
      <c r="A44" t="s">
        <v>50</v>
      </c>
      <c r="B44">
        <v>31.082999999999998</v>
      </c>
      <c r="C44">
        <v>-81.424999999999997</v>
      </c>
      <c r="D44" t="s">
        <v>392</v>
      </c>
      <c r="E44" s="4" t="s">
        <v>148</v>
      </c>
      <c r="F44" t="s">
        <v>105</v>
      </c>
      <c r="G44" s="26" t="s">
        <v>271</v>
      </c>
      <c r="H44" s="6" t="s">
        <v>203</v>
      </c>
      <c r="I44" s="17" t="s">
        <v>216</v>
      </c>
      <c r="J44" s="18" t="s">
        <v>223</v>
      </c>
      <c r="K44" s="19" t="s">
        <v>224</v>
      </c>
      <c r="L44">
        <v>19257790</v>
      </c>
      <c r="M44">
        <v>1272563</v>
      </c>
      <c r="N44">
        <v>1750</v>
      </c>
      <c r="O44">
        <v>17983477</v>
      </c>
      <c r="P44" s="20">
        <v>0.93400000000000005</v>
      </c>
      <c r="Q44" s="20">
        <v>1.0999999999999999E-2</v>
      </c>
    </row>
    <row r="45" spans="1:17" x14ac:dyDescent="0.2">
      <c r="A45" t="s">
        <v>51</v>
      </c>
      <c r="B45">
        <v>31.082999999999998</v>
      </c>
      <c r="C45">
        <v>-81.424999999999997</v>
      </c>
      <c r="D45" t="s">
        <v>392</v>
      </c>
      <c r="E45" s="4" t="s">
        <v>149</v>
      </c>
      <c r="F45" t="s">
        <v>105</v>
      </c>
      <c r="G45" s="26" t="s">
        <v>272</v>
      </c>
      <c r="H45" s="8" t="s">
        <v>205</v>
      </c>
      <c r="I45" s="17" t="s">
        <v>216</v>
      </c>
      <c r="J45" s="18" t="s">
        <v>223</v>
      </c>
      <c r="K45" s="19" t="s">
        <v>224</v>
      </c>
      <c r="L45">
        <v>35538354</v>
      </c>
      <c r="M45">
        <v>886054</v>
      </c>
      <c r="N45">
        <v>3350</v>
      </c>
      <c r="O45">
        <v>34648950</v>
      </c>
      <c r="P45" s="20">
        <v>0.97499999999999998</v>
      </c>
      <c r="Q45" s="20">
        <v>2.1000000000000001E-2</v>
      </c>
    </row>
    <row r="46" spans="1:17" x14ac:dyDescent="0.2">
      <c r="A46" t="s">
        <v>52</v>
      </c>
      <c r="B46">
        <v>31.082999999999998</v>
      </c>
      <c r="C46">
        <v>-81.424999999999997</v>
      </c>
      <c r="D46" t="s">
        <v>392</v>
      </c>
      <c r="E46" s="4" t="s">
        <v>150</v>
      </c>
      <c r="F46" t="s">
        <v>105</v>
      </c>
      <c r="G46" s="35" t="s">
        <v>107</v>
      </c>
      <c r="H46" s="37" t="s">
        <v>206</v>
      </c>
      <c r="I46" s="39" t="s">
        <v>216</v>
      </c>
      <c r="J46" s="35" t="s">
        <v>223</v>
      </c>
      <c r="K46" s="40" t="s">
        <v>224</v>
      </c>
      <c r="L46" s="35"/>
      <c r="M46" s="35"/>
      <c r="N46" s="35"/>
      <c r="O46" s="35"/>
      <c r="P46" s="35"/>
      <c r="Q46" s="35"/>
    </row>
    <row r="47" spans="1:17" x14ac:dyDescent="0.2">
      <c r="A47" t="s">
        <v>53</v>
      </c>
      <c r="B47">
        <v>31.082999999999998</v>
      </c>
      <c r="C47">
        <v>-81.424999999999997</v>
      </c>
      <c r="D47" t="s">
        <v>392</v>
      </c>
      <c r="E47" s="4" t="s">
        <v>151</v>
      </c>
      <c r="F47" t="s">
        <v>105</v>
      </c>
      <c r="G47" s="26" t="s">
        <v>273</v>
      </c>
      <c r="H47" s="10" t="s">
        <v>207</v>
      </c>
      <c r="I47" s="17" t="s">
        <v>216</v>
      </c>
      <c r="J47" s="18" t="s">
        <v>223</v>
      </c>
      <c r="K47" s="19" t="s">
        <v>224</v>
      </c>
      <c r="L47">
        <v>33317624</v>
      </c>
      <c r="M47">
        <v>941030</v>
      </c>
      <c r="N47">
        <v>3266</v>
      </c>
      <c r="O47">
        <v>32373328</v>
      </c>
      <c r="P47" s="20">
        <v>0.97199999999999998</v>
      </c>
      <c r="Q47" s="20">
        <v>0.02</v>
      </c>
    </row>
    <row r="48" spans="1:17" x14ac:dyDescent="0.2">
      <c r="A48" t="s">
        <v>54</v>
      </c>
      <c r="B48">
        <v>31.082999999999998</v>
      </c>
      <c r="C48">
        <v>-81.424999999999997</v>
      </c>
      <c r="D48" t="s">
        <v>392</v>
      </c>
      <c r="E48" s="4" t="s">
        <v>152</v>
      </c>
      <c r="F48" t="s">
        <v>105</v>
      </c>
      <c r="G48" s="26" t="s">
        <v>274</v>
      </c>
      <c r="H48" s="11" t="s">
        <v>208</v>
      </c>
      <c r="I48" s="17" t="s">
        <v>216</v>
      </c>
      <c r="J48" s="18" t="s">
        <v>223</v>
      </c>
      <c r="K48" s="19" t="s">
        <v>224</v>
      </c>
      <c r="L48">
        <v>31291116</v>
      </c>
      <c r="M48">
        <v>526083</v>
      </c>
      <c r="N48">
        <v>2878</v>
      </c>
      <c r="O48">
        <v>30762155</v>
      </c>
      <c r="P48" s="20">
        <v>0.98299999999999998</v>
      </c>
      <c r="Q48" s="20">
        <v>1.9E-2</v>
      </c>
    </row>
    <row r="49" spans="1:17" x14ac:dyDescent="0.2">
      <c r="A49" t="s">
        <v>55</v>
      </c>
      <c r="B49">
        <v>31.082999999999998</v>
      </c>
      <c r="C49">
        <v>-81.424999999999997</v>
      </c>
      <c r="D49" t="s">
        <v>392</v>
      </c>
      <c r="E49" s="4" t="s">
        <v>153</v>
      </c>
      <c r="F49" t="s">
        <v>105</v>
      </c>
      <c r="G49" s="26" t="s">
        <v>275</v>
      </c>
      <c r="H49" s="12" t="s">
        <v>209</v>
      </c>
      <c r="I49" s="17" t="s">
        <v>216</v>
      </c>
      <c r="J49" s="18" t="s">
        <v>223</v>
      </c>
      <c r="K49" s="19" t="s">
        <v>224</v>
      </c>
      <c r="L49">
        <v>29481068</v>
      </c>
      <c r="M49">
        <v>1026581</v>
      </c>
      <c r="N49">
        <v>2720</v>
      </c>
      <c r="O49">
        <v>28451767</v>
      </c>
      <c r="P49" s="20">
        <v>0.96499999999999997</v>
      </c>
      <c r="Q49" s="20">
        <v>1.7000000000000001E-2</v>
      </c>
    </row>
    <row r="50" spans="1:17" x14ac:dyDescent="0.2">
      <c r="A50" t="s">
        <v>56</v>
      </c>
      <c r="B50">
        <v>31.082999999999998</v>
      </c>
      <c r="C50">
        <v>-81.424999999999997</v>
      </c>
      <c r="D50" t="s">
        <v>392</v>
      </c>
      <c r="E50" s="4" t="s">
        <v>154</v>
      </c>
      <c r="F50" t="s">
        <v>105</v>
      </c>
      <c r="G50" s="26" t="s">
        <v>276</v>
      </c>
      <c r="H50" s="13" t="s">
        <v>210</v>
      </c>
      <c r="I50" s="17" t="s">
        <v>216</v>
      </c>
      <c r="J50" s="18" t="s">
        <v>223</v>
      </c>
      <c r="K50" s="19" t="s">
        <v>224</v>
      </c>
      <c r="L50">
        <v>35003510</v>
      </c>
      <c r="M50">
        <v>627378</v>
      </c>
      <c r="N50">
        <v>3210</v>
      </c>
      <c r="O50">
        <v>34372922</v>
      </c>
      <c r="P50" s="20">
        <v>0.98199999999999998</v>
      </c>
      <c r="Q50" s="20">
        <v>2.1000000000000001E-2</v>
      </c>
    </row>
    <row r="51" spans="1:17" x14ac:dyDescent="0.2">
      <c r="A51" t="s">
        <v>57</v>
      </c>
      <c r="B51">
        <v>31.082999999999998</v>
      </c>
      <c r="C51">
        <v>-81.424999999999997</v>
      </c>
      <c r="D51" t="s">
        <v>392</v>
      </c>
      <c r="E51" s="4" t="s">
        <v>155</v>
      </c>
      <c r="F51" t="s">
        <v>105</v>
      </c>
      <c r="G51" s="26" t="s">
        <v>277</v>
      </c>
      <c r="H51" s="14" t="s">
        <v>211</v>
      </c>
      <c r="I51" s="17" t="s">
        <v>216</v>
      </c>
      <c r="J51" s="18" t="s">
        <v>223</v>
      </c>
      <c r="K51" s="19" t="s">
        <v>224</v>
      </c>
      <c r="L51">
        <v>22331736</v>
      </c>
      <c r="M51">
        <v>1148300</v>
      </c>
      <c r="N51">
        <v>2099</v>
      </c>
      <c r="O51">
        <v>21181337</v>
      </c>
      <c r="P51" s="20">
        <v>0.94799999999999995</v>
      </c>
      <c r="Q51" s="20">
        <v>1.2999999999999999E-2</v>
      </c>
    </row>
    <row r="52" spans="1:17" x14ac:dyDescent="0.2">
      <c r="A52" t="s">
        <v>58</v>
      </c>
      <c r="B52">
        <v>31.082999999999998</v>
      </c>
      <c r="C52">
        <v>-81.424999999999997</v>
      </c>
      <c r="D52" t="s">
        <v>392</v>
      </c>
      <c r="E52" s="4" t="s">
        <v>156</v>
      </c>
      <c r="F52" t="s">
        <v>105</v>
      </c>
      <c r="G52" s="26" t="s">
        <v>278</v>
      </c>
      <c r="H52" s="6" t="s">
        <v>203</v>
      </c>
      <c r="I52" s="7" t="s">
        <v>217</v>
      </c>
      <c r="J52" s="18" t="s">
        <v>223</v>
      </c>
      <c r="K52" s="19" t="s">
        <v>224</v>
      </c>
      <c r="L52">
        <v>18104524</v>
      </c>
      <c r="M52">
        <v>501571</v>
      </c>
      <c r="N52">
        <v>1772</v>
      </c>
      <c r="O52">
        <v>17601181</v>
      </c>
      <c r="P52" s="20">
        <v>0.97199999999999998</v>
      </c>
      <c r="Q52" s="20">
        <v>1.0999999999999999E-2</v>
      </c>
    </row>
    <row r="53" spans="1:17" x14ac:dyDescent="0.2">
      <c r="A53" t="s">
        <v>59</v>
      </c>
      <c r="B53">
        <v>31.082999999999998</v>
      </c>
      <c r="C53">
        <v>-81.424999999999997</v>
      </c>
      <c r="D53" t="s">
        <v>392</v>
      </c>
      <c r="E53" s="4" t="s">
        <v>157</v>
      </c>
      <c r="F53" t="s">
        <v>105</v>
      </c>
      <c r="G53" s="26" t="s">
        <v>279</v>
      </c>
      <c r="H53" s="8" t="s">
        <v>205</v>
      </c>
      <c r="I53" s="7" t="s">
        <v>217</v>
      </c>
      <c r="J53" s="18" t="s">
        <v>223</v>
      </c>
      <c r="K53" s="19" t="s">
        <v>224</v>
      </c>
      <c r="L53">
        <v>25620084</v>
      </c>
      <c r="M53">
        <v>1852922</v>
      </c>
      <c r="N53">
        <v>2359</v>
      </c>
      <c r="O53">
        <v>23764803</v>
      </c>
      <c r="P53" s="20">
        <v>0.92800000000000005</v>
      </c>
      <c r="Q53" s="20">
        <v>1.4999999999999999E-2</v>
      </c>
    </row>
    <row r="54" spans="1:17" x14ac:dyDescent="0.2">
      <c r="A54" t="s">
        <v>60</v>
      </c>
      <c r="B54">
        <v>31.082999999999998</v>
      </c>
      <c r="C54">
        <v>-81.424999999999997</v>
      </c>
      <c r="D54" t="s">
        <v>392</v>
      </c>
      <c r="E54" s="4" t="s">
        <v>158</v>
      </c>
      <c r="F54" t="s">
        <v>105</v>
      </c>
      <c r="G54" s="26" t="s">
        <v>280</v>
      </c>
      <c r="H54" s="9" t="s">
        <v>206</v>
      </c>
      <c r="I54" s="7" t="s">
        <v>217</v>
      </c>
      <c r="J54" s="18" t="s">
        <v>223</v>
      </c>
      <c r="K54" s="19" t="s">
        <v>224</v>
      </c>
      <c r="L54">
        <v>33824646</v>
      </c>
      <c r="M54">
        <v>1832891</v>
      </c>
      <c r="N54">
        <v>2990</v>
      </c>
      <c r="O54">
        <v>31988765</v>
      </c>
      <c r="P54" s="20">
        <v>0.94599999999999995</v>
      </c>
      <c r="Q54" s="20">
        <v>0.02</v>
      </c>
    </row>
    <row r="55" spans="1:17" x14ac:dyDescent="0.2">
      <c r="A55" t="s">
        <v>61</v>
      </c>
      <c r="B55">
        <v>29.134</v>
      </c>
      <c r="C55">
        <v>-80.954999999999998</v>
      </c>
      <c r="D55" t="s">
        <v>391</v>
      </c>
      <c r="E55" s="4" t="s">
        <v>159</v>
      </c>
      <c r="F55" t="s">
        <v>105</v>
      </c>
      <c r="G55" s="26" t="s">
        <v>281</v>
      </c>
      <c r="H55" s="10" t="s">
        <v>207</v>
      </c>
      <c r="I55" s="7" t="s">
        <v>217</v>
      </c>
      <c r="J55" s="18" t="s">
        <v>223</v>
      </c>
      <c r="K55" s="19" t="s">
        <v>224</v>
      </c>
      <c r="L55">
        <v>24646346</v>
      </c>
      <c r="M55">
        <v>901687</v>
      </c>
      <c r="N55">
        <v>2164</v>
      </c>
      <c r="O55">
        <v>23742495</v>
      </c>
      <c r="P55" s="20">
        <v>0.96299999999999997</v>
      </c>
      <c r="Q55" s="20">
        <v>1.4999999999999999E-2</v>
      </c>
    </row>
    <row r="56" spans="1:17" x14ac:dyDescent="0.2">
      <c r="A56" t="s">
        <v>62</v>
      </c>
      <c r="B56">
        <v>29.134</v>
      </c>
      <c r="C56">
        <v>-80.954999999999998</v>
      </c>
      <c r="D56" t="s">
        <v>391</v>
      </c>
      <c r="E56" s="4" t="s">
        <v>160</v>
      </c>
      <c r="F56" t="s">
        <v>105</v>
      </c>
      <c r="G56" s="26" t="s">
        <v>282</v>
      </c>
      <c r="H56" s="11" t="s">
        <v>208</v>
      </c>
      <c r="I56" s="7" t="s">
        <v>217</v>
      </c>
      <c r="J56" s="18" t="s">
        <v>223</v>
      </c>
      <c r="K56" s="19" t="s">
        <v>224</v>
      </c>
      <c r="L56">
        <v>18799922</v>
      </c>
      <c r="M56">
        <v>268966</v>
      </c>
      <c r="N56">
        <v>1728</v>
      </c>
      <c r="O56">
        <v>18529228</v>
      </c>
      <c r="P56" s="20">
        <v>0.98599999999999999</v>
      </c>
      <c r="Q56" s="20">
        <v>1.0999999999999999E-2</v>
      </c>
    </row>
    <row r="57" spans="1:17" x14ac:dyDescent="0.2">
      <c r="A57" t="s">
        <v>63</v>
      </c>
      <c r="B57">
        <v>29.134</v>
      </c>
      <c r="C57">
        <v>-80.954999999999998</v>
      </c>
      <c r="D57" t="s">
        <v>391</v>
      </c>
      <c r="E57" s="4" t="s">
        <v>161</v>
      </c>
      <c r="F57" t="s">
        <v>105</v>
      </c>
      <c r="G57" s="26" t="s">
        <v>283</v>
      </c>
      <c r="H57" s="12" t="s">
        <v>209</v>
      </c>
      <c r="I57" s="7" t="s">
        <v>217</v>
      </c>
      <c r="J57" s="18" t="s">
        <v>223</v>
      </c>
      <c r="K57" s="19" t="s">
        <v>224</v>
      </c>
      <c r="L57">
        <v>15468962</v>
      </c>
      <c r="M57">
        <v>217983</v>
      </c>
      <c r="N57">
        <v>1446</v>
      </c>
      <c r="O57">
        <v>15249533</v>
      </c>
      <c r="P57" s="20">
        <v>0.98599999999999999</v>
      </c>
      <c r="Q57" s="20">
        <v>8.9999999999999993E-3</v>
      </c>
    </row>
    <row r="58" spans="1:17" x14ac:dyDescent="0.2">
      <c r="A58" t="s">
        <v>64</v>
      </c>
      <c r="B58">
        <v>29.134</v>
      </c>
      <c r="C58">
        <v>-80.954999999999998</v>
      </c>
      <c r="D58" t="s">
        <v>391</v>
      </c>
      <c r="E58" s="4" t="s">
        <v>162</v>
      </c>
      <c r="F58" t="s">
        <v>105</v>
      </c>
      <c r="G58" s="26" t="s">
        <v>284</v>
      </c>
      <c r="H58" s="13" t="s">
        <v>210</v>
      </c>
      <c r="I58" s="7" t="s">
        <v>217</v>
      </c>
      <c r="J58" s="18" t="s">
        <v>223</v>
      </c>
      <c r="K58" s="19" t="s">
        <v>224</v>
      </c>
      <c r="L58">
        <v>30415668</v>
      </c>
      <c r="M58">
        <v>591905</v>
      </c>
      <c r="N58">
        <v>2821</v>
      </c>
      <c r="O58">
        <v>29820942</v>
      </c>
      <c r="P58" s="20">
        <v>0.98</v>
      </c>
      <c r="Q58" s="20">
        <v>1.7999999999999999E-2</v>
      </c>
    </row>
    <row r="59" spans="1:17" x14ac:dyDescent="0.2">
      <c r="A59" t="s">
        <v>65</v>
      </c>
      <c r="B59">
        <v>29.134</v>
      </c>
      <c r="C59">
        <v>-80.954999999999998</v>
      </c>
      <c r="D59" t="s">
        <v>391</v>
      </c>
      <c r="E59" s="4" t="s">
        <v>163</v>
      </c>
      <c r="F59" t="s">
        <v>105</v>
      </c>
      <c r="G59" s="26" t="s">
        <v>285</v>
      </c>
      <c r="H59" s="14" t="s">
        <v>211</v>
      </c>
      <c r="I59" s="7" t="s">
        <v>217</v>
      </c>
      <c r="J59" s="18" t="s">
        <v>223</v>
      </c>
      <c r="K59" s="19" t="s">
        <v>224</v>
      </c>
      <c r="L59">
        <v>12780208</v>
      </c>
      <c r="M59">
        <v>933092</v>
      </c>
      <c r="N59">
        <v>1103</v>
      </c>
      <c r="O59">
        <v>11846013</v>
      </c>
      <c r="P59" s="20">
        <v>0.92700000000000005</v>
      </c>
      <c r="Q59" s="20">
        <v>7.0000000000000001E-3</v>
      </c>
    </row>
    <row r="60" spans="1:17" x14ac:dyDescent="0.2">
      <c r="A60" t="s">
        <v>66</v>
      </c>
      <c r="B60">
        <v>29.134</v>
      </c>
      <c r="C60">
        <v>-80.954999999999998</v>
      </c>
      <c r="D60" t="s">
        <v>391</v>
      </c>
      <c r="E60" s="4" t="s">
        <v>164</v>
      </c>
      <c r="F60" t="s">
        <v>105</v>
      </c>
      <c r="G60" s="26" t="s">
        <v>286</v>
      </c>
      <c r="H60" s="6" t="s">
        <v>203</v>
      </c>
      <c r="I60" s="15" t="s">
        <v>218</v>
      </c>
      <c r="J60" s="18" t="s">
        <v>223</v>
      </c>
      <c r="K60" s="19" t="s">
        <v>224</v>
      </c>
      <c r="L60">
        <v>12596178</v>
      </c>
      <c r="M60">
        <v>88961</v>
      </c>
      <c r="N60">
        <v>1132</v>
      </c>
      <c r="O60">
        <v>12506085</v>
      </c>
      <c r="P60" s="20">
        <v>0.99299999999999999</v>
      </c>
      <c r="Q60" s="20">
        <v>8.0000000000000002E-3</v>
      </c>
    </row>
    <row r="61" spans="1:17" x14ac:dyDescent="0.2">
      <c r="A61" t="s">
        <v>67</v>
      </c>
      <c r="B61">
        <v>29.134</v>
      </c>
      <c r="C61">
        <v>-80.954999999999998</v>
      </c>
      <c r="D61" t="s">
        <v>391</v>
      </c>
      <c r="E61" s="4" t="s">
        <v>165</v>
      </c>
      <c r="F61" t="s">
        <v>105</v>
      </c>
      <c r="G61" s="26" t="s">
        <v>287</v>
      </c>
      <c r="H61" s="8" t="s">
        <v>205</v>
      </c>
      <c r="I61" s="15" t="s">
        <v>218</v>
      </c>
      <c r="J61" s="18" t="s">
        <v>223</v>
      </c>
      <c r="K61" s="19" t="s">
        <v>224</v>
      </c>
      <c r="L61">
        <v>22624494</v>
      </c>
      <c r="M61">
        <v>281016</v>
      </c>
      <c r="N61">
        <v>2034</v>
      </c>
      <c r="O61">
        <v>22341444</v>
      </c>
      <c r="P61" s="20">
        <v>0.98699999999999999</v>
      </c>
      <c r="Q61" s="20">
        <v>1.4E-2</v>
      </c>
    </row>
    <row r="62" spans="1:17" x14ac:dyDescent="0.2">
      <c r="A62" t="s">
        <v>68</v>
      </c>
      <c r="B62">
        <v>29.134</v>
      </c>
      <c r="C62">
        <v>-80.954999999999998</v>
      </c>
      <c r="D62" t="s">
        <v>391</v>
      </c>
      <c r="E62" s="4" t="s">
        <v>166</v>
      </c>
      <c r="F62" t="s">
        <v>105</v>
      </c>
      <c r="G62" s="26" t="s">
        <v>288</v>
      </c>
      <c r="H62" s="9" t="s">
        <v>206</v>
      </c>
      <c r="I62" s="15" t="s">
        <v>218</v>
      </c>
      <c r="J62" s="18" t="s">
        <v>223</v>
      </c>
      <c r="K62" s="19" t="s">
        <v>224</v>
      </c>
      <c r="L62">
        <v>11705044</v>
      </c>
      <c r="M62">
        <v>281568</v>
      </c>
      <c r="N62">
        <v>1052</v>
      </c>
      <c r="O62">
        <v>11422424</v>
      </c>
      <c r="P62" s="20">
        <v>0.97599999999999998</v>
      </c>
      <c r="Q62" s="20">
        <v>7.0000000000000001E-3</v>
      </c>
    </row>
    <row r="63" spans="1:17" x14ac:dyDescent="0.2">
      <c r="A63" t="s">
        <v>69</v>
      </c>
      <c r="B63">
        <v>29.134</v>
      </c>
      <c r="C63">
        <v>-80.954999999999998</v>
      </c>
      <c r="D63" t="s">
        <v>391</v>
      </c>
      <c r="E63" s="4" t="s">
        <v>167</v>
      </c>
      <c r="F63" t="s">
        <v>105</v>
      </c>
      <c r="G63" s="26" t="s">
        <v>289</v>
      </c>
      <c r="H63" s="10" t="s">
        <v>207</v>
      </c>
      <c r="I63" s="15" t="s">
        <v>218</v>
      </c>
      <c r="J63" s="18" t="s">
        <v>223</v>
      </c>
      <c r="K63" s="19" t="s">
        <v>224</v>
      </c>
      <c r="L63">
        <v>14642290</v>
      </c>
      <c r="M63">
        <v>589006</v>
      </c>
      <c r="N63">
        <v>1330</v>
      </c>
      <c r="O63">
        <v>14051954</v>
      </c>
      <c r="P63" s="20">
        <v>0.96</v>
      </c>
      <c r="Q63" s="20">
        <v>8.9999999999999993E-3</v>
      </c>
    </row>
    <row r="64" spans="1:17" x14ac:dyDescent="0.2">
      <c r="A64" t="s">
        <v>70</v>
      </c>
      <c r="B64">
        <v>29.134</v>
      </c>
      <c r="C64">
        <v>-80.954999999999998</v>
      </c>
      <c r="D64" t="s">
        <v>391</v>
      </c>
      <c r="E64" s="4" t="s">
        <v>168</v>
      </c>
      <c r="F64" t="s">
        <v>105</v>
      </c>
      <c r="G64" s="26" t="s">
        <v>290</v>
      </c>
      <c r="H64" s="11" t="s">
        <v>208</v>
      </c>
      <c r="I64" s="15" t="s">
        <v>218</v>
      </c>
      <c r="J64" s="18" t="s">
        <v>223</v>
      </c>
      <c r="K64" s="19" t="s">
        <v>224</v>
      </c>
      <c r="L64">
        <v>15481744</v>
      </c>
      <c r="M64">
        <v>207016</v>
      </c>
      <c r="N64">
        <v>1537</v>
      </c>
      <c r="O64">
        <v>15273191</v>
      </c>
      <c r="P64" s="20">
        <v>0.98699999999999999</v>
      </c>
      <c r="Q64" s="20">
        <v>8.9999999999999993E-3</v>
      </c>
    </row>
    <row r="65" spans="1:17" x14ac:dyDescent="0.2">
      <c r="A65" t="s">
        <v>71</v>
      </c>
      <c r="B65">
        <v>29.134</v>
      </c>
      <c r="C65">
        <v>-80.954999999999998</v>
      </c>
      <c r="D65" t="s">
        <v>400</v>
      </c>
      <c r="E65" s="4" t="s">
        <v>169</v>
      </c>
      <c r="F65" s="2" t="s">
        <v>106</v>
      </c>
      <c r="G65" s="26" t="s">
        <v>291</v>
      </c>
      <c r="H65" s="12" t="s">
        <v>209</v>
      </c>
      <c r="I65" s="15" t="s">
        <v>218</v>
      </c>
      <c r="J65" s="18" t="s">
        <v>223</v>
      </c>
      <c r="K65" s="19" t="s">
        <v>224</v>
      </c>
      <c r="L65">
        <v>14706980</v>
      </c>
      <c r="M65">
        <v>490177</v>
      </c>
      <c r="N65">
        <v>1353</v>
      </c>
      <c r="O65">
        <v>14215450</v>
      </c>
      <c r="P65" s="20">
        <v>0.96699999999999997</v>
      </c>
      <c r="Q65" s="20">
        <v>8.9999999999999993E-3</v>
      </c>
    </row>
    <row r="66" spans="1:17" x14ac:dyDescent="0.2">
      <c r="A66" t="s">
        <v>72</v>
      </c>
      <c r="B66">
        <v>29.134</v>
      </c>
      <c r="C66">
        <v>-80.954999999999998</v>
      </c>
      <c r="D66" t="s">
        <v>391</v>
      </c>
      <c r="E66" s="4" t="s">
        <v>170</v>
      </c>
      <c r="F66" t="s">
        <v>105</v>
      </c>
      <c r="G66" s="35" t="s">
        <v>107</v>
      </c>
      <c r="H66" s="36" t="s">
        <v>210</v>
      </c>
      <c r="I66" s="37" t="s">
        <v>218</v>
      </c>
      <c r="J66" s="35" t="s">
        <v>223</v>
      </c>
      <c r="K66" s="38" t="s">
        <v>224</v>
      </c>
      <c r="L66" s="35"/>
      <c r="M66" s="35"/>
      <c r="N66" s="35"/>
      <c r="O66" s="35"/>
      <c r="P66" s="35"/>
      <c r="Q66" s="35"/>
    </row>
    <row r="67" spans="1:17" x14ac:dyDescent="0.2">
      <c r="A67" t="s">
        <v>73</v>
      </c>
      <c r="B67">
        <v>29.134</v>
      </c>
      <c r="C67">
        <v>-80.954999999999998</v>
      </c>
      <c r="D67" t="s">
        <v>391</v>
      </c>
      <c r="E67" s="4" t="s">
        <v>171</v>
      </c>
      <c r="F67" t="s">
        <v>105</v>
      </c>
      <c r="G67" s="26" t="s">
        <v>292</v>
      </c>
      <c r="H67" s="14" t="s">
        <v>211</v>
      </c>
      <c r="I67" s="15" t="s">
        <v>218</v>
      </c>
      <c r="J67" s="18" t="s">
        <v>223</v>
      </c>
      <c r="K67" s="19" t="s">
        <v>224</v>
      </c>
      <c r="L67">
        <v>11808554</v>
      </c>
      <c r="M67">
        <v>522923</v>
      </c>
      <c r="N67">
        <v>1194</v>
      </c>
      <c r="O67">
        <v>11284437</v>
      </c>
      <c r="P67" s="20">
        <v>0.95599999999999996</v>
      </c>
      <c r="Q67" s="20">
        <v>7.0000000000000001E-3</v>
      </c>
    </row>
    <row r="68" spans="1:17" x14ac:dyDescent="0.2">
      <c r="A68" t="s">
        <v>74</v>
      </c>
      <c r="B68">
        <v>29.134</v>
      </c>
      <c r="C68">
        <v>-80.954999999999998</v>
      </c>
      <c r="D68" t="s">
        <v>391</v>
      </c>
      <c r="E68" s="4" t="s">
        <v>172</v>
      </c>
      <c r="F68" t="s">
        <v>105</v>
      </c>
      <c r="G68" s="35" t="s">
        <v>107</v>
      </c>
      <c r="H68" s="37" t="s">
        <v>203</v>
      </c>
      <c r="I68" s="39" t="s">
        <v>219</v>
      </c>
      <c r="J68" s="35" t="s">
        <v>223</v>
      </c>
      <c r="K68" s="40" t="s">
        <v>224</v>
      </c>
      <c r="L68" s="35"/>
      <c r="M68" s="35"/>
      <c r="N68" s="35"/>
      <c r="O68" s="35"/>
      <c r="P68" s="35"/>
      <c r="Q68" s="35"/>
    </row>
    <row r="69" spans="1:17" x14ac:dyDescent="0.2">
      <c r="A69" t="s">
        <v>75</v>
      </c>
      <c r="B69">
        <v>29.134</v>
      </c>
      <c r="C69">
        <v>-80.954999999999998</v>
      </c>
      <c r="D69" t="s">
        <v>391</v>
      </c>
      <c r="E69" s="4" t="s">
        <v>173</v>
      </c>
      <c r="F69" t="s">
        <v>105</v>
      </c>
      <c r="G69" s="26" t="s">
        <v>293</v>
      </c>
      <c r="H69" s="8" t="s">
        <v>205</v>
      </c>
      <c r="I69" s="16" t="s">
        <v>219</v>
      </c>
      <c r="J69" s="18" t="s">
        <v>223</v>
      </c>
      <c r="K69" s="19" t="s">
        <v>224</v>
      </c>
      <c r="L69">
        <v>19535368</v>
      </c>
      <c r="M69">
        <v>357748</v>
      </c>
      <c r="N69">
        <v>1920</v>
      </c>
      <c r="O69">
        <v>19175700</v>
      </c>
      <c r="P69" s="20">
        <v>0.98199999999999998</v>
      </c>
      <c r="Q69" s="20">
        <v>1.2E-2</v>
      </c>
    </row>
    <row r="70" spans="1:17" x14ac:dyDescent="0.2">
      <c r="A70" t="s">
        <v>76</v>
      </c>
      <c r="B70">
        <v>29.134</v>
      </c>
      <c r="C70">
        <v>-80.954999999999998</v>
      </c>
      <c r="D70" t="s">
        <v>391</v>
      </c>
      <c r="E70" s="4" t="s">
        <v>174</v>
      </c>
      <c r="F70" t="s">
        <v>105</v>
      </c>
      <c r="G70" s="26" t="s">
        <v>294</v>
      </c>
      <c r="H70" s="9" t="s">
        <v>206</v>
      </c>
      <c r="I70" s="16" t="s">
        <v>219</v>
      </c>
      <c r="J70" s="18" t="s">
        <v>223</v>
      </c>
      <c r="K70" s="19" t="s">
        <v>224</v>
      </c>
      <c r="L70">
        <v>16000942</v>
      </c>
      <c r="M70">
        <v>583514</v>
      </c>
      <c r="N70">
        <v>1496</v>
      </c>
      <c r="O70">
        <v>15415932</v>
      </c>
      <c r="P70" s="20">
        <v>0.96299999999999997</v>
      </c>
      <c r="Q70" s="20">
        <v>8.9999999999999993E-3</v>
      </c>
    </row>
    <row r="71" spans="1:17" x14ac:dyDescent="0.2">
      <c r="A71" t="s">
        <v>77</v>
      </c>
      <c r="B71">
        <v>31.391999999999999</v>
      </c>
      <c r="C71">
        <v>-81.271000000000001</v>
      </c>
      <c r="D71" t="s">
        <v>395</v>
      </c>
      <c r="E71" s="4" t="s">
        <v>175</v>
      </c>
      <c r="F71" t="s">
        <v>105</v>
      </c>
      <c r="G71" s="26" t="s">
        <v>295</v>
      </c>
      <c r="H71" s="10" t="s">
        <v>207</v>
      </c>
      <c r="I71" s="16" t="s">
        <v>219</v>
      </c>
      <c r="J71" s="18" t="s">
        <v>223</v>
      </c>
      <c r="K71" s="19" t="s">
        <v>224</v>
      </c>
      <c r="L71">
        <v>9655976</v>
      </c>
      <c r="M71">
        <v>1363031</v>
      </c>
      <c r="N71">
        <v>800</v>
      </c>
      <c r="O71">
        <v>8292145</v>
      </c>
      <c r="P71" s="20">
        <v>0.85899999999999999</v>
      </c>
      <c r="Q71" s="20">
        <v>5.0000000000000001E-3</v>
      </c>
    </row>
    <row r="72" spans="1:17" x14ac:dyDescent="0.2">
      <c r="A72" t="s">
        <v>78</v>
      </c>
      <c r="B72">
        <v>31.391999999999999</v>
      </c>
      <c r="C72">
        <v>-81.271000000000001</v>
      </c>
      <c r="D72" t="s">
        <v>395</v>
      </c>
      <c r="E72" s="4" t="s">
        <v>176</v>
      </c>
      <c r="F72" t="s">
        <v>105</v>
      </c>
      <c r="G72" s="26" t="s">
        <v>296</v>
      </c>
      <c r="H72" s="11" t="s">
        <v>208</v>
      </c>
      <c r="I72" s="16" t="s">
        <v>219</v>
      </c>
      <c r="J72" s="18" t="s">
        <v>223</v>
      </c>
      <c r="K72" s="19" t="s">
        <v>224</v>
      </c>
      <c r="L72">
        <v>15985822</v>
      </c>
      <c r="M72">
        <v>410959</v>
      </c>
      <c r="N72">
        <v>1462</v>
      </c>
      <c r="O72">
        <v>15573401</v>
      </c>
      <c r="P72" s="20">
        <v>0.97399999999999998</v>
      </c>
      <c r="Q72" s="20">
        <v>0.01</v>
      </c>
    </row>
    <row r="73" spans="1:17" x14ac:dyDescent="0.2">
      <c r="A73" t="s">
        <v>79</v>
      </c>
      <c r="B73">
        <v>31.391999999999999</v>
      </c>
      <c r="C73">
        <v>-81.271000000000001</v>
      </c>
      <c r="D73" t="s">
        <v>395</v>
      </c>
      <c r="E73" s="4" t="s">
        <v>177</v>
      </c>
      <c r="F73" t="s">
        <v>105</v>
      </c>
      <c r="G73" s="26" t="s">
        <v>297</v>
      </c>
      <c r="H73" s="12" t="s">
        <v>209</v>
      </c>
      <c r="I73" s="16" t="s">
        <v>219</v>
      </c>
      <c r="J73" s="18" t="s">
        <v>223</v>
      </c>
      <c r="K73" s="19" t="s">
        <v>224</v>
      </c>
      <c r="L73">
        <v>17548178</v>
      </c>
      <c r="M73">
        <v>1033224</v>
      </c>
      <c r="N73">
        <v>1532</v>
      </c>
      <c r="O73">
        <v>16513422</v>
      </c>
      <c r="P73" s="20">
        <v>0.94099999999999995</v>
      </c>
      <c r="Q73" s="20">
        <v>0.01</v>
      </c>
    </row>
    <row r="74" spans="1:17" x14ac:dyDescent="0.2">
      <c r="A74" t="s">
        <v>80</v>
      </c>
      <c r="B74">
        <v>31.391999999999999</v>
      </c>
      <c r="C74">
        <v>-81.271000000000001</v>
      </c>
      <c r="D74" t="s">
        <v>395</v>
      </c>
      <c r="E74" s="4" t="s">
        <v>178</v>
      </c>
      <c r="F74" t="s">
        <v>105</v>
      </c>
      <c r="G74" s="26" t="s">
        <v>298</v>
      </c>
      <c r="H74" s="13" t="s">
        <v>210</v>
      </c>
      <c r="I74" s="16" t="s">
        <v>219</v>
      </c>
      <c r="J74" s="18" t="s">
        <v>223</v>
      </c>
      <c r="K74" s="19" t="s">
        <v>224</v>
      </c>
      <c r="L74">
        <v>21054776</v>
      </c>
      <c r="M74">
        <v>341667</v>
      </c>
      <c r="N74">
        <v>1994</v>
      </c>
      <c r="O74">
        <v>20711115</v>
      </c>
      <c r="P74" s="20">
        <v>0.98399999999999999</v>
      </c>
      <c r="Q74" s="20">
        <v>1.2999999999999999E-2</v>
      </c>
    </row>
    <row r="75" spans="1:17" x14ac:dyDescent="0.2">
      <c r="A75" t="s">
        <v>81</v>
      </c>
      <c r="B75">
        <v>31.391999999999999</v>
      </c>
      <c r="C75">
        <v>-81.271000000000001</v>
      </c>
      <c r="D75" t="s">
        <v>395</v>
      </c>
      <c r="E75" s="4" t="s">
        <v>179</v>
      </c>
      <c r="F75" t="s">
        <v>105</v>
      </c>
      <c r="G75" s="26" t="s">
        <v>299</v>
      </c>
      <c r="H75" s="14" t="s">
        <v>211</v>
      </c>
      <c r="I75" s="16" t="s">
        <v>219</v>
      </c>
      <c r="J75" s="18" t="s">
        <v>223</v>
      </c>
      <c r="K75" s="19" t="s">
        <v>224</v>
      </c>
      <c r="L75">
        <v>8554158</v>
      </c>
      <c r="M75">
        <v>340052</v>
      </c>
      <c r="N75">
        <v>809</v>
      </c>
      <c r="O75">
        <v>8213297</v>
      </c>
      <c r="P75" s="20">
        <v>0.96</v>
      </c>
      <c r="Q75" s="20">
        <v>5.0000000000000001E-3</v>
      </c>
    </row>
    <row r="76" spans="1:17" x14ac:dyDescent="0.2">
      <c r="A76" t="s">
        <v>82</v>
      </c>
      <c r="B76">
        <v>31.391999999999999</v>
      </c>
      <c r="C76">
        <v>-81.271000000000001</v>
      </c>
      <c r="D76" t="s">
        <v>395</v>
      </c>
      <c r="E76" s="4" t="s">
        <v>180</v>
      </c>
      <c r="F76" t="s">
        <v>105</v>
      </c>
      <c r="G76" s="26" t="s">
        <v>300</v>
      </c>
      <c r="H76" s="6" t="s">
        <v>203</v>
      </c>
      <c r="I76" s="15" t="s">
        <v>220</v>
      </c>
      <c r="J76" s="18" t="s">
        <v>223</v>
      </c>
      <c r="K76" s="19" t="s">
        <v>224</v>
      </c>
      <c r="L76">
        <v>9388686</v>
      </c>
      <c r="M76">
        <v>502710</v>
      </c>
      <c r="N76">
        <v>855</v>
      </c>
      <c r="O76">
        <v>8885121</v>
      </c>
      <c r="P76" s="20">
        <v>0.94599999999999995</v>
      </c>
      <c r="Q76" s="20">
        <v>5.0000000000000001E-3</v>
      </c>
    </row>
    <row r="77" spans="1:17" x14ac:dyDescent="0.2">
      <c r="A77" t="s">
        <v>83</v>
      </c>
      <c r="B77">
        <v>31.391999999999999</v>
      </c>
      <c r="C77">
        <v>-81.271000000000001</v>
      </c>
      <c r="D77" t="s">
        <v>395</v>
      </c>
      <c r="E77" s="4" t="s">
        <v>181</v>
      </c>
      <c r="F77" t="s">
        <v>105</v>
      </c>
      <c r="G77" s="26" t="s">
        <v>301</v>
      </c>
      <c r="H77" s="8" t="s">
        <v>205</v>
      </c>
      <c r="I77" s="15" t="s">
        <v>220</v>
      </c>
      <c r="J77" s="18" t="s">
        <v>223</v>
      </c>
      <c r="K77" s="19" t="s">
        <v>224</v>
      </c>
      <c r="L77">
        <v>7365534</v>
      </c>
      <c r="M77">
        <v>367281</v>
      </c>
      <c r="N77">
        <v>705</v>
      </c>
      <c r="O77">
        <v>6997548</v>
      </c>
      <c r="P77" s="20">
        <v>0.95</v>
      </c>
      <c r="Q77" s="20">
        <v>4.0000000000000001E-3</v>
      </c>
    </row>
    <row r="78" spans="1:17" x14ac:dyDescent="0.2">
      <c r="A78" t="s">
        <v>84</v>
      </c>
      <c r="B78">
        <v>31.391999999999999</v>
      </c>
      <c r="C78">
        <v>-81.271000000000001</v>
      </c>
      <c r="D78" t="s">
        <v>395</v>
      </c>
      <c r="E78" s="5" t="s">
        <v>182</v>
      </c>
      <c r="F78" t="s">
        <v>105</v>
      </c>
      <c r="G78" s="26" t="s">
        <v>302</v>
      </c>
      <c r="H78" s="9" t="s">
        <v>206</v>
      </c>
      <c r="I78" s="15" t="s">
        <v>220</v>
      </c>
      <c r="J78" s="18" t="s">
        <v>223</v>
      </c>
      <c r="K78" s="19" t="s">
        <v>224</v>
      </c>
      <c r="L78">
        <v>21430288</v>
      </c>
      <c r="M78">
        <v>364712</v>
      </c>
      <c r="N78">
        <v>2158</v>
      </c>
      <c r="O78">
        <v>21063418</v>
      </c>
      <c r="P78" s="20">
        <v>0.98299999999999998</v>
      </c>
      <c r="Q78" s="20">
        <v>1.2999999999999999E-2</v>
      </c>
    </row>
    <row r="79" spans="1:17" x14ac:dyDescent="0.2">
      <c r="A79" t="s">
        <v>85</v>
      </c>
      <c r="B79">
        <v>31.391999999999999</v>
      </c>
      <c r="C79">
        <v>-81.271000000000001</v>
      </c>
      <c r="D79" t="s">
        <v>395</v>
      </c>
      <c r="E79" s="4" t="s">
        <v>183</v>
      </c>
      <c r="F79" t="s">
        <v>105</v>
      </c>
      <c r="G79" s="26" t="s">
        <v>303</v>
      </c>
      <c r="H79" s="10" t="s">
        <v>207</v>
      </c>
      <c r="I79" s="15" t="s">
        <v>220</v>
      </c>
      <c r="J79" s="18" t="s">
        <v>223</v>
      </c>
      <c r="K79" s="19" t="s">
        <v>224</v>
      </c>
      <c r="L79">
        <v>11434350</v>
      </c>
      <c r="M79">
        <v>1028137</v>
      </c>
      <c r="N79">
        <v>1000</v>
      </c>
      <c r="O79">
        <v>10405213</v>
      </c>
      <c r="P79" s="20">
        <v>0.91</v>
      </c>
      <c r="Q79" s="20">
        <v>6.0000000000000001E-3</v>
      </c>
    </row>
    <row r="80" spans="1:17" x14ac:dyDescent="0.2">
      <c r="A80" t="s">
        <v>86</v>
      </c>
      <c r="B80">
        <v>31.391999999999999</v>
      </c>
      <c r="C80">
        <v>-81.271000000000001</v>
      </c>
      <c r="D80" t="s">
        <v>395</v>
      </c>
      <c r="E80" s="4" t="s">
        <v>184</v>
      </c>
      <c r="F80" t="s">
        <v>105</v>
      </c>
      <c r="G80" s="26" t="s">
        <v>304</v>
      </c>
      <c r="H80" s="11" t="s">
        <v>208</v>
      </c>
      <c r="I80" s="15" t="s">
        <v>220</v>
      </c>
      <c r="J80" s="18" t="s">
        <v>223</v>
      </c>
      <c r="K80" s="19" t="s">
        <v>224</v>
      </c>
      <c r="L80">
        <v>17473250</v>
      </c>
      <c r="M80">
        <v>363019</v>
      </c>
      <c r="N80">
        <v>1669</v>
      </c>
      <c r="O80">
        <v>17108562</v>
      </c>
      <c r="P80" s="20">
        <v>0.97899999999999998</v>
      </c>
      <c r="Q80" s="20">
        <v>0.01</v>
      </c>
    </row>
    <row r="81" spans="1:17" x14ac:dyDescent="0.2">
      <c r="A81" t="s">
        <v>87</v>
      </c>
      <c r="B81">
        <v>31.391999999999999</v>
      </c>
      <c r="C81">
        <v>-81.271000000000001</v>
      </c>
      <c r="D81" t="s">
        <v>395</v>
      </c>
      <c r="E81" s="4" t="s">
        <v>185</v>
      </c>
      <c r="F81" t="s">
        <v>105</v>
      </c>
      <c r="G81" s="26" t="s">
        <v>305</v>
      </c>
      <c r="H81" s="12" t="s">
        <v>209</v>
      </c>
      <c r="I81" s="15" t="s">
        <v>220</v>
      </c>
      <c r="J81" s="18" t="s">
        <v>223</v>
      </c>
      <c r="K81" s="19" t="s">
        <v>224</v>
      </c>
      <c r="L81">
        <v>12490208</v>
      </c>
      <c r="M81">
        <v>845816</v>
      </c>
      <c r="N81">
        <v>1103</v>
      </c>
      <c r="O81">
        <v>11643289</v>
      </c>
      <c r="P81" s="20">
        <v>0.93200000000000005</v>
      </c>
      <c r="Q81" s="20">
        <v>7.0000000000000001E-3</v>
      </c>
    </row>
    <row r="82" spans="1:17" x14ac:dyDescent="0.2">
      <c r="A82" t="s">
        <v>88</v>
      </c>
      <c r="B82">
        <v>31.391999999999999</v>
      </c>
      <c r="C82">
        <v>-81.271000000000001</v>
      </c>
      <c r="D82" t="s">
        <v>395</v>
      </c>
      <c r="E82" s="4" t="s">
        <v>186</v>
      </c>
      <c r="F82" t="s">
        <v>105</v>
      </c>
      <c r="G82" s="26" t="s">
        <v>306</v>
      </c>
      <c r="H82" s="13" t="s">
        <v>210</v>
      </c>
      <c r="I82" s="15" t="s">
        <v>220</v>
      </c>
      <c r="J82" s="18" t="s">
        <v>223</v>
      </c>
      <c r="K82" s="19" t="s">
        <v>224</v>
      </c>
      <c r="L82">
        <v>9564224</v>
      </c>
      <c r="M82">
        <v>339937</v>
      </c>
      <c r="N82">
        <v>925</v>
      </c>
      <c r="O82">
        <v>9223362</v>
      </c>
      <c r="P82" s="20">
        <v>0.96399999999999997</v>
      </c>
      <c r="Q82" s="20">
        <v>6.0000000000000001E-3</v>
      </c>
    </row>
    <row r="83" spans="1:17" x14ac:dyDescent="0.2">
      <c r="A83" t="s">
        <v>89</v>
      </c>
      <c r="B83">
        <v>27.722000000000001</v>
      </c>
      <c r="C83">
        <v>-82.674000000000007</v>
      </c>
      <c r="D83" t="s">
        <v>396</v>
      </c>
      <c r="E83" s="4" t="s">
        <v>187</v>
      </c>
      <c r="F83" s="2" t="s">
        <v>106</v>
      </c>
      <c r="G83" s="35" t="s">
        <v>107</v>
      </c>
      <c r="H83" s="37" t="s">
        <v>203</v>
      </c>
      <c r="I83" s="37" t="s">
        <v>221</v>
      </c>
      <c r="J83" s="35" t="s">
        <v>223</v>
      </c>
      <c r="K83" s="40" t="s">
        <v>224</v>
      </c>
      <c r="L83" s="35"/>
      <c r="M83" s="35"/>
      <c r="N83" s="35"/>
      <c r="O83" s="35"/>
      <c r="P83" s="35"/>
      <c r="Q83" s="35"/>
    </row>
    <row r="84" spans="1:17" x14ac:dyDescent="0.2">
      <c r="A84" t="s">
        <v>90</v>
      </c>
      <c r="B84">
        <v>27.722000000000001</v>
      </c>
      <c r="C84">
        <v>-82.674000000000007</v>
      </c>
      <c r="D84" t="s">
        <v>396</v>
      </c>
      <c r="E84" s="4" t="s">
        <v>188</v>
      </c>
      <c r="F84" s="2" t="s">
        <v>106</v>
      </c>
      <c r="G84" s="26" t="s">
        <v>307</v>
      </c>
      <c r="H84" s="8" t="s">
        <v>205</v>
      </c>
      <c r="I84" s="7" t="s">
        <v>221</v>
      </c>
      <c r="J84" s="18" t="s">
        <v>223</v>
      </c>
      <c r="K84" s="19" t="s">
        <v>224</v>
      </c>
      <c r="L84">
        <v>22380400</v>
      </c>
      <c r="M84">
        <v>620295</v>
      </c>
      <c r="N84">
        <v>1982</v>
      </c>
      <c r="O84">
        <v>21758123</v>
      </c>
      <c r="P84" s="20">
        <v>0.97199999999999998</v>
      </c>
      <c r="Q84" s="20">
        <v>1.2999999999999999E-2</v>
      </c>
    </row>
    <row r="85" spans="1:17" x14ac:dyDescent="0.2">
      <c r="A85" t="s">
        <v>91</v>
      </c>
      <c r="B85">
        <v>27.722000000000001</v>
      </c>
      <c r="C85">
        <v>-82.674000000000007</v>
      </c>
      <c r="D85" t="s">
        <v>396</v>
      </c>
      <c r="E85" s="4" t="s">
        <v>189</v>
      </c>
      <c r="F85" s="2" t="s">
        <v>106</v>
      </c>
      <c r="G85" s="26" t="s">
        <v>308</v>
      </c>
      <c r="H85" s="9" t="s">
        <v>206</v>
      </c>
      <c r="I85" s="7" t="s">
        <v>221</v>
      </c>
      <c r="J85" s="18" t="s">
        <v>223</v>
      </c>
      <c r="K85" s="19" t="s">
        <v>224</v>
      </c>
      <c r="L85">
        <v>46605590</v>
      </c>
      <c r="M85">
        <v>3716219</v>
      </c>
      <c r="N85">
        <v>4112</v>
      </c>
      <c r="O85">
        <v>42885259</v>
      </c>
      <c r="P85" s="20">
        <v>0.92</v>
      </c>
      <c r="Q85" s="20">
        <v>2.5999999999999999E-2</v>
      </c>
    </row>
    <row r="86" spans="1:17" x14ac:dyDescent="0.2">
      <c r="A86" t="s">
        <v>92</v>
      </c>
      <c r="B86">
        <v>27.722000000000001</v>
      </c>
      <c r="C86">
        <v>-82.674000000000007</v>
      </c>
      <c r="D86" t="s">
        <v>396</v>
      </c>
      <c r="E86" s="4" t="s">
        <v>190</v>
      </c>
      <c r="F86" s="2" t="s">
        <v>106</v>
      </c>
      <c r="G86" s="26" t="s">
        <v>309</v>
      </c>
      <c r="H86" s="10" t="s">
        <v>207</v>
      </c>
      <c r="I86" s="7" t="s">
        <v>221</v>
      </c>
      <c r="J86" s="18" t="s">
        <v>223</v>
      </c>
      <c r="K86" s="19" t="s">
        <v>224</v>
      </c>
      <c r="L86">
        <v>27228322</v>
      </c>
      <c r="M86">
        <v>664185</v>
      </c>
      <c r="N86">
        <v>2524</v>
      </c>
      <c r="O86">
        <v>26561613</v>
      </c>
      <c r="P86" s="20">
        <v>0.97599999999999998</v>
      </c>
      <c r="Q86" s="20">
        <v>1.6E-2</v>
      </c>
    </row>
    <row r="87" spans="1:17" x14ac:dyDescent="0.2">
      <c r="A87" t="s">
        <v>93</v>
      </c>
      <c r="B87">
        <v>27.722000000000001</v>
      </c>
      <c r="C87">
        <v>-82.674000000000007</v>
      </c>
      <c r="D87" t="s">
        <v>396</v>
      </c>
      <c r="E87" s="4" t="s">
        <v>191</v>
      </c>
      <c r="F87" s="2" t="s">
        <v>106</v>
      </c>
      <c r="G87" s="26" t="s">
        <v>310</v>
      </c>
      <c r="H87" s="11" t="s">
        <v>208</v>
      </c>
      <c r="I87" s="7" t="s">
        <v>221</v>
      </c>
      <c r="J87" s="18" t="s">
        <v>223</v>
      </c>
      <c r="K87" s="19" t="s">
        <v>224</v>
      </c>
      <c r="L87" s="21">
        <v>1755600</v>
      </c>
      <c r="M87" s="21">
        <v>85297</v>
      </c>
      <c r="N87" s="21">
        <v>206</v>
      </c>
      <c r="O87" s="21">
        <v>1670097</v>
      </c>
      <c r="P87" s="22">
        <v>0.95099999999999996</v>
      </c>
      <c r="Q87" s="22">
        <v>1E-3</v>
      </c>
    </row>
    <row r="88" spans="1:17" x14ac:dyDescent="0.2">
      <c r="A88" t="s">
        <v>94</v>
      </c>
      <c r="B88">
        <v>27.722000000000001</v>
      </c>
      <c r="C88">
        <v>-82.674000000000007</v>
      </c>
      <c r="D88" t="s">
        <v>396</v>
      </c>
      <c r="E88" s="4" t="s">
        <v>192</v>
      </c>
      <c r="F88" s="2" t="s">
        <v>106</v>
      </c>
      <c r="G88" s="26" t="s">
        <v>311</v>
      </c>
      <c r="H88" s="12" t="s">
        <v>209</v>
      </c>
      <c r="I88" s="7" t="s">
        <v>221</v>
      </c>
      <c r="J88" s="18" t="s">
        <v>223</v>
      </c>
      <c r="K88" s="19" t="s">
        <v>224</v>
      </c>
      <c r="L88">
        <v>34296412</v>
      </c>
      <c r="M88">
        <v>2305739</v>
      </c>
      <c r="N88">
        <v>3140</v>
      </c>
      <c r="O88">
        <v>31987533</v>
      </c>
      <c r="P88" s="20">
        <v>0.93300000000000005</v>
      </c>
      <c r="Q88" s="20">
        <v>0.02</v>
      </c>
    </row>
    <row r="89" spans="1:17" x14ac:dyDescent="0.2">
      <c r="A89" t="s">
        <v>95</v>
      </c>
      <c r="B89">
        <v>27.722000000000001</v>
      </c>
      <c r="C89">
        <v>-82.674000000000007</v>
      </c>
      <c r="D89" t="s">
        <v>396</v>
      </c>
      <c r="E89" s="4" t="s">
        <v>193</v>
      </c>
      <c r="F89" s="2" t="s">
        <v>106</v>
      </c>
      <c r="G89" s="26" t="s">
        <v>312</v>
      </c>
      <c r="H89" s="13" t="s">
        <v>210</v>
      </c>
      <c r="I89" s="7" t="s">
        <v>221</v>
      </c>
      <c r="J89" s="18" t="s">
        <v>223</v>
      </c>
      <c r="K89" s="19" t="s">
        <v>224</v>
      </c>
      <c r="L89">
        <v>44834976</v>
      </c>
      <c r="M89">
        <v>1416280</v>
      </c>
      <c r="N89">
        <v>4008</v>
      </c>
      <c r="O89">
        <v>43414688</v>
      </c>
      <c r="P89" s="20">
        <v>0.96799999999999997</v>
      </c>
      <c r="Q89" s="20">
        <v>2.7E-2</v>
      </c>
    </row>
    <row r="90" spans="1:17" x14ac:dyDescent="0.2">
      <c r="A90" t="s">
        <v>96</v>
      </c>
      <c r="B90">
        <v>27.722000000000001</v>
      </c>
      <c r="C90">
        <v>-82.674000000000007</v>
      </c>
      <c r="D90" t="s">
        <v>396</v>
      </c>
      <c r="E90" s="4" t="s">
        <v>194</v>
      </c>
      <c r="F90" s="2" t="s">
        <v>106</v>
      </c>
      <c r="G90" s="26" t="s">
        <v>313</v>
      </c>
      <c r="H90" s="14" t="s">
        <v>211</v>
      </c>
      <c r="I90" s="7" t="s">
        <v>221</v>
      </c>
      <c r="J90" s="18" t="s">
        <v>223</v>
      </c>
      <c r="K90" s="19" t="s">
        <v>224</v>
      </c>
      <c r="L90">
        <v>20881260</v>
      </c>
      <c r="M90">
        <v>1718718</v>
      </c>
      <c r="N90">
        <v>1797</v>
      </c>
      <c r="O90">
        <v>19160745</v>
      </c>
      <c r="P90" s="20">
        <v>0.91800000000000004</v>
      </c>
      <c r="Q90" s="20">
        <v>1.2E-2</v>
      </c>
    </row>
    <row r="91" spans="1:17" x14ac:dyDescent="0.2">
      <c r="A91" t="s">
        <v>97</v>
      </c>
      <c r="B91">
        <v>32.037999999999997</v>
      </c>
      <c r="C91">
        <v>-81.048000000000002</v>
      </c>
      <c r="D91" t="s">
        <v>397</v>
      </c>
      <c r="E91" s="4" t="s">
        <v>195</v>
      </c>
      <c r="F91" t="s">
        <v>105</v>
      </c>
      <c r="G91" s="26" t="s">
        <v>314</v>
      </c>
      <c r="H91" s="6" t="s">
        <v>203</v>
      </c>
      <c r="I91" s="15" t="s">
        <v>222</v>
      </c>
      <c r="J91" s="18" t="s">
        <v>223</v>
      </c>
      <c r="K91" s="19" t="s">
        <v>224</v>
      </c>
      <c r="L91" s="21">
        <v>1275012</v>
      </c>
      <c r="M91" s="21">
        <v>147491</v>
      </c>
      <c r="N91" s="21">
        <v>100</v>
      </c>
      <c r="O91" s="21">
        <v>1127421</v>
      </c>
      <c r="P91" s="22">
        <v>0.88400000000000001</v>
      </c>
      <c r="Q91" s="22">
        <v>1E-3</v>
      </c>
    </row>
    <row r="92" spans="1:17" x14ac:dyDescent="0.2">
      <c r="A92" t="s">
        <v>98</v>
      </c>
      <c r="B92">
        <v>32.037999999999997</v>
      </c>
      <c r="C92">
        <v>-81.048000000000002</v>
      </c>
      <c r="D92" t="s">
        <v>397</v>
      </c>
      <c r="E92" s="4" t="s">
        <v>196</v>
      </c>
      <c r="F92" t="s">
        <v>105</v>
      </c>
      <c r="G92" s="26" t="s">
        <v>315</v>
      </c>
      <c r="H92" s="8" t="s">
        <v>205</v>
      </c>
      <c r="I92" s="15" t="s">
        <v>222</v>
      </c>
      <c r="J92" s="18" t="s">
        <v>223</v>
      </c>
      <c r="K92" s="19" t="s">
        <v>224</v>
      </c>
      <c r="L92" s="21">
        <v>1347472</v>
      </c>
      <c r="M92" s="21">
        <v>84936</v>
      </c>
      <c r="N92" s="21">
        <v>107</v>
      </c>
      <c r="O92" s="21">
        <v>1262429</v>
      </c>
      <c r="P92" s="22">
        <v>0.93700000000000006</v>
      </c>
      <c r="Q92" s="22">
        <v>1E-3</v>
      </c>
    </row>
    <row r="93" spans="1:17" x14ac:dyDescent="0.2">
      <c r="A93" t="s">
        <v>99</v>
      </c>
      <c r="B93">
        <v>32.037999999999997</v>
      </c>
      <c r="C93">
        <v>-81.048000000000002</v>
      </c>
      <c r="D93" t="s">
        <v>397</v>
      </c>
      <c r="E93" s="4" t="s">
        <v>197</v>
      </c>
      <c r="F93" t="s">
        <v>105</v>
      </c>
      <c r="G93" s="35" t="s">
        <v>107</v>
      </c>
      <c r="H93" s="37" t="s">
        <v>206</v>
      </c>
      <c r="I93" s="37" t="s">
        <v>222</v>
      </c>
      <c r="J93" s="35" t="s">
        <v>223</v>
      </c>
      <c r="K93" s="40" t="s">
        <v>224</v>
      </c>
      <c r="L93" s="35"/>
      <c r="M93" s="35"/>
      <c r="N93" s="35"/>
      <c r="O93" s="35"/>
      <c r="P93" s="35"/>
      <c r="Q93" s="35"/>
    </row>
    <row r="94" spans="1:17" x14ac:dyDescent="0.2">
      <c r="A94" t="s">
        <v>100</v>
      </c>
      <c r="B94">
        <v>32.037999999999997</v>
      </c>
      <c r="C94">
        <v>-81.048000000000002</v>
      </c>
      <c r="D94" t="s">
        <v>397</v>
      </c>
      <c r="E94" s="4" t="s">
        <v>198</v>
      </c>
      <c r="F94" t="s">
        <v>105</v>
      </c>
      <c r="G94" s="35" t="s">
        <v>107</v>
      </c>
      <c r="H94" s="41" t="s">
        <v>207</v>
      </c>
      <c r="I94" s="37" t="s">
        <v>222</v>
      </c>
      <c r="J94" s="35" t="s">
        <v>223</v>
      </c>
      <c r="K94" s="40" t="s">
        <v>224</v>
      </c>
      <c r="L94" s="35"/>
      <c r="M94" s="35"/>
      <c r="N94" s="35"/>
      <c r="O94" s="35"/>
      <c r="P94" s="35"/>
      <c r="Q94" s="35"/>
    </row>
    <row r="95" spans="1:17" x14ac:dyDescent="0.2">
      <c r="A95" t="s">
        <v>101</v>
      </c>
      <c r="B95">
        <v>32.037999999999997</v>
      </c>
      <c r="C95">
        <v>-81.048000000000002</v>
      </c>
      <c r="D95" t="s">
        <v>397</v>
      </c>
      <c r="E95" s="4" t="s">
        <v>199</v>
      </c>
      <c r="F95" t="s">
        <v>105</v>
      </c>
      <c r="G95" s="26" t="s">
        <v>316</v>
      </c>
      <c r="H95" s="11" t="s">
        <v>208</v>
      </c>
      <c r="I95" s="15" t="s">
        <v>222</v>
      </c>
      <c r="J95" s="18" t="s">
        <v>223</v>
      </c>
      <c r="K95" s="19" t="s">
        <v>224</v>
      </c>
      <c r="L95" s="21">
        <v>347568</v>
      </c>
      <c r="M95" s="21">
        <v>17974</v>
      </c>
      <c r="N95" s="21">
        <v>35</v>
      </c>
      <c r="O95" s="21">
        <v>329559</v>
      </c>
      <c r="P95" s="22">
        <v>0.94799999999999995</v>
      </c>
      <c r="Q95" s="22">
        <v>0</v>
      </c>
    </row>
    <row r="96" spans="1:17" x14ac:dyDescent="0.2">
      <c r="A96" t="s">
        <v>102</v>
      </c>
      <c r="B96">
        <v>32.037999999999997</v>
      </c>
      <c r="C96">
        <v>-81.048000000000002</v>
      </c>
      <c r="D96" t="s">
        <v>397</v>
      </c>
      <c r="E96" s="4" t="s">
        <v>200</v>
      </c>
      <c r="F96" t="s">
        <v>105</v>
      </c>
      <c r="G96" s="35" t="s">
        <v>107</v>
      </c>
      <c r="H96" s="37" t="s">
        <v>209</v>
      </c>
      <c r="I96" s="37" t="s">
        <v>222</v>
      </c>
      <c r="J96" s="35" t="s">
        <v>223</v>
      </c>
      <c r="K96" s="40" t="s">
        <v>224</v>
      </c>
      <c r="L96" s="35"/>
      <c r="M96" s="35"/>
      <c r="N96" s="35"/>
      <c r="O96" s="35"/>
      <c r="P96" s="35"/>
      <c r="Q96" s="35"/>
    </row>
    <row r="97" spans="1:17" x14ac:dyDescent="0.2">
      <c r="A97" t="s">
        <v>103</v>
      </c>
      <c r="B97">
        <v>32.037999999999997</v>
      </c>
      <c r="C97">
        <v>-81.048000000000002</v>
      </c>
      <c r="D97" t="s">
        <v>397</v>
      </c>
      <c r="E97" s="4" t="s">
        <v>201</v>
      </c>
      <c r="F97" t="s">
        <v>105</v>
      </c>
      <c r="G97" s="26" t="s">
        <v>317</v>
      </c>
      <c r="H97" s="13" t="s">
        <v>210</v>
      </c>
      <c r="I97" s="15" t="s">
        <v>222</v>
      </c>
      <c r="J97" s="18" t="s">
        <v>223</v>
      </c>
      <c r="K97" s="19" t="s">
        <v>224</v>
      </c>
      <c r="L97" s="21">
        <v>1931452</v>
      </c>
      <c r="M97" s="21">
        <v>66570</v>
      </c>
      <c r="N97" s="21">
        <v>167</v>
      </c>
      <c r="O97" s="21">
        <v>1864715</v>
      </c>
      <c r="P97" s="22">
        <v>0.96499999999999997</v>
      </c>
      <c r="Q97" s="22">
        <v>1E-3</v>
      </c>
    </row>
    <row r="98" spans="1:17" x14ac:dyDescent="0.2">
      <c r="A98" t="s">
        <v>104</v>
      </c>
      <c r="B98">
        <v>32.037999999999997</v>
      </c>
      <c r="C98">
        <v>-81.048000000000002</v>
      </c>
      <c r="D98" t="s">
        <v>397</v>
      </c>
      <c r="E98" s="4" t="s">
        <v>202</v>
      </c>
      <c r="F98" t="s">
        <v>105</v>
      </c>
      <c r="G98" s="26" t="s">
        <v>318</v>
      </c>
      <c r="H98" s="14" t="s">
        <v>211</v>
      </c>
      <c r="I98" s="15" t="s">
        <v>222</v>
      </c>
      <c r="J98" s="18" t="s">
        <v>223</v>
      </c>
      <c r="K98" s="19" t="s">
        <v>224</v>
      </c>
      <c r="L98" s="21">
        <v>390260</v>
      </c>
      <c r="M98" s="21">
        <v>42519</v>
      </c>
      <c r="N98" s="21">
        <v>51</v>
      </c>
      <c r="O98" s="21">
        <v>347690</v>
      </c>
      <c r="P98" s="22">
        <v>0.89100000000000001</v>
      </c>
      <c r="Q98" s="22">
        <v>0</v>
      </c>
    </row>
    <row r="100" spans="1:17" x14ac:dyDescent="0.2">
      <c r="A100" s="25" t="s">
        <v>231</v>
      </c>
    </row>
    <row r="101" spans="1:17" x14ac:dyDescent="0.2">
      <c r="A101" t="s">
        <v>232</v>
      </c>
    </row>
    <row r="102" spans="1:17" x14ac:dyDescent="0.2">
      <c r="A102" s="25" t="s">
        <v>233</v>
      </c>
    </row>
    <row r="103" spans="1:17" x14ac:dyDescent="0.2">
      <c r="A103" s="25" t="s">
        <v>399</v>
      </c>
    </row>
  </sheetData>
  <sortState xmlns:xlrd2="http://schemas.microsoft.com/office/spreadsheetml/2017/richdata2" ref="R8:X77">
    <sortCondition ref="R8:R77"/>
  </sortState>
  <phoneticPr fontId="22" type="noConversion"/>
  <conditionalFormatting sqref="F66:F82 F4:F64">
    <cfRule type="colorScale" priority="6">
      <colorScale>
        <cfvo type="min"/>
        <cfvo type="max"/>
        <color rgb="FFF8696B"/>
        <color rgb="FFFCFCFF"/>
      </colorScale>
    </cfRule>
  </conditionalFormatting>
  <conditionalFormatting sqref="F91:F98">
    <cfRule type="colorScale" priority="5">
      <colorScale>
        <cfvo type="min"/>
        <cfvo type="max"/>
        <color rgb="FFF8696B"/>
        <color rgb="FFFCFCFF"/>
      </colorScale>
    </cfRule>
  </conditionalFormatting>
  <conditionalFormatting sqref="O97:O98 O95 O91:O92">
    <cfRule type="colorScale" priority="8">
      <colorScale>
        <cfvo type="min"/>
        <cfvo type="percentile" val="50"/>
        <cfvo type="max"/>
        <color rgb="FFF8696B"/>
        <color rgb="FFFFEB84"/>
        <color rgb="FF63BE7B"/>
      </colorScale>
    </cfRule>
  </conditionalFormatting>
  <conditionalFormatting sqref="O27:O37">
    <cfRule type="colorScale" priority="2">
      <colorScale>
        <cfvo type="min"/>
        <cfvo type="percentile" val="50"/>
        <cfvo type="max"/>
        <color rgb="FFF8696B"/>
        <color rgb="FFFFEB84"/>
        <color rgb="FF63BE7B"/>
      </colorScale>
    </cfRule>
  </conditionalFormatting>
  <conditionalFormatting sqref="O84:O90 O5:O25 O39:O45 O47:O65 O67 O69:O82">
    <cfRule type="colorScale" priority="15">
      <colorScale>
        <cfvo type="min"/>
        <cfvo type="percentile" val="50"/>
        <cfvo type="max"/>
        <color rgb="FFF8696B"/>
        <color rgb="FFFFEB84"/>
        <color rgb="FF63BE7B"/>
      </colorScale>
    </cfRule>
  </conditionalFormatting>
  <conditionalFormatting sqref="O4:O98">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A1BAE-5A5F-044B-87FA-20DD8889C8C3}">
  <dimension ref="A1:A123"/>
  <sheetViews>
    <sheetView tabSelected="1" topLeftCell="A9" zoomScale="120" zoomScaleNormal="120" workbookViewId="0">
      <selection activeCell="G133" sqref="G133"/>
    </sheetView>
  </sheetViews>
  <sheetFormatPr baseColWidth="10" defaultRowHeight="16" x14ac:dyDescent="0.2"/>
  <sheetData>
    <row r="1" spans="1:1" x14ac:dyDescent="0.2">
      <c r="A1" s="29" t="s">
        <v>324</v>
      </c>
    </row>
    <row r="2" spans="1:1" x14ac:dyDescent="0.2">
      <c r="A2" s="30" t="s">
        <v>325</v>
      </c>
    </row>
    <row r="3" spans="1:1" x14ac:dyDescent="0.2">
      <c r="A3" s="32" t="s">
        <v>326</v>
      </c>
    </row>
    <row r="4" spans="1:1" x14ac:dyDescent="0.2">
      <c r="A4" s="32" t="s">
        <v>327</v>
      </c>
    </row>
    <row r="5" spans="1:1" x14ac:dyDescent="0.2">
      <c r="A5" s="32" t="s">
        <v>328</v>
      </c>
    </row>
    <row r="6" spans="1:1" x14ac:dyDescent="0.2">
      <c r="A6" s="32" t="s">
        <v>329</v>
      </c>
    </row>
    <row r="7" spans="1:1" x14ac:dyDescent="0.2">
      <c r="A7" s="32" t="s">
        <v>330</v>
      </c>
    </row>
    <row r="8" spans="1:1" x14ac:dyDescent="0.2">
      <c r="A8" s="32" t="s">
        <v>331</v>
      </c>
    </row>
    <row r="9" spans="1:1" x14ac:dyDescent="0.2">
      <c r="A9" s="32" t="s">
        <v>332</v>
      </c>
    </row>
    <row r="10" spans="1:1" x14ac:dyDescent="0.2">
      <c r="A10" s="32" t="s">
        <v>333</v>
      </c>
    </row>
    <row r="11" spans="1:1" x14ac:dyDescent="0.2">
      <c r="A11" s="31"/>
    </row>
    <row r="12" spans="1:1" x14ac:dyDescent="0.2">
      <c r="A12" s="32" t="s">
        <v>334</v>
      </c>
    </row>
    <row r="13" spans="1:1" x14ac:dyDescent="0.2">
      <c r="A13" s="31"/>
    </row>
    <row r="14" spans="1:1" x14ac:dyDescent="0.2">
      <c r="A14" s="32" t="s">
        <v>335</v>
      </c>
    </row>
    <row r="15" spans="1:1" x14ac:dyDescent="0.2">
      <c r="A15" s="31"/>
    </row>
    <row r="16" spans="1:1" x14ac:dyDescent="0.2">
      <c r="A16" s="33" t="s">
        <v>336</v>
      </c>
    </row>
    <row r="17" spans="1:1" x14ac:dyDescent="0.2">
      <c r="A17" s="33" t="s">
        <v>337</v>
      </c>
    </row>
    <row r="18" spans="1:1" x14ac:dyDescent="0.2">
      <c r="A18" s="33"/>
    </row>
    <row r="19" spans="1:1" x14ac:dyDescent="0.2">
      <c r="A19" s="29" t="s">
        <v>338</v>
      </c>
    </row>
    <row r="20" spans="1:1" x14ac:dyDescent="0.2">
      <c r="A20" s="30" t="s">
        <v>325</v>
      </c>
    </row>
    <row r="21" spans="1:1" x14ac:dyDescent="0.2">
      <c r="A21" s="32" t="s">
        <v>326</v>
      </c>
    </row>
    <row r="22" spans="1:1" x14ac:dyDescent="0.2">
      <c r="A22" s="32" t="s">
        <v>327</v>
      </c>
    </row>
    <row r="23" spans="1:1" x14ac:dyDescent="0.2">
      <c r="A23" s="32" t="s">
        <v>339</v>
      </c>
    </row>
    <row r="24" spans="1:1" x14ac:dyDescent="0.2">
      <c r="A24" s="32" t="s">
        <v>340</v>
      </c>
    </row>
    <row r="25" spans="1:1" x14ac:dyDescent="0.2">
      <c r="A25" s="32" t="s">
        <v>341</v>
      </c>
    </row>
    <row r="26" spans="1:1" x14ac:dyDescent="0.2">
      <c r="A26" s="32" t="s">
        <v>342</v>
      </c>
    </row>
    <row r="27" spans="1:1" x14ac:dyDescent="0.2">
      <c r="A27" s="32" t="s">
        <v>332</v>
      </c>
    </row>
    <row r="28" spans="1:1" x14ac:dyDescent="0.2">
      <c r="A28" s="32" t="s">
        <v>333</v>
      </c>
    </row>
    <row r="29" spans="1:1" x14ac:dyDescent="0.2">
      <c r="A29" s="31"/>
    </row>
    <row r="30" spans="1:1" x14ac:dyDescent="0.2">
      <c r="A30" s="32" t="s">
        <v>334</v>
      </c>
    </row>
    <row r="31" spans="1:1" x14ac:dyDescent="0.2">
      <c r="A31" s="31"/>
    </row>
    <row r="32" spans="1:1" x14ac:dyDescent="0.2">
      <c r="A32" s="32" t="s">
        <v>335</v>
      </c>
    </row>
    <row r="33" spans="1:1" x14ac:dyDescent="0.2">
      <c r="A33" s="31"/>
    </row>
    <row r="34" spans="1:1" x14ac:dyDescent="0.2">
      <c r="A34" s="33" t="s">
        <v>343</v>
      </c>
    </row>
    <row r="35" spans="1:1" x14ac:dyDescent="0.2">
      <c r="A35" s="31"/>
    </row>
    <row r="36" spans="1:1" x14ac:dyDescent="0.2">
      <c r="A36" s="33" t="s">
        <v>344</v>
      </c>
    </row>
    <row r="37" spans="1:1" x14ac:dyDescent="0.2">
      <c r="A37" s="31"/>
    </row>
    <row r="38" spans="1:1" x14ac:dyDescent="0.2">
      <c r="A38" s="33" t="s">
        <v>345</v>
      </c>
    </row>
    <row r="39" spans="1:1" x14ac:dyDescent="0.2">
      <c r="A39" s="33" t="s">
        <v>346</v>
      </c>
    </row>
    <row r="40" spans="1:1" x14ac:dyDescent="0.2">
      <c r="A40" s="33"/>
    </row>
    <row r="41" spans="1:1" x14ac:dyDescent="0.2">
      <c r="A41" s="34" t="s">
        <v>347</v>
      </c>
    </row>
    <row r="42" spans="1:1" x14ac:dyDescent="0.2">
      <c r="A42" s="30" t="s">
        <v>325</v>
      </c>
    </row>
    <row r="43" spans="1:1" x14ac:dyDescent="0.2">
      <c r="A43" s="32" t="s">
        <v>326</v>
      </c>
    </row>
    <row r="44" spans="1:1" x14ac:dyDescent="0.2">
      <c r="A44" s="32" t="s">
        <v>327</v>
      </c>
    </row>
    <row r="45" spans="1:1" x14ac:dyDescent="0.2">
      <c r="A45" s="32" t="s">
        <v>348</v>
      </c>
    </row>
    <row r="46" spans="1:1" x14ac:dyDescent="0.2">
      <c r="A46" s="32" t="s">
        <v>349</v>
      </c>
    </row>
    <row r="47" spans="1:1" x14ac:dyDescent="0.2">
      <c r="A47" s="32" t="s">
        <v>350</v>
      </c>
    </row>
    <row r="48" spans="1:1" x14ac:dyDescent="0.2">
      <c r="A48" s="32" t="s">
        <v>351</v>
      </c>
    </row>
    <row r="49" spans="1:1" x14ac:dyDescent="0.2">
      <c r="A49" s="32" t="s">
        <v>352</v>
      </c>
    </row>
    <row r="50" spans="1:1" x14ac:dyDescent="0.2">
      <c r="A50" s="32" t="s">
        <v>332</v>
      </c>
    </row>
    <row r="51" spans="1:1" x14ac:dyDescent="0.2">
      <c r="A51" s="32" t="s">
        <v>333</v>
      </c>
    </row>
    <row r="52" spans="1:1" x14ac:dyDescent="0.2">
      <c r="A52" s="32" t="s">
        <v>353</v>
      </c>
    </row>
    <row r="53" spans="1:1" x14ac:dyDescent="0.2">
      <c r="A53" s="31"/>
    </row>
    <row r="54" spans="1:1" x14ac:dyDescent="0.2">
      <c r="A54" s="33" t="s">
        <v>343</v>
      </c>
    </row>
    <row r="55" spans="1:1" x14ac:dyDescent="0.2">
      <c r="A55" s="31"/>
    </row>
    <row r="56" spans="1:1" x14ac:dyDescent="0.2">
      <c r="A56" s="33" t="s">
        <v>344</v>
      </c>
    </row>
    <row r="57" spans="1:1" x14ac:dyDescent="0.2">
      <c r="A57" s="31"/>
    </row>
    <row r="58" spans="1:1" x14ac:dyDescent="0.2">
      <c r="A58" s="33" t="s">
        <v>354</v>
      </c>
    </row>
    <row r="59" spans="1:1" x14ac:dyDescent="0.2">
      <c r="A59" s="31"/>
    </row>
    <row r="60" spans="1:1" x14ac:dyDescent="0.2">
      <c r="A60" s="33" t="s">
        <v>355</v>
      </c>
    </row>
    <row r="61" spans="1:1" x14ac:dyDescent="0.2">
      <c r="A61" s="31"/>
    </row>
    <row r="62" spans="1:1" x14ac:dyDescent="0.2">
      <c r="A62" s="33" t="s">
        <v>356</v>
      </c>
    </row>
    <row r="63" spans="1:1" x14ac:dyDescent="0.2">
      <c r="A63" s="31"/>
    </row>
    <row r="64" spans="1:1" x14ac:dyDescent="0.2">
      <c r="A64" s="32" t="s">
        <v>357</v>
      </c>
    </row>
    <row r="65" spans="1:1" x14ac:dyDescent="0.2">
      <c r="A65" s="33" t="s">
        <v>358</v>
      </c>
    </row>
    <row r="66" spans="1:1" x14ac:dyDescent="0.2">
      <c r="A66" s="31"/>
    </row>
    <row r="67" spans="1:1" x14ac:dyDescent="0.2">
      <c r="A67" s="32" t="s">
        <v>359</v>
      </c>
    </row>
    <row r="68" spans="1:1" x14ac:dyDescent="0.2">
      <c r="A68" s="33" t="s">
        <v>360</v>
      </c>
    </row>
    <row r="69" spans="1:1" x14ac:dyDescent="0.2">
      <c r="A69" s="31"/>
    </row>
    <row r="70" spans="1:1" x14ac:dyDescent="0.2">
      <c r="A70" s="33" t="s">
        <v>361</v>
      </c>
    </row>
    <row r="71" spans="1:1" x14ac:dyDescent="0.2">
      <c r="A71" s="33" t="s">
        <v>362</v>
      </c>
    </row>
    <row r="72" spans="1:1" x14ac:dyDescent="0.2">
      <c r="A72" s="33" t="s">
        <v>363</v>
      </c>
    </row>
    <row r="73" spans="1:1" x14ac:dyDescent="0.2">
      <c r="A73" s="33" t="s">
        <v>364</v>
      </c>
    </row>
    <row r="74" spans="1:1" x14ac:dyDescent="0.2">
      <c r="A74" s="33" t="s">
        <v>365</v>
      </c>
    </row>
    <row r="75" spans="1:1" x14ac:dyDescent="0.2">
      <c r="A75" s="33" t="s">
        <v>366</v>
      </c>
    </row>
    <row r="76" spans="1:1" x14ac:dyDescent="0.2">
      <c r="A76" s="33" t="s">
        <v>367</v>
      </c>
    </row>
    <row r="77" spans="1:1" x14ac:dyDescent="0.2">
      <c r="A77" s="33" t="s">
        <v>368</v>
      </c>
    </row>
    <row r="78" spans="1:1" x14ac:dyDescent="0.2">
      <c r="A78" s="33"/>
    </row>
    <row r="79" spans="1:1" x14ac:dyDescent="0.2">
      <c r="A79" s="34" t="s">
        <v>369</v>
      </c>
    </row>
    <row r="80" spans="1:1" x14ac:dyDescent="0.2">
      <c r="A80" s="34"/>
    </row>
    <row r="81" spans="1:1" x14ac:dyDescent="0.2">
      <c r="A81" s="34" t="s">
        <v>370</v>
      </c>
    </row>
    <row r="82" spans="1:1" x14ac:dyDescent="0.2">
      <c r="A82" s="34" t="s">
        <v>371</v>
      </c>
    </row>
    <row r="83" spans="1:1" x14ac:dyDescent="0.2">
      <c r="A83" s="34"/>
    </row>
    <row r="84" spans="1:1" x14ac:dyDescent="0.2">
      <c r="A84" s="30" t="s">
        <v>325</v>
      </c>
    </row>
    <row r="85" spans="1:1" x14ac:dyDescent="0.2">
      <c r="A85" s="32" t="s">
        <v>326</v>
      </c>
    </row>
    <row r="86" spans="1:1" x14ac:dyDescent="0.2">
      <c r="A86" s="32" t="s">
        <v>327</v>
      </c>
    </row>
    <row r="87" spans="1:1" x14ac:dyDescent="0.2">
      <c r="A87" s="32" t="s">
        <v>328</v>
      </c>
    </row>
    <row r="88" spans="1:1" x14ac:dyDescent="0.2">
      <c r="A88" s="32" t="s">
        <v>350</v>
      </c>
    </row>
    <row r="89" spans="1:1" x14ac:dyDescent="0.2">
      <c r="A89" s="32" t="s">
        <v>372</v>
      </c>
    </row>
    <row r="90" spans="1:1" x14ac:dyDescent="0.2">
      <c r="A90" s="32" t="s">
        <v>373</v>
      </c>
    </row>
    <row r="91" spans="1:1" x14ac:dyDescent="0.2">
      <c r="A91" s="32" t="s">
        <v>332</v>
      </c>
    </row>
    <row r="92" spans="1:1" x14ac:dyDescent="0.2">
      <c r="A92" s="32" t="s">
        <v>333</v>
      </c>
    </row>
    <row r="93" spans="1:1" x14ac:dyDescent="0.2">
      <c r="A93" s="31"/>
    </row>
    <row r="94" spans="1:1" x14ac:dyDescent="0.2">
      <c r="A94" s="32" t="s">
        <v>334</v>
      </c>
    </row>
    <row r="95" spans="1:1" x14ac:dyDescent="0.2">
      <c r="A95" s="31"/>
    </row>
    <row r="96" spans="1:1" x14ac:dyDescent="0.2">
      <c r="A96" s="32" t="s">
        <v>335</v>
      </c>
    </row>
    <row r="97" spans="1:1" x14ac:dyDescent="0.2">
      <c r="A97" s="31"/>
    </row>
    <row r="98" spans="1:1" x14ac:dyDescent="0.2">
      <c r="A98" s="33" t="s">
        <v>343</v>
      </c>
    </row>
    <row r="99" spans="1:1" x14ac:dyDescent="0.2">
      <c r="A99" s="31"/>
    </row>
    <row r="100" spans="1:1" x14ac:dyDescent="0.2">
      <c r="A100" s="33" t="s">
        <v>344</v>
      </c>
    </row>
    <row r="101" spans="1:1" x14ac:dyDescent="0.2">
      <c r="A101" s="31"/>
    </row>
    <row r="102" spans="1:1" x14ac:dyDescent="0.2">
      <c r="A102" s="32" t="s">
        <v>374</v>
      </c>
    </row>
    <row r="103" spans="1:1" x14ac:dyDescent="0.2">
      <c r="A103" s="32" t="s">
        <v>375</v>
      </c>
    </row>
    <row r="104" spans="1:1" x14ac:dyDescent="0.2">
      <c r="A104" s="31"/>
    </row>
    <row r="105" spans="1:1" x14ac:dyDescent="0.2">
      <c r="A105" s="32" t="s">
        <v>376</v>
      </c>
    </row>
    <row r="106" spans="1:1" x14ac:dyDescent="0.2">
      <c r="A106" s="33" t="s">
        <v>377</v>
      </c>
    </row>
    <row r="107" spans="1:1" x14ac:dyDescent="0.2">
      <c r="A107" s="31"/>
    </row>
    <row r="108" spans="1:1" x14ac:dyDescent="0.2">
      <c r="A108" s="32" t="s">
        <v>378</v>
      </c>
    </row>
    <row r="109" spans="1:1" x14ac:dyDescent="0.2">
      <c r="A109" s="33" t="s">
        <v>379</v>
      </c>
    </row>
    <row r="110" spans="1:1" x14ac:dyDescent="0.2">
      <c r="A110" s="31"/>
    </row>
    <row r="111" spans="1:1" x14ac:dyDescent="0.2">
      <c r="A111" s="32" t="s">
        <v>380</v>
      </c>
    </row>
    <row r="112" spans="1:1" x14ac:dyDescent="0.2">
      <c r="A112" s="33" t="s">
        <v>381</v>
      </c>
    </row>
    <row r="113" spans="1:1" x14ac:dyDescent="0.2">
      <c r="A113" s="31"/>
    </row>
    <row r="114" spans="1:1" x14ac:dyDescent="0.2">
      <c r="A114" s="32" t="s">
        <v>382</v>
      </c>
    </row>
    <row r="115" spans="1:1" x14ac:dyDescent="0.2">
      <c r="A115" s="33" t="s">
        <v>383</v>
      </c>
    </row>
    <row r="116" spans="1:1" x14ac:dyDescent="0.2">
      <c r="A116" s="31"/>
    </row>
    <row r="117" spans="1:1" x14ac:dyDescent="0.2">
      <c r="A117" s="32" t="s">
        <v>384</v>
      </c>
    </row>
    <row r="118" spans="1:1" x14ac:dyDescent="0.2">
      <c r="A118" s="33" t="s">
        <v>385</v>
      </c>
    </row>
    <row r="119" spans="1:1" x14ac:dyDescent="0.2">
      <c r="A119" s="33"/>
    </row>
    <row r="120" spans="1:1" x14ac:dyDescent="0.2">
      <c r="A120" s="34" t="s">
        <v>386</v>
      </c>
    </row>
    <row r="121" spans="1:1" x14ac:dyDescent="0.2">
      <c r="A121" s="34" t="s">
        <v>387</v>
      </c>
    </row>
    <row r="122" spans="1:1" x14ac:dyDescent="0.2">
      <c r="A122" s="34" t="s">
        <v>388</v>
      </c>
    </row>
    <row r="123" spans="1:1" x14ac:dyDescent="0.2">
      <c r="A123" s="34" t="s">
        <v>389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E1B8-B8BF-664C-8182-F64F56B28A50}">
  <dimension ref="B58:B60"/>
  <sheetViews>
    <sheetView topLeftCell="A28" workbookViewId="0">
      <selection activeCell="I64" sqref="I64"/>
    </sheetView>
  </sheetViews>
  <sheetFormatPr baseColWidth="10" defaultRowHeight="16" x14ac:dyDescent="0.2"/>
  <sheetData>
    <row r="58" spans="2:2" ht="18" x14ac:dyDescent="0.2">
      <c r="B58" s="27" t="s">
        <v>319</v>
      </c>
    </row>
    <row r="59" spans="2:2" ht="19" x14ac:dyDescent="0.25">
      <c r="B59" s="28" t="s">
        <v>320</v>
      </c>
    </row>
    <row r="60" spans="2:2" ht="19" x14ac:dyDescent="0.25">
      <c r="B60" s="28" t="s">
        <v>321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FA998-E5F8-D54A-9646-1EFA06BE591A}">
  <dimension ref="B23"/>
  <sheetViews>
    <sheetView workbookViewId="0">
      <selection activeCell="C27" sqref="C27"/>
    </sheetView>
  </sheetViews>
  <sheetFormatPr baseColWidth="10" defaultRowHeight="16" x14ac:dyDescent="0.2"/>
  <sheetData>
    <row r="23" spans="2:2" x14ac:dyDescent="0.2">
      <c r="B23" t="s">
        <v>322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5BFE-8F5B-E34A-AEDA-198E599822CF}">
  <dimension ref="B25"/>
  <sheetViews>
    <sheetView workbookViewId="0">
      <selection activeCell="M43" sqref="M43"/>
    </sheetView>
  </sheetViews>
  <sheetFormatPr baseColWidth="10" defaultRowHeight="16" x14ac:dyDescent="0.2"/>
  <cols>
    <col min="2" max="2" width="10.83203125" customWidth="1"/>
  </cols>
  <sheetData>
    <row r="25" spans="2:2" x14ac:dyDescent="0.2">
      <c r="B25" t="s">
        <v>323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Genomic Info</vt:lpstr>
      <vt:lpstr>STACKS and other code</vt:lpstr>
      <vt:lpstr>STACKS assemblies</vt:lpstr>
      <vt:lpstr>Sea Surface Temperatures</vt:lpstr>
      <vt:lpstr>Barcode Gap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Wares</dc:creator>
  <cp:lastModifiedBy>John Wares</cp:lastModifiedBy>
  <dcterms:created xsi:type="dcterms:W3CDTF">2023-05-24T13:01:55Z</dcterms:created>
  <dcterms:modified xsi:type="dcterms:W3CDTF">2023-06-13T16:36:24Z</dcterms:modified>
</cp:coreProperties>
</file>