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mma/ Arbete/Aktuella projekt/Halm och slam/Emma/Comments Helen 23 06 14/"/>
    </mc:Choice>
  </mc:AlternateContent>
  <xr:revisionPtr revIDLastSave="0" documentId="13_ncr:1_{5FD60929-D35E-B045-8BF9-D7C62665D448}" xr6:coauthVersionLast="47" xr6:coauthVersionMax="47" xr10:uidLastSave="{00000000-0000-0000-0000-000000000000}"/>
  <bookViews>
    <workbookView xWindow="3680" yWindow="500" windowWidth="23180" windowHeight="21100" xr2:uid="{5EA5699A-49FA-4497-AF78-058E2D38FEB2}"/>
  </bookViews>
  <sheets>
    <sheet name="pH and al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62" i="1" l="1"/>
  <c r="I62" i="1"/>
  <c r="L62" i="1"/>
  <c r="N62" i="1" s="1"/>
  <c r="K62" i="1"/>
  <c r="M62" i="1" s="1"/>
  <c r="D62" i="1"/>
  <c r="H62" i="1" s="1"/>
  <c r="C62" i="1"/>
  <c r="G62" i="1" s="1"/>
  <c r="M104" i="1"/>
  <c r="M103" i="1"/>
  <c r="M102" i="1" s="1"/>
  <c r="K104" i="1"/>
  <c r="K103" i="1"/>
  <c r="K102" i="1" s="1"/>
  <c r="A75" i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J2" i="1" l="1"/>
  <c r="I2" i="1"/>
  <c r="L2" i="1"/>
  <c r="N2" i="1" s="1"/>
  <c r="K2" i="1"/>
  <c r="M2" i="1" s="1"/>
  <c r="D2" i="1"/>
  <c r="H2" i="1" s="1"/>
  <c r="C2" i="1"/>
  <c r="G2" i="1" s="1"/>
</calcChain>
</file>

<file path=xl/sharedStrings.xml><?xml version="1.0" encoding="utf-8"?>
<sst xmlns="http://schemas.openxmlformats.org/spreadsheetml/2006/main" count="30" uniqueCount="15">
  <si>
    <t>DATE</t>
  </si>
  <si>
    <t>Operational day</t>
  </si>
  <si>
    <t>pH</t>
  </si>
  <si>
    <t>IA/PA</t>
  </si>
  <si>
    <t>-</t>
  </si>
  <si>
    <t>Operational Period 1</t>
  </si>
  <si>
    <t>Operational period 2</t>
  </si>
  <si>
    <t>1A</t>
  </si>
  <si>
    <t>1B</t>
  </si>
  <si>
    <t>3A</t>
  </si>
  <si>
    <t>2A</t>
  </si>
  <si>
    <t>2B</t>
  </si>
  <si>
    <t>3B</t>
  </si>
  <si>
    <t>Monodigesiton of PWS in reactors 3A and 3B was  started oeprational day 35.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</si>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</sst>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 vertical="center"/>
    </xf>
    <xf numFmtId="1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4" fontId="0" fillId="0" borderId="0" xfId="0" applyNumberFormat="1"/>
    <xf numFmtId="1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4" fontId="0" fillId="2" borderId="0" xfId="0" applyNumberFormat="1" applyFill="1"/>
    <xf numFmtId="1" fontId="0" fillId="2" borderId="0" xfId="0" applyNumberFormat="1" applyFill="1" applyAlignment="1">
      <alignment horizontal="center" vertical="center"/>
    </xf>
    <xf numFmtId="2" fontId="0" fillId="2" borderId="0" xfId="0" applyNumberFormat="1" applyFill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Border="1"/>
    <xf numFmtId="1" fontId="0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/>
    <xf numFmtId="0" fontId="1" fillId="0" borderId="0" xfId="0" applyFont="1" applyFill="1" applyBorder="1" applyAlignment="1">
      <alignment horizontal="center"/>
    </xf>
    <xf numFmtId="14" fontId="0" fillId="0" borderId="0" xfId="0" applyNumberFormat="1" applyFont="1" applyFill="1" applyBorder="1"/>
    <xf numFmtId="2" fontId="0" fillId="0" borderId="0" xfId="0" applyNumberFormat="1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1" fillId="0" borderId="0" xfId="0" applyFont="1" applyFill="1"/>
    <xf numFmtId="0" fontId="1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449E1-A694-4D9E-83A3-E530635EED55}">
  <sheetPr>
    <pageSetUpPr fitToPage="1"/>
  </sheetPr>
  <dimension ref="A1:P108"/>
  <sheetViews>
    <sheetView tabSelected="1" zoomScale="70" zoomScaleNormal="70" workbookViewId="0">
      <selection activeCell="R18" sqref="R18"/>
    </sheetView>
  </sheetViews>
  <sheetFormatPr baseColWidth="10" defaultColWidth="8.83203125" defaultRowHeight="15" x14ac:dyDescent="0.2"/>
  <cols>
    <col min="1" max="1" width="17.83203125" customWidth="1"/>
    <col min="2" max="2" width="13.33203125" customWidth="1"/>
  </cols>
  <sheetData>
    <row r="1" spans="1:14" ht="19" customHeight="1" x14ac:dyDescent="0.2">
      <c r="A1" s="10" t="s">
        <v>5</v>
      </c>
      <c r="B1" s="10"/>
      <c r="C1" s="10" t="s">
        <v>7</v>
      </c>
      <c r="D1" s="10"/>
      <c r="E1" s="10" t="s">
        <v>8</v>
      </c>
      <c r="F1" s="10"/>
      <c r="G1" s="10" t="s">
        <v>10</v>
      </c>
      <c r="H1" s="20"/>
      <c r="I1" s="10" t="s">
        <v>11</v>
      </c>
      <c r="J1" s="10"/>
      <c r="K1" s="10" t="s">
        <v>9</v>
      </c>
      <c r="L1" s="10"/>
      <c r="M1" s="10" t="s">
        <v>12</v>
      </c>
      <c r="N1" s="10"/>
    </row>
    <row r="2" spans="1:14" ht="31.5" customHeight="1" x14ac:dyDescent="0.2">
      <c r="A2" s="1" t="s">
        <v>0</v>
      </c>
      <c r="B2" s="2" t="s">
        <v>1</v>
      </c>
      <c r="C2" s="1" t="str">
        <f>E2</f>
        <v>pH</v>
      </c>
      <c r="D2" s="1" t="str">
        <f>F2</f>
        <v>IA/PA</v>
      </c>
      <c r="E2" s="1" t="s">
        <v>2</v>
      </c>
      <c r="F2" s="3" t="s">
        <v>3</v>
      </c>
      <c r="G2" s="1" t="str">
        <f>C2</f>
        <v>pH</v>
      </c>
      <c r="H2" s="1" t="str">
        <f>D2</f>
        <v>IA/PA</v>
      </c>
      <c r="I2" s="1" t="str">
        <f>E2</f>
        <v>pH</v>
      </c>
      <c r="J2" s="1" t="str">
        <f>F2</f>
        <v>IA/PA</v>
      </c>
      <c r="K2" s="1" t="str">
        <f>E2</f>
        <v>pH</v>
      </c>
      <c r="L2" s="1" t="str">
        <f>F2</f>
        <v>IA/PA</v>
      </c>
      <c r="M2" s="1" t="str">
        <f>K2</f>
        <v>pH</v>
      </c>
      <c r="N2" s="1" t="str">
        <f>L2</f>
        <v>IA/PA</v>
      </c>
    </row>
    <row r="3" spans="1:14" x14ac:dyDescent="0.2">
      <c r="A3" s="4">
        <v>44280</v>
      </c>
      <c r="B3" s="5">
        <v>6</v>
      </c>
      <c r="C3" s="6">
        <v>8.1219999999999999</v>
      </c>
      <c r="D3" s="6">
        <v>0.18002124441883874</v>
      </c>
      <c r="E3" s="6">
        <v>8.1449999999999996</v>
      </c>
      <c r="F3" s="6">
        <v>0.17572207634821241</v>
      </c>
      <c r="G3" s="6">
        <v>7.9379999999999997</v>
      </c>
      <c r="H3" s="6">
        <v>0.23879649535553496</v>
      </c>
      <c r="I3" s="6">
        <v>7.9515000000000002</v>
      </c>
      <c r="J3" s="6">
        <v>0.25884211559634718</v>
      </c>
      <c r="K3" s="6">
        <v>7.9604999999999997</v>
      </c>
      <c r="L3" s="6">
        <v>0.16836789294865212</v>
      </c>
      <c r="M3" s="6">
        <v>7.8825000000000003</v>
      </c>
      <c r="N3" s="6">
        <v>0.28802844917027326</v>
      </c>
    </row>
    <row r="4" spans="1:14" x14ac:dyDescent="0.2">
      <c r="A4" s="4">
        <v>44283</v>
      </c>
      <c r="B4" s="5">
        <v>9</v>
      </c>
      <c r="C4" s="6">
        <v>7.9749999999999996</v>
      </c>
      <c r="D4" s="6">
        <v>0.15629791894852135</v>
      </c>
      <c r="E4" s="6">
        <v>7.9710000000000001</v>
      </c>
      <c r="F4" s="6">
        <v>0.17900401868143795</v>
      </c>
      <c r="G4" s="6">
        <v>7.8695000000000004</v>
      </c>
      <c r="H4" s="6">
        <v>0.28776065276518586</v>
      </c>
      <c r="I4" s="6">
        <v>7.8704999999999998</v>
      </c>
      <c r="J4" s="6">
        <v>0.26700882235014373</v>
      </c>
      <c r="K4" s="6">
        <v>7.8970000000000002</v>
      </c>
      <c r="L4" s="6">
        <v>0.23084481311410654</v>
      </c>
      <c r="M4" s="6">
        <v>8.0039999999999996</v>
      </c>
      <c r="N4" s="6">
        <v>0.18891589276828841</v>
      </c>
    </row>
    <row r="5" spans="1:14" x14ac:dyDescent="0.2">
      <c r="A5" s="4">
        <v>44286</v>
      </c>
      <c r="B5" s="5">
        <v>12</v>
      </c>
      <c r="C5" s="6">
        <v>8.1364999999999998</v>
      </c>
      <c r="D5" s="6">
        <v>0.16711782305171671</v>
      </c>
      <c r="E5" s="6">
        <v>8.0990000000000002</v>
      </c>
      <c r="F5" s="6">
        <v>0.12412550011053142</v>
      </c>
      <c r="G5" s="6">
        <v>7.8715000000000002</v>
      </c>
      <c r="H5" s="6">
        <v>0.32546964576963167</v>
      </c>
      <c r="I5" s="6">
        <v>7.8369999999999997</v>
      </c>
      <c r="J5" s="6">
        <v>0.38965903587550854</v>
      </c>
      <c r="K5" s="6">
        <v>8.141</v>
      </c>
      <c r="L5" s="6">
        <v>0.12733127861146221</v>
      </c>
      <c r="M5" s="6">
        <v>8.1790000000000003</v>
      </c>
      <c r="N5" s="6">
        <v>0.30996161881308082</v>
      </c>
    </row>
    <row r="6" spans="1:14" x14ac:dyDescent="0.2">
      <c r="A6" s="4">
        <v>44287</v>
      </c>
      <c r="B6" s="5">
        <v>13</v>
      </c>
      <c r="C6" s="6">
        <v>7.9644999999999992</v>
      </c>
      <c r="D6" s="6">
        <v>0.16463809763872661</v>
      </c>
      <c r="E6" s="6">
        <v>7.9359999999999999</v>
      </c>
      <c r="F6" s="6">
        <v>0.21940266503292991</v>
      </c>
      <c r="G6" s="6">
        <v>7.9405000000000001</v>
      </c>
      <c r="H6" s="6">
        <v>0.30274261505793115</v>
      </c>
      <c r="I6" s="6">
        <v>7.6980000000000004</v>
      </c>
      <c r="J6" s="6">
        <v>0.30591361919995319</v>
      </c>
      <c r="K6" s="6">
        <v>7.7039999999999997</v>
      </c>
      <c r="L6" s="6">
        <v>0.1135108608900105</v>
      </c>
      <c r="M6" s="6">
        <v>7.89</v>
      </c>
      <c r="N6" s="6">
        <v>0.25949847904014217</v>
      </c>
    </row>
    <row r="7" spans="1:14" x14ac:dyDescent="0.2">
      <c r="A7" s="4">
        <v>44288</v>
      </c>
      <c r="B7" s="5">
        <v>14</v>
      </c>
      <c r="C7" s="6">
        <v>7.9194999999999993</v>
      </c>
      <c r="D7" s="6">
        <v>9.1772165530847508E-2</v>
      </c>
      <c r="E7" s="6">
        <v>7.907</v>
      </c>
      <c r="F7" s="6">
        <v>0.17995240592001888</v>
      </c>
      <c r="G7" s="6">
        <v>7.9710000000000001</v>
      </c>
      <c r="H7" s="6">
        <v>0.19954861764152726</v>
      </c>
      <c r="I7" s="6">
        <v>7.6869999999999994</v>
      </c>
      <c r="J7" s="6">
        <v>0.6908095942074397</v>
      </c>
      <c r="K7" s="6">
        <v>7.8094999999999999</v>
      </c>
      <c r="L7" s="6">
        <v>0.20586312051762051</v>
      </c>
      <c r="M7" s="6">
        <v>7.7919999999999998</v>
      </c>
      <c r="N7" s="6">
        <v>0.23766040469216726</v>
      </c>
    </row>
    <row r="8" spans="1:14" x14ac:dyDescent="0.2">
      <c r="A8" s="4">
        <v>44289</v>
      </c>
      <c r="B8" s="5">
        <v>15</v>
      </c>
      <c r="C8" s="6">
        <v>8.0495000000000001</v>
      </c>
      <c r="D8" s="6">
        <v>0.22061206223409457</v>
      </c>
      <c r="E8" s="6">
        <v>7.9169999999999998</v>
      </c>
      <c r="F8" s="6">
        <v>0.20159306400384416</v>
      </c>
      <c r="G8" s="6">
        <v>7.9934999999999992</v>
      </c>
      <c r="H8" s="6">
        <v>0.23254557975249687</v>
      </c>
      <c r="I8" s="6">
        <v>7.6524999999999999</v>
      </c>
      <c r="J8" s="6">
        <v>0.47230910815939275</v>
      </c>
      <c r="K8" s="6">
        <v>7.9260000000000002</v>
      </c>
      <c r="L8" s="6">
        <v>0.19702986956641794</v>
      </c>
      <c r="M8" s="6">
        <v>7.9314999999999998</v>
      </c>
      <c r="N8" s="6">
        <v>0.34058454927124171</v>
      </c>
    </row>
    <row r="9" spans="1:14" x14ac:dyDescent="0.2">
      <c r="A9" s="4">
        <v>44290</v>
      </c>
      <c r="B9" s="5">
        <v>16</v>
      </c>
      <c r="C9" s="6">
        <v>8.01</v>
      </c>
      <c r="D9" s="6">
        <v>0.1978411605680212</v>
      </c>
      <c r="E9" s="6">
        <v>8.3160000000000007</v>
      </c>
      <c r="F9" s="6">
        <v>0.16595408595445471</v>
      </c>
      <c r="G9" s="6">
        <v>8.0650000000000013</v>
      </c>
      <c r="H9" s="6">
        <v>0.20035408910909625</v>
      </c>
      <c r="I9" s="6">
        <v>8.1105</v>
      </c>
      <c r="J9" s="6">
        <v>0.3366245994841266</v>
      </c>
      <c r="K9" s="6">
        <v>7.9269999999999996</v>
      </c>
      <c r="L9" s="6">
        <v>0.27148343876401232</v>
      </c>
      <c r="M9" s="6">
        <v>8.1954999999999991</v>
      </c>
      <c r="N9" s="6">
        <v>0.21929419398615568</v>
      </c>
    </row>
    <row r="10" spans="1:14" x14ac:dyDescent="0.2">
      <c r="A10" s="4">
        <v>44291</v>
      </c>
      <c r="B10" s="5">
        <v>17</v>
      </c>
      <c r="C10" s="6">
        <v>8.2530000000000001</v>
      </c>
      <c r="D10" s="6">
        <v>0.2495643080176205</v>
      </c>
      <c r="E10" s="6">
        <v>8.2190000000000012</v>
      </c>
      <c r="F10" s="6">
        <v>0.23469840773069039</v>
      </c>
      <c r="G10" s="6">
        <v>7.9615</v>
      </c>
      <c r="H10" s="6">
        <v>0.26097928011765303</v>
      </c>
      <c r="I10" s="6">
        <v>8.3054999999999986</v>
      </c>
      <c r="J10" s="6">
        <v>0.20558935240845203</v>
      </c>
      <c r="K10" s="6">
        <v>7.7709999999999999</v>
      </c>
      <c r="L10" s="6">
        <v>0.21850947227753692</v>
      </c>
      <c r="M10" s="6">
        <v>7.8290000000000006</v>
      </c>
      <c r="N10" s="6">
        <v>0.19531412835538042</v>
      </c>
    </row>
    <row r="11" spans="1:14" x14ac:dyDescent="0.2">
      <c r="A11" s="4">
        <v>44292</v>
      </c>
      <c r="B11" s="5">
        <v>18</v>
      </c>
      <c r="C11" s="6">
        <v>7.9470000000000001</v>
      </c>
      <c r="D11" s="6">
        <v>9.7995160732803246E-2</v>
      </c>
      <c r="E11" s="6">
        <v>8.0309999999999988</v>
      </c>
      <c r="F11" s="6">
        <v>0.23103822532486262</v>
      </c>
      <c r="G11" s="6">
        <v>7.9610000000000003</v>
      </c>
      <c r="H11" s="6">
        <v>0.18636916583430174</v>
      </c>
      <c r="I11" s="6">
        <v>8.0165000000000006</v>
      </c>
      <c r="J11" s="6">
        <v>0.22841931890173378</v>
      </c>
      <c r="K11" s="6">
        <v>7.899</v>
      </c>
      <c r="L11" s="6">
        <v>0.13773270197725199</v>
      </c>
      <c r="M11" s="6">
        <v>7.9574999999999996</v>
      </c>
      <c r="N11" s="6">
        <v>0.19861780353742581</v>
      </c>
    </row>
    <row r="12" spans="1:14" x14ac:dyDescent="0.2">
      <c r="A12" s="4">
        <v>44293</v>
      </c>
      <c r="B12" s="5">
        <v>19</v>
      </c>
      <c r="C12" s="6">
        <v>7.9689999999999994</v>
      </c>
      <c r="D12" s="6">
        <v>0.17562012455629472</v>
      </c>
      <c r="E12" s="6">
        <v>7.9495000000000005</v>
      </c>
      <c r="F12" s="6">
        <v>0.20429689316775967</v>
      </c>
      <c r="G12" s="6">
        <v>7.7885</v>
      </c>
      <c r="H12" s="6">
        <v>0.23184506552566048</v>
      </c>
      <c r="I12" s="6">
        <v>7.8985000000000003</v>
      </c>
      <c r="J12" s="6">
        <v>0.19661784906153568</v>
      </c>
      <c r="K12" s="6">
        <v>7.8360000000000003</v>
      </c>
      <c r="L12" s="6">
        <v>0.23875965560900086</v>
      </c>
      <c r="M12" s="6">
        <v>7.8449999999999998</v>
      </c>
      <c r="N12" s="6">
        <v>0.18803034673802732</v>
      </c>
    </row>
    <row r="13" spans="1:14" x14ac:dyDescent="0.2">
      <c r="A13" s="4">
        <v>44295</v>
      </c>
      <c r="B13" s="5">
        <v>21</v>
      </c>
      <c r="C13" s="6" t="s">
        <v>4</v>
      </c>
      <c r="D13" s="6"/>
      <c r="E13" s="6" t="s">
        <v>4</v>
      </c>
      <c r="F13" s="6"/>
      <c r="G13" s="6">
        <v>7.9169999999999998</v>
      </c>
      <c r="H13" s="6">
        <v>0.19653469229255488</v>
      </c>
      <c r="I13" s="6">
        <v>7.931</v>
      </c>
      <c r="J13" s="6">
        <v>0.22941512262848357</v>
      </c>
      <c r="K13" s="6">
        <v>7.8064999999999998</v>
      </c>
      <c r="L13" s="6">
        <v>0.26532811752102803</v>
      </c>
      <c r="M13" s="6">
        <v>8.0465</v>
      </c>
      <c r="N13" s="6">
        <v>0.23119807959829747</v>
      </c>
    </row>
    <row r="14" spans="1:14" x14ac:dyDescent="0.2">
      <c r="A14" s="4">
        <v>44296</v>
      </c>
      <c r="B14" s="5">
        <v>22</v>
      </c>
      <c r="C14" s="6">
        <v>8.1159999999999997</v>
      </c>
      <c r="D14" s="6">
        <v>0.19788296907628777</v>
      </c>
      <c r="E14" s="6">
        <v>8.0739999999999998</v>
      </c>
      <c r="F14" s="6">
        <v>0.14923565952460843</v>
      </c>
      <c r="G14" s="6">
        <v>7.8089999999999993</v>
      </c>
      <c r="H14" s="6">
        <v>0.22327498044877589</v>
      </c>
      <c r="I14" s="6">
        <v>7.8625000000000007</v>
      </c>
      <c r="J14" s="6">
        <v>0.23437960180450962</v>
      </c>
      <c r="K14" s="6">
        <v>7.9560000000000004</v>
      </c>
      <c r="L14" s="6">
        <v>0.18638514743356405</v>
      </c>
      <c r="M14" s="6">
        <v>7.7974999999999994</v>
      </c>
      <c r="N14" s="6">
        <v>0.23122245981751804</v>
      </c>
    </row>
    <row r="15" spans="1:14" x14ac:dyDescent="0.2">
      <c r="A15" s="4">
        <v>44298</v>
      </c>
      <c r="B15" s="5">
        <v>24</v>
      </c>
      <c r="C15" s="6" t="s">
        <v>4</v>
      </c>
      <c r="D15" s="6"/>
      <c r="E15" s="6"/>
      <c r="F15" s="6"/>
      <c r="G15" s="6">
        <v>7.7535000000000007</v>
      </c>
      <c r="H15" s="6">
        <v>0.26318803702510563</v>
      </c>
      <c r="I15" s="6">
        <v>7.7750000000000004</v>
      </c>
      <c r="J15" s="6">
        <v>0.23748705393548272</v>
      </c>
      <c r="K15" s="6">
        <v>7.6909999999999998</v>
      </c>
      <c r="L15" s="6">
        <v>0.31462191358024671</v>
      </c>
      <c r="M15" s="6">
        <v>7.8025000000000002</v>
      </c>
      <c r="N15" s="6">
        <v>0.21462719477290373</v>
      </c>
    </row>
    <row r="16" spans="1:14" x14ac:dyDescent="0.2">
      <c r="A16" s="4">
        <v>44299</v>
      </c>
      <c r="B16" s="5">
        <v>25</v>
      </c>
      <c r="C16" s="6">
        <v>7.9489999999999998</v>
      </c>
      <c r="D16" s="6">
        <v>7.9047269164829861E-2</v>
      </c>
      <c r="E16" s="6">
        <v>7.9184999999999999</v>
      </c>
      <c r="F16" s="6">
        <v>0.19587899551022475</v>
      </c>
      <c r="G16" s="6">
        <v>7.7549999999999999</v>
      </c>
      <c r="H16" s="6">
        <v>0.21043191198306438</v>
      </c>
      <c r="I16" s="6">
        <v>7.8584999999999994</v>
      </c>
      <c r="J16" s="6">
        <v>0.23892963235092868</v>
      </c>
      <c r="K16" s="6">
        <v>7.7874999999999996</v>
      </c>
      <c r="L16" s="6">
        <v>0.19960051655455768</v>
      </c>
      <c r="M16" s="6">
        <v>7.8405000000000005</v>
      </c>
      <c r="N16" s="6">
        <v>0.21760669176453351</v>
      </c>
    </row>
    <row r="17" spans="1:14" x14ac:dyDescent="0.2">
      <c r="A17" s="4">
        <v>44300</v>
      </c>
      <c r="B17" s="5">
        <v>26</v>
      </c>
      <c r="C17" s="6">
        <v>7.8609999999999998</v>
      </c>
      <c r="D17" s="6">
        <v>0.21906009350917804</v>
      </c>
      <c r="E17" s="6">
        <v>7.8570000000000002</v>
      </c>
      <c r="F17" s="6">
        <v>9.2631578947368509E-2</v>
      </c>
      <c r="G17" s="6">
        <v>7.6455000000000002</v>
      </c>
      <c r="H17" s="6">
        <v>0.21313011304751453</v>
      </c>
      <c r="I17" s="6">
        <v>7.6820000000000004</v>
      </c>
      <c r="J17" s="6">
        <v>0.25089606476781967</v>
      </c>
      <c r="K17" s="6">
        <v>7.6395</v>
      </c>
      <c r="L17" s="6">
        <v>0.23715227050923449</v>
      </c>
      <c r="M17" s="6">
        <v>7.6760000000000002</v>
      </c>
      <c r="N17" s="6">
        <v>0.25091575091575075</v>
      </c>
    </row>
    <row r="18" spans="1:14" x14ac:dyDescent="0.2">
      <c r="A18" s="4">
        <v>44301</v>
      </c>
      <c r="B18" s="5">
        <v>27</v>
      </c>
      <c r="C18" s="6">
        <v>7.8394999999999992</v>
      </c>
      <c r="D18" s="6">
        <v>0.249361106202036</v>
      </c>
      <c r="E18" s="6">
        <v>7.7904999999999998</v>
      </c>
      <c r="F18" s="6">
        <v>0.19552992707600264</v>
      </c>
      <c r="G18" s="6">
        <v>7.5594999999999999</v>
      </c>
      <c r="H18" s="6">
        <v>0.25634424044623227</v>
      </c>
      <c r="I18" s="6">
        <v>7.5655000000000001</v>
      </c>
      <c r="J18" s="6">
        <v>0.23444667672495045</v>
      </c>
      <c r="K18" s="6">
        <v>7.5410000000000004</v>
      </c>
      <c r="L18" s="6">
        <v>0.226614857673411</v>
      </c>
      <c r="M18" s="6">
        <v>7.5834999999999999</v>
      </c>
      <c r="N18" s="6">
        <v>0.30774801857686884</v>
      </c>
    </row>
    <row r="19" spans="1:14" x14ac:dyDescent="0.2">
      <c r="A19" s="4">
        <v>44302</v>
      </c>
      <c r="B19" s="5">
        <v>28</v>
      </c>
      <c r="C19" s="6"/>
      <c r="D19" s="6"/>
      <c r="E19" s="6"/>
      <c r="F19" s="6"/>
      <c r="G19" s="6">
        <v>7.5890000000000004</v>
      </c>
      <c r="H19" s="6">
        <v>0.23744544996811484</v>
      </c>
      <c r="I19" s="6">
        <v>7.641</v>
      </c>
      <c r="J19" s="6">
        <v>0.21988140561666197</v>
      </c>
      <c r="K19" s="6">
        <v>7.6255000000000006</v>
      </c>
      <c r="L19" s="6">
        <v>0.25168405265740718</v>
      </c>
      <c r="M19" s="6">
        <v>7.6929999999999996</v>
      </c>
      <c r="N19" s="6">
        <v>0.17699148590461145</v>
      </c>
    </row>
    <row r="20" spans="1:14" x14ac:dyDescent="0.2">
      <c r="A20" s="4">
        <v>44304</v>
      </c>
      <c r="B20" s="5">
        <v>30</v>
      </c>
      <c r="C20" s="6">
        <v>7.8475000000000001</v>
      </c>
      <c r="D20" s="6">
        <v>0.12905923344947737</v>
      </c>
      <c r="E20" s="6">
        <v>7.8234999999999992</v>
      </c>
      <c r="F20" s="6">
        <v>0.19158331981976345</v>
      </c>
      <c r="G20" s="6">
        <v>7.5805000000000007</v>
      </c>
      <c r="H20" s="6">
        <v>0.25019032022821724</v>
      </c>
      <c r="I20" s="6">
        <v>7.6575000000000006</v>
      </c>
      <c r="J20" s="6">
        <v>0.22456329410253922</v>
      </c>
      <c r="K20" s="6">
        <v>7.6694999999999993</v>
      </c>
      <c r="L20" s="6">
        <v>0.26711964145793426</v>
      </c>
      <c r="M20" s="6">
        <v>7.5865</v>
      </c>
      <c r="N20" s="6">
        <v>0.25019032022821724</v>
      </c>
    </row>
    <row r="21" spans="1:14" x14ac:dyDescent="0.2">
      <c r="A21" s="4">
        <v>44306</v>
      </c>
      <c r="B21" s="5">
        <v>32</v>
      </c>
      <c r="C21" s="6"/>
      <c r="D21" s="6"/>
      <c r="E21" s="6"/>
      <c r="F21" s="6"/>
      <c r="G21" s="6">
        <v>7.6385000000000005</v>
      </c>
      <c r="H21" s="6">
        <v>0.40481631860540573</v>
      </c>
      <c r="I21" s="6">
        <v>7.6255000000000006</v>
      </c>
      <c r="J21" s="6">
        <v>0.2580306999800942</v>
      </c>
      <c r="K21" s="6">
        <v>7.6110000000000007</v>
      </c>
      <c r="L21" s="6">
        <v>0.214472456312579</v>
      </c>
      <c r="M21" s="6">
        <v>7.6615000000000002</v>
      </c>
      <c r="N21" s="6">
        <v>0.23258896954034425</v>
      </c>
    </row>
    <row r="22" spans="1:14" x14ac:dyDescent="0.2">
      <c r="A22" s="4">
        <v>44307</v>
      </c>
      <c r="B22" s="5">
        <v>33</v>
      </c>
      <c r="C22" s="6">
        <v>7.8424999999999994</v>
      </c>
      <c r="D22" s="6">
        <v>0.21942788004493979</v>
      </c>
      <c r="E22" s="6">
        <v>7.843</v>
      </c>
      <c r="F22" s="6">
        <v>8.0972987149226378E-2</v>
      </c>
      <c r="G22" s="6">
        <v>7.702</v>
      </c>
      <c r="H22" s="6">
        <v>0.22630885431726144</v>
      </c>
      <c r="I22" s="6">
        <v>7.6920000000000002</v>
      </c>
      <c r="J22" s="6">
        <v>0.26895174062758642</v>
      </c>
      <c r="K22" s="6">
        <v>7.5760000000000005</v>
      </c>
      <c r="L22" s="6">
        <v>0.23723385903885216</v>
      </c>
      <c r="M22" s="6">
        <v>7.7629999999999999</v>
      </c>
      <c r="N22" s="6">
        <v>0.30317270041944122</v>
      </c>
    </row>
    <row r="23" spans="1:14" x14ac:dyDescent="0.2">
      <c r="A23" s="7">
        <v>44309</v>
      </c>
      <c r="B23" s="8">
        <v>35</v>
      </c>
      <c r="C23" s="9">
        <v>7.9809999999999999</v>
      </c>
      <c r="D23" s="9">
        <v>0.1856868856389354</v>
      </c>
      <c r="E23" s="9">
        <v>7.8639999999999999</v>
      </c>
      <c r="F23" s="9">
        <v>7.1699730590252267E-2</v>
      </c>
      <c r="G23" s="9">
        <v>7.6660000000000004</v>
      </c>
      <c r="H23" s="9">
        <v>0.24345150964567436</v>
      </c>
      <c r="I23" s="9">
        <v>7.7439999999999998</v>
      </c>
      <c r="J23" s="9">
        <v>0.22974076661029824</v>
      </c>
      <c r="K23" s="9">
        <v>7.5869999999999997</v>
      </c>
      <c r="L23" s="9">
        <v>0.27206596631821733</v>
      </c>
      <c r="M23" s="9">
        <v>7.6909999999999998</v>
      </c>
      <c r="N23" s="9">
        <v>0.24643724150332699</v>
      </c>
    </row>
    <row r="24" spans="1:14" x14ac:dyDescent="0.2">
      <c r="A24" s="4">
        <v>44310</v>
      </c>
      <c r="B24" s="5">
        <v>36</v>
      </c>
      <c r="C24" s="6"/>
      <c r="D24" s="6"/>
      <c r="E24" s="6"/>
      <c r="F24" s="6"/>
      <c r="G24" s="6"/>
      <c r="H24" s="6"/>
      <c r="I24" s="6"/>
      <c r="J24" s="6"/>
      <c r="K24" s="6">
        <v>7.4584999999999999</v>
      </c>
      <c r="L24" s="6">
        <v>0.25626602068316573</v>
      </c>
      <c r="M24" s="6">
        <v>7.5670000000000002</v>
      </c>
      <c r="N24" s="6">
        <v>0.24635571589627953</v>
      </c>
    </row>
    <row r="25" spans="1:14" x14ac:dyDescent="0.2">
      <c r="A25" s="4">
        <v>44312</v>
      </c>
      <c r="B25" s="5">
        <v>38</v>
      </c>
      <c r="C25" s="6">
        <v>8.0990000000000002</v>
      </c>
      <c r="D25" s="6">
        <v>0</v>
      </c>
      <c r="E25" s="6">
        <v>7.9074999999999998</v>
      </c>
      <c r="F25" s="6">
        <v>0.2264261449797681</v>
      </c>
      <c r="G25" s="6">
        <v>7.6534999999999993</v>
      </c>
      <c r="H25" s="6">
        <v>0.28469982530403826</v>
      </c>
      <c r="I25" s="6">
        <v>7.3324999999999996</v>
      </c>
      <c r="J25" s="6">
        <v>0.26260714032775689</v>
      </c>
      <c r="K25" s="6">
        <v>7.5779999999999994</v>
      </c>
      <c r="L25" s="6">
        <v>0.19579734107993918</v>
      </c>
      <c r="M25" s="6">
        <v>7.5049999999999999</v>
      </c>
      <c r="N25" s="6">
        <v>0.2707910042615117</v>
      </c>
    </row>
    <row r="26" spans="1:14" x14ac:dyDescent="0.2">
      <c r="A26" s="4">
        <v>44315</v>
      </c>
      <c r="B26" s="5">
        <v>41</v>
      </c>
      <c r="C26" s="6">
        <v>7.79</v>
      </c>
      <c r="D26" s="6">
        <v>0.21593611364041837</v>
      </c>
      <c r="E26" s="6">
        <v>7.8179999999999996</v>
      </c>
      <c r="F26" s="6">
        <v>0</v>
      </c>
      <c r="G26" s="6">
        <v>7.5739999999999998</v>
      </c>
      <c r="H26" s="6">
        <v>0.24220634991310985</v>
      </c>
      <c r="I26" s="6">
        <v>7.5344999999999995</v>
      </c>
      <c r="J26" s="6">
        <v>0.30939159362804691</v>
      </c>
      <c r="K26" s="6">
        <v>7.492</v>
      </c>
      <c r="L26" s="6">
        <v>0.28228449989297627</v>
      </c>
      <c r="M26" s="6">
        <v>7.5049999999999999</v>
      </c>
      <c r="N26" s="6">
        <v>0.25016646150805499</v>
      </c>
    </row>
    <row r="27" spans="1:14" x14ac:dyDescent="0.2">
      <c r="A27" s="4">
        <v>44318</v>
      </c>
      <c r="B27" s="5">
        <v>44</v>
      </c>
      <c r="C27" s="6">
        <v>7.8439999999999994</v>
      </c>
      <c r="D27" s="6">
        <v>0.17277212502211375</v>
      </c>
      <c r="E27" s="6">
        <v>7.7915000000000001</v>
      </c>
      <c r="F27" s="6">
        <v>8.7897787767656541E-2</v>
      </c>
      <c r="G27" s="6">
        <v>7.5920000000000005</v>
      </c>
      <c r="H27" s="6">
        <v>0.29006783827119231</v>
      </c>
      <c r="I27" s="6">
        <v>7.5659999999999998</v>
      </c>
      <c r="J27" s="6">
        <v>0.47438639118831388</v>
      </c>
      <c r="K27" s="6">
        <v>7.4169999999999998</v>
      </c>
      <c r="L27" s="6">
        <v>0.31671308973027418</v>
      </c>
      <c r="M27" s="6">
        <v>7.6779999999999999</v>
      </c>
      <c r="N27" s="6">
        <v>0.26047198823503631</v>
      </c>
    </row>
    <row r="28" spans="1:14" x14ac:dyDescent="0.2">
      <c r="A28" s="4">
        <v>44319</v>
      </c>
      <c r="B28" s="5">
        <v>45</v>
      </c>
      <c r="C28" s="6"/>
      <c r="D28" s="6"/>
      <c r="E28" s="6"/>
      <c r="F28" s="6"/>
      <c r="G28" s="6">
        <v>7.4544999999999995</v>
      </c>
      <c r="H28" s="6">
        <v>0.28780985141855359</v>
      </c>
      <c r="I28" s="6"/>
      <c r="J28" s="6"/>
      <c r="K28" s="6">
        <v>7.3949999999999996</v>
      </c>
      <c r="L28" s="6">
        <v>0.30847186116358249</v>
      </c>
      <c r="M28" s="6"/>
      <c r="N28" s="6"/>
    </row>
    <row r="29" spans="1:14" x14ac:dyDescent="0.2">
      <c r="A29" s="4">
        <v>44321</v>
      </c>
      <c r="B29" s="5">
        <v>47</v>
      </c>
      <c r="C29" s="6">
        <v>7.8230000000000004</v>
      </c>
      <c r="D29" s="6">
        <v>0.10395665322580658</v>
      </c>
      <c r="E29" s="6">
        <v>7.8085000000000004</v>
      </c>
      <c r="F29" s="6">
        <v>0</v>
      </c>
      <c r="G29" s="6">
        <v>7.5009999999999994</v>
      </c>
      <c r="H29" s="6">
        <v>0.26949391208374651</v>
      </c>
      <c r="I29" s="6">
        <v>7.5519999999999996</v>
      </c>
      <c r="J29" s="6">
        <v>0.33374959009707383</v>
      </c>
      <c r="K29" s="6">
        <v>7.5054999999999996</v>
      </c>
      <c r="L29" s="6">
        <v>0.26185529917202455</v>
      </c>
      <c r="M29" s="6">
        <v>7.4905000000000008</v>
      </c>
      <c r="N29" s="6">
        <v>0.29769077177340975</v>
      </c>
    </row>
    <row r="30" spans="1:14" x14ac:dyDescent="0.2">
      <c r="A30" s="4">
        <v>44324</v>
      </c>
      <c r="B30" s="5">
        <v>50</v>
      </c>
      <c r="C30" s="6">
        <v>7.859</v>
      </c>
      <c r="D30" s="6">
        <v>9.7487745098039133E-2</v>
      </c>
      <c r="E30" s="6">
        <v>7.8680000000000003</v>
      </c>
      <c r="F30" s="6">
        <v>0.20017952241328596</v>
      </c>
      <c r="G30" s="6">
        <v>7.5190000000000001</v>
      </c>
      <c r="H30" s="6">
        <v>0.3355452576736912</v>
      </c>
      <c r="I30" s="6">
        <v>7.5324999999999998</v>
      </c>
      <c r="J30" s="6">
        <v>0.2916226926406244</v>
      </c>
      <c r="K30" s="6">
        <v>7.5590000000000002</v>
      </c>
      <c r="L30" s="6">
        <v>0.26459008522883631</v>
      </c>
      <c r="M30" s="6">
        <v>7.5060000000000002</v>
      </c>
      <c r="N30" s="6">
        <v>0.26591075557467403</v>
      </c>
    </row>
    <row r="31" spans="1:14" x14ac:dyDescent="0.2">
      <c r="A31" s="4">
        <v>44327</v>
      </c>
      <c r="B31" s="5">
        <v>53</v>
      </c>
      <c r="C31" s="6">
        <v>7.8484999999999996</v>
      </c>
      <c r="D31" s="6">
        <v>0</v>
      </c>
      <c r="E31" s="6">
        <v>7.8290000000000006</v>
      </c>
      <c r="F31" s="6">
        <v>0</v>
      </c>
      <c r="G31" s="6">
        <v>7.5615000000000006</v>
      </c>
      <c r="H31" s="6">
        <v>0.22646211220528717</v>
      </c>
      <c r="I31" s="6">
        <v>7.4975000000000005</v>
      </c>
      <c r="J31" s="6">
        <v>0.21348163995106098</v>
      </c>
      <c r="K31" s="6">
        <v>7.5214999999999996</v>
      </c>
      <c r="L31" s="6">
        <v>0.25464534361753788</v>
      </c>
      <c r="M31" s="6">
        <v>7.6665000000000001</v>
      </c>
      <c r="N31" s="6">
        <v>0.31021937056419835</v>
      </c>
    </row>
    <row r="32" spans="1:14" x14ac:dyDescent="0.2">
      <c r="A32" s="4">
        <v>44330</v>
      </c>
      <c r="B32" s="5">
        <v>56</v>
      </c>
      <c r="C32" s="6">
        <v>7.9234999999999998</v>
      </c>
      <c r="D32" s="6">
        <v>0.18462422600563763</v>
      </c>
      <c r="E32" s="6">
        <v>7.9119999999999999</v>
      </c>
      <c r="F32" s="6">
        <v>0</v>
      </c>
      <c r="G32" s="6">
        <v>7.6455000000000002</v>
      </c>
      <c r="H32" s="6">
        <v>0.19497922822135597</v>
      </c>
      <c r="I32" s="6">
        <v>7.6265000000000001</v>
      </c>
      <c r="J32" s="6">
        <v>0.28771492441984259</v>
      </c>
      <c r="K32" s="6">
        <v>7.5960000000000001</v>
      </c>
      <c r="L32" s="6">
        <v>0.23654983634928689</v>
      </c>
      <c r="M32" s="6">
        <v>7.585</v>
      </c>
      <c r="N32" s="6">
        <v>0.29632176718413211</v>
      </c>
    </row>
    <row r="33" spans="1:14" x14ac:dyDescent="0.2">
      <c r="A33" s="4">
        <v>44333</v>
      </c>
      <c r="B33" s="5">
        <v>59</v>
      </c>
      <c r="C33" s="6">
        <v>7.8955000000000002</v>
      </c>
      <c r="D33" s="6">
        <v>9.1364358128740816E-2</v>
      </c>
      <c r="E33" s="6">
        <v>7.891</v>
      </c>
      <c r="F33" s="6">
        <v>9.1924191211974746E-2</v>
      </c>
      <c r="G33" s="6">
        <v>7.5445000000000002</v>
      </c>
      <c r="H33" s="6">
        <v>0.2410112987140825</v>
      </c>
      <c r="I33" s="6">
        <v>7.4719999999999995</v>
      </c>
      <c r="J33" s="6">
        <v>0.30760180573335899</v>
      </c>
      <c r="K33" s="6">
        <v>7.5649999999999995</v>
      </c>
      <c r="L33" s="6">
        <v>0.2959357215006837</v>
      </c>
      <c r="M33" s="6">
        <v>7.5045000000000002</v>
      </c>
      <c r="N33" s="6">
        <v>0.29397832242214206</v>
      </c>
    </row>
    <row r="34" spans="1:14" x14ac:dyDescent="0.2">
      <c r="A34" s="4">
        <v>44336</v>
      </c>
      <c r="B34" s="5">
        <v>62</v>
      </c>
      <c r="C34" s="6">
        <v>7.8635000000000002</v>
      </c>
      <c r="D34" s="6">
        <v>0.19691438221175755</v>
      </c>
      <c r="E34" s="6">
        <v>7.8490000000000002</v>
      </c>
      <c r="F34" s="6">
        <v>0</v>
      </c>
      <c r="G34" s="6">
        <v>7.4990000000000006</v>
      </c>
      <c r="H34" s="6">
        <v>0.25750702242139578</v>
      </c>
      <c r="I34" s="6">
        <v>7.5314999999999994</v>
      </c>
      <c r="J34" s="6">
        <v>0.21085873609213784</v>
      </c>
      <c r="K34" s="6">
        <v>7.5374999999999996</v>
      </c>
      <c r="L34" s="6">
        <v>0.28015016660928693</v>
      </c>
      <c r="M34" s="6">
        <v>7.5324999999999998</v>
      </c>
      <c r="N34" s="6">
        <v>0.28404149433646075</v>
      </c>
    </row>
    <row r="35" spans="1:14" x14ac:dyDescent="0.2">
      <c r="A35" s="4">
        <v>44339</v>
      </c>
      <c r="B35" s="5">
        <v>65</v>
      </c>
      <c r="C35" s="6">
        <v>7.9764999999999997</v>
      </c>
      <c r="D35" s="6">
        <v>5.1972836904343789E-2</v>
      </c>
      <c r="E35" s="6">
        <v>7.98</v>
      </c>
      <c r="F35" s="6">
        <v>7.2683329403442729E-2</v>
      </c>
      <c r="G35" s="6">
        <v>7.5069999999999997</v>
      </c>
      <c r="H35" s="6">
        <v>0.25002975128494276</v>
      </c>
      <c r="I35" s="6">
        <v>7.5854999999999997</v>
      </c>
      <c r="J35" s="6">
        <v>0.2802726950773225</v>
      </c>
      <c r="K35" s="6">
        <v>7.5069999999999997</v>
      </c>
      <c r="L35" s="6">
        <v>0.29952678080637768</v>
      </c>
      <c r="M35" s="6">
        <v>7.6020000000000003</v>
      </c>
      <c r="N35" s="6">
        <v>0.28789437591923839</v>
      </c>
    </row>
    <row r="36" spans="1:14" x14ac:dyDescent="0.2">
      <c r="A36" s="4">
        <v>44342</v>
      </c>
      <c r="B36" s="5">
        <v>68</v>
      </c>
      <c r="C36" s="6">
        <v>7.8559999999999999</v>
      </c>
      <c r="D36" s="6">
        <v>9.3902875551843415E-2</v>
      </c>
      <c r="E36" s="6">
        <v>7.8849999999999998</v>
      </c>
      <c r="F36" s="6">
        <v>0.11222339304531086</v>
      </c>
      <c r="G36" s="6">
        <v>7.6539999999999999</v>
      </c>
      <c r="H36" s="6">
        <v>0.31331538620832466</v>
      </c>
      <c r="I36" s="6">
        <v>7.6054999999999993</v>
      </c>
      <c r="J36" s="6">
        <v>0.2705104223032665</v>
      </c>
      <c r="K36" s="6">
        <v>7.6189999999999998</v>
      </c>
      <c r="L36" s="6">
        <v>0.34726013017006063</v>
      </c>
      <c r="M36" s="6">
        <v>7.5575000000000001</v>
      </c>
      <c r="N36" s="6">
        <v>0.251287042251222</v>
      </c>
    </row>
    <row r="37" spans="1:14" x14ac:dyDescent="0.2">
      <c r="A37" s="4">
        <v>44345</v>
      </c>
      <c r="B37" s="5">
        <v>71</v>
      </c>
      <c r="C37" s="6">
        <v>7.9</v>
      </c>
      <c r="D37" s="6">
        <v>0.17491789320034057</v>
      </c>
      <c r="E37" s="6">
        <v>7.9535</v>
      </c>
      <c r="F37" s="6">
        <v>7.7728578267113407E-2</v>
      </c>
      <c r="G37" s="6">
        <v>7.524</v>
      </c>
      <c r="H37" s="6">
        <v>0.3296154042829581</v>
      </c>
      <c r="I37" s="6">
        <v>7.48</v>
      </c>
      <c r="J37" s="6">
        <v>0.43722316936711947</v>
      </c>
      <c r="K37" s="6">
        <v>7.5325000000000006</v>
      </c>
      <c r="L37" s="6">
        <v>0.33725890541698911</v>
      </c>
      <c r="M37" s="6">
        <v>7.6284999999999998</v>
      </c>
      <c r="N37" s="6">
        <v>0.30205718696012596</v>
      </c>
    </row>
    <row r="38" spans="1:14" x14ac:dyDescent="0.2">
      <c r="A38" s="4">
        <v>44348</v>
      </c>
      <c r="B38" s="5">
        <v>74</v>
      </c>
      <c r="C38" s="6">
        <v>7.843</v>
      </c>
      <c r="D38" s="6">
        <v>0.24037866960361204</v>
      </c>
      <c r="E38" s="6">
        <v>7.8</v>
      </c>
      <c r="F38" s="6">
        <v>0.11878522229179715</v>
      </c>
      <c r="G38" s="6">
        <v>7.4610000000000003</v>
      </c>
      <c r="H38" s="6">
        <v>0.2417272517411175</v>
      </c>
      <c r="I38" s="6">
        <v>7.5145</v>
      </c>
      <c r="J38" s="6">
        <v>0.24081173208649326</v>
      </c>
      <c r="K38" s="6">
        <v>7.5440000000000005</v>
      </c>
      <c r="L38" s="6">
        <v>0.30820580303919776</v>
      </c>
      <c r="M38" s="6">
        <v>7.5485000000000007</v>
      </c>
      <c r="N38" s="6">
        <v>0.29478066279986354</v>
      </c>
    </row>
    <row r="39" spans="1:14" x14ac:dyDescent="0.2">
      <c r="A39" s="4">
        <v>44351</v>
      </c>
      <c r="B39" s="5">
        <v>77</v>
      </c>
      <c r="C39" s="6">
        <v>7.8929999999999998</v>
      </c>
      <c r="D39" s="6">
        <v>0.18590176365245692</v>
      </c>
      <c r="E39" s="6">
        <v>7.8789999999999996</v>
      </c>
      <c r="F39" s="6">
        <v>0</v>
      </c>
      <c r="G39" s="6">
        <v>7.5449999999999999</v>
      </c>
      <c r="H39" s="6">
        <v>0.26744171222371271</v>
      </c>
      <c r="I39" s="6">
        <v>7.5754999999999999</v>
      </c>
      <c r="J39" s="6">
        <v>0.27053133957985698</v>
      </c>
      <c r="K39" s="6">
        <v>7.4849999999999994</v>
      </c>
      <c r="L39" s="6">
        <v>0.32195944861171788</v>
      </c>
      <c r="M39" s="6">
        <v>7.5734999999999992</v>
      </c>
      <c r="N39" s="6">
        <v>0.27423660547021356</v>
      </c>
    </row>
    <row r="40" spans="1:14" x14ac:dyDescent="0.2">
      <c r="A40" s="4">
        <v>44354</v>
      </c>
      <c r="B40" s="5">
        <v>80</v>
      </c>
      <c r="C40" s="6">
        <v>7.8254999999999999</v>
      </c>
      <c r="D40" s="6">
        <v>0.19676434676434668</v>
      </c>
      <c r="E40" s="6">
        <v>7.8194999999999997</v>
      </c>
      <c r="F40" s="6">
        <v>0</v>
      </c>
      <c r="G40" s="6">
        <v>7.5335000000000001</v>
      </c>
      <c r="H40" s="6">
        <v>0.2763407618446253</v>
      </c>
      <c r="I40" s="6">
        <v>7.6269999999999998</v>
      </c>
      <c r="J40" s="6">
        <v>0.2412890073872952</v>
      </c>
      <c r="K40" s="6">
        <v>7.5330000000000004</v>
      </c>
      <c r="L40" s="6">
        <v>0.31060944428182069</v>
      </c>
      <c r="M40" s="6">
        <v>7.6754999999999995</v>
      </c>
      <c r="N40" s="6">
        <v>0.30240789055429251</v>
      </c>
    </row>
    <row r="41" spans="1:14" x14ac:dyDescent="0.2">
      <c r="A41" s="4">
        <v>44357</v>
      </c>
      <c r="B41" s="5">
        <v>83</v>
      </c>
      <c r="C41" s="6">
        <v>7.59</v>
      </c>
      <c r="D41" s="6">
        <v>0</v>
      </c>
      <c r="E41" s="6">
        <v>7.56</v>
      </c>
      <c r="F41" s="6">
        <v>0</v>
      </c>
      <c r="G41" s="6">
        <v>7.5720000000000001</v>
      </c>
      <c r="H41" s="6">
        <v>0</v>
      </c>
      <c r="I41" s="6">
        <v>7.548</v>
      </c>
      <c r="J41" s="6">
        <v>0</v>
      </c>
      <c r="K41" s="6">
        <v>7.7065000000000001</v>
      </c>
      <c r="L41" s="6">
        <v>0.28171503326662595</v>
      </c>
      <c r="M41" s="6">
        <v>7.8455000000000004</v>
      </c>
      <c r="N41" s="6">
        <v>0.29453472269229924</v>
      </c>
    </row>
    <row r="42" spans="1:14" x14ac:dyDescent="0.2">
      <c r="A42" s="4">
        <v>44360</v>
      </c>
      <c r="B42" s="5">
        <v>86</v>
      </c>
      <c r="C42" s="6">
        <v>7.8235000000000001</v>
      </c>
      <c r="D42" s="6">
        <v>0</v>
      </c>
      <c r="E42" s="6">
        <v>7.7774999999999999</v>
      </c>
      <c r="F42" s="6">
        <v>0</v>
      </c>
      <c r="G42" s="6">
        <v>7.5335000000000001</v>
      </c>
      <c r="H42" s="6">
        <v>0.25860552576034912</v>
      </c>
      <c r="I42" s="6">
        <v>7.5190000000000001</v>
      </c>
      <c r="J42" s="6">
        <v>0.25921495658525517</v>
      </c>
      <c r="K42" s="6">
        <v>7.6210000000000004</v>
      </c>
      <c r="L42" s="6">
        <v>0.31363176428689454</v>
      </c>
      <c r="M42" s="6">
        <v>7.5754999999999999</v>
      </c>
      <c r="N42" s="6">
        <v>0.37437342391024658</v>
      </c>
    </row>
    <row r="43" spans="1:14" x14ac:dyDescent="0.2">
      <c r="A43" s="4">
        <v>44363</v>
      </c>
      <c r="B43" s="5">
        <v>89</v>
      </c>
      <c r="C43" s="6">
        <v>7.8555000000000001</v>
      </c>
      <c r="D43" s="6">
        <v>0.22803877659590377</v>
      </c>
      <c r="E43" s="6">
        <v>7.9390000000000001</v>
      </c>
      <c r="F43" s="6">
        <v>9.9731936152065312E-2</v>
      </c>
      <c r="G43" s="6">
        <v>7.5254999999999992</v>
      </c>
      <c r="H43" s="6">
        <v>0.24614356451457786</v>
      </c>
      <c r="I43" s="6">
        <v>7.4864999999999995</v>
      </c>
      <c r="J43" s="6">
        <v>0.24587951444070755</v>
      </c>
      <c r="K43" s="6">
        <v>7.5659999999999998</v>
      </c>
      <c r="L43" s="6">
        <v>0.31326525787559195</v>
      </c>
      <c r="M43" s="6">
        <v>7.548</v>
      </c>
      <c r="N43" s="6">
        <v>0.31856084490923803</v>
      </c>
    </row>
    <row r="44" spans="1:14" x14ac:dyDescent="0.2">
      <c r="A44" s="4">
        <v>44366</v>
      </c>
      <c r="B44" s="5">
        <v>92</v>
      </c>
      <c r="C44" s="6">
        <v>7.8175000000000008</v>
      </c>
      <c r="D44" s="6">
        <v>0</v>
      </c>
      <c r="E44" s="6">
        <v>7.9039999999999999</v>
      </c>
      <c r="F44" s="6">
        <v>0</v>
      </c>
      <c r="G44" s="6">
        <v>7.4630000000000001</v>
      </c>
      <c r="H44" s="6">
        <v>0.24596799950454717</v>
      </c>
      <c r="I44" s="6">
        <v>7.5865</v>
      </c>
      <c r="J44" s="6">
        <v>0.30123530339111015</v>
      </c>
      <c r="K44" s="6">
        <v>7.6059999999999999</v>
      </c>
      <c r="L44" s="6">
        <v>0.34419063374496683</v>
      </c>
      <c r="M44" s="6">
        <v>7.5875000000000004</v>
      </c>
      <c r="N44" s="6">
        <v>0.34001815838846816</v>
      </c>
    </row>
    <row r="45" spans="1:14" x14ac:dyDescent="0.2">
      <c r="A45" s="4">
        <v>44369</v>
      </c>
      <c r="B45" s="5">
        <v>95</v>
      </c>
      <c r="C45" s="6">
        <v>7.9160000000000004</v>
      </c>
      <c r="D45" s="6">
        <v>0</v>
      </c>
      <c r="E45" s="6">
        <v>7.8904999999999994</v>
      </c>
      <c r="F45" s="6">
        <v>8.8353176942119513E-2</v>
      </c>
      <c r="G45" s="6">
        <v>7.5184999999999995</v>
      </c>
      <c r="H45" s="6">
        <v>0.25199189922582999</v>
      </c>
      <c r="I45" s="6">
        <v>7.5655000000000001</v>
      </c>
      <c r="J45" s="6">
        <v>0.26127535128212565</v>
      </c>
      <c r="K45" s="6">
        <v>7.5054999999999996</v>
      </c>
      <c r="L45" s="6">
        <v>0.35317910199873037</v>
      </c>
      <c r="M45" s="6">
        <v>7.5645000000000007</v>
      </c>
      <c r="N45" s="6">
        <v>0.34165798658699276</v>
      </c>
    </row>
    <row r="46" spans="1:14" x14ac:dyDescent="0.2">
      <c r="A46" s="4">
        <v>44370</v>
      </c>
      <c r="B46" s="5">
        <v>96</v>
      </c>
      <c r="C46" s="6">
        <v>7.9050000000000002</v>
      </c>
      <c r="D46" s="6">
        <v>0.20009971452281189</v>
      </c>
      <c r="E46" s="6">
        <v>7.9295</v>
      </c>
      <c r="F46" s="6">
        <v>9.5551492992078157E-2</v>
      </c>
      <c r="G46" s="6">
        <v>7.5315000000000003</v>
      </c>
      <c r="H46" s="6">
        <v>0.32958845336888304</v>
      </c>
      <c r="I46" s="6">
        <v>7.5380000000000003</v>
      </c>
      <c r="J46" s="6">
        <v>0.25800658399864562</v>
      </c>
      <c r="K46" s="6">
        <v>7.585</v>
      </c>
      <c r="L46" s="6">
        <v>0.40187857744684063</v>
      </c>
      <c r="M46" s="6">
        <v>7.5705</v>
      </c>
      <c r="N46" s="6">
        <v>0.34312266750006287</v>
      </c>
    </row>
    <row r="47" spans="1:14" x14ac:dyDescent="0.2">
      <c r="A47" s="4">
        <v>44372</v>
      </c>
      <c r="B47" s="5">
        <v>98</v>
      </c>
      <c r="C47" s="6">
        <v>7.9094999999999995</v>
      </c>
      <c r="D47" s="6">
        <v>9.5866682594672098E-2</v>
      </c>
      <c r="E47" s="6">
        <v>7.8875000000000002</v>
      </c>
      <c r="F47" s="6">
        <v>0</v>
      </c>
      <c r="G47" s="6">
        <v>7.4145000000000003</v>
      </c>
      <c r="H47" s="6">
        <v>0.32679019693208333</v>
      </c>
      <c r="I47" s="6">
        <v>7.4589999999999996</v>
      </c>
      <c r="J47" s="6">
        <v>0.31203931203931218</v>
      </c>
      <c r="K47" s="6">
        <v>7.5330000000000004</v>
      </c>
      <c r="L47" s="6">
        <v>0.41092564963322148</v>
      </c>
      <c r="M47" s="6">
        <v>7.5754999999999999</v>
      </c>
      <c r="N47" s="6">
        <v>0.35890584778973678</v>
      </c>
    </row>
    <row r="48" spans="1:14" x14ac:dyDescent="0.2">
      <c r="A48" s="4">
        <v>44375</v>
      </c>
      <c r="B48" s="5">
        <v>101</v>
      </c>
      <c r="C48" s="6">
        <v>7.4514999999999993</v>
      </c>
      <c r="D48" s="6">
        <v>0.13234911550468256</v>
      </c>
      <c r="E48" s="6">
        <v>7.8439999999999994</v>
      </c>
      <c r="F48" s="6">
        <v>0</v>
      </c>
      <c r="G48" s="6">
        <v>7.5969999999999995</v>
      </c>
      <c r="H48" s="6">
        <v>0.25289944105186019</v>
      </c>
      <c r="I48" s="6">
        <v>7.6414999999999997</v>
      </c>
      <c r="J48" s="6">
        <v>0.2593243941085861</v>
      </c>
      <c r="K48" s="6">
        <v>7.5460000000000003</v>
      </c>
      <c r="L48" s="6">
        <v>0.47205785667324146</v>
      </c>
      <c r="M48" s="6">
        <v>7.73</v>
      </c>
      <c r="N48" s="6">
        <v>0.27528947957649619</v>
      </c>
    </row>
    <row r="49" spans="1:16" x14ac:dyDescent="0.2">
      <c r="A49" s="4">
        <v>44378</v>
      </c>
      <c r="B49" s="5">
        <v>104</v>
      </c>
      <c r="C49" s="6">
        <v>7.8215000000000003</v>
      </c>
      <c r="D49" s="6">
        <v>0.10043615216864547</v>
      </c>
      <c r="E49" s="6">
        <v>7.8925000000000001</v>
      </c>
      <c r="F49" s="6">
        <v>0</v>
      </c>
      <c r="G49" s="6">
        <v>7.6779999999999999</v>
      </c>
      <c r="H49" s="6">
        <v>0.26818801298288619</v>
      </c>
      <c r="I49" s="6">
        <v>7.8644999999999996</v>
      </c>
      <c r="J49" s="6">
        <v>0.19114662813878508</v>
      </c>
      <c r="K49" s="6">
        <v>7.6084999999999994</v>
      </c>
      <c r="L49" s="6">
        <v>0.56500644342775397</v>
      </c>
      <c r="M49" s="6">
        <v>7.7910000000000004</v>
      </c>
      <c r="N49" s="6">
        <v>0.33441632618735606</v>
      </c>
    </row>
    <row r="50" spans="1:16" x14ac:dyDescent="0.2">
      <c r="A50" s="4">
        <v>44381</v>
      </c>
      <c r="B50" s="5">
        <v>107</v>
      </c>
      <c r="C50" s="6">
        <v>7.9220000000000006</v>
      </c>
      <c r="D50" s="6">
        <v>0</v>
      </c>
      <c r="E50" s="6">
        <v>7.9264999999999999</v>
      </c>
      <c r="F50" s="6">
        <v>7.7965893755367555E-2</v>
      </c>
      <c r="G50" s="6">
        <v>7.7015000000000002</v>
      </c>
      <c r="H50" s="6">
        <v>0.26054744601113933</v>
      </c>
      <c r="I50" s="6">
        <v>7.6624999999999996</v>
      </c>
      <c r="J50" s="6">
        <v>0.17284446058110431</v>
      </c>
      <c r="K50" s="6">
        <v>7.5404999999999998</v>
      </c>
      <c r="L50" s="6">
        <v>0.62667780681158325</v>
      </c>
      <c r="M50" s="6">
        <v>7.5794999999999995</v>
      </c>
      <c r="N50" s="6">
        <v>0.33045423874639135</v>
      </c>
    </row>
    <row r="51" spans="1:16" x14ac:dyDescent="0.2">
      <c r="A51" s="4">
        <v>44382</v>
      </c>
      <c r="B51" s="5">
        <v>108</v>
      </c>
      <c r="C51" s="6"/>
      <c r="D51" s="6"/>
      <c r="E51" s="6"/>
      <c r="F51" s="6"/>
      <c r="G51" s="6"/>
      <c r="H51" s="6"/>
      <c r="I51" s="6"/>
      <c r="J51" s="6"/>
      <c r="K51" s="6">
        <v>7.5620000000000003</v>
      </c>
      <c r="L51" s="6">
        <v>0.49591674919962225</v>
      </c>
      <c r="M51" s="6"/>
      <c r="N51" s="6"/>
    </row>
    <row r="52" spans="1:16" x14ac:dyDescent="0.2">
      <c r="A52" s="4">
        <v>44383</v>
      </c>
      <c r="B52" s="5">
        <v>109</v>
      </c>
      <c r="C52" s="6"/>
      <c r="D52" s="6"/>
      <c r="E52" s="6"/>
      <c r="F52" s="6"/>
      <c r="G52" s="6"/>
      <c r="H52" s="6"/>
      <c r="I52" s="6"/>
      <c r="J52" s="6"/>
      <c r="K52" s="6">
        <v>7.5969999999999995</v>
      </c>
      <c r="L52" s="6">
        <v>0.39782254505032211</v>
      </c>
      <c r="M52" s="6"/>
      <c r="N52" s="6"/>
    </row>
    <row r="53" spans="1:16" x14ac:dyDescent="0.2">
      <c r="A53" s="4">
        <v>44384</v>
      </c>
      <c r="B53" s="5">
        <v>110</v>
      </c>
      <c r="C53" s="6">
        <v>7.9090000000000007</v>
      </c>
      <c r="D53" s="6">
        <v>0</v>
      </c>
      <c r="E53" s="6">
        <v>7.8724999999999996</v>
      </c>
      <c r="F53" s="6">
        <v>0</v>
      </c>
      <c r="G53" s="6">
        <v>7.6105</v>
      </c>
      <c r="H53" s="6">
        <v>0.26077667864858056</v>
      </c>
      <c r="I53" s="6">
        <v>7.5895000000000001</v>
      </c>
      <c r="J53" s="6">
        <v>0.22605152439413945</v>
      </c>
      <c r="K53" s="6">
        <v>7.766</v>
      </c>
      <c r="L53" s="6">
        <v>0.30199183617588143</v>
      </c>
      <c r="M53" s="6">
        <v>7.6444999999999999</v>
      </c>
      <c r="N53" s="6">
        <v>0.34194555095973911</v>
      </c>
    </row>
    <row r="54" spans="1:16" x14ac:dyDescent="0.2">
      <c r="A54" s="4">
        <v>44385</v>
      </c>
      <c r="B54" s="5">
        <v>111</v>
      </c>
      <c r="C54" s="6"/>
      <c r="D54" s="6"/>
      <c r="E54" s="6"/>
      <c r="F54" s="6"/>
      <c r="G54" s="6"/>
      <c r="H54" s="6"/>
      <c r="I54" s="6"/>
      <c r="J54" s="6"/>
      <c r="K54" s="6">
        <v>7.6530000000000005</v>
      </c>
      <c r="L54" s="6">
        <v>0.32958898129867981</v>
      </c>
      <c r="M54" s="6"/>
      <c r="N54" s="6"/>
    </row>
    <row r="55" spans="1:16" x14ac:dyDescent="0.2">
      <c r="A55" s="4">
        <v>44387</v>
      </c>
      <c r="B55" s="5">
        <v>113</v>
      </c>
      <c r="C55" s="6">
        <v>7.9885000000000002</v>
      </c>
      <c r="D55" s="6">
        <v>0.10305433881851547</v>
      </c>
      <c r="E55" s="6">
        <v>7.9649999999999999</v>
      </c>
      <c r="F55" s="6">
        <v>0</v>
      </c>
      <c r="G55" s="6">
        <v>7.7389999999999999</v>
      </c>
      <c r="H55" s="6">
        <v>0.24673562218494816</v>
      </c>
      <c r="I55" s="6">
        <v>7.7694999999999999</v>
      </c>
      <c r="J55" s="6">
        <v>0.27575549464943094</v>
      </c>
      <c r="K55" s="6">
        <v>7.8224999999999998</v>
      </c>
      <c r="L55" s="6">
        <v>0.3742172015290528</v>
      </c>
      <c r="M55" s="6">
        <v>7.7789999999999999</v>
      </c>
      <c r="N55" s="6">
        <v>0.36313063126109402</v>
      </c>
    </row>
    <row r="56" spans="1:16" x14ac:dyDescent="0.2">
      <c r="A56" s="4">
        <v>44390</v>
      </c>
      <c r="B56" s="5">
        <v>116</v>
      </c>
      <c r="C56" s="6">
        <v>7.8079999999999998</v>
      </c>
      <c r="D56" s="6">
        <v>0</v>
      </c>
      <c r="E56" s="6">
        <v>7.9225000000000003</v>
      </c>
      <c r="F56" s="6">
        <v>0</v>
      </c>
      <c r="G56" s="6">
        <v>7.5225</v>
      </c>
      <c r="H56" s="6">
        <v>0.27018288603132351</v>
      </c>
      <c r="I56" s="6">
        <v>7.5630000000000006</v>
      </c>
      <c r="J56" s="6">
        <v>0.26670314583279464</v>
      </c>
      <c r="K56" s="6">
        <v>7.4314999999999998</v>
      </c>
      <c r="L56" s="6">
        <v>0.60682490146362866</v>
      </c>
      <c r="M56" s="6">
        <v>7.4960000000000004</v>
      </c>
      <c r="N56" s="6">
        <v>0.48688714442463038</v>
      </c>
    </row>
    <row r="57" spans="1:16" x14ac:dyDescent="0.2">
      <c r="A57" s="4">
        <v>44391</v>
      </c>
      <c r="B57" s="5">
        <v>117</v>
      </c>
      <c r="C57" s="6"/>
      <c r="D57" s="6"/>
      <c r="E57" s="6"/>
      <c r="F57" s="6"/>
      <c r="G57" s="6"/>
      <c r="H57" s="6"/>
      <c r="I57" s="6"/>
      <c r="J57" s="6"/>
      <c r="K57" s="6">
        <v>7.4504999999999999</v>
      </c>
      <c r="L57" s="6">
        <v>0.53996154868322455</v>
      </c>
      <c r="M57" s="6">
        <v>7.6370000000000005</v>
      </c>
      <c r="N57" s="6">
        <v>0.39903428880749481</v>
      </c>
    </row>
    <row r="58" spans="1:16" x14ac:dyDescent="0.2">
      <c r="A58" s="4">
        <v>44393</v>
      </c>
      <c r="B58" s="5">
        <v>119</v>
      </c>
      <c r="C58" s="6">
        <v>8.0079999999999991</v>
      </c>
      <c r="D58" s="6">
        <v>0</v>
      </c>
      <c r="E58" s="6">
        <v>7.9580000000000002</v>
      </c>
      <c r="F58" s="6">
        <v>0</v>
      </c>
      <c r="G58" s="6">
        <v>7.7275</v>
      </c>
      <c r="H58" s="6">
        <v>0.24370332211408524</v>
      </c>
      <c r="I58" s="6">
        <v>7.6999999999999993</v>
      </c>
      <c r="J58" s="6">
        <v>0.23335112356733892</v>
      </c>
      <c r="K58" s="6">
        <v>7.6705000000000005</v>
      </c>
      <c r="L58" s="6">
        <v>0.57047191822155463</v>
      </c>
      <c r="M58" s="6">
        <v>7.5779999999999994</v>
      </c>
      <c r="N58" s="6">
        <v>0.47979747961624181</v>
      </c>
    </row>
    <row r="59" spans="1:16" x14ac:dyDescent="0.2">
      <c r="A59" s="4">
        <v>44396</v>
      </c>
      <c r="B59" s="5">
        <v>122</v>
      </c>
      <c r="C59" s="6">
        <v>7.8075000000000001</v>
      </c>
      <c r="D59" s="6">
        <v>0</v>
      </c>
      <c r="E59" s="6">
        <v>7.8825000000000003</v>
      </c>
      <c r="F59" s="6">
        <v>0</v>
      </c>
      <c r="G59" s="6">
        <v>7.7029999999999994</v>
      </c>
      <c r="H59" s="6">
        <v>0.24519351698350353</v>
      </c>
      <c r="I59" s="6">
        <v>7.6734999999999998</v>
      </c>
      <c r="J59" s="6">
        <v>0.22950683446564923</v>
      </c>
      <c r="K59" s="6">
        <v>7.5504999999999995</v>
      </c>
      <c r="L59" s="6">
        <v>0.54332819275072475</v>
      </c>
      <c r="M59" s="6">
        <v>7.4830000000000005</v>
      </c>
      <c r="N59" s="6">
        <v>0.52940170858793301</v>
      </c>
    </row>
    <row r="60" spans="1:16" x14ac:dyDescent="0.2"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</row>
    <row r="61" spans="1:16" x14ac:dyDescent="0.2">
      <c r="A61" s="18" t="s">
        <v>6</v>
      </c>
      <c r="B61" s="13"/>
      <c r="C61" s="14" t="s">
        <v>7</v>
      </c>
      <c r="D61" s="14"/>
      <c r="E61" s="14" t="s">
        <v>8</v>
      </c>
      <c r="F61" s="14"/>
      <c r="G61" s="19" t="s">
        <v>10</v>
      </c>
      <c r="H61" s="19"/>
      <c r="I61" s="14" t="s">
        <v>11</v>
      </c>
      <c r="J61" s="14"/>
      <c r="K61" s="19" t="s">
        <v>9</v>
      </c>
      <c r="L61" s="19"/>
      <c r="M61" s="19" t="s">
        <v>12</v>
      </c>
      <c r="N61" s="19"/>
    </row>
    <row r="62" spans="1:16" ht="32" x14ac:dyDescent="0.2">
      <c r="A62" s="1" t="s">
        <v>0</v>
      </c>
      <c r="B62" s="2" t="s">
        <v>1</v>
      </c>
      <c r="C62" s="1" t="str">
        <f>E62</f>
        <v>pH</v>
      </c>
      <c r="D62" s="1" t="str">
        <f>F62</f>
        <v>IA/PA</v>
      </c>
      <c r="E62" s="1" t="s">
        <v>2</v>
      </c>
      <c r="F62" s="3" t="s">
        <v>3</v>
      </c>
      <c r="G62" s="1" t="str">
        <f>C62</f>
        <v>pH</v>
      </c>
      <c r="H62" s="1" t="str">
        <f>D62</f>
        <v>IA/PA</v>
      </c>
      <c r="I62" s="1" t="str">
        <f>E62</f>
        <v>pH</v>
      </c>
      <c r="J62" s="1" t="str">
        <f>F62</f>
        <v>IA/PA</v>
      </c>
      <c r="K62" s="1" t="str">
        <f>E62</f>
        <v>pH</v>
      </c>
      <c r="L62" s="1" t="str">
        <f>F62</f>
        <v>IA/PA</v>
      </c>
      <c r="M62" s="1" t="str">
        <f>K62</f>
        <v>pH</v>
      </c>
      <c r="N62" s="1" t="str">
        <f>L62</f>
        <v>IA/PA</v>
      </c>
    </row>
    <row r="63" spans="1:16" x14ac:dyDescent="0.2">
      <c r="A63" s="15">
        <v>44445</v>
      </c>
      <c r="B63" s="12"/>
      <c r="C63" s="16">
        <v>8.1404999999999994</v>
      </c>
      <c r="D63" s="16" t="s">
        <v>4</v>
      </c>
      <c r="E63" s="16">
        <v>8.120000000000001</v>
      </c>
      <c r="F63" s="16" t="s">
        <v>4</v>
      </c>
      <c r="G63" s="16">
        <v>8.0969999999999995</v>
      </c>
      <c r="H63" s="16">
        <v>0.27456792051829093</v>
      </c>
      <c r="I63" s="16">
        <v>8.0969999999999995</v>
      </c>
      <c r="J63" s="16">
        <v>0.27460000000000001</v>
      </c>
      <c r="K63" s="16">
        <v>8.1234999999999999</v>
      </c>
      <c r="L63" s="16">
        <v>0.2601305019885593</v>
      </c>
      <c r="M63" s="16">
        <v>8.0824999999999996</v>
      </c>
      <c r="N63" s="16">
        <v>0.3274590861222294</v>
      </c>
    </row>
    <row r="64" spans="1:16" x14ac:dyDescent="0.2">
      <c r="A64" s="15">
        <v>44449</v>
      </c>
      <c r="B64" s="17">
        <v>126</v>
      </c>
      <c r="C64" s="16">
        <v>7.0485000000000007</v>
      </c>
      <c r="D64" s="16">
        <v>0</v>
      </c>
      <c r="E64" s="16">
        <v>8.0614999999999988</v>
      </c>
      <c r="F64" s="16" t="s">
        <v>4</v>
      </c>
      <c r="G64" s="16">
        <v>7.7904999999999998</v>
      </c>
      <c r="H64" s="16">
        <v>0.14298814898419859</v>
      </c>
      <c r="I64" s="16">
        <v>7.7904999999999998</v>
      </c>
      <c r="J64" s="16">
        <v>0.14299999999999999</v>
      </c>
      <c r="K64" s="16">
        <v>7.5369999999999999</v>
      </c>
      <c r="L64" s="16">
        <v>0.38539533792509928</v>
      </c>
      <c r="M64" s="16">
        <v>7.593</v>
      </c>
      <c r="N64" s="16">
        <v>0.42164324155948907</v>
      </c>
    </row>
    <row r="65" spans="1:14" x14ac:dyDescent="0.2">
      <c r="A65" s="15">
        <v>44452</v>
      </c>
      <c r="B65" s="17">
        <v>129</v>
      </c>
      <c r="C65" s="16">
        <v>7.9314999999999998</v>
      </c>
      <c r="D65" s="16">
        <v>0.21494971045412986</v>
      </c>
      <c r="E65" s="16">
        <v>7.95</v>
      </c>
      <c r="F65" s="16">
        <v>0.14956092206366628</v>
      </c>
      <c r="G65" s="16">
        <v>7.7480000000000002</v>
      </c>
      <c r="H65" s="16">
        <v>0.30248043212846865</v>
      </c>
      <c r="I65" s="16">
        <v>7.7480000000000002</v>
      </c>
      <c r="J65" s="16">
        <v>0.30249999999999999</v>
      </c>
      <c r="K65" s="16">
        <v>7.3029999999999999</v>
      </c>
      <c r="L65" s="16">
        <v>0.71214930799683529</v>
      </c>
      <c r="M65" s="16">
        <v>7.4539999999999997</v>
      </c>
      <c r="N65" s="16">
        <v>0.66078047684452912</v>
      </c>
    </row>
    <row r="66" spans="1:14" x14ac:dyDescent="0.2">
      <c r="A66" s="15">
        <v>44454</v>
      </c>
      <c r="B66" s="17">
        <v>131</v>
      </c>
      <c r="C66" s="16">
        <v>7.7605000000000004</v>
      </c>
      <c r="D66" s="16">
        <v>0</v>
      </c>
      <c r="E66" s="16">
        <v>8.1739999999999995</v>
      </c>
      <c r="F66" s="16">
        <v>0</v>
      </c>
      <c r="G66" s="16">
        <v>7.6734999999999998</v>
      </c>
      <c r="H66" s="16">
        <v>0.23418995793259373</v>
      </c>
      <c r="I66" s="16">
        <v>7.6734999999999998</v>
      </c>
      <c r="J66" s="16">
        <v>0.23419999999999999</v>
      </c>
      <c r="K66" s="16">
        <v>7.3975</v>
      </c>
      <c r="L66" s="16">
        <v>0.54324000463928956</v>
      </c>
      <c r="M66" s="16">
        <v>7.2839999999999998</v>
      </c>
      <c r="N66" s="16">
        <v>0.76238750458622495</v>
      </c>
    </row>
    <row r="67" spans="1:14" x14ac:dyDescent="0.2">
      <c r="A67" s="15">
        <v>44455</v>
      </c>
      <c r="B67" s="17">
        <v>132</v>
      </c>
      <c r="C67" s="16">
        <v>8.1</v>
      </c>
      <c r="D67" s="16">
        <v>0.35093901294836433</v>
      </c>
      <c r="E67" s="16">
        <v>7.9275000000000002</v>
      </c>
      <c r="F67" s="16">
        <v>0.30382293762575502</v>
      </c>
      <c r="G67" s="16">
        <v>7.6379999999999999</v>
      </c>
      <c r="H67" s="16">
        <v>0.31151481335547637</v>
      </c>
      <c r="I67" s="16">
        <v>7.6379999999999999</v>
      </c>
      <c r="J67" s="16">
        <v>0.3115</v>
      </c>
      <c r="K67" s="16">
        <v>7.5045000000000002</v>
      </c>
      <c r="L67" s="16">
        <v>0.62924114416663923</v>
      </c>
      <c r="M67" s="16">
        <v>7.3875000000000002</v>
      </c>
      <c r="N67" s="16">
        <v>0.73488881734788414</v>
      </c>
    </row>
    <row r="68" spans="1:14" x14ac:dyDescent="0.2">
      <c r="A68" s="15">
        <v>44456</v>
      </c>
      <c r="B68" s="17">
        <v>133</v>
      </c>
      <c r="C68" s="16"/>
      <c r="D68" s="16"/>
      <c r="E68" s="16"/>
      <c r="F68" s="16"/>
      <c r="G68" s="16"/>
      <c r="H68" s="16"/>
      <c r="I68" s="16"/>
      <c r="J68" s="16"/>
      <c r="K68" s="16">
        <v>7.375</v>
      </c>
      <c r="L68" s="16">
        <v>0.65436579894380942</v>
      </c>
      <c r="M68" s="16">
        <v>7.3659999999999997</v>
      </c>
      <c r="N68" s="16">
        <v>0.67465126911078688</v>
      </c>
    </row>
    <row r="69" spans="1:14" x14ac:dyDescent="0.2">
      <c r="A69" s="15">
        <v>44457</v>
      </c>
      <c r="B69" s="17">
        <v>134</v>
      </c>
      <c r="C69" s="16"/>
      <c r="D69" s="16"/>
      <c r="E69" s="16"/>
      <c r="F69" s="16"/>
      <c r="G69" s="16"/>
      <c r="H69" s="16"/>
      <c r="I69" s="16"/>
      <c r="J69" s="16"/>
      <c r="K69" s="16">
        <v>7.4335000000000004</v>
      </c>
      <c r="L69" s="16">
        <v>0.63004739954503441</v>
      </c>
      <c r="M69" s="16">
        <v>7.4544999999999995</v>
      </c>
      <c r="N69" s="16">
        <v>0.55047796651019221</v>
      </c>
    </row>
    <row r="70" spans="1:14" x14ac:dyDescent="0.2">
      <c r="A70" s="15">
        <v>44458</v>
      </c>
      <c r="B70" s="17">
        <v>135</v>
      </c>
      <c r="C70" s="16">
        <v>7.9135</v>
      </c>
      <c r="D70" s="16">
        <v>0.32584736244883084</v>
      </c>
      <c r="E70" s="16">
        <v>7.9740000000000002</v>
      </c>
      <c r="F70" s="16">
        <v>0.27612340160793308</v>
      </c>
      <c r="G70" s="16">
        <v>7.6565000000000003</v>
      </c>
      <c r="H70" s="16">
        <v>0.29683808043631749</v>
      </c>
      <c r="I70" s="16">
        <v>7.6565000000000003</v>
      </c>
      <c r="J70" s="16">
        <v>0.29680000000000001</v>
      </c>
      <c r="K70" s="16">
        <v>7.4629999999999992</v>
      </c>
      <c r="L70" s="16">
        <v>0.51283069314015173</v>
      </c>
      <c r="M70" s="16">
        <v>7.5730000000000004</v>
      </c>
      <c r="N70" s="16">
        <v>0.61139272555765622</v>
      </c>
    </row>
    <row r="71" spans="1:14" x14ac:dyDescent="0.2">
      <c r="A71" s="15">
        <v>44459</v>
      </c>
      <c r="B71" s="17">
        <v>136</v>
      </c>
      <c r="C71" s="16"/>
      <c r="D71" s="16"/>
      <c r="E71" s="16"/>
      <c r="F71" s="16"/>
      <c r="G71" s="16"/>
      <c r="H71" s="16"/>
      <c r="I71" s="16"/>
      <c r="J71" s="16"/>
      <c r="K71" s="16">
        <v>7.5289999999999999</v>
      </c>
      <c r="L71" s="16">
        <v>0.40085149834871359</v>
      </c>
      <c r="M71" s="16">
        <v>7.5545</v>
      </c>
      <c r="N71" s="16">
        <v>0.51574029617585648</v>
      </c>
    </row>
    <row r="72" spans="1:14" x14ac:dyDescent="0.2">
      <c r="A72" s="15">
        <v>44460</v>
      </c>
      <c r="B72" s="17">
        <v>137</v>
      </c>
      <c r="C72" s="16"/>
      <c r="D72" s="16"/>
      <c r="E72" s="16"/>
      <c r="F72" s="16"/>
      <c r="G72" s="16"/>
      <c r="H72" s="16"/>
      <c r="I72" s="16"/>
      <c r="J72" s="16"/>
      <c r="K72" s="16">
        <v>7.6340000000000003</v>
      </c>
      <c r="L72" s="16">
        <v>0.41199829107200603</v>
      </c>
      <c r="M72" s="16">
        <v>7.5765000000000002</v>
      </c>
      <c r="N72" s="16">
        <v>0.43341844833350729</v>
      </c>
    </row>
    <row r="73" spans="1:14" x14ac:dyDescent="0.2">
      <c r="A73" s="15">
        <v>44461</v>
      </c>
      <c r="B73" s="17">
        <v>138</v>
      </c>
      <c r="C73" s="16">
        <v>7.9139999999999997</v>
      </c>
      <c r="D73" s="16">
        <v>0.22195163989533961</v>
      </c>
      <c r="E73" s="16">
        <v>7.9775</v>
      </c>
      <c r="F73" s="16">
        <v>0.22655774726421851</v>
      </c>
      <c r="G73" s="16">
        <v>7.5564999999999998</v>
      </c>
      <c r="H73" s="16">
        <v>0.25343289284430059</v>
      </c>
      <c r="I73" s="16">
        <v>7.5564999999999998</v>
      </c>
      <c r="J73" s="16">
        <v>0.25340000000000001</v>
      </c>
      <c r="K73" s="16">
        <v>7.6289999999999996</v>
      </c>
      <c r="L73" s="16">
        <v>0.30948647109894761</v>
      </c>
      <c r="M73" s="16">
        <v>7.7854999999999999</v>
      </c>
      <c r="N73" s="16">
        <v>0.41250116185937058</v>
      </c>
    </row>
    <row r="74" spans="1:14" x14ac:dyDescent="0.2">
      <c r="A74" s="15">
        <v>44464</v>
      </c>
      <c r="B74" s="17">
        <v>141</v>
      </c>
      <c r="C74" s="16">
        <v>8.0964999999999989</v>
      </c>
      <c r="D74" s="16">
        <v>0.23061234830377361</v>
      </c>
      <c r="E74" s="16">
        <v>7.9465000000000003</v>
      </c>
      <c r="F74" s="16">
        <v>0.23549058900838987</v>
      </c>
      <c r="G74" s="16">
        <v>7.5419999999999998</v>
      </c>
      <c r="H74" s="16">
        <v>0.27613384599366714</v>
      </c>
      <c r="I74" s="16">
        <v>7.5419999999999998</v>
      </c>
      <c r="J74" s="16">
        <v>0.27610000000000001</v>
      </c>
      <c r="K74" s="16">
        <v>7.4320000000000004</v>
      </c>
      <c r="L74" s="16">
        <v>0.34924149790768888</v>
      </c>
      <c r="M74" s="16">
        <v>7.7750000000000004</v>
      </c>
      <c r="N74" s="16">
        <v>0.2858892152106961</v>
      </c>
    </row>
    <row r="75" spans="1:14" x14ac:dyDescent="0.2">
      <c r="A75" s="15">
        <f>A74+3</f>
        <v>44467</v>
      </c>
      <c r="B75" s="17">
        <v>144</v>
      </c>
      <c r="C75" s="16">
        <v>8.0120000000000005</v>
      </c>
      <c r="D75" s="16">
        <v>0.25521778714169774</v>
      </c>
      <c r="E75" s="16">
        <v>8.4344999999999999</v>
      </c>
      <c r="F75" s="16">
        <v>0.24222629239766991</v>
      </c>
      <c r="G75" s="16">
        <v>7.5984999999999996</v>
      </c>
      <c r="H75" s="16">
        <v>0.3789009505752623</v>
      </c>
      <c r="I75" s="16">
        <v>7.5984999999999996</v>
      </c>
      <c r="J75" s="16">
        <v>0.37890000000000001</v>
      </c>
      <c r="K75" s="16">
        <v>7.4210000000000003</v>
      </c>
      <c r="L75" s="16">
        <v>0.42515928163104388</v>
      </c>
      <c r="M75" s="16">
        <v>7.5824999999999996</v>
      </c>
      <c r="N75" s="16">
        <v>0.28757938632191565</v>
      </c>
    </row>
    <row r="76" spans="1:14" x14ac:dyDescent="0.2">
      <c r="A76" s="15">
        <f>A75+3</f>
        <v>44470</v>
      </c>
      <c r="B76" s="17">
        <v>147</v>
      </c>
      <c r="C76" s="16">
        <v>7.8550000000000004</v>
      </c>
      <c r="D76" s="16">
        <v>0.27041455817980453</v>
      </c>
      <c r="E76" s="16">
        <v>7.8970000000000002</v>
      </c>
      <c r="F76" s="16">
        <v>0.24142449588199544</v>
      </c>
      <c r="G76" s="16">
        <v>7.8414999999999999</v>
      </c>
      <c r="H76" s="16">
        <v>0.31264044137350233</v>
      </c>
      <c r="I76" s="16">
        <v>7.8414999999999999</v>
      </c>
      <c r="J76" s="16">
        <v>0.31259999999999999</v>
      </c>
      <c r="K76" s="16">
        <v>7.34</v>
      </c>
      <c r="L76" s="16">
        <v>0.47475337146455376</v>
      </c>
      <c r="M76" s="16">
        <v>7.4465000000000003</v>
      </c>
      <c r="N76" s="16">
        <v>0.30526376771003016</v>
      </c>
    </row>
    <row r="77" spans="1:14" x14ac:dyDescent="0.2">
      <c r="A77" s="15">
        <f>A76+3</f>
        <v>44473</v>
      </c>
      <c r="B77" s="17">
        <v>150</v>
      </c>
      <c r="C77" s="16">
        <v>8.035499999999999</v>
      </c>
      <c r="D77" s="16">
        <v>0.23000815242388034</v>
      </c>
      <c r="E77" s="16">
        <v>8.0749999999999993</v>
      </c>
      <c r="F77" s="16">
        <v>0.14516635128066926</v>
      </c>
      <c r="G77" s="16">
        <v>7.6754999999999995</v>
      </c>
      <c r="H77" s="16">
        <v>0.4280208649555598</v>
      </c>
      <c r="I77" s="16">
        <v>7.6755000000000004</v>
      </c>
      <c r="J77" s="16">
        <v>0.42799999999999999</v>
      </c>
      <c r="K77" s="16">
        <v>7.42</v>
      </c>
      <c r="L77" s="16">
        <v>0.40410530502523578</v>
      </c>
      <c r="M77" s="16">
        <v>7.431</v>
      </c>
      <c r="N77" s="16">
        <v>0.38148524923702953</v>
      </c>
    </row>
    <row r="78" spans="1:14" x14ac:dyDescent="0.2">
      <c r="A78" s="15">
        <f>A77+3</f>
        <v>44476</v>
      </c>
      <c r="B78" s="17">
        <v>153</v>
      </c>
      <c r="C78" s="16">
        <v>7.9260000000000002</v>
      </c>
      <c r="D78" s="16">
        <v>0.2412118587484256</v>
      </c>
      <c r="E78" s="16">
        <v>7.9710000000000001</v>
      </c>
      <c r="F78" s="16">
        <v>0.19925313235258263</v>
      </c>
      <c r="G78" s="16">
        <v>7.5785</v>
      </c>
      <c r="H78" s="16">
        <v>0.26678454319679551</v>
      </c>
      <c r="I78" s="16">
        <v>7.5785</v>
      </c>
      <c r="J78" s="16">
        <v>0.26679999999999998</v>
      </c>
      <c r="K78" s="16">
        <v>7.5905000000000005</v>
      </c>
      <c r="L78" s="16">
        <v>0.36214491630181711</v>
      </c>
      <c r="M78" s="16">
        <v>7.5545</v>
      </c>
      <c r="N78" s="16">
        <v>0.35073061101807379</v>
      </c>
    </row>
    <row r="79" spans="1:14" x14ac:dyDescent="0.2">
      <c r="A79" s="15">
        <f t="shared" ref="A79:A101" si="0">A78+3</f>
        <v>44479</v>
      </c>
      <c r="B79" s="17">
        <v>156</v>
      </c>
      <c r="C79" s="16">
        <v>7.9104999999999999</v>
      </c>
      <c r="D79" s="16">
        <v>0.19210929263701887</v>
      </c>
      <c r="E79" s="16">
        <v>7.8804999999999996</v>
      </c>
      <c r="F79" s="16">
        <v>0.19900148534169146</v>
      </c>
      <c r="G79" s="16">
        <v>7.5035000000000007</v>
      </c>
      <c r="H79" s="16">
        <v>0.22723668274874015</v>
      </c>
      <c r="I79" s="16">
        <v>7.5034999999999998</v>
      </c>
      <c r="J79" s="16">
        <v>0.22720000000000001</v>
      </c>
      <c r="K79" s="16">
        <v>7.3680000000000003</v>
      </c>
      <c r="L79" s="16">
        <v>0.39074336364570467</v>
      </c>
      <c r="M79" s="16">
        <v>7.3944999999999999</v>
      </c>
      <c r="N79" s="16">
        <v>0.36081922116628373</v>
      </c>
    </row>
    <row r="80" spans="1:14" x14ac:dyDescent="0.2">
      <c r="A80" s="15">
        <f t="shared" si="0"/>
        <v>44482</v>
      </c>
      <c r="B80" s="17">
        <v>159</v>
      </c>
      <c r="C80" s="16">
        <v>7.8770000000000007</v>
      </c>
      <c r="D80" s="16">
        <v>0.20600677597758899</v>
      </c>
      <c r="E80" s="16">
        <v>7.9264999999999999</v>
      </c>
      <c r="F80" s="16">
        <v>0.24872368377511905</v>
      </c>
      <c r="G80" s="16">
        <v>7.5724999999999998</v>
      </c>
      <c r="H80" s="16">
        <v>0.23121517194139374</v>
      </c>
      <c r="I80" s="16">
        <v>7.5724999999999998</v>
      </c>
      <c r="J80" s="16">
        <v>0.23119999999999999</v>
      </c>
      <c r="K80" s="16">
        <v>7.3919999999999995</v>
      </c>
      <c r="L80" s="16">
        <v>0.44048605656739115</v>
      </c>
      <c r="M80" s="16">
        <v>7.2475000000000005</v>
      </c>
      <c r="N80" s="16">
        <v>0.52480869663610275</v>
      </c>
    </row>
    <row r="81" spans="1:14" x14ac:dyDescent="0.2">
      <c r="A81" s="15">
        <f t="shared" si="0"/>
        <v>44485</v>
      </c>
      <c r="B81" s="17">
        <v>162</v>
      </c>
      <c r="C81" s="16">
        <v>7.8614999999999995</v>
      </c>
      <c r="D81" s="16">
        <v>0.23092370581935018</v>
      </c>
      <c r="E81" s="16">
        <v>7.8849999999999998</v>
      </c>
      <c r="F81" s="16">
        <v>0.20687977989481354</v>
      </c>
      <c r="G81" s="16">
        <v>7.5060000000000002</v>
      </c>
      <c r="H81" s="16">
        <v>0.25268611973775024</v>
      </c>
      <c r="I81" s="16">
        <v>7.5060000000000002</v>
      </c>
      <c r="J81" s="16">
        <v>0.25269999999999998</v>
      </c>
      <c r="K81" s="16">
        <v>7.4655000000000005</v>
      </c>
      <c r="L81" s="16">
        <v>0.36514812032946753</v>
      </c>
      <c r="M81" s="16">
        <v>7.4184999999999999</v>
      </c>
      <c r="N81" s="16">
        <v>0.53040992550102439</v>
      </c>
    </row>
    <row r="82" spans="1:14" x14ac:dyDescent="0.2">
      <c r="A82" s="15">
        <f>A81+3</f>
        <v>44488</v>
      </c>
      <c r="B82" s="17">
        <v>165</v>
      </c>
      <c r="C82" s="16">
        <v>8.0259999999999998</v>
      </c>
      <c r="D82" s="16">
        <v>0.20944794277844275</v>
      </c>
      <c r="E82" s="16">
        <v>7.92</v>
      </c>
      <c r="F82" s="16">
        <v>0.23246397358472035</v>
      </c>
      <c r="G82" s="16">
        <v>7.5354999999999999</v>
      </c>
      <c r="H82" s="16">
        <v>0.27024336061193066</v>
      </c>
      <c r="I82" s="16">
        <v>7.5354999999999999</v>
      </c>
      <c r="J82" s="16">
        <v>0.2702</v>
      </c>
      <c r="K82" s="16">
        <v>7.6189999999999998</v>
      </c>
      <c r="L82" s="16">
        <v>0.36975478906958947</v>
      </c>
      <c r="M82" s="16">
        <v>7.64</v>
      </c>
      <c r="N82" s="16">
        <v>0.38007126906044553</v>
      </c>
    </row>
    <row r="83" spans="1:14" x14ac:dyDescent="0.2">
      <c r="A83" s="15">
        <f t="shared" si="0"/>
        <v>44491</v>
      </c>
      <c r="B83" s="17">
        <v>168</v>
      </c>
      <c r="C83" s="16">
        <v>7.8160000000000007</v>
      </c>
      <c r="D83" s="16">
        <v>0.2139694592055647</v>
      </c>
      <c r="E83" s="16">
        <v>7.9455</v>
      </c>
      <c r="F83" s="16">
        <v>0.21152198490593876</v>
      </c>
      <c r="G83" s="16">
        <v>7.6085000000000003</v>
      </c>
      <c r="H83" s="16">
        <v>0.19122113153253503</v>
      </c>
      <c r="I83" s="16">
        <v>7.6085000000000003</v>
      </c>
      <c r="J83" s="16">
        <v>0.19120000000000001</v>
      </c>
      <c r="K83" s="16">
        <v>7.5229999999999997</v>
      </c>
      <c r="L83" s="16">
        <v>0.36716073813486505</v>
      </c>
      <c r="M83" s="16">
        <v>7.6605000000000008</v>
      </c>
      <c r="N83" s="16">
        <v>0.32560125116691374</v>
      </c>
    </row>
    <row r="84" spans="1:14" x14ac:dyDescent="0.2">
      <c r="A84" s="15">
        <f t="shared" si="0"/>
        <v>44494</v>
      </c>
      <c r="B84" s="17">
        <v>171</v>
      </c>
      <c r="C84" s="16">
        <v>7.8280000000000003</v>
      </c>
      <c r="D84" s="16">
        <v>0.20125917841840585</v>
      </c>
      <c r="E84" s="16">
        <v>7.8889999999999993</v>
      </c>
      <c r="F84" s="16">
        <v>0.21329895123221482</v>
      </c>
      <c r="G84" s="16">
        <v>7.0730000000000004</v>
      </c>
      <c r="H84" s="16">
        <v>0.20319762801988914</v>
      </c>
      <c r="I84" s="16">
        <v>7.0730000000000004</v>
      </c>
      <c r="J84" s="16">
        <v>0.20319999999999999</v>
      </c>
      <c r="K84" s="16">
        <v>7.3019999999999996</v>
      </c>
      <c r="L84" s="16">
        <v>0.38436250456071913</v>
      </c>
      <c r="M84" s="16">
        <v>7.5975000000000001</v>
      </c>
      <c r="N84" s="16">
        <v>0.28520120285794348</v>
      </c>
    </row>
    <row r="85" spans="1:14" x14ac:dyDescent="0.2">
      <c r="A85" s="15">
        <f>A84+3</f>
        <v>44497</v>
      </c>
      <c r="B85" s="17">
        <v>174</v>
      </c>
      <c r="C85" s="16">
        <v>7.8109999999999999</v>
      </c>
      <c r="D85" s="16">
        <v>0.21426450378780038</v>
      </c>
      <c r="E85" s="16">
        <v>7.8695000000000004</v>
      </c>
      <c r="F85" s="16">
        <v>0.21809004640891211</v>
      </c>
      <c r="G85" s="16">
        <v>7.5250000000000004</v>
      </c>
      <c r="H85" s="16">
        <v>0.21974929660527587</v>
      </c>
      <c r="I85" s="16">
        <v>7.5250000000000004</v>
      </c>
      <c r="J85" s="16">
        <v>0.21970000000000001</v>
      </c>
      <c r="K85" s="16">
        <v>7.5155000000000003</v>
      </c>
      <c r="L85" s="16">
        <v>0.36130220722429873</v>
      </c>
      <c r="M85" s="16">
        <v>7.5529999999999999</v>
      </c>
      <c r="N85" s="16">
        <v>0.34456654616294807</v>
      </c>
    </row>
    <row r="86" spans="1:14" x14ac:dyDescent="0.2">
      <c r="A86" s="15">
        <f t="shared" si="0"/>
        <v>44500</v>
      </c>
      <c r="B86" s="17">
        <v>177</v>
      </c>
      <c r="C86" s="16">
        <v>7.8174999999999999</v>
      </c>
      <c r="D86" s="16">
        <v>0.19559694554161705</v>
      </c>
      <c r="E86" s="16">
        <v>7.7969999999999997</v>
      </c>
      <c r="F86" s="16">
        <v>0.22577578230028994</v>
      </c>
      <c r="G86" s="16">
        <v>7.4234999999999998</v>
      </c>
      <c r="H86" s="16">
        <v>0.24082461616059264</v>
      </c>
      <c r="I86" s="16">
        <v>7.4234999999999998</v>
      </c>
      <c r="J86" s="16">
        <v>0.24079999999999999</v>
      </c>
      <c r="K86" s="16">
        <v>7.4469999999999992</v>
      </c>
      <c r="L86" s="16">
        <v>0.35179837481292386</v>
      </c>
      <c r="M86" s="16">
        <v>7.3049999999999997</v>
      </c>
      <c r="N86" s="16">
        <v>0.33345948988153001</v>
      </c>
    </row>
    <row r="87" spans="1:14" x14ac:dyDescent="0.2">
      <c r="A87" s="15">
        <f t="shared" si="0"/>
        <v>44503</v>
      </c>
      <c r="B87" s="17">
        <v>180</v>
      </c>
      <c r="C87" s="16">
        <v>7.8105000000000002</v>
      </c>
      <c r="D87" s="16">
        <v>0.23566445158457627</v>
      </c>
      <c r="E87" s="16">
        <v>7.8109999999999999</v>
      </c>
      <c r="F87" s="16">
        <v>0.18951474480656627</v>
      </c>
      <c r="G87" s="16">
        <v>7.3849999999999998</v>
      </c>
      <c r="H87" s="16">
        <v>0.21332291635884837</v>
      </c>
      <c r="I87" s="16">
        <v>7.3849999999999998</v>
      </c>
      <c r="J87" s="16">
        <v>0.21329999999999999</v>
      </c>
      <c r="K87" s="16">
        <v>7.5084999999999997</v>
      </c>
      <c r="L87" s="16">
        <v>0.32125510666964213</v>
      </c>
      <c r="M87" s="16">
        <v>7.4975000000000005</v>
      </c>
      <c r="N87" s="16">
        <v>0.33896394450266565</v>
      </c>
    </row>
    <row r="88" spans="1:14" x14ac:dyDescent="0.2">
      <c r="A88" s="15">
        <f t="shared" si="0"/>
        <v>44506</v>
      </c>
      <c r="B88" s="17">
        <v>183</v>
      </c>
      <c r="C88" s="16">
        <v>7.9049999999999994</v>
      </c>
      <c r="D88" s="16">
        <v>0.1614965081658567</v>
      </c>
      <c r="E88" s="16">
        <v>7.8719999999999999</v>
      </c>
      <c r="F88" s="16">
        <v>0.1566104356933867</v>
      </c>
      <c r="G88" s="16">
        <v>7.4504999999999999</v>
      </c>
      <c r="H88" s="16">
        <v>0.19906694945907716</v>
      </c>
      <c r="I88" s="16">
        <v>7.4504999999999999</v>
      </c>
      <c r="J88" s="16">
        <v>0.1991</v>
      </c>
      <c r="K88" s="16">
        <v>7.4504999999999999</v>
      </c>
      <c r="L88" s="16">
        <v>0.30131641180683377</v>
      </c>
      <c r="M88" s="16">
        <v>7.4340000000000002</v>
      </c>
      <c r="N88" s="16">
        <v>0.3027744533827309</v>
      </c>
    </row>
    <row r="89" spans="1:14" x14ac:dyDescent="0.2">
      <c r="A89" s="15">
        <f t="shared" si="0"/>
        <v>44509</v>
      </c>
      <c r="B89" s="17">
        <v>186</v>
      </c>
      <c r="C89" s="16">
        <v>7.7590000000000003</v>
      </c>
      <c r="D89" s="16">
        <v>0.19560591133004945</v>
      </c>
      <c r="E89" s="16">
        <v>7.7415000000000003</v>
      </c>
      <c r="F89" s="16">
        <v>0.16767123747648816</v>
      </c>
      <c r="G89" s="16">
        <v>7.4695</v>
      </c>
      <c r="H89" s="16">
        <v>0.22036782760403212</v>
      </c>
      <c r="I89" s="16">
        <v>7.4695</v>
      </c>
      <c r="J89" s="16">
        <v>0.22040000000000001</v>
      </c>
      <c r="K89" s="16">
        <v>7.4859999999999998</v>
      </c>
      <c r="L89" s="16">
        <v>0.31843692879057683</v>
      </c>
      <c r="M89" s="16">
        <v>7.5489999999999995</v>
      </c>
      <c r="N89" s="16">
        <v>0.30001332774861333</v>
      </c>
    </row>
    <row r="90" spans="1:14" x14ac:dyDescent="0.2">
      <c r="A90" s="15">
        <f t="shared" si="0"/>
        <v>44512</v>
      </c>
      <c r="B90" s="17">
        <v>189</v>
      </c>
      <c r="C90" s="16">
        <v>8.0309999999999988</v>
      </c>
      <c r="D90" s="16">
        <v>0.18354213607795078</v>
      </c>
      <c r="E90" s="16">
        <v>7.9670000000000005</v>
      </c>
      <c r="F90" s="16">
        <v>0.15127447402258318</v>
      </c>
      <c r="G90" s="16">
        <v>7.5015000000000001</v>
      </c>
      <c r="H90" s="16">
        <v>0.24310824570574552</v>
      </c>
      <c r="I90" s="16">
        <v>7.5015000000000001</v>
      </c>
      <c r="J90" s="16">
        <v>0.24310000000000001</v>
      </c>
      <c r="K90" s="16">
        <v>7.7279999999999998</v>
      </c>
      <c r="L90" s="16">
        <v>0.3531978604387388</v>
      </c>
      <c r="M90" s="16">
        <v>7.6470000000000002</v>
      </c>
      <c r="N90" s="16">
        <v>0.3192472481411438</v>
      </c>
    </row>
    <row r="91" spans="1:14" x14ac:dyDescent="0.2">
      <c r="A91" s="15">
        <f t="shared" si="0"/>
        <v>44515</v>
      </c>
      <c r="B91" s="17">
        <v>192</v>
      </c>
      <c r="C91" s="16">
        <v>7.7904999999999998</v>
      </c>
      <c r="D91" s="16">
        <v>0.18047346919338159</v>
      </c>
      <c r="E91" s="16">
        <v>7.8524999999999991</v>
      </c>
      <c r="F91" s="16">
        <v>0.19797039335490391</v>
      </c>
      <c r="G91" s="16">
        <v>7.3565000000000005</v>
      </c>
      <c r="H91" s="16">
        <v>0.24908977818114769</v>
      </c>
      <c r="I91" s="16">
        <v>7.3564999999999996</v>
      </c>
      <c r="J91" s="16">
        <v>0.24909999999999999</v>
      </c>
      <c r="K91" s="16">
        <v>7.508</v>
      </c>
      <c r="L91" s="16">
        <v>0.30968716053098977</v>
      </c>
      <c r="M91" s="16">
        <v>7.5154999999999994</v>
      </c>
      <c r="N91" s="16">
        <v>0.27910159626577535</v>
      </c>
    </row>
    <row r="92" spans="1:14" x14ac:dyDescent="0.2">
      <c r="A92" s="15">
        <f t="shared" si="0"/>
        <v>44518</v>
      </c>
      <c r="B92" s="17">
        <v>195</v>
      </c>
      <c r="C92" s="16">
        <v>7.7590000000000003</v>
      </c>
      <c r="D92" s="16">
        <v>0.20634851257240819</v>
      </c>
      <c r="E92" s="16">
        <v>7.8405000000000005</v>
      </c>
      <c r="F92" s="16">
        <v>0.13491721075723509</v>
      </c>
      <c r="G92" s="16">
        <v>7.2404999999999999</v>
      </c>
      <c r="H92" s="16">
        <v>0.24528948053268931</v>
      </c>
      <c r="I92" s="16">
        <v>7.2404999999999999</v>
      </c>
      <c r="J92" s="16">
        <v>0.24529999999999999</v>
      </c>
      <c r="K92" s="16">
        <v>7.4555000000000007</v>
      </c>
      <c r="L92" s="16">
        <v>0.36392167343224091</v>
      </c>
      <c r="M92" s="16">
        <v>7.5865</v>
      </c>
      <c r="N92" s="16">
        <v>0.32484372987805477</v>
      </c>
    </row>
    <row r="93" spans="1:14" x14ac:dyDescent="0.2">
      <c r="A93" s="15">
        <f t="shared" si="0"/>
        <v>44521</v>
      </c>
      <c r="B93" s="17">
        <v>198</v>
      </c>
      <c r="C93" s="16">
        <v>7.9405000000000001</v>
      </c>
      <c r="D93" s="16">
        <v>0.20247004853932848</v>
      </c>
      <c r="E93" s="16">
        <v>7.8049999999999997</v>
      </c>
      <c r="F93" s="16">
        <v>0.2451358324722212</v>
      </c>
      <c r="G93" s="16">
        <v>7.2225000000000001</v>
      </c>
      <c r="H93" s="16">
        <v>0.17734082154923614</v>
      </c>
      <c r="I93" s="16">
        <v>7.2225000000000001</v>
      </c>
      <c r="J93" s="16">
        <v>0.17730000000000001</v>
      </c>
      <c r="K93" s="16">
        <v>7.5445000000000002</v>
      </c>
      <c r="L93" s="16">
        <v>0.32498758414260109</v>
      </c>
      <c r="M93" s="16">
        <v>7.5150000000000006</v>
      </c>
      <c r="N93" s="16">
        <v>0.30734884829224984</v>
      </c>
    </row>
    <row r="94" spans="1:14" x14ac:dyDescent="0.2">
      <c r="A94" s="15">
        <f t="shared" si="0"/>
        <v>44524</v>
      </c>
      <c r="B94" s="17">
        <v>201</v>
      </c>
      <c r="C94" s="16">
        <v>7.7949999999999999</v>
      </c>
      <c r="D94" s="16">
        <v>0.13311221392067518</v>
      </c>
      <c r="E94" s="16">
        <v>7.8339999999999996</v>
      </c>
      <c r="F94" s="16">
        <v>0.23302437733572898</v>
      </c>
      <c r="G94" s="16">
        <v>7.45</v>
      </c>
      <c r="H94" s="16">
        <v>0.14972451790633601</v>
      </c>
      <c r="I94" s="16">
        <v>7.45</v>
      </c>
      <c r="J94" s="16">
        <v>0.1497</v>
      </c>
      <c r="K94" s="16">
        <v>7.5314999999999994</v>
      </c>
      <c r="L94" s="16">
        <v>0.40028950593804175</v>
      </c>
      <c r="M94" s="16">
        <v>7.6180000000000003</v>
      </c>
      <c r="N94" s="16">
        <v>0.34231104672602908</v>
      </c>
    </row>
    <row r="95" spans="1:14" x14ac:dyDescent="0.2">
      <c r="A95" s="15">
        <f t="shared" si="0"/>
        <v>44527</v>
      </c>
      <c r="B95" s="17">
        <v>204</v>
      </c>
      <c r="C95" s="16">
        <v>7.9239999999999995</v>
      </c>
      <c r="D95" s="16">
        <v>0.19755198579835981</v>
      </c>
      <c r="E95" s="16">
        <v>7.9885000000000002</v>
      </c>
      <c r="F95" s="16">
        <v>0.18753442757620392</v>
      </c>
      <c r="G95" s="16">
        <v>7.359</v>
      </c>
      <c r="H95" s="16">
        <v>0.21835737287845269</v>
      </c>
      <c r="I95" s="16">
        <v>7.359</v>
      </c>
      <c r="J95" s="16">
        <v>0.21840000000000001</v>
      </c>
      <c r="K95" s="16">
        <v>7.4939999999999998</v>
      </c>
      <c r="L95" s="16">
        <v>0.32760134657940571</v>
      </c>
      <c r="M95" s="16">
        <v>7.4889999999999999</v>
      </c>
      <c r="N95" s="16">
        <v>0.35670690767809304</v>
      </c>
    </row>
    <row r="96" spans="1:14" x14ac:dyDescent="0.2">
      <c r="A96" s="15">
        <f t="shared" si="0"/>
        <v>44530</v>
      </c>
      <c r="B96" s="17">
        <v>207</v>
      </c>
      <c r="C96" s="16">
        <v>7.9245000000000001</v>
      </c>
      <c r="D96" s="16">
        <v>0.20581823219954279</v>
      </c>
      <c r="E96" s="16">
        <v>7.8710000000000004</v>
      </c>
      <c r="F96" s="16">
        <v>0.18755746023818665</v>
      </c>
      <c r="G96" s="16">
        <v>7.3710000000000004</v>
      </c>
      <c r="H96" s="16">
        <v>0.17310370294765173</v>
      </c>
      <c r="I96" s="16">
        <v>7.3710000000000004</v>
      </c>
      <c r="J96" s="16">
        <v>0.1731</v>
      </c>
      <c r="K96" s="16">
        <v>7.5604999999999993</v>
      </c>
      <c r="L96" s="16">
        <v>0.36349997050728533</v>
      </c>
      <c r="M96" s="16">
        <v>7.6050000000000004</v>
      </c>
      <c r="N96" s="16">
        <v>0.37418775062806797</v>
      </c>
    </row>
    <row r="97" spans="1:16" x14ac:dyDescent="0.2">
      <c r="A97" s="15">
        <f t="shared" si="0"/>
        <v>44533</v>
      </c>
      <c r="B97" s="17">
        <v>210</v>
      </c>
      <c r="C97" s="16"/>
      <c r="D97" s="16"/>
      <c r="E97" s="16"/>
      <c r="F97" s="16"/>
      <c r="G97" s="16"/>
      <c r="H97" s="16"/>
      <c r="I97" s="16"/>
      <c r="J97" s="16"/>
      <c r="K97" s="16">
        <v>7.8040000000000003</v>
      </c>
      <c r="L97" s="16">
        <v>0.32638883121968121</v>
      </c>
      <c r="M97" s="16">
        <v>7.6665000000000001</v>
      </c>
      <c r="N97" s="16">
        <v>0.33946683882880191</v>
      </c>
    </row>
    <row r="98" spans="1:16" x14ac:dyDescent="0.2">
      <c r="A98" s="15">
        <f t="shared" si="0"/>
        <v>44536</v>
      </c>
      <c r="B98" s="17">
        <v>213</v>
      </c>
      <c r="C98" s="16"/>
      <c r="D98" s="16"/>
      <c r="E98" s="16"/>
      <c r="F98" s="16"/>
      <c r="G98" s="16"/>
      <c r="H98" s="16"/>
      <c r="I98" s="16"/>
      <c r="J98" s="16"/>
      <c r="K98" s="16">
        <v>7.5380000000000003</v>
      </c>
      <c r="L98" s="16">
        <v>0.37290611433534265</v>
      </c>
      <c r="M98" s="16">
        <v>7.6095000000000006</v>
      </c>
      <c r="N98" s="16">
        <v>0.35892993442923854</v>
      </c>
    </row>
    <row r="99" spans="1:16" x14ac:dyDescent="0.2">
      <c r="A99" s="15">
        <f t="shared" si="0"/>
        <v>44539</v>
      </c>
      <c r="B99" s="17">
        <v>216</v>
      </c>
      <c r="C99" s="16"/>
      <c r="D99" s="16"/>
      <c r="E99" s="16"/>
      <c r="F99" s="16"/>
      <c r="G99" s="16"/>
      <c r="H99" s="16"/>
      <c r="I99" s="16"/>
      <c r="J99" s="16"/>
      <c r="K99" s="16">
        <v>7.4320000000000004</v>
      </c>
      <c r="L99" s="16">
        <v>0.34228099835276365</v>
      </c>
      <c r="M99" s="16">
        <v>7.5884999999999998</v>
      </c>
      <c r="N99" s="16">
        <v>0.40267198508362634</v>
      </c>
    </row>
    <row r="100" spans="1:16" x14ac:dyDescent="0.2">
      <c r="A100" s="15">
        <f t="shared" si="0"/>
        <v>44542</v>
      </c>
      <c r="B100" s="17">
        <v>219</v>
      </c>
      <c r="C100" s="16"/>
      <c r="D100" s="16"/>
      <c r="E100" s="16"/>
      <c r="F100" s="16"/>
      <c r="G100" s="16"/>
      <c r="H100" s="16"/>
      <c r="I100" s="16"/>
      <c r="J100" s="16"/>
      <c r="K100" s="16">
        <v>7.4474999999999998</v>
      </c>
      <c r="L100" s="16">
        <v>0.32562160203265711</v>
      </c>
      <c r="M100" s="16">
        <v>7.5155000000000003</v>
      </c>
      <c r="N100" s="16">
        <v>0.29831206044659453</v>
      </c>
    </row>
    <row r="101" spans="1:16" x14ac:dyDescent="0.2">
      <c r="A101" s="15">
        <f t="shared" si="0"/>
        <v>44545</v>
      </c>
      <c r="B101" s="17">
        <v>222</v>
      </c>
      <c r="C101" s="16"/>
      <c r="D101" s="16"/>
      <c r="E101" s="16"/>
      <c r="F101" s="16"/>
      <c r="G101" s="16"/>
      <c r="H101" s="16"/>
      <c r="I101" s="16"/>
      <c r="J101" s="16"/>
      <c r="K101" s="16">
        <v>7.5184999999999995</v>
      </c>
      <c r="L101" s="16">
        <v>0.3889285120599334</v>
      </c>
      <c r="M101" s="16">
        <v>7.5649999999999995</v>
      </c>
      <c r="N101" s="16">
        <v>0.33009138469726051</v>
      </c>
    </row>
    <row r="102" spans="1:16" x14ac:dyDescent="0.2">
      <c r="A102" s="15">
        <v>44547</v>
      </c>
      <c r="B102" s="17">
        <v>224</v>
      </c>
      <c r="C102" s="16"/>
      <c r="D102" s="16"/>
      <c r="E102" s="16"/>
      <c r="F102" s="16"/>
      <c r="G102" s="16"/>
      <c r="H102" s="16"/>
      <c r="I102" s="16"/>
      <c r="J102" s="16"/>
      <c r="K102" s="16">
        <f>K103</f>
        <v>7.5655000000000001</v>
      </c>
      <c r="L102" s="16"/>
      <c r="M102" s="16">
        <f>M103</f>
        <v>7.585</v>
      </c>
      <c r="N102" s="16"/>
    </row>
    <row r="103" spans="1:16" x14ac:dyDescent="0.2">
      <c r="A103" s="15">
        <v>44548</v>
      </c>
      <c r="B103" s="17">
        <v>225</v>
      </c>
      <c r="C103" s="16"/>
      <c r="D103" s="16"/>
      <c r="E103" s="16"/>
      <c r="F103" s="16"/>
      <c r="G103" s="16"/>
      <c r="H103" s="16"/>
      <c r="I103" s="16"/>
      <c r="J103" s="16"/>
      <c r="K103" s="16">
        <f>AVERAGE(7.556,7.575)</f>
        <v>7.5655000000000001</v>
      </c>
      <c r="L103" s="16">
        <v>0.42642947903430739</v>
      </c>
      <c r="M103" s="16">
        <f>AVERAGE(7.555,7.615)</f>
        <v>7.585</v>
      </c>
      <c r="N103" s="16">
        <v>0.40054589621723524</v>
      </c>
    </row>
    <row r="104" spans="1:16" x14ac:dyDescent="0.2">
      <c r="A104" s="15">
        <v>44551</v>
      </c>
      <c r="B104" s="17">
        <v>228</v>
      </c>
      <c r="C104" s="16"/>
      <c r="D104" s="16"/>
      <c r="E104" s="16"/>
      <c r="F104" s="16"/>
      <c r="G104" s="16"/>
      <c r="H104" s="16"/>
      <c r="I104" s="16"/>
      <c r="J104" s="16"/>
      <c r="K104" s="16">
        <f>AVERAGE(7.604,7.713)</f>
        <v>7.6585000000000001</v>
      </c>
      <c r="L104" s="16">
        <v>0.35632862058937792</v>
      </c>
      <c r="M104" s="16">
        <f>AVERAGE(7.525,7.596)</f>
        <v>7.5605000000000002</v>
      </c>
      <c r="N104" s="16">
        <v>0.36425310795200189</v>
      </c>
    </row>
    <row r="105" spans="1:16" x14ac:dyDescent="0.2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M105" s="13"/>
      <c r="N105" s="13"/>
      <c r="O105" s="13"/>
      <c r="P105" s="13"/>
    </row>
    <row r="106" spans="1:16" x14ac:dyDescent="0.2">
      <c r="A106" s="11" t="s">
        <v>13</v>
      </c>
      <c r="E106" s="13"/>
      <c r="F106" s="13"/>
      <c r="G106" s="13"/>
      <c r="H106" s="13"/>
      <c r="I106" s="13"/>
      <c r="J106" s="13"/>
      <c r="M106" s="13"/>
      <c r="N106" s="13"/>
      <c r="O106" s="13"/>
      <c r="P106" s="13"/>
    </row>
    <row r="107" spans="1:16" x14ac:dyDescent="0.2">
      <c r="A107" s="11"/>
      <c r="B107" s="13"/>
      <c r="C107" s="13"/>
      <c r="D107" s="13"/>
      <c r="E107" s="13"/>
      <c r="F107" s="13"/>
      <c r="G107" s="13"/>
      <c r="H107" s="13"/>
      <c r="I107" s="13"/>
      <c r="J107" s="13"/>
      <c r="M107" s="13"/>
      <c r="N107" s="13"/>
      <c r="O107" s="13"/>
      <c r="P107" s="13"/>
    </row>
    <row r="108" spans="1:16" x14ac:dyDescent="0.2">
      <c r="A108" s="11"/>
      <c r="B108" s="13"/>
      <c r="C108" s="13" t="s">
        <v>14</v>
      </c>
      <c r="D108" s="13"/>
      <c r="E108" s="13"/>
      <c r="F108" s="13"/>
      <c r="G108" s="13"/>
      <c r="H108" s="13"/>
      <c r="I108" s="13"/>
      <c r="J108" s="13"/>
      <c r="M108" s="13"/>
      <c r="N108" s="13"/>
      <c r="O108" s="13"/>
      <c r="P108" s="13"/>
    </row>
  </sheetData>
  <mergeCells count="10">
    <mergeCell ref="G1:H1"/>
    <mergeCell ref="C61:D61"/>
    <mergeCell ref="E61:F61"/>
    <mergeCell ref="I61:J61"/>
    <mergeCell ref="I1:J1"/>
    <mergeCell ref="M1:N1"/>
    <mergeCell ref="A1:B1"/>
    <mergeCell ref="C1:D1"/>
    <mergeCell ref="E1:F1"/>
    <mergeCell ref="K1:L1"/>
  </mergeCells>
  <pageMargins left="0.7" right="0.7" top="0.75" bottom="0.75" header="0.3" footer="0.3"/>
  <pageSetup paperSize="9" scale="89" fitToHeight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pH and alk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Virginia Tosi</dc:creator>
  <cp:lastModifiedBy>Emma Kreuger</cp:lastModifiedBy>
  <cp:lastPrinted>2023-07-20T15:13:02Z</cp:lastPrinted>
  <dcterms:created xsi:type="dcterms:W3CDTF">2023-07-17T15:15:39Z</dcterms:created>
  <dcterms:modified xsi:type="dcterms:W3CDTF">2023-07-20T15:13:06Z</dcterms:modified>
</cp:coreProperties>
</file>