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filterPrivacy="1"/>
  <xr:revisionPtr revIDLastSave="0" documentId="13_ncr:1_{A92ABA4B-DA88-4638-9D53-9C31D7A78E03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Contents" sheetId="11" r:id="rId1"/>
    <sheet name="Table S1" sheetId="9" r:id="rId2"/>
    <sheet name="Table S2" sheetId="3" r:id="rId3"/>
    <sheet name="Table S3" sheetId="2" r:id="rId4"/>
    <sheet name="Table S4" sheetId="4" r:id="rId5"/>
    <sheet name="Table S5" sheetId="8" r:id="rId6"/>
    <sheet name="Table S6" sheetId="1" r:id="rId7"/>
    <sheet name="Table S7" sheetId="10" r:id="rId8"/>
    <sheet name="Table S8" sheetId="5" r:id="rId9"/>
  </sheets>
  <definedNames>
    <definedName name="_xlnm._FilterDatabase" localSheetId="7" hidden="1">'Table S7'!$A$3:$O$93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E5" i="2"/>
  <c r="F5" i="2"/>
  <c r="G5" i="2"/>
  <c r="H5" i="2"/>
  <c r="D8" i="2"/>
  <c r="E8" i="2"/>
  <c r="F8" i="2"/>
  <c r="G8" i="2"/>
  <c r="H8" i="2"/>
  <c r="D10" i="2"/>
  <c r="E10" i="2"/>
  <c r="F10" i="2"/>
  <c r="G10" i="2"/>
  <c r="H10" i="2"/>
  <c r="D13" i="2"/>
  <c r="E13" i="2"/>
  <c r="F13" i="2"/>
  <c r="G13" i="2"/>
  <c r="H13" i="2"/>
  <c r="E4" i="8" l="1"/>
  <c r="F4" i="8"/>
  <c r="G4" i="8"/>
  <c r="H4" i="8"/>
  <c r="I4" i="8"/>
  <c r="J4" i="8"/>
  <c r="D4" i="8"/>
  <c r="C4" i="8"/>
  <c r="D12" i="1" l="1"/>
  <c r="D15" i="1" s="1"/>
  <c r="D5" i="1"/>
  <c r="D8" i="1" s="1"/>
  <c r="F20" i="2"/>
  <c r="G20" i="2"/>
  <c r="H20" i="2"/>
  <c r="F23" i="2"/>
  <c r="G23" i="2"/>
  <c r="H23" i="2"/>
  <c r="F25" i="2"/>
  <c r="G25" i="2"/>
  <c r="H25" i="2"/>
  <c r="F28" i="2"/>
  <c r="G28" i="2"/>
  <c r="H28" i="2"/>
  <c r="D25" i="2"/>
  <c r="E5" i="1"/>
  <c r="E8" i="1" s="1"/>
  <c r="F5" i="1"/>
  <c r="F8" i="1" s="1"/>
  <c r="E12" i="1"/>
  <c r="E15" i="1" s="1"/>
  <c r="F12" i="1"/>
  <c r="F15" i="1" s="1"/>
  <c r="C7" i="8" l="1"/>
  <c r="C8" i="8"/>
  <c r="E25" i="2" l="1"/>
  <c r="E20" i="2"/>
  <c r="D20" i="2"/>
  <c r="E28" i="2"/>
  <c r="D28" i="2"/>
  <c r="E23" i="2"/>
  <c r="D23" i="2"/>
  <c r="E7" i="8"/>
  <c r="I8" i="8"/>
  <c r="I7" i="8"/>
  <c r="J7" i="8"/>
  <c r="J8" i="8"/>
  <c r="E8" i="8"/>
  <c r="G7" i="8"/>
  <c r="G8" i="8"/>
  <c r="H8" i="8"/>
  <c r="H7" i="8"/>
  <c r="F8" i="8"/>
  <c r="F7" i="8"/>
  <c r="D8" i="8"/>
  <c r="D7" i="8"/>
</calcChain>
</file>

<file path=xl/sharedStrings.xml><?xml version="1.0" encoding="utf-8"?>
<sst xmlns="http://schemas.openxmlformats.org/spreadsheetml/2006/main" count="1532" uniqueCount="210">
  <si>
    <t>SVision-pro</t>
    <phoneticPr fontId="1" type="noConversion"/>
  </si>
  <si>
    <t>Sniffles2</t>
    <phoneticPr fontId="1" type="noConversion"/>
  </si>
  <si>
    <t>SVision-SURVIVOR</t>
    <phoneticPr fontId="1" type="noConversion"/>
  </si>
  <si>
    <t>SVision-Jasmine</t>
    <phoneticPr fontId="1" type="noConversion"/>
  </si>
  <si>
    <t>cuteSV-SURVIVOR</t>
    <phoneticPr fontId="1" type="noConversion"/>
  </si>
  <si>
    <t>cuteSV-Jasmine</t>
    <phoneticPr fontId="1" type="noConversion"/>
  </si>
  <si>
    <t>debreak-SURVIVOR</t>
    <phoneticPr fontId="1" type="noConversion"/>
  </si>
  <si>
    <t>debreak-Jasmine</t>
    <phoneticPr fontId="1" type="noConversion"/>
  </si>
  <si>
    <t>Complex-HiFi</t>
    <phoneticPr fontId="1" type="noConversion"/>
  </si>
  <si>
    <t>Simulated trio</t>
    <phoneticPr fontId="1" type="noConversion"/>
  </si>
  <si>
    <t>Complex-ONT</t>
    <phoneticPr fontId="1" type="noConversion"/>
  </si>
  <si>
    <t>Total events</t>
    <phoneticPr fontId="1" type="noConversion"/>
  </si>
  <si>
    <t>Consistent events</t>
    <phoneticPr fontId="1" type="noConversion"/>
  </si>
  <si>
    <t>Inconsistent events</t>
    <phoneticPr fontId="1" type="noConversion"/>
  </si>
  <si>
    <t>Recall</t>
    <phoneticPr fontId="1" type="noConversion"/>
  </si>
  <si>
    <t>Precision</t>
    <phoneticPr fontId="1" type="noConversion"/>
  </si>
  <si>
    <t>ChineseQuartet</t>
    <phoneticPr fontId="1" type="noConversion"/>
  </si>
  <si>
    <t>Simulated CSV, supp=5</t>
    <phoneticPr fontId="1" type="noConversion"/>
  </si>
  <si>
    <t>SVision</t>
    <phoneticPr fontId="1" type="noConversion"/>
  </si>
  <si>
    <t>cuteSV</t>
    <phoneticPr fontId="1" type="noConversion"/>
  </si>
  <si>
    <t>debreak</t>
    <phoneticPr fontId="1" type="noConversion"/>
  </si>
  <si>
    <t>HiFi</t>
    <phoneticPr fontId="1" type="noConversion"/>
  </si>
  <si>
    <t>F1</t>
    <phoneticPr fontId="1" type="noConversion"/>
  </si>
  <si>
    <t>ONT</t>
    <phoneticPr fontId="1" type="noConversion"/>
  </si>
  <si>
    <t>Simulated CSV, supp=10</t>
    <phoneticPr fontId="1" type="noConversion"/>
  </si>
  <si>
    <t>Component miss</t>
    <phoneticPr fontId="1" type="noConversion"/>
  </si>
  <si>
    <t>Exact same</t>
    <phoneticPr fontId="1" type="noConversion"/>
  </si>
  <si>
    <t>CSV Structure Match</t>
    <phoneticPr fontId="1" type="noConversion"/>
  </si>
  <si>
    <t>Region-Matched Num</t>
    <phoneticPr fontId="1" type="noConversion"/>
  </si>
  <si>
    <t>pbsv</t>
    <phoneticPr fontId="1" type="noConversion"/>
  </si>
  <si>
    <t>Consistent ratio</t>
    <phoneticPr fontId="1" type="noConversion"/>
  </si>
  <si>
    <t>HiFi-S10</t>
    <phoneticPr fontId="1" type="noConversion"/>
  </si>
  <si>
    <t>Indentical events</t>
    <phoneticPr fontId="1" type="noConversion"/>
  </si>
  <si>
    <t>Not Indentical events</t>
    <phoneticPr fontId="1" type="noConversion"/>
  </si>
  <si>
    <t>Indentical ratio</t>
    <phoneticPr fontId="1" type="noConversion"/>
  </si>
  <si>
    <t>Not Indentical ratio</t>
    <phoneticPr fontId="1" type="noConversion"/>
  </si>
  <si>
    <t>nanomonsv</t>
    <phoneticPr fontId="1" type="noConversion"/>
  </si>
  <si>
    <t>AF=all</t>
    <phoneticPr fontId="1" type="noConversion"/>
  </si>
  <si>
    <t>Accurate events</t>
    <phoneticPr fontId="1" type="noConversion"/>
  </si>
  <si>
    <t>Inaccurate events</t>
    <phoneticPr fontId="1" type="noConversion"/>
  </si>
  <si>
    <t>Accurate ratio</t>
    <phoneticPr fontId="1" type="noConversion"/>
  </si>
  <si>
    <t>AF=0.10</t>
    <phoneticPr fontId="1" type="noConversion"/>
  </si>
  <si>
    <t>AF=0.08</t>
    <phoneticPr fontId="1" type="noConversion"/>
  </si>
  <si>
    <t>AF=0.05</t>
    <phoneticPr fontId="1" type="noConversion"/>
  </si>
  <si>
    <t>AF=0.04</t>
    <phoneticPr fontId="1" type="noConversion"/>
  </si>
  <si>
    <t>AF=0.03</t>
    <phoneticPr fontId="1" type="noConversion"/>
  </si>
  <si>
    <t>AF=0.02</t>
    <phoneticPr fontId="1" type="noConversion"/>
  </si>
  <si>
    <t>AF=0.01</t>
    <phoneticPr fontId="1" type="noConversion"/>
  </si>
  <si>
    <t>CSV</t>
    <phoneticPr fontId="1" type="noConversion"/>
  </si>
  <si>
    <t>SSV</t>
    <phoneticPr fontId="1" type="noConversion"/>
  </si>
  <si>
    <t>LCL7</t>
  </si>
  <si>
    <t>LCL8</t>
  </si>
  <si>
    <t>HG002-trio</t>
    <phoneticPr fontId="1" type="noConversion"/>
  </si>
  <si>
    <t>HG005-trio</t>
    <phoneticPr fontId="1" type="noConversion"/>
  </si>
  <si>
    <t>NA19240-trio</t>
    <phoneticPr fontId="1" type="noConversion"/>
  </si>
  <si>
    <t>HG00514-trio</t>
    <phoneticPr fontId="1" type="noConversion"/>
  </si>
  <si>
    <t>HG00733-trio</t>
    <phoneticPr fontId="1" type="noConversion"/>
  </si>
  <si>
    <t>ONT-S10</t>
    <phoneticPr fontId="1" type="noConversion"/>
  </si>
  <si>
    <t>Note: for HiFi-sequenced NA19240, HG00514 and HG00733-trio, we use supp=5 since their low coverages</t>
    <phoneticPr fontId="1" type="noConversion"/>
  </si>
  <si>
    <t>YRI</t>
    <phoneticPr fontId="1" type="noConversion"/>
  </si>
  <si>
    <t>NA19238</t>
  </si>
  <si>
    <t>NA19239</t>
  </si>
  <si>
    <t>NA19240</t>
  </si>
  <si>
    <t>PUR</t>
  </si>
  <si>
    <t>HG00731</t>
  </si>
  <si>
    <t>HG00732</t>
  </si>
  <si>
    <t>HG00733</t>
  </si>
  <si>
    <t>CHS</t>
  </si>
  <si>
    <t>HG00512</t>
  </si>
  <si>
    <t>HG00513</t>
  </si>
  <si>
    <t>HG00514</t>
  </si>
  <si>
    <t>Source</t>
    <phoneticPr fontId="1" type="noConversion"/>
  </si>
  <si>
    <t>Sample</t>
    <phoneticPr fontId="1" type="noConversion"/>
  </si>
  <si>
    <t>HGSVC</t>
    <phoneticPr fontId="1" type="noConversion"/>
  </si>
  <si>
    <t>Ashk.</t>
  </si>
  <si>
    <t>GIAB</t>
    <phoneticPr fontId="1" type="noConversion"/>
  </si>
  <si>
    <t>HG002</t>
    <phoneticPr fontId="1" type="noConversion"/>
  </si>
  <si>
    <t>HG003</t>
    <phoneticPr fontId="1" type="noConversion"/>
  </si>
  <si>
    <t>HG004</t>
    <phoneticPr fontId="1" type="noConversion"/>
  </si>
  <si>
    <t>HG005</t>
  </si>
  <si>
    <t>HG006</t>
  </si>
  <si>
    <t>HG007</t>
  </si>
  <si>
    <t>Chin.</t>
    <phoneticPr fontId="1" type="noConversion"/>
  </si>
  <si>
    <t>ChineseQuartet</t>
    <phoneticPr fontId="1" type="noConversion"/>
  </si>
  <si>
    <t>LCL5</t>
    <phoneticPr fontId="1" type="noConversion"/>
  </si>
  <si>
    <t>LCL6</t>
    <phoneticPr fontId="1" type="noConversion"/>
  </si>
  <si>
    <t>Real data</t>
    <phoneticPr fontId="1" type="noConversion"/>
  </si>
  <si>
    <t>Simulated data</t>
  </si>
  <si>
    <t>Sim-Trio</t>
    <phoneticPr fontId="1" type="noConversion"/>
  </si>
  <si>
    <t>simualted</t>
    <phoneticPr fontId="1" type="noConversion"/>
  </si>
  <si>
    <t>child</t>
    <phoneticPr fontId="1" type="noConversion"/>
  </si>
  <si>
    <t>father</t>
    <phoneticPr fontId="1" type="noConversion"/>
  </si>
  <si>
    <t>mother</t>
    <phoneticPr fontId="1" type="noConversion"/>
  </si>
  <si>
    <t>Sim-NT pair-SSV</t>
    <phoneticPr fontId="1" type="noConversion"/>
  </si>
  <si>
    <t>tumor1</t>
    <phoneticPr fontId="1" type="noConversion"/>
  </si>
  <si>
    <t>normal1</t>
    <phoneticPr fontId="1" type="noConversion"/>
  </si>
  <si>
    <t>Sim-NT pair-CSV</t>
    <phoneticPr fontId="1" type="noConversion"/>
  </si>
  <si>
    <t>tumor2</t>
    <phoneticPr fontId="1" type="noConversion"/>
  </si>
  <si>
    <t>normal2</t>
    <phoneticPr fontId="1" type="noConversion"/>
  </si>
  <si>
    <t>HCC1995</t>
    <phoneticPr fontId="1" type="noConversion"/>
  </si>
  <si>
    <t>HCC1995BL</t>
    <phoneticPr fontId="1" type="noConversion"/>
  </si>
  <si>
    <t>HCC1995-NT pair</t>
    <phoneticPr fontId="1" type="noConversion"/>
  </si>
  <si>
    <t>Supplementary Table S1. Benckmark dataset used by SVision-pro</t>
    <phoneticPr fontId="1" type="noConversion"/>
  </si>
  <si>
    <t>Trio/Group</t>
    <phoneticPr fontId="1" type="noConversion"/>
  </si>
  <si>
    <t>Peng Jia et al</t>
    <phoneticPr fontId="1" type="noConversion"/>
  </si>
  <si>
    <t>Keyur Talsania et al</t>
    <phoneticPr fontId="1" type="noConversion"/>
  </si>
  <si>
    <t>SVDSS</t>
    <phoneticPr fontId="1" type="noConversion"/>
  </si>
  <si>
    <t>core dumped</t>
  </si>
  <si>
    <t>Groud-Truth HG002</t>
    <phoneticPr fontId="1" type="noConversion"/>
  </si>
  <si>
    <t>Not selected</t>
    <phoneticPr fontId="1" type="noConversion"/>
  </si>
  <si>
    <t>HiFi</t>
    <phoneticPr fontId="1" type="noConversion"/>
  </si>
  <si>
    <t>ONT</t>
    <phoneticPr fontId="1" type="noConversion"/>
  </si>
  <si>
    <t>Simulated CSV</t>
    <phoneticPr fontId="1" type="noConversion"/>
  </si>
  <si>
    <t>chr1</t>
  </si>
  <si>
    <t>INS</t>
  </si>
  <si>
    <t>hg002-3-4</t>
  </si>
  <si>
    <t>sniffles2</t>
  </si>
  <si>
    <t>.</t>
  </si>
  <si>
    <t>chr2</t>
  </si>
  <si>
    <t>DEL</t>
  </si>
  <si>
    <t>chr3</t>
  </si>
  <si>
    <t>chr4</t>
  </si>
  <si>
    <t>chr5</t>
  </si>
  <si>
    <t>chr9</t>
  </si>
  <si>
    <t>chr10</t>
  </si>
  <si>
    <t>chr11</t>
  </si>
  <si>
    <t>chr12</t>
  </si>
  <si>
    <t>chr15</t>
  </si>
  <si>
    <t>chr17</t>
  </si>
  <si>
    <t>hg005-6-7</t>
  </si>
  <si>
    <t>chr7</t>
  </si>
  <si>
    <t>chr16</t>
  </si>
  <si>
    <t>chr20</t>
  </si>
  <si>
    <t>chr21</t>
  </si>
  <si>
    <t>chrX</t>
  </si>
  <si>
    <t>hg00514-2-3</t>
  </si>
  <si>
    <t>chr6</t>
  </si>
  <si>
    <t>chr18</t>
  </si>
  <si>
    <t>hg00733-1-2</t>
  </si>
  <si>
    <t>chr14</t>
  </si>
  <si>
    <t>lcl5-6-7-8</t>
  </si>
  <si>
    <t>chr13</t>
  </si>
  <si>
    <t>chr19</t>
  </si>
  <si>
    <t>na19240-38-39</t>
  </si>
  <si>
    <t>chr22</t>
  </si>
  <si>
    <t>germline</t>
    <phoneticPr fontId="1" type="noConversion"/>
  </si>
  <si>
    <t>chrom</t>
    <phoneticPr fontId="1" type="noConversion"/>
  </si>
  <si>
    <t>start</t>
    <phoneticPr fontId="1" type="noConversion"/>
  </si>
  <si>
    <t>end</t>
    <phoneticPr fontId="1" type="noConversion"/>
  </si>
  <si>
    <t xml:space="preserve">length </t>
    <phoneticPr fontId="1" type="noConversion"/>
  </si>
  <si>
    <t>type</t>
    <phoneticPr fontId="1" type="noConversion"/>
  </si>
  <si>
    <t>sample</t>
    <phoneticPr fontId="1" type="noConversion"/>
  </si>
  <si>
    <t>tool</t>
    <phoneticPr fontId="1" type="noConversion"/>
  </si>
  <si>
    <t>.</t>
    <phoneticPr fontId="1" type="noConversion"/>
  </si>
  <si>
    <t>denovo</t>
    <phoneticPr fontId="1" type="noConversion"/>
  </si>
  <si>
    <t>Supplementary Table S2. Performance evaluation and comparison on HG002 ground-truth SSVs and simulated CSVs.</t>
    <phoneticPr fontId="1" type="noConversion"/>
  </si>
  <si>
    <t>Supplementary Table S3. CSV subcomponent and breakpoint evaluation on simulated CSVs</t>
    <phoneticPr fontId="1" type="noConversion"/>
  </si>
  <si>
    <t>Supplementary Table S4. Mendelian consistency comparison on six family datasets</t>
    <phoneticPr fontId="1" type="noConversion"/>
  </si>
  <si>
    <t>Supplementary Table S5. Twin discordancy comparison on ChineseQuartet</t>
    <phoneticPr fontId="1" type="noConversion"/>
  </si>
  <si>
    <r>
      <t xml:space="preserve">Supplementary Table S6. </t>
    </r>
    <r>
      <rPr>
        <sz val="12"/>
        <color theme="1"/>
        <rFont val="Times New Roman"/>
        <family val="1"/>
      </rPr>
      <t>Performance evaluation and comparison on simulated trio dataset with de novo/inherited CSVs</t>
    </r>
    <phoneticPr fontId="1" type="noConversion"/>
  </si>
  <si>
    <t>Supplementary Table S7. Overlapping of Sniffles2 de novo calls with SVision-pro</t>
    <phoneticPr fontId="1" type="noConversion"/>
  </si>
  <si>
    <t>Supplementary Table S8. Performance evaluation and comparison on simulated somatic SSVs and CSVs</t>
    <phoneticPr fontId="1" type="noConversion"/>
  </si>
  <si>
    <t>Not selected</t>
    <phoneticPr fontId="1" type="noConversion"/>
  </si>
  <si>
    <t>Component match</t>
    <phoneticPr fontId="1" type="noConversion"/>
  </si>
  <si>
    <t>Accuracy</t>
    <phoneticPr fontId="1" type="noConversion"/>
  </si>
  <si>
    <t>https://ftp-trace.ncbi.nlm.nih.gov/giab/ftp/data/AshkenazimTrio/HG003_NA24149_father/PacBio_CCS_15kb_20kb_chemistry2/</t>
    <phoneticPr fontId="1" type="noConversion"/>
  </si>
  <si>
    <t>https://ftp-trace.ncbi.nlm.nih.gov/giab/ftp/data/AshkenazimTrio/HG004_NA24143_mother/PacBio_CCS_15kb_20kb_chemistry2/</t>
    <phoneticPr fontId="1" type="noConversion"/>
  </si>
  <si>
    <t>https://ftp-trace.ncbi.nlm.nih.gov/giab/ftp/data/ChineseTrio/HG005_NA24631_son/PacBio_CCS_15kb_20kb_chemistry2/</t>
    <phoneticPr fontId="1" type="noConversion"/>
  </si>
  <si>
    <t>https://ftp-trace.ncbi.nlm.nih.gov/giab/ftp/data/AshkenazimTrio/HG002_NA24385_son/PacBio_CCS_15kb_20kb_chemistry2/</t>
    <phoneticPr fontId="1" type="noConversion"/>
  </si>
  <si>
    <t>https://ftp-trace.ncbi.nlm.nih.gov/giab/ftp/data/ChineseTrio/HG006_NA24694-huCA017E_father/PacBio_CCS_15kb_20kb_chemistry2</t>
    <phoneticPr fontId="1" type="noConversion"/>
  </si>
  <si>
    <t>https://ftp-trace.ncbi.nlm.nih.gov/giab/ftp/data/ChineseTrio/HG007_NA24695-hu38168_mother/PacBio_CCS_15kb_20kb_chemistry2</t>
    <phoneticPr fontId="1" type="noConversion"/>
  </si>
  <si>
    <t>http://ftp.1000genomes.ebi.ac.uk/vol1/ftp/data_collections/HGSVC2/working/20191031_CHS_PacBio_HG00512_HiFi/</t>
    <phoneticPr fontId="1" type="noConversion"/>
  </si>
  <si>
    <t>http://ftp.1000genomes.ebi.ac.uk/vol1/ftp/data_collections/HGSVC2/working/20191031_CHS_PacBio_HG00513_HiFi/</t>
    <phoneticPr fontId="1" type="noConversion"/>
  </si>
  <si>
    <t>http://ftp.1000genomes.ebi.ac.uk/vol1/ftp/data_collections/HGSVC2/working/20191005_YRI_PacBio_NA19240_HiFi/</t>
    <phoneticPr fontId="1" type="noConversion"/>
  </si>
  <si>
    <t>http://ftp.1000genomes.ebi.ac.uk/vol1/ftp/data_collections/HGSVC2/working/20191205_YRI_PacBio_NA19239_HIFI/</t>
    <phoneticPr fontId="1" type="noConversion"/>
  </si>
  <si>
    <t>http://ftp.1000genomes.ebi.ac.uk/vol1/ftp/data_collections/HGSVC2/working/20191205_YRI_PacBio_NA19238_HIFI/</t>
    <phoneticPr fontId="1" type="noConversion"/>
  </si>
  <si>
    <t>http://ftp.1000genomes.ebi.ac.uk/vol1/ftp/data_collections/HGSVC2/working/20200731_CHS_PacBio_HG00514_HiFi_reseq/</t>
    <phoneticPr fontId="1" type="noConversion"/>
  </si>
  <si>
    <t>http://ftp.1000genomes.ebi.ac.uk/vol1/ftp/data_collections/HGSVC2/working/20190925_PUR_PacBio_HiFi/</t>
    <phoneticPr fontId="1" type="noConversion"/>
  </si>
  <si>
    <t>NA</t>
    <phoneticPr fontId="1" type="noConversion"/>
  </si>
  <si>
    <t>https://ngdc.cncb.ac.cn/bioproject/browse/PRJCA012291</t>
    <phoneticPr fontId="1" type="noConversion"/>
  </si>
  <si>
    <t>HiFI reads URL</t>
    <phoneticPr fontId="1" type="noConversion"/>
  </si>
  <si>
    <t>ONT reads URL</t>
    <phoneticPr fontId="1" type="noConversion"/>
  </si>
  <si>
    <t>CLR reads URL</t>
    <phoneticPr fontId="1" type="noConversion"/>
  </si>
  <si>
    <t>https://ftp-trace.ncbi.nlm.nih.gov/giab/ftp/data/AshkenazimTrio/HG002_NA24385_son/UCSC_Ultralong_OxfordNanopore_Promethion/</t>
    <phoneticPr fontId="1" type="noConversion"/>
  </si>
  <si>
    <t>https://ftp-trace.ncbi.nlm.nih.gov/giab/ftp/data/AshkenazimTrio/HG003_NA24149_father/UCSC_Ultralong_OxfordNanopore_Promethion/</t>
    <phoneticPr fontId="1" type="noConversion"/>
  </si>
  <si>
    <t>https://ftp-trace.ncbi.nlm.nih.gov/giab/ftp/data/AshkenazimTrio/HG004_NA24143_mother/UCSC_Ultralong_OxfordNanopore_Promethion/</t>
    <phoneticPr fontId="1" type="noConversion"/>
  </si>
  <si>
    <t>https://ftp-trace.ncbi.nlm.nih.gov/giab/ftp/data/ChineseTrio/HG005_NA24631_son/UCSC_Ultralong_OxfordNanopore_Promethion/</t>
    <phoneticPr fontId="1" type="noConversion"/>
  </si>
  <si>
    <t>https://ftp-trace.ncbi.nlm.nih.gov/giab/ftp/data/ChineseTrio/HG006_NA24694-huCA017E_father/UCSC_Ultralong_OxfordNanopore_Promethion/</t>
    <phoneticPr fontId="1" type="noConversion"/>
  </si>
  <si>
    <t>https://ftp-trace.ncbi.nlm.nih.gov/giab/ftp/data/ChineseTrio/HG007_NA24695-hu38168_mother/UCSC_Ultralong_OxfordNanopore_Promethion/</t>
    <phoneticPr fontId="1" type="noConversion"/>
  </si>
  <si>
    <t>https://www.ncbi.nlm.nih.gov/sra?term=SRP162370</t>
    <phoneticPr fontId="1" type="noConversion"/>
  </si>
  <si>
    <t>Sniffles2 de novo calls</t>
    <phoneticPr fontId="1" type="noConversion"/>
  </si>
  <si>
    <t>Overlapped SVision-pro calls</t>
    <phoneticPr fontId="1" type="noConversion"/>
  </si>
  <si>
    <t xml:space="preserve">Table </t>
  </si>
  <si>
    <t>Title</t>
  </si>
  <si>
    <t>Supplementary Table S1</t>
  </si>
  <si>
    <t>Benchmark dataset used by SVision-pro</t>
  </si>
  <si>
    <t>Supplementary Table S2</t>
  </si>
  <si>
    <t>Performance evaluation and comparison on HG002 ground-truth SSVs and simulated CSVs</t>
  </si>
  <si>
    <t>Supplementary Table S3</t>
  </si>
  <si>
    <t>CSV subcomponent and breakpoint evaluation on simulated CSVs</t>
  </si>
  <si>
    <t>Supplementary Table S4</t>
  </si>
  <si>
    <t>Mendelian consistency comparison on six family datasets</t>
  </si>
  <si>
    <t>Supplementary Table S5</t>
  </si>
  <si>
    <t>Twin discordancy comparison on ChineseQuartet</t>
  </si>
  <si>
    <t>Supplementary Table S6</t>
  </si>
  <si>
    <t>Performance evaluation and comparison on simulated trio dataset with de novo/inherited CSVs</t>
  </si>
  <si>
    <t>Supplementary Table S7</t>
  </si>
  <si>
    <t>Overlapping of Sniffles2 de novo calls with SVision-pro</t>
  </si>
  <si>
    <t>Supplementary Table S8</t>
  </si>
  <si>
    <t>Performance evaluation and comparison on simulated somatic SSVs and CSVs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</si>
</sst>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 tint="-0.34998626667073579"/>
      <name val="Arial"/>
      <family val="2"/>
    </font>
    <font>
      <sz val="11"/>
      <color theme="0" tint="-0.34998626667073579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9.8000000000000007"/>
      <color theme="1"/>
      <name val="JetBrains Mono"/>
      <family val="3"/>
    </font>
    <font>
      <sz val="12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等线"/>
      <family val="2"/>
      <scheme val="minor"/>
    </font>
    <font>
      <sz val="11"/>
      <color theme="0" tint="-0.249977111117893"/>
      <name val="Times New Roman"/>
      <family val="1"/>
    </font>
    <font>
      <b/>
      <sz val="1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0" fillId="0" borderId="0"/>
    <xf numFmtId="0" fontId="12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8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6" fillId="0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/>
    <xf numFmtId="0" fontId="6" fillId="0" borderId="0" xfId="0" applyFont="1" applyFill="1"/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4" fillId="0" borderId="0" xfId="1" applyFont="1"/>
    <xf numFmtId="0" fontId="14" fillId="0" borderId="0" xfId="0" applyFont="1"/>
    <xf numFmtId="0" fontId="13" fillId="0" borderId="0" xfId="0" applyFont="1"/>
    <xf numFmtId="49" fontId="14" fillId="0" borderId="0" xfId="1" applyNumberFormat="1" applyFont="1"/>
    <xf numFmtId="0" fontId="14" fillId="0" borderId="0" xfId="1" applyFont="1" applyAlignment="1">
      <alignment vertical="top"/>
    </xf>
    <xf numFmtId="49" fontId="14" fillId="0" borderId="0" xfId="1" applyNumberFormat="1" applyFont="1" applyFill="1"/>
    <xf numFmtId="0" fontId="14" fillId="0" borderId="0" xfId="1" applyFont="1" applyFill="1" applyAlignment="1">
      <alignment vertical="top"/>
    </xf>
    <xf numFmtId="0" fontId="7" fillId="0" borderId="0" xfId="2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0" fillId="0" borderId="0" xfId="0" applyFont="1"/>
    <xf numFmtId="0" fontId="6" fillId="0" borderId="0" xfId="0" applyFont="1" applyAlignment="1">
      <alignment horizontal="center" vertical="center"/>
    </xf>
    <xf numFmtId="0" fontId="18" fillId="0" borderId="0" xfId="0" applyFont="1"/>
    <xf numFmtId="0" fontId="6" fillId="0" borderId="0" xfId="0" applyFont="1" applyFill="1" applyAlignment="1">
      <alignment horizontal="center" vertical="center"/>
    </xf>
    <xf numFmtId="0" fontId="13" fillId="0" borderId="0" xfId="0" applyFont="1" applyFill="1"/>
    <xf numFmtId="0" fontId="12" fillId="0" borderId="0" xfId="2"/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9" fillId="0" borderId="0" xfId="1" applyFont="1"/>
    <xf numFmtId="0" fontId="19" fillId="0" borderId="0" xfId="0" applyFont="1"/>
    <xf numFmtId="0" fontId="20" fillId="0" borderId="0" xfId="0" applyFont="1"/>
  </cellXfs>
  <cellStyles count="5">
    <cellStyle name="常规" xfId="0" builtinId="0"/>
    <cellStyle name="常规 2" xfId="1" xr:uid="{75E97750-6EA2-4B14-ACCE-6DA25621F156}"/>
    <cellStyle name="超链接" xfId="2" builtinId="8"/>
    <cellStyle name="超链接 2" xfId="4" xr:uid="{00000000-0005-0000-0000-000032000000}"/>
    <cellStyle name="千位分隔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ftp.1000genomes.ebi.ac.uk/vol1/ftp/data_collections/HGSVC2/working/20191031_CHS_PacBio_HG00513_HiFi/" TargetMode="External"/><Relationship Id="rId13" Type="http://schemas.openxmlformats.org/officeDocument/2006/relationships/hyperlink" Target="http://ftp.1000genomes.ebi.ac.uk/vol1/ftp/data_collections/HGSVC2/working/20190925_PUR_PacBio_HiFi/" TargetMode="External"/><Relationship Id="rId18" Type="http://schemas.openxmlformats.org/officeDocument/2006/relationships/hyperlink" Target="https://ngdc.cncb.ac.cn/bioproject/browse/PRJCA012291" TargetMode="External"/><Relationship Id="rId26" Type="http://schemas.openxmlformats.org/officeDocument/2006/relationships/hyperlink" Target="https://www.ncbi.nlm.nih.gov/sra?term=SRP162370" TargetMode="External"/><Relationship Id="rId3" Type="http://schemas.openxmlformats.org/officeDocument/2006/relationships/hyperlink" Target="https://ftp-trace.ncbi.nlm.nih.gov/giab/ftp/data/AshkenazimTrio/HG003_NA24149_father/PacBio_CCS_15kb_20kb_chemistry2/" TargetMode="External"/><Relationship Id="rId21" Type="http://schemas.openxmlformats.org/officeDocument/2006/relationships/hyperlink" Target="https://ftp-trace.ncbi.nlm.nih.gov/giab/ftp/data/AshkenazimTrio/HG003_NA24149_father/UCSC_Ultralong_OxfordNanopore_Promethion/" TargetMode="External"/><Relationship Id="rId7" Type="http://schemas.openxmlformats.org/officeDocument/2006/relationships/hyperlink" Target="http://ftp.1000genomes.ebi.ac.uk/vol1/ftp/data_collections/HGSVC2/working/20191031_CHS_PacBio_HG00512_HiFi/" TargetMode="External"/><Relationship Id="rId12" Type="http://schemas.openxmlformats.org/officeDocument/2006/relationships/hyperlink" Target="http://ftp.1000genomes.ebi.ac.uk/vol1/ftp/data_collections/HGSVC2/working/20200731_CHS_PacBio_HG00514_HiFi_reseq/" TargetMode="External"/><Relationship Id="rId17" Type="http://schemas.openxmlformats.org/officeDocument/2006/relationships/hyperlink" Target="https://ngdc.cncb.ac.cn/bioproject/browse/PRJCA012291" TargetMode="External"/><Relationship Id="rId25" Type="http://schemas.openxmlformats.org/officeDocument/2006/relationships/hyperlink" Target="https://ftp-trace.ncbi.nlm.nih.gov/giab/ftp/data/ChineseTrio/HG007_NA24695-hu38168_mother/UCSC_Ultralong_OxfordNanopore_Promethion/" TargetMode="External"/><Relationship Id="rId2" Type="http://schemas.openxmlformats.org/officeDocument/2006/relationships/hyperlink" Target="https://ftp-trace.ncbi.nlm.nih.gov/giab/ftp/data/AshkenazimTrio/HG002_NA24385_son/PacBio_CCS_15kb_20kb_chemistry2/" TargetMode="External"/><Relationship Id="rId16" Type="http://schemas.openxmlformats.org/officeDocument/2006/relationships/hyperlink" Target="https://ngdc.cncb.ac.cn/bioproject/browse/PRJCA012291" TargetMode="External"/><Relationship Id="rId20" Type="http://schemas.openxmlformats.org/officeDocument/2006/relationships/hyperlink" Target="https://ftp-trace.ncbi.nlm.nih.gov/giab/ftp/data/AshkenazimTrio/HG002_NA24385_son/UCSC_Ultralong_OxfordNanopore_Promethion/" TargetMode="External"/><Relationship Id="rId1" Type="http://schemas.openxmlformats.org/officeDocument/2006/relationships/hyperlink" Target="https://ftp-trace.ncbi.nlm.nih.gov/giab/ftp/data/ChineseTrio/HG005_NA24631_son/PacBio_CCS_15kb_20kb_chemistry2/" TargetMode="External"/><Relationship Id="rId6" Type="http://schemas.openxmlformats.org/officeDocument/2006/relationships/hyperlink" Target="https://ftp-trace.ncbi.nlm.nih.gov/giab/ftp/data/ChineseTrio/HG007_NA24695-hu38168_mother/PacBio_CCS_15kb_20kb_chemistry2" TargetMode="External"/><Relationship Id="rId11" Type="http://schemas.openxmlformats.org/officeDocument/2006/relationships/hyperlink" Target="http://ftp.1000genomes.ebi.ac.uk/vol1/ftp/data_collections/HGSVC2/working/20191205_YRI_PacBio_NA19238_HIFI/" TargetMode="External"/><Relationship Id="rId24" Type="http://schemas.openxmlformats.org/officeDocument/2006/relationships/hyperlink" Target="https://ftp-trace.ncbi.nlm.nih.gov/giab/ftp/data/ChineseTrio/HG006_NA24694-huCA017E_father/UCSC_Ultralong_OxfordNanopore_Promethion/" TargetMode="External"/><Relationship Id="rId5" Type="http://schemas.openxmlformats.org/officeDocument/2006/relationships/hyperlink" Target="https://ftp-trace.ncbi.nlm.nih.gov/giab/ftp/data/ChineseTrio/HG006_NA24694-huCA017E_father/PacBio_CCS_15kb_20kb_chemistry2" TargetMode="External"/><Relationship Id="rId15" Type="http://schemas.openxmlformats.org/officeDocument/2006/relationships/hyperlink" Target="http://ftp.1000genomes.ebi.ac.uk/vol1/ftp/data_collections/HGSVC2/working/20190925_PUR_PacBio_HiFi/" TargetMode="External"/><Relationship Id="rId23" Type="http://schemas.openxmlformats.org/officeDocument/2006/relationships/hyperlink" Target="https://ftp-trace.ncbi.nlm.nih.gov/giab/ftp/data/ChineseTrio/HG005_NA24631_son/UCSC_Ultralong_OxfordNanopore_Promethion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ftp.1000genomes.ebi.ac.uk/vol1/ftp/data_collections/HGSVC2/working/20191205_YRI_PacBio_NA19239_HIFI/" TargetMode="External"/><Relationship Id="rId19" Type="http://schemas.openxmlformats.org/officeDocument/2006/relationships/hyperlink" Target="https://ngdc.cncb.ac.cn/bioproject/browse/PRJCA012291" TargetMode="External"/><Relationship Id="rId4" Type="http://schemas.openxmlformats.org/officeDocument/2006/relationships/hyperlink" Target="https://ftp-trace.ncbi.nlm.nih.gov/giab/ftp/data/AshkenazimTrio/HG004_NA24143_mother/PacBio_CCS_15kb_20kb_chemistry2/" TargetMode="External"/><Relationship Id="rId9" Type="http://schemas.openxmlformats.org/officeDocument/2006/relationships/hyperlink" Target="http://ftp.1000genomes.ebi.ac.uk/vol1/ftp/data_collections/HGSVC2/working/20191005_YRI_PacBio_NA19240_HiFi/" TargetMode="External"/><Relationship Id="rId14" Type="http://schemas.openxmlformats.org/officeDocument/2006/relationships/hyperlink" Target="http://ftp.1000genomes.ebi.ac.uk/vol1/ftp/data_collections/HGSVC2/working/20190925_PUR_PacBio_HiFi/" TargetMode="External"/><Relationship Id="rId22" Type="http://schemas.openxmlformats.org/officeDocument/2006/relationships/hyperlink" Target="https://ftp-trace.ncbi.nlm.nih.gov/giab/ftp/data/AshkenazimTrio/HG004_NA24143_mother/UCSC_Ultralong_OxfordNanopore_Promethion/" TargetMode="External"/><Relationship Id="rId27" Type="http://schemas.openxmlformats.org/officeDocument/2006/relationships/hyperlink" Target="https://www.ncbi.nlm.nih.gov/sra?term=SRP16237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E4AB0-84A1-4B7E-9F08-D30262912197}">
  <dimension ref="A1:B9"/>
  <sheetViews>
    <sheetView tabSelected="1" workbookViewId="0">
      <selection activeCell="C13" sqref="C13"/>
    </sheetView>
  </sheetViews>
  <sheetFormatPr defaultRowHeight="14"/>
  <cols>
    <col min="1" max="1" width="33" style="11" bestFit="1" customWidth="1"/>
    <col min="2" max="2" width="110.08203125" style="11" bestFit="1" customWidth="1"/>
    <col min="3" max="16384" width="8.6640625" style="11"/>
  </cols>
  <sheetData>
    <row r="1" spans="1:2" s="11" customFormat="1" ht="20">
      <c r="A1" s="54" t="s">
        <v>192</v>
      </c>
      <c r="B1" s="54" t="s">
        <v>193</v>
      </c>
    </row>
    <row r="2" spans="1:2" s="11" customFormat="1" ht="20.5">
      <c r="A2" s="55" t="s">
        <v>194</v>
      </c>
      <c r="B2" s="56" t="s">
        <v>195</v>
      </c>
    </row>
    <row r="3" spans="1:2" s="11" customFormat="1" ht="20.5">
      <c r="A3" s="55" t="s">
        <v>196</v>
      </c>
      <c r="B3" s="56" t="s">
        <v>197</v>
      </c>
    </row>
    <row r="4" spans="1:2" s="11" customFormat="1" ht="20.5">
      <c r="A4" s="55" t="s">
        <v>198</v>
      </c>
      <c r="B4" s="56" t="s">
        <v>199</v>
      </c>
    </row>
    <row r="5" spans="1:2" s="11" customFormat="1" ht="20.5">
      <c r="A5" s="55" t="s">
        <v>200</v>
      </c>
      <c r="B5" s="56" t="s">
        <v>201</v>
      </c>
    </row>
    <row r="6" spans="1:2" s="11" customFormat="1" ht="20.5">
      <c r="A6" s="55" t="s">
        <v>202</v>
      </c>
      <c r="B6" s="56" t="s">
        <v>203</v>
      </c>
    </row>
    <row r="7" spans="1:2" s="11" customFormat="1" ht="20.5">
      <c r="A7" s="55" t="s">
        <v>204</v>
      </c>
      <c r="B7" s="56" t="s">
        <v>205</v>
      </c>
    </row>
    <row r="8" spans="1:2" s="11" customFormat="1" ht="20.5">
      <c r="A8" s="55" t="s">
        <v>206</v>
      </c>
      <c r="B8" s="56" t="s">
        <v>207</v>
      </c>
    </row>
    <row r="9" spans="1:2" s="11" customFormat="1" ht="20.5">
      <c r="A9" s="55" t="s">
        <v>208</v>
      </c>
      <c r="B9" s="56" t="s">
        <v>209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970E-181A-4F87-8D7A-F2DE4E7A1B26}">
  <dimension ref="A1:G37"/>
  <sheetViews>
    <sheetView zoomScaleNormal="100" workbookViewId="0">
      <selection activeCell="G28" sqref="G28"/>
    </sheetView>
  </sheetViews>
  <sheetFormatPr defaultRowHeight="14"/>
  <cols>
    <col min="1" max="1" width="26.33203125" bestFit="1" customWidth="1"/>
    <col min="2" max="3" width="17.08203125" bestFit="1" customWidth="1"/>
    <col min="4" max="4" width="12.25" bestFit="1" customWidth="1"/>
    <col min="5" max="5" width="114.4140625" bestFit="1" customWidth="1"/>
    <col min="6" max="6" width="126.75" bestFit="1" customWidth="1"/>
    <col min="7" max="7" width="57.33203125" bestFit="1" customWidth="1"/>
  </cols>
  <sheetData>
    <row r="1" spans="1:7" ht="15.5">
      <c r="A1" s="33" t="s">
        <v>102</v>
      </c>
      <c r="B1" s="32"/>
      <c r="C1" s="32"/>
      <c r="D1" s="32"/>
      <c r="E1" s="32"/>
      <c r="F1" s="32"/>
      <c r="G1" s="32"/>
    </row>
    <row r="2" spans="1:7" ht="15.5">
      <c r="A2" s="32"/>
      <c r="B2" s="32"/>
      <c r="C2" s="32"/>
      <c r="D2" s="32"/>
      <c r="E2" s="32"/>
      <c r="F2" s="32"/>
      <c r="G2" s="32"/>
    </row>
    <row r="3" spans="1:7" ht="15.5">
      <c r="A3" s="32"/>
      <c r="B3" s="33" t="s">
        <v>103</v>
      </c>
      <c r="C3" s="33" t="s">
        <v>71</v>
      </c>
      <c r="D3" s="33" t="s">
        <v>72</v>
      </c>
      <c r="E3" s="33" t="s">
        <v>180</v>
      </c>
      <c r="F3" s="33" t="s">
        <v>181</v>
      </c>
      <c r="G3" s="33" t="s">
        <v>182</v>
      </c>
    </row>
    <row r="4" spans="1:7" ht="15.5">
      <c r="A4" s="48" t="s">
        <v>86</v>
      </c>
      <c r="B4" s="32" t="s">
        <v>59</v>
      </c>
      <c r="C4" s="32" t="s">
        <v>73</v>
      </c>
      <c r="D4" s="34" t="s">
        <v>60</v>
      </c>
      <c r="E4" s="47" t="s">
        <v>175</v>
      </c>
      <c r="F4" s="32" t="s">
        <v>178</v>
      </c>
      <c r="G4" s="32" t="s">
        <v>178</v>
      </c>
    </row>
    <row r="5" spans="1:7" ht="15.5">
      <c r="A5" s="48"/>
      <c r="B5" s="32" t="s">
        <v>59</v>
      </c>
      <c r="C5" s="32" t="s">
        <v>73</v>
      </c>
      <c r="D5" s="34" t="s">
        <v>61</v>
      </c>
      <c r="E5" s="47" t="s">
        <v>174</v>
      </c>
      <c r="F5" s="32" t="s">
        <v>178</v>
      </c>
      <c r="G5" s="32" t="s">
        <v>178</v>
      </c>
    </row>
    <row r="6" spans="1:7" ht="15.5">
      <c r="A6" s="48"/>
      <c r="B6" s="32" t="s">
        <v>59</v>
      </c>
      <c r="C6" s="32" t="s">
        <v>73</v>
      </c>
      <c r="D6" s="34" t="s">
        <v>62</v>
      </c>
      <c r="E6" s="47" t="s">
        <v>173</v>
      </c>
      <c r="F6" s="32" t="s">
        <v>178</v>
      </c>
      <c r="G6" s="32" t="s">
        <v>178</v>
      </c>
    </row>
    <row r="7" spans="1:7" ht="15.5">
      <c r="A7" s="48"/>
      <c r="B7" s="31" t="s">
        <v>67</v>
      </c>
      <c r="C7" s="32" t="s">
        <v>73</v>
      </c>
      <c r="D7" s="34" t="s">
        <v>68</v>
      </c>
      <c r="E7" s="47" t="s">
        <v>171</v>
      </c>
      <c r="F7" s="32" t="s">
        <v>178</v>
      </c>
      <c r="G7" s="32" t="s">
        <v>178</v>
      </c>
    </row>
    <row r="8" spans="1:7" ht="15.5">
      <c r="A8" s="48"/>
      <c r="B8" s="31" t="s">
        <v>67</v>
      </c>
      <c r="C8" s="32" t="s">
        <v>73</v>
      </c>
      <c r="D8" s="31" t="s">
        <v>69</v>
      </c>
      <c r="E8" s="47" t="s">
        <v>172</v>
      </c>
      <c r="F8" s="32" t="s">
        <v>178</v>
      </c>
      <c r="G8" s="32" t="s">
        <v>178</v>
      </c>
    </row>
    <row r="9" spans="1:7" ht="15.5">
      <c r="A9" s="48"/>
      <c r="B9" s="31" t="s">
        <v>67</v>
      </c>
      <c r="C9" s="32" t="s">
        <v>73</v>
      </c>
      <c r="D9" s="31" t="s">
        <v>70</v>
      </c>
      <c r="E9" s="47" t="s">
        <v>176</v>
      </c>
      <c r="F9" s="32" t="s">
        <v>178</v>
      </c>
      <c r="G9" s="32" t="s">
        <v>178</v>
      </c>
    </row>
    <row r="10" spans="1:7" ht="15.5">
      <c r="A10" s="48"/>
      <c r="B10" s="31" t="s">
        <v>63</v>
      </c>
      <c r="C10" s="32" t="s">
        <v>73</v>
      </c>
      <c r="D10" s="34" t="s">
        <v>64</v>
      </c>
      <c r="E10" s="47" t="s">
        <v>177</v>
      </c>
      <c r="F10" s="32" t="s">
        <v>178</v>
      </c>
      <c r="G10" s="32" t="s">
        <v>178</v>
      </c>
    </row>
    <row r="11" spans="1:7" ht="15.5">
      <c r="A11" s="48"/>
      <c r="B11" s="31" t="s">
        <v>63</v>
      </c>
      <c r="C11" s="32" t="s">
        <v>73</v>
      </c>
      <c r="D11" s="34" t="s">
        <v>65</v>
      </c>
      <c r="E11" s="47" t="s">
        <v>177</v>
      </c>
      <c r="F11" s="32" t="s">
        <v>178</v>
      </c>
      <c r="G11" s="32" t="s">
        <v>178</v>
      </c>
    </row>
    <row r="12" spans="1:7" ht="15.5">
      <c r="A12" s="48"/>
      <c r="B12" s="31" t="s">
        <v>63</v>
      </c>
      <c r="C12" s="32" t="s">
        <v>73</v>
      </c>
      <c r="D12" s="34" t="s">
        <v>66</v>
      </c>
      <c r="E12" s="47" t="s">
        <v>177</v>
      </c>
      <c r="F12" s="32" t="s">
        <v>178</v>
      </c>
      <c r="G12" s="32" t="s">
        <v>178</v>
      </c>
    </row>
    <row r="13" spans="1:7" ht="15.5">
      <c r="A13" s="48"/>
      <c r="B13" s="35" t="s">
        <v>74</v>
      </c>
      <c r="C13" s="32" t="s">
        <v>75</v>
      </c>
      <c r="D13" s="36" t="s">
        <v>76</v>
      </c>
      <c r="E13" s="47" t="s">
        <v>168</v>
      </c>
      <c r="F13" s="47" t="s">
        <v>183</v>
      </c>
      <c r="G13" s="32" t="s">
        <v>178</v>
      </c>
    </row>
    <row r="14" spans="1:7" ht="15.5">
      <c r="A14" s="48"/>
      <c r="B14" s="35" t="s">
        <v>74</v>
      </c>
      <c r="C14" s="32" t="s">
        <v>75</v>
      </c>
      <c r="D14" s="36" t="s">
        <v>77</v>
      </c>
      <c r="E14" s="47" t="s">
        <v>165</v>
      </c>
      <c r="F14" s="47" t="s">
        <v>184</v>
      </c>
      <c r="G14" s="32" t="s">
        <v>178</v>
      </c>
    </row>
    <row r="15" spans="1:7" ht="15.5">
      <c r="A15" s="48"/>
      <c r="B15" s="35" t="s">
        <v>74</v>
      </c>
      <c r="C15" s="32" t="s">
        <v>75</v>
      </c>
      <c r="D15" s="36" t="s">
        <v>78</v>
      </c>
      <c r="E15" s="47" t="s">
        <v>166</v>
      </c>
      <c r="F15" s="47" t="s">
        <v>185</v>
      </c>
      <c r="G15" s="32" t="s">
        <v>178</v>
      </c>
    </row>
    <row r="16" spans="1:7" ht="15.5">
      <c r="A16" s="48"/>
      <c r="B16" s="37" t="s">
        <v>82</v>
      </c>
      <c r="C16" s="32" t="s">
        <v>75</v>
      </c>
      <c r="D16" s="36" t="s">
        <v>79</v>
      </c>
      <c r="E16" s="47" t="s">
        <v>167</v>
      </c>
      <c r="F16" s="47" t="s">
        <v>186</v>
      </c>
      <c r="G16" s="32" t="s">
        <v>178</v>
      </c>
    </row>
    <row r="17" spans="1:7" ht="15.5">
      <c r="A17" s="48"/>
      <c r="B17" s="37" t="s">
        <v>82</v>
      </c>
      <c r="C17" s="32" t="s">
        <v>75</v>
      </c>
      <c r="D17" s="36" t="s">
        <v>80</v>
      </c>
      <c r="E17" s="47" t="s">
        <v>169</v>
      </c>
      <c r="F17" s="47" t="s">
        <v>187</v>
      </c>
      <c r="G17" s="32" t="s">
        <v>178</v>
      </c>
    </row>
    <row r="18" spans="1:7" ht="15.5">
      <c r="A18" s="48"/>
      <c r="B18" s="37" t="s">
        <v>82</v>
      </c>
      <c r="C18" s="32" t="s">
        <v>75</v>
      </c>
      <c r="D18" s="36" t="s">
        <v>81</v>
      </c>
      <c r="E18" s="47" t="s">
        <v>170</v>
      </c>
      <c r="F18" s="47" t="s">
        <v>188</v>
      </c>
      <c r="G18" s="32" t="s">
        <v>178</v>
      </c>
    </row>
    <row r="19" spans="1:7" ht="15.5">
      <c r="A19" s="48"/>
      <c r="B19" s="37" t="s">
        <v>83</v>
      </c>
      <c r="C19" s="32" t="s">
        <v>104</v>
      </c>
      <c r="D19" s="36" t="s">
        <v>84</v>
      </c>
      <c r="E19" s="47" t="s">
        <v>179</v>
      </c>
      <c r="F19" s="32" t="s">
        <v>178</v>
      </c>
      <c r="G19" s="32" t="s">
        <v>178</v>
      </c>
    </row>
    <row r="20" spans="1:7" ht="15.5">
      <c r="A20" s="48"/>
      <c r="B20" s="37" t="s">
        <v>83</v>
      </c>
      <c r="C20" s="32" t="s">
        <v>104</v>
      </c>
      <c r="D20" s="36" t="s">
        <v>85</v>
      </c>
      <c r="E20" s="47" t="s">
        <v>179</v>
      </c>
      <c r="F20" s="32" t="s">
        <v>178</v>
      </c>
      <c r="G20" s="32" t="s">
        <v>178</v>
      </c>
    </row>
    <row r="21" spans="1:7" ht="15.5">
      <c r="A21" s="48"/>
      <c r="B21" s="37" t="s">
        <v>83</v>
      </c>
      <c r="C21" s="32" t="s">
        <v>104</v>
      </c>
      <c r="D21" s="36" t="s">
        <v>50</v>
      </c>
      <c r="E21" s="47" t="s">
        <v>179</v>
      </c>
      <c r="F21" s="32" t="s">
        <v>178</v>
      </c>
      <c r="G21" s="32" t="s">
        <v>178</v>
      </c>
    </row>
    <row r="22" spans="1:7" ht="15.5">
      <c r="A22" s="48"/>
      <c r="B22" s="37" t="s">
        <v>83</v>
      </c>
      <c r="C22" s="32" t="s">
        <v>104</v>
      </c>
      <c r="D22" s="36" t="s">
        <v>51</v>
      </c>
      <c r="E22" s="47" t="s">
        <v>179</v>
      </c>
      <c r="F22" s="32" t="s">
        <v>178</v>
      </c>
      <c r="G22" s="32" t="s">
        <v>178</v>
      </c>
    </row>
    <row r="23" spans="1:7" ht="15.5">
      <c r="A23" s="48"/>
      <c r="B23" s="37" t="s">
        <v>101</v>
      </c>
      <c r="C23" s="38" t="s">
        <v>105</v>
      </c>
      <c r="D23" s="37" t="s">
        <v>99</v>
      </c>
      <c r="E23" s="32" t="s">
        <v>178</v>
      </c>
      <c r="F23" s="32" t="s">
        <v>178</v>
      </c>
      <c r="G23" s="47" t="s">
        <v>189</v>
      </c>
    </row>
    <row r="24" spans="1:7" ht="15.5">
      <c r="A24" s="48"/>
      <c r="B24" s="37" t="s">
        <v>101</v>
      </c>
      <c r="C24" s="38" t="s">
        <v>105</v>
      </c>
      <c r="D24" s="37" t="s">
        <v>100</v>
      </c>
      <c r="E24" s="32" t="s">
        <v>178</v>
      </c>
      <c r="F24" s="32" t="s">
        <v>178</v>
      </c>
      <c r="G24" s="47" t="s">
        <v>189</v>
      </c>
    </row>
    <row r="25" spans="1:7" ht="15.5">
      <c r="A25" s="32"/>
      <c r="B25" s="32"/>
      <c r="C25" s="32"/>
      <c r="D25" s="32"/>
      <c r="E25" s="32"/>
      <c r="F25" s="32"/>
      <c r="G25" s="32"/>
    </row>
    <row r="26" spans="1:7" ht="15.5">
      <c r="A26" s="48" t="s">
        <v>87</v>
      </c>
      <c r="B26" s="32" t="s">
        <v>88</v>
      </c>
      <c r="C26" s="32" t="s">
        <v>89</v>
      </c>
      <c r="D26" s="32" t="s">
        <v>90</v>
      </c>
      <c r="E26" s="32"/>
      <c r="F26" s="32"/>
      <c r="G26" s="32"/>
    </row>
    <row r="27" spans="1:7" ht="15.5">
      <c r="A27" s="48"/>
      <c r="B27" s="32" t="s">
        <v>88</v>
      </c>
      <c r="C27" s="32" t="s">
        <v>89</v>
      </c>
      <c r="D27" s="32" t="s">
        <v>91</v>
      </c>
      <c r="E27" s="32"/>
      <c r="F27" s="32"/>
      <c r="G27" s="32"/>
    </row>
    <row r="28" spans="1:7" ht="15.5">
      <c r="A28" s="48"/>
      <c r="B28" s="32" t="s">
        <v>88</v>
      </c>
      <c r="C28" s="32" t="s">
        <v>89</v>
      </c>
      <c r="D28" s="32" t="s">
        <v>92</v>
      </c>
      <c r="E28" s="32"/>
      <c r="F28" s="32"/>
      <c r="G28" s="32"/>
    </row>
    <row r="29" spans="1:7" ht="15.5">
      <c r="A29" s="48"/>
      <c r="B29" s="32" t="s">
        <v>93</v>
      </c>
      <c r="C29" s="32" t="s">
        <v>89</v>
      </c>
      <c r="D29" s="32" t="s">
        <v>94</v>
      </c>
      <c r="E29" s="32"/>
      <c r="F29" s="32"/>
      <c r="G29" s="32"/>
    </row>
    <row r="30" spans="1:7" ht="15.5">
      <c r="A30" s="48"/>
      <c r="B30" s="32" t="s">
        <v>93</v>
      </c>
      <c r="C30" s="32" t="s">
        <v>89</v>
      </c>
      <c r="D30" s="32" t="s">
        <v>95</v>
      </c>
      <c r="E30" s="32"/>
      <c r="F30" s="32"/>
      <c r="G30" s="32"/>
    </row>
    <row r="31" spans="1:7" ht="15.5">
      <c r="A31" s="48"/>
      <c r="B31" s="32" t="s">
        <v>96</v>
      </c>
      <c r="C31" s="32" t="s">
        <v>89</v>
      </c>
      <c r="D31" s="32" t="s">
        <v>97</v>
      </c>
      <c r="E31" s="32"/>
      <c r="F31" s="32"/>
      <c r="G31" s="32"/>
    </row>
    <row r="32" spans="1:7" ht="15.5">
      <c r="A32" s="48"/>
      <c r="B32" s="32" t="s">
        <v>96</v>
      </c>
      <c r="C32" s="32" t="s">
        <v>89</v>
      </c>
      <c r="D32" s="32" t="s">
        <v>98</v>
      </c>
      <c r="E32" s="32"/>
      <c r="F32" s="32"/>
      <c r="G32" s="32"/>
    </row>
    <row r="33" spans="1:7" ht="15.5">
      <c r="A33" s="32"/>
      <c r="B33" s="32"/>
      <c r="C33" s="32"/>
      <c r="D33" s="32"/>
      <c r="E33" s="32"/>
      <c r="F33" s="32"/>
      <c r="G33" s="32"/>
    </row>
    <row r="34" spans="1:7" ht="15.5">
      <c r="A34" s="32"/>
      <c r="B34" s="32"/>
      <c r="C34" s="32"/>
      <c r="D34" s="32"/>
      <c r="E34" s="32"/>
      <c r="F34" s="32"/>
      <c r="G34" s="32"/>
    </row>
    <row r="35" spans="1:7" ht="15.5">
      <c r="A35" s="32"/>
      <c r="B35" s="32"/>
      <c r="C35" s="32"/>
      <c r="D35" s="32"/>
      <c r="E35" s="32"/>
      <c r="F35" s="32"/>
      <c r="G35" s="32"/>
    </row>
    <row r="36" spans="1:7" ht="15.5">
      <c r="A36" s="32"/>
      <c r="B36" s="32"/>
      <c r="C36" s="32"/>
      <c r="D36" s="32"/>
      <c r="E36" s="32"/>
      <c r="F36" s="32"/>
      <c r="G36" s="32"/>
    </row>
    <row r="37" spans="1:7" ht="15.5">
      <c r="A37" s="32"/>
      <c r="B37" s="32"/>
      <c r="C37" s="32"/>
      <c r="D37" s="32"/>
      <c r="E37" s="32"/>
      <c r="F37" s="32"/>
      <c r="G37" s="32"/>
    </row>
  </sheetData>
  <mergeCells count="2">
    <mergeCell ref="A4:A24"/>
    <mergeCell ref="A26:A32"/>
  </mergeCells>
  <phoneticPr fontId="1" type="noConversion"/>
  <hyperlinks>
    <hyperlink ref="E16" r:id="rId1" xr:uid="{DEEF903A-0A4F-456A-BBB9-E9F9DC4A1DD3}"/>
    <hyperlink ref="E13" r:id="rId2" xr:uid="{0C1C0359-40D9-43E8-98C7-2B9FA8C35762}"/>
    <hyperlink ref="E14" r:id="rId3" xr:uid="{DC3528A3-1903-42DB-AA79-CD5419C2D92C}"/>
    <hyperlink ref="E15" r:id="rId4" xr:uid="{3D30B6D4-DE06-4AC1-9B11-C494A3A4F34C}"/>
    <hyperlink ref="E17" r:id="rId5" xr:uid="{D795CEF5-A347-4802-9819-2F49B061FE93}"/>
    <hyperlink ref="E18" r:id="rId6" xr:uid="{4DDE710F-043D-4B5C-BD9E-ACE4F3FC75E2}"/>
    <hyperlink ref="E7" r:id="rId7" xr:uid="{D6110945-5932-47D4-B215-63D8C78A561F}"/>
    <hyperlink ref="E8" r:id="rId8" xr:uid="{78A2229B-C4DA-4DBE-82FB-4CC522BCE4DD}"/>
    <hyperlink ref="E6" r:id="rId9" xr:uid="{0291DA2E-E274-4B03-9566-B306D9ABB2F3}"/>
    <hyperlink ref="E5" r:id="rId10" xr:uid="{C4D3A040-E79D-4B99-93B6-9816494C0871}"/>
    <hyperlink ref="E4" r:id="rId11" xr:uid="{B79F7449-DD9E-4C72-8B16-5989C23E0F4B}"/>
    <hyperlink ref="E9" r:id="rId12" xr:uid="{FA4FEA99-F8F1-4874-A624-0745F2DD5A19}"/>
    <hyperlink ref="E10" r:id="rId13" xr:uid="{FE78492E-38B1-4555-BB85-B1BAA5CB9B1D}"/>
    <hyperlink ref="E11" r:id="rId14" xr:uid="{730CDC24-FF59-49C8-99A0-038811193B0B}"/>
    <hyperlink ref="E12" r:id="rId15" xr:uid="{9B51E4D1-BD8C-4DEA-86C0-38191594794C}"/>
    <hyperlink ref="E22" r:id="rId16" xr:uid="{31CA3D4B-D232-4C24-91AF-4194978A35DC}"/>
    <hyperlink ref="E19" r:id="rId17" xr:uid="{F6F2BBA2-B2CC-4E21-9373-97EC1CA65ADD}"/>
    <hyperlink ref="E21" r:id="rId18" xr:uid="{68CA84A6-C61B-4EA3-B71D-32E57BCA1360}"/>
    <hyperlink ref="E20" r:id="rId19" xr:uid="{D0359F9B-2986-4F84-BE6A-065B6816D484}"/>
    <hyperlink ref="F13" r:id="rId20" xr:uid="{105D9F03-641D-4741-BD5F-D5498941AC6B}"/>
    <hyperlink ref="F14" r:id="rId21" xr:uid="{FE608D5A-2BC5-41A9-BCEC-294D9A2FC42E}"/>
    <hyperlink ref="F15" r:id="rId22" xr:uid="{E4365E7B-AA2B-4719-B33D-01F075886AE4}"/>
    <hyperlink ref="F16" r:id="rId23" xr:uid="{C06DC2F2-A72A-4C11-ABE1-CBBD5CBA160A}"/>
    <hyperlink ref="F17" r:id="rId24" xr:uid="{C4AA3815-AAEF-44A9-BE6A-5D038D0BF306}"/>
    <hyperlink ref="F18" r:id="rId25" xr:uid="{FDB8CC9F-E3F0-4A69-8032-66BFDABC6374}"/>
    <hyperlink ref="G23" r:id="rId26" xr:uid="{18913A63-C058-49E8-8569-42C8DC9CEA0B}"/>
    <hyperlink ref="G24" r:id="rId27" xr:uid="{EDC0E1B4-4AE3-4FDF-8EFD-A68036B7FDAB}"/>
  </hyperlinks>
  <pageMargins left="0.7" right="0.7" top="0.75" bottom="0.75" header="0.3" footer="0.3"/>
  <pageSetup paperSize="9" orientation="portrait"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BA68-128C-4428-BC34-444DDF0353B4}">
  <dimension ref="A1:U22"/>
  <sheetViews>
    <sheetView workbookViewId="0">
      <selection activeCell="N23" sqref="N23"/>
    </sheetView>
  </sheetViews>
  <sheetFormatPr defaultRowHeight="14"/>
  <cols>
    <col min="1" max="1" width="28.33203125" style="11" bestFit="1" customWidth="1"/>
    <col min="2" max="3" width="8.6640625" style="11"/>
    <col min="4" max="4" width="11.08203125" style="11" bestFit="1" customWidth="1"/>
    <col min="5" max="5" width="8.6640625" style="11"/>
    <col min="6" max="6" width="12.75" style="11" bestFit="1" customWidth="1"/>
    <col min="7" max="7" width="13.08203125" style="11" bestFit="1" customWidth="1"/>
    <col min="8" max="8" width="8.6640625" style="41"/>
    <col min="9" max="9" width="8.6640625" style="11"/>
    <col min="10" max="10" width="11.08203125" style="11" bestFit="1" customWidth="1"/>
    <col min="11" max="16384" width="8.6640625" style="11"/>
  </cols>
  <sheetData>
    <row r="1" spans="1:21" ht="15">
      <c r="A1" s="33" t="s">
        <v>155</v>
      </c>
    </row>
    <row r="2" spans="1:21">
      <c r="A2" s="10" t="s">
        <v>108</v>
      </c>
      <c r="D2" s="13"/>
      <c r="E2" s="13"/>
      <c r="F2" s="13"/>
      <c r="G2" s="13"/>
      <c r="H2" s="39"/>
      <c r="I2" s="13"/>
    </row>
    <row r="3" spans="1:21">
      <c r="D3" s="12" t="s">
        <v>0</v>
      </c>
      <c r="E3" s="12" t="s">
        <v>18</v>
      </c>
      <c r="F3" s="12" t="s">
        <v>1</v>
      </c>
      <c r="G3" s="12" t="s">
        <v>19</v>
      </c>
      <c r="H3" s="12" t="s">
        <v>20</v>
      </c>
      <c r="I3" s="40" t="s">
        <v>29</v>
      </c>
      <c r="J3" s="12" t="s">
        <v>106</v>
      </c>
      <c r="O3" s="12"/>
      <c r="P3" s="12"/>
      <c r="Q3" s="12"/>
      <c r="R3" s="12"/>
      <c r="S3" s="12"/>
      <c r="T3" s="12"/>
      <c r="U3" s="12"/>
    </row>
    <row r="4" spans="1:21">
      <c r="B4" s="49" t="s">
        <v>21</v>
      </c>
      <c r="C4" s="10" t="s">
        <v>15</v>
      </c>
      <c r="D4" s="13">
        <v>0.96630000000000005</v>
      </c>
      <c r="E4" s="13">
        <v>0.92300000000000004</v>
      </c>
      <c r="F4" s="13">
        <v>0.94469999999999998</v>
      </c>
      <c r="G4" s="13">
        <v>0.9607</v>
      </c>
      <c r="H4" s="16">
        <v>0.9597</v>
      </c>
      <c r="I4" s="16">
        <v>0.92959999999999998</v>
      </c>
      <c r="J4" s="13" t="s">
        <v>107</v>
      </c>
      <c r="M4" s="10"/>
      <c r="O4" s="13"/>
      <c r="P4" s="13"/>
      <c r="Q4" s="13"/>
      <c r="R4" s="13"/>
      <c r="S4" s="13"/>
      <c r="T4" s="16"/>
      <c r="U4" s="13"/>
    </row>
    <row r="5" spans="1:21">
      <c r="B5" s="49"/>
      <c r="C5" s="10" t="s">
        <v>14</v>
      </c>
      <c r="D5" s="13">
        <v>0.96889999999999998</v>
      </c>
      <c r="E5" s="13">
        <v>0.95909999999999995</v>
      </c>
      <c r="F5" s="13">
        <v>0.96540000000000004</v>
      </c>
      <c r="G5" s="13">
        <v>0.95450000000000002</v>
      </c>
      <c r="H5" s="16">
        <v>0.97099999999999997</v>
      </c>
      <c r="I5" s="16">
        <v>0.95369999999999999</v>
      </c>
      <c r="J5" s="13" t="s">
        <v>107</v>
      </c>
      <c r="O5" s="13"/>
      <c r="P5" s="13"/>
      <c r="Q5" s="13"/>
      <c r="R5" s="13"/>
      <c r="S5" s="13"/>
      <c r="T5" s="16"/>
      <c r="U5" s="13"/>
    </row>
    <row r="6" spans="1:21">
      <c r="B6" s="49"/>
      <c r="C6" s="10" t="s">
        <v>22</v>
      </c>
      <c r="D6" s="13">
        <v>0.96760000000000002</v>
      </c>
      <c r="E6" s="13">
        <v>0.94069999999999998</v>
      </c>
      <c r="F6" s="13">
        <v>0.95499999999999996</v>
      </c>
      <c r="G6" s="13">
        <v>0.95760000000000001</v>
      </c>
      <c r="H6" s="16">
        <v>0.96530000000000005</v>
      </c>
      <c r="I6" s="16">
        <v>0.9415</v>
      </c>
      <c r="J6" s="13" t="s">
        <v>107</v>
      </c>
      <c r="O6" s="13"/>
      <c r="P6" s="13"/>
      <c r="Q6" s="13"/>
      <c r="R6" s="13"/>
      <c r="S6" s="13"/>
      <c r="T6" s="16"/>
      <c r="U6" s="13"/>
    </row>
    <row r="7" spans="1:21">
      <c r="D7" s="13"/>
      <c r="E7" s="13"/>
      <c r="F7" s="13"/>
      <c r="G7" s="13"/>
      <c r="H7" s="16"/>
      <c r="I7" s="16"/>
      <c r="J7" s="13"/>
      <c r="O7" s="13"/>
      <c r="P7" s="13"/>
      <c r="Q7" s="13"/>
      <c r="R7" s="13"/>
      <c r="S7" s="13"/>
      <c r="T7" s="16"/>
      <c r="U7" s="13"/>
    </row>
    <row r="8" spans="1:21">
      <c r="D8" s="13"/>
      <c r="E8" s="13"/>
      <c r="F8" s="13"/>
      <c r="G8" s="13"/>
      <c r="H8" s="13"/>
      <c r="I8" s="16"/>
    </row>
    <row r="9" spans="1:21">
      <c r="B9" s="49" t="s">
        <v>23</v>
      </c>
      <c r="C9" s="10" t="s">
        <v>15</v>
      </c>
      <c r="D9" s="16">
        <v>0.95089999999999997</v>
      </c>
      <c r="E9" s="13">
        <v>0.80649999999999999</v>
      </c>
      <c r="F9" s="13">
        <v>0.92369999999999997</v>
      </c>
      <c r="G9" s="13">
        <v>0.93379999999999996</v>
      </c>
      <c r="H9" s="16">
        <v>0.94779999999999998</v>
      </c>
      <c r="I9" s="16">
        <v>0.73660000000000003</v>
      </c>
      <c r="J9" s="13" t="s">
        <v>107</v>
      </c>
    </row>
    <row r="10" spans="1:21">
      <c r="B10" s="49"/>
      <c r="C10" s="10" t="s">
        <v>14</v>
      </c>
      <c r="D10" s="16">
        <v>0.94059999999999999</v>
      </c>
      <c r="E10" s="13">
        <v>0.91869999999999996</v>
      </c>
      <c r="F10" s="13">
        <v>0.9304</v>
      </c>
      <c r="G10" s="13">
        <v>0.9022</v>
      </c>
      <c r="H10" s="16">
        <v>0.94740000000000002</v>
      </c>
      <c r="I10" s="16">
        <v>0.876</v>
      </c>
      <c r="J10" s="13" t="s">
        <v>107</v>
      </c>
    </row>
    <row r="11" spans="1:21">
      <c r="B11" s="49"/>
      <c r="C11" s="10" t="s">
        <v>22</v>
      </c>
      <c r="D11" s="16">
        <v>0.94569999999999999</v>
      </c>
      <c r="E11" s="13">
        <v>0.8589</v>
      </c>
      <c r="F11" s="13">
        <v>0.92700000000000005</v>
      </c>
      <c r="G11" s="13">
        <v>0.91779999999999995</v>
      </c>
      <c r="H11" s="16">
        <v>0.9476</v>
      </c>
      <c r="I11" s="16">
        <v>0.80030000000000001</v>
      </c>
      <c r="J11" s="13" t="s">
        <v>107</v>
      </c>
    </row>
    <row r="12" spans="1:21">
      <c r="C12" s="10"/>
      <c r="H12" s="11"/>
    </row>
    <row r="13" spans="1:21">
      <c r="C13" s="10"/>
      <c r="H13" s="11"/>
    </row>
    <row r="14" spans="1:21">
      <c r="A14" s="10" t="s">
        <v>112</v>
      </c>
      <c r="C14" s="10"/>
      <c r="H14" s="11"/>
    </row>
    <row r="15" spans="1:21">
      <c r="C15" s="10"/>
      <c r="D15" s="12" t="s">
        <v>0</v>
      </c>
      <c r="E15" s="12" t="s">
        <v>18</v>
      </c>
      <c r="F15" s="12" t="s">
        <v>1</v>
      </c>
      <c r="G15" s="12" t="s">
        <v>19</v>
      </c>
      <c r="H15" s="12" t="s">
        <v>20</v>
      </c>
      <c r="I15" s="40" t="s">
        <v>29</v>
      </c>
      <c r="J15" s="12" t="s">
        <v>106</v>
      </c>
    </row>
    <row r="16" spans="1:21">
      <c r="B16" s="49" t="s">
        <v>21</v>
      </c>
      <c r="C16" s="10" t="s">
        <v>15</v>
      </c>
      <c r="D16" s="13">
        <v>0.98409999999999997</v>
      </c>
      <c r="E16" s="13">
        <v>0.83909999999999996</v>
      </c>
      <c r="F16" s="13">
        <v>0.41799999999999998</v>
      </c>
      <c r="G16" s="13">
        <v>0.53080000000000005</v>
      </c>
      <c r="H16" s="13">
        <v>0.52029999999999998</v>
      </c>
      <c r="I16" s="11" t="s">
        <v>109</v>
      </c>
      <c r="J16" s="11" t="s">
        <v>109</v>
      </c>
    </row>
    <row r="17" spans="2:10">
      <c r="B17" s="49"/>
      <c r="C17" s="10" t="s">
        <v>14</v>
      </c>
      <c r="D17" s="13">
        <v>0.95099999999999996</v>
      </c>
      <c r="E17" s="13">
        <v>0.9456</v>
      </c>
      <c r="F17" s="13">
        <v>0.374</v>
      </c>
      <c r="G17" s="13">
        <v>0.45900000000000002</v>
      </c>
      <c r="H17" s="13">
        <v>0.75529999999999997</v>
      </c>
      <c r="I17" s="11" t="s">
        <v>109</v>
      </c>
      <c r="J17" s="11" t="s">
        <v>109</v>
      </c>
    </row>
    <row r="18" spans="2:10">
      <c r="B18" s="49"/>
      <c r="C18" s="10" t="s">
        <v>22</v>
      </c>
      <c r="D18" s="13">
        <v>0.96719999999999995</v>
      </c>
      <c r="E18" s="13">
        <v>0.88919999999999999</v>
      </c>
      <c r="F18" s="13">
        <v>0.3947</v>
      </c>
      <c r="G18" s="13">
        <v>0.49230000000000002</v>
      </c>
      <c r="H18" s="13">
        <v>0.61609999999999998</v>
      </c>
      <c r="I18" s="11" t="s">
        <v>109</v>
      </c>
      <c r="J18" s="11" t="s">
        <v>109</v>
      </c>
    </row>
    <row r="19" spans="2:10">
      <c r="B19" s="10"/>
      <c r="C19" s="10"/>
      <c r="D19" s="13"/>
      <c r="E19" s="13"/>
      <c r="F19" s="13"/>
      <c r="G19" s="13"/>
      <c r="H19" s="13"/>
    </row>
    <row r="20" spans="2:10">
      <c r="B20" s="49" t="s">
        <v>23</v>
      </c>
      <c r="C20" s="10" t="s">
        <v>15</v>
      </c>
      <c r="D20" s="13">
        <v>0.98809999999999998</v>
      </c>
      <c r="E20" s="13">
        <v>0.80269999999999997</v>
      </c>
      <c r="F20" s="13">
        <v>0.47160000000000002</v>
      </c>
      <c r="G20" s="13">
        <v>0.51449999999999996</v>
      </c>
      <c r="H20" s="13">
        <v>0.53139999999999998</v>
      </c>
      <c r="I20" s="11" t="s">
        <v>109</v>
      </c>
      <c r="J20" s="11" t="s">
        <v>109</v>
      </c>
    </row>
    <row r="21" spans="2:10">
      <c r="B21" s="49"/>
      <c r="C21" s="10" t="s">
        <v>14</v>
      </c>
      <c r="D21" s="13">
        <v>0.94830000000000003</v>
      </c>
      <c r="E21" s="13">
        <v>0.89800000000000002</v>
      </c>
      <c r="F21" s="13">
        <v>0.58199999999999996</v>
      </c>
      <c r="G21" s="13">
        <v>0.46</v>
      </c>
      <c r="H21" s="13">
        <v>0.72130000000000005</v>
      </c>
      <c r="I21" s="11" t="s">
        <v>109</v>
      </c>
      <c r="J21" s="11" t="s">
        <v>109</v>
      </c>
    </row>
    <row r="22" spans="2:10">
      <c r="B22" s="49"/>
      <c r="C22" s="10" t="s">
        <v>22</v>
      </c>
      <c r="D22" s="13">
        <v>0.96779999999999999</v>
      </c>
      <c r="E22" s="13">
        <v>0.84770000000000001</v>
      </c>
      <c r="F22" s="13">
        <v>0.52100000000000002</v>
      </c>
      <c r="G22" s="13">
        <v>0.48570000000000002</v>
      </c>
      <c r="H22" s="13">
        <v>0.6119</v>
      </c>
      <c r="I22" s="11" t="s">
        <v>109</v>
      </c>
      <c r="J22" s="11" t="s">
        <v>109</v>
      </c>
    </row>
  </sheetData>
  <mergeCells count="4">
    <mergeCell ref="B20:B22"/>
    <mergeCell ref="B16:B18"/>
    <mergeCell ref="B9:B11"/>
    <mergeCell ref="B4:B6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1613-628B-417A-999C-EDC388C3C026}">
  <dimension ref="A1:I28"/>
  <sheetViews>
    <sheetView zoomScale="115" zoomScaleNormal="115" workbookViewId="0">
      <selection activeCell="D32" sqref="D32"/>
    </sheetView>
  </sheetViews>
  <sheetFormatPr defaultRowHeight="14"/>
  <cols>
    <col min="1" max="1" width="22.83203125" style="2" bestFit="1" customWidth="1"/>
    <col min="2" max="2" width="8.6640625" style="2"/>
    <col min="3" max="3" width="23.25" style="1" bestFit="1" customWidth="1"/>
    <col min="4" max="4" width="11.08203125" style="2" bestFit="1" customWidth="1"/>
    <col min="5" max="16384" width="8.6640625" style="2"/>
  </cols>
  <sheetData>
    <row r="1" spans="1:9" ht="15">
      <c r="A1" s="33" t="s">
        <v>156</v>
      </c>
    </row>
    <row r="2" spans="1:9">
      <c r="A2" s="1" t="s">
        <v>17</v>
      </c>
    </row>
    <row r="3" spans="1:9">
      <c r="A3" s="1"/>
      <c r="B3" s="14"/>
      <c r="C3" s="50" t="s">
        <v>27</v>
      </c>
      <c r="D3" s="50"/>
      <c r="E3" s="50"/>
      <c r="F3" s="50"/>
      <c r="G3" s="50"/>
      <c r="H3" s="50"/>
      <c r="I3" s="15"/>
    </row>
    <row r="4" spans="1:9">
      <c r="D4" s="3" t="s">
        <v>0</v>
      </c>
      <c r="E4" s="3" t="s">
        <v>18</v>
      </c>
      <c r="F4" s="3" t="s">
        <v>1</v>
      </c>
      <c r="G4" s="3" t="s">
        <v>19</v>
      </c>
      <c r="H4" s="3" t="s">
        <v>20</v>
      </c>
    </row>
    <row r="5" spans="1:9">
      <c r="B5" s="29" t="s">
        <v>110</v>
      </c>
      <c r="C5" s="1" t="s">
        <v>28</v>
      </c>
      <c r="D5" s="2">
        <f>D6+D7</f>
        <v>2859</v>
      </c>
      <c r="E5" s="2">
        <f t="shared" ref="E5:H5" si="0">E6+E7</f>
        <v>2864</v>
      </c>
      <c r="F5" s="2">
        <f t="shared" si="0"/>
        <v>1131</v>
      </c>
      <c r="G5" s="2">
        <f t="shared" si="0"/>
        <v>1528</v>
      </c>
      <c r="H5" s="2">
        <f t="shared" si="0"/>
        <v>2421</v>
      </c>
    </row>
    <row r="6" spans="1:9">
      <c r="B6" s="5"/>
      <c r="C6" s="1" t="s">
        <v>163</v>
      </c>
      <c r="D6" s="4">
        <v>2817</v>
      </c>
      <c r="E6" s="4">
        <v>2370</v>
      </c>
      <c r="F6" s="4">
        <v>292</v>
      </c>
      <c r="G6" s="4">
        <v>279</v>
      </c>
      <c r="H6" s="4">
        <v>288</v>
      </c>
    </row>
    <row r="7" spans="1:9">
      <c r="B7" s="5"/>
      <c r="C7" s="1" t="s">
        <v>25</v>
      </c>
      <c r="D7" s="4">
        <v>42</v>
      </c>
      <c r="E7" s="4">
        <v>494</v>
      </c>
      <c r="F7" s="4">
        <v>839</v>
      </c>
      <c r="G7" s="4">
        <v>1249</v>
      </c>
      <c r="H7" s="4">
        <v>2133</v>
      </c>
    </row>
    <row r="8" spans="1:9">
      <c r="B8" s="5"/>
      <c r="C8" s="1" t="s">
        <v>164</v>
      </c>
      <c r="D8" s="4">
        <f>D6/(D7+D6)</f>
        <v>0.98530954879328436</v>
      </c>
      <c r="E8" s="4">
        <f t="shared" ref="E8:H8" si="1">E6/(E7+E6)</f>
        <v>0.82751396648044695</v>
      </c>
      <c r="F8" s="4">
        <f t="shared" si="1"/>
        <v>0.25817860300618922</v>
      </c>
      <c r="G8" s="4">
        <f t="shared" si="1"/>
        <v>0.18259162303664922</v>
      </c>
      <c r="H8" s="4">
        <f t="shared" si="1"/>
        <v>0.11895910780669144</v>
      </c>
    </row>
    <row r="10" spans="1:9">
      <c r="B10" s="29" t="s">
        <v>111</v>
      </c>
      <c r="C10" s="1" t="s">
        <v>28</v>
      </c>
      <c r="D10" s="2">
        <f>D11+D12</f>
        <v>2875</v>
      </c>
      <c r="E10" s="2">
        <f t="shared" ref="E10:H10" si="2">E11+E12</f>
        <v>2852</v>
      </c>
      <c r="F10" s="2">
        <f t="shared" si="2"/>
        <v>1785</v>
      </c>
      <c r="G10" s="2">
        <f t="shared" si="2"/>
        <v>1661</v>
      </c>
      <c r="H10" s="2">
        <f t="shared" si="2"/>
        <v>2432</v>
      </c>
    </row>
    <row r="11" spans="1:9">
      <c r="B11" s="5"/>
      <c r="C11" s="1" t="s">
        <v>26</v>
      </c>
      <c r="D11" s="4">
        <v>2765</v>
      </c>
      <c r="E11" s="4">
        <v>1947</v>
      </c>
      <c r="F11" s="4">
        <v>289</v>
      </c>
      <c r="G11" s="4">
        <v>278</v>
      </c>
      <c r="H11" s="4">
        <v>273</v>
      </c>
    </row>
    <row r="12" spans="1:9">
      <c r="B12" s="5"/>
      <c r="C12" s="1" t="s">
        <v>25</v>
      </c>
      <c r="D12" s="4">
        <v>110</v>
      </c>
      <c r="E12" s="4">
        <v>905</v>
      </c>
      <c r="F12" s="4">
        <v>1496</v>
      </c>
      <c r="G12" s="4">
        <v>1383</v>
      </c>
      <c r="H12" s="4">
        <v>2159</v>
      </c>
    </row>
    <row r="13" spans="1:9">
      <c r="B13" s="5"/>
      <c r="C13" s="1" t="s">
        <v>164</v>
      </c>
      <c r="D13" s="2">
        <f>D11/(D12+D11)</f>
        <v>0.96173913043478265</v>
      </c>
      <c r="E13" s="2">
        <f t="shared" ref="E13:H13" si="3">E11/(E12+E11)</f>
        <v>0.68267882187938289</v>
      </c>
      <c r="F13" s="2">
        <f t="shared" si="3"/>
        <v>0.16190476190476191</v>
      </c>
      <c r="G13" s="2">
        <f t="shared" si="3"/>
        <v>0.16736905478627334</v>
      </c>
      <c r="H13" s="2">
        <f t="shared" si="3"/>
        <v>0.11225328947368421</v>
      </c>
    </row>
    <row r="14" spans="1:9">
      <c r="B14" s="5"/>
    </row>
    <row r="17" spans="1:9">
      <c r="A17" s="1" t="s">
        <v>24</v>
      </c>
    </row>
    <row r="18" spans="1:9">
      <c r="A18" s="1"/>
      <c r="B18" s="14"/>
      <c r="C18" s="50" t="s">
        <v>27</v>
      </c>
      <c r="D18" s="50"/>
      <c r="E18" s="50"/>
      <c r="F18" s="50"/>
      <c r="G18" s="50"/>
      <c r="H18" s="50"/>
      <c r="I18" s="15"/>
    </row>
    <row r="19" spans="1:9">
      <c r="D19" s="3" t="s">
        <v>0</v>
      </c>
      <c r="E19" s="3" t="s">
        <v>18</v>
      </c>
      <c r="F19" s="3" t="s">
        <v>1</v>
      </c>
      <c r="G19" s="3" t="s">
        <v>19</v>
      </c>
      <c r="H19" s="3" t="s">
        <v>20</v>
      </c>
    </row>
    <row r="20" spans="1:9">
      <c r="B20" s="3" t="s">
        <v>110</v>
      </c>
      <c r="C20" s="1" t="s">
        <v>28</v>
      </c>
      <c r="D20" s="2">
        <f>D21+D22</f>
        <v>2853</v>
      </c>
      <c r="E20" s="2">
        <f t="shared" ref="E20:H20" si="4">E21+E22</f>
        <v>2837</v>
      </c>
      <c r="F20" s="2">
        <f t="shared" si="4"/>
        <v>1122</v>
      </c>
      <c r="G20" s="2">
        <f t="shared" si="4"/>
        <v>1377</v>
      </c>
      <c r="H20" s="2">
        <f t="shared" si="4"/>
        <v>2266</v>
      </c>
    </row>
    <row r="21" spans="1:9">
      <c r="B21" s="5"/>
      <c r="C21" s="1" t="s">
        <v>163</v>
      </c>
      <c r="D21" s="4">
        <v>2811</v>
      </c>
      <c r="E21" s="4">
        <v>2602</v>
      </c>
      <c r="F21" s="4">
        <v>286</v>
      </c>
      <c r="G21" s="4">
        <v>247</v>
      </c>
      <c r="H21" s="4">
        <v>256</v>
      </c>
    </row>
    <row r="22" spans="1:9">
      <c r="B22" s="5"/>
      <c r="C22" s="1" t="s">
        <v>25</v>
      </c>
      <c r="D22" s="4">
        <v>42</v>
      </c>
      <c r="E22" s="4">
        <v>235</v>
      </c>
      <c r="F22" s="4">
        <v>836</v>
      </c>
      <c r="G22" s="4">
        <v>1130</v>
      </c>
      <c r="H22" s="4">
        <v>2010</v>
      </c>
    </row>
    <row r="23" spans="1:9">
      <c r="B23" s="5"/>
      <c r="C23" s="1" t="s">
        <v>164</v>
      </c>
      <c r="D23" s="2">
        <f>D21/(D22+D21)</f>
        <v>0.98527865404837012</v>
      </c>
      <c r="E23" s="2">
        <f>E21/(E22+E21)</f>
        <v>0.91716602044413109</v>
      </c>
      <c r="F23" s="2">
        <f>F21/(F22+F21)</f>
        <v>0.25490196078431371</v>
      </c>
      <c r="G23" s="2">
        <f>G21/(G22+G21)</f>
        <v>0.1793754538852578</v>
      </c>
      <c r="H23" s="2">
        <f>H21/(H22+H21)</f>
        <v>0.11297440423654016</v>
      </c>
    </row>
    <row r="24" spans="1:9">
      <c r="B24" s="5"/>
    </row>
    <row r="25" spans="1:9">
      <c r="B25" s="29" t="s">
        <v>111</v>
      </c>
      <c r="C25" s="1" t="s">
        <v>28</v>
      </c>
      <c r="D25" s="2">
        <f>D26+D27</f>
        <v>2845</v>
      </c>
      <c r="E25" s="2">
        <f t="shared" ref="E25:H25" si="5">E26+E27</f>
        <v>2694</v>
      </c>
      <c r="F25" s="2">
        <f t="shared" si="5"/>
        <v>1746</v>
      </c>
      <c r="G25" s="2">
        <f t="shared" si="5"/>
        <v>1380</v>
      </c>
      <c r="H25" s="2">
        <f t="shared" si="5"/>
        <v>2164</v>
      </c>
    </row>
    <row r="26" spans="1:9">
      <c r="B26" s="5"/>
      <c r="C26" s="1" t="s">
        <v>163</v>
      </c>
      <c r="D26" s="4">
        <v>2745</v>
      </c>
      <c r="E26" s="4">
        <v>2324</v>
      </c>
      <c r="F26" s="4">
        <v>279</v>
      </c>
      <c r="G26" s="4">
        <v>230</v>
      </c>
      <c r="H26" s="4">
        <v>198</v>
      </c>
    </row>
    <row r="27" spans="1:9">
      <c r="B27" s="5"/>
      <c r="C27" s="1" t="s">
        <v>25</v>
      </c>
      <c r="D27" s="4">
        <v>100</v>
      </c>
      <c r="E27" s="4">
        <v>370</v>
      </c>
      <c r="F27" s="4">
        <v>1467</v>
      </c>
      <c r="G27" s="4">
        <v>1150</v>
      </c>
      <c r="H27" s="4">
        <v>1966</v>
      </c>
    </row>
    <row r="28" spans="1:9">
      <c r="B28" s="5"/>
      <c r="C28" s="1" t="s">
        <v>164</v>
      </c>
      <c r="D28" s="2">
        <f>D26/(D27+D26)</f>
        <v>0.96485061511423553</v>
      </c>
      <c r="E28" s="2">
        <f t="shared" ref="E28:H28" si="6">E26/(E27+E26)</f>
        <v>0.86265775798069788</v>
      </c>
      <c r="F28" s="2">
        <f t="shared" si="6"/>
        <v>0.15979381443298968</v>
      </c>
      <c r="G28" s="2">
        <f t="shared" si="6"/>
        <v>0.16666666666666666</v>
      </c>
      <c r="H28" s="2">
        <f t="shared" si="6"/>
        <v>9.1497227356746771E-2</v>
      </c>
    </row>
  </sheetData>
  <mergeCells count="2">
    <mergeCell ref="C3:H3"/>
    <mergeCell ref="C18:H18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9541D-6521-409E-93BD-F52A2B106B54}">
  <dimension ref="A1:J17"/>
  <sheetViews>
    <sheetView zoomScaleNormal="100" workbookViewId="0">
      <selection activeCell="F49" sqref="F49"/>
    </sheetView>
  </sheetViews>
  <sheetFormatPr defaultRowHeight="14"/>
  <cols>
    <col min="1" max="1" width="15.08203125" style="42" bestFit="1" customWidth="1"/>
    <col min="2" max="2" width="18.5" style="42" bestFit="1" customWidth="1"/>
    <col min="3" max="3" width="11.08203125" style="42" bestFit="1" customWidth="1"/>
    <col min="4" max="4" width="8.33203125" style="42" customWidth="1"/>
    <col min="5" max="5" width="19" style="42" bestFit="1" customWidth="1"/>
    <col min="6" max="6" width="15.5" style="42" bestFit="1" customWidth="1"/>
    <col min="7" max="7" width="18.58203125" style="42" bestFit="1" customWidth="1"/>
    <col min="8" max="8" width="15.08203125" style="42" bestFit="1" customWidth="1"/>
    <col min="9" max="9" width="19.75" style="42" bestFit="1" customWidth="1"/>
    <col min="10" max="10" width="16.25" style="42" bestFit="1" customWidth="1"/>
    <col min="11" max="16384" width="8.6640625" style="42"/>
  </cols>
  <sheetData>
    <row r="1" spans="1:10" ht="15">
      <c r="A1" s="33" t="s">
        <v>157</v>
      </c>
      <c r="B1" s="28"/>
    </row>
    <row r="2" spans="1:10">
      <c r="B2" s="28"/>
    </row>
    <row r="3" spans="1:10">
      <c r="B3" s="28" t="s">
        <v>58</v>
      </c>
    </row>
    <row r="5" spans="1:10">
      <c r="A5" s="28" t="s">
        <v>31</v>
      </c>
      <c r="C5" s="43" t="s">
        <v>0</v>
      </c>
      <c r="D5" s="43" t="s">
        <v>1</v>
      </c>
      <c r="E5" s="43" t="s">
        <v>2</v>
      </c>
      <c r="F5" s="43" t="s">
        <v>3</v>
      </c>
      <c r="G5" s="43" t="s">
        <v>4</v>
      </c>
      <c r="H5" s="43" t="s">
        <v>5</v>
      </c>
      <c r="I5" s="43" t="s">
        <v>6</v>
      </c>
      <c r="J5" s="43" t="s">
        <v>7</v>
      </c>
    </row>
    <row r="6" spans="1:10">
      <c r="B6" s="28" t="s">
        <v>52</v>
      </c>
      <c r="C6" s="28">
        <v>0.97299999999999998</v>
      </c>
      <c r="D6" s="44">
        <v>0.96689999999999998</v>
      </c>
      <c r="E6" s="44">
        <v>0.92359999999999998</v>
      </c>
      <c r="F6" s="44">
        <v>0.90469999999999995</v>
      </c>
      <c r="G6" s="44">
        <v>0.90539999999999998</v>
      </c>
      <c r="H6" s="44">
        <v>0.83850000000000002</v>
      </c>
      <c r="I6" s="44">
        <v>0.87270000000000003</v>
      </c>
      <c r="J6" s="44">
        <v>0.8528</v>
      </c>
    </row>
    <row r="7" spans="1:10">
      <c r="B7" s="28" t="s">
        <v>53</v>
      </c>
      <c r="C7" s="28">
        <v>0.97489999999999999</v>
      </c>
      <c r="D7" s="44">
        <v>0.96630000000000005</v>
      </c>
      <c r="E7" s="44">
        <v>0.91790000000000005</v>
      </c>
      <c r="F7" s="44">
        <v>0.89649999999999996</v>
      </c>
      <c r="G7" s="44">
        <v>0.90580000000000005</v>
      </c>
      <c r="H7" s="44">
        <v>0.83919999999999995</v>
      </c>
      <c r="I7" s="44">
        <v>0.86719999999999997</v>
      </c>
      <c r="J7" s="44">
        <v>0.8478</v>
      </c>
    </row>
    <row r="8" spans="1:10">
      <c r="B8" s="28" t="s">
        <v>54</v>
      </c>
      <c r="C8" s="28">
        <v>0.9788</v>
      </c>
      <c r="D8" s="44">
        <v>0.96140000000000003</v>
      </c>
      <c r="E8" s="44">
        <v>0.95040000000000002</v>
      </c>
      <c r="F8" s="44">
        <v>0.93289999999999995</v>
      </c>
      <c r="G8" s="44">
        <v>0.91059999999999997</v>
      </c>
      <c r="H8" s="44">
        <v>0.8377</v>
      </c>
      <c r="I8" s="44">
        <v>0.879</v>
      </c>
      <c r="J8" s="44">
        <v>0.85450000000000004</v>
      </c>
    </row>
    <row r="9" spans="1:10">
      <c r="B9" s="28" t="s">
        <v>55</v>
      </c>
      <c r="C9" s="28">
        <v>0.97940000000000005</v>
      </c>
      <c r="D9" s="44">
        <v>0.96040000000000003</v>
      </c>
      <c r="E9" s="44">
        <v>0.96160000000000001</v>
      </c>
      <c r="F9" s="44">
        <v>0.95689999999999997</v>
      </c>
      <c r="G9" s="44">
        <v>0.9284</v>
      </c>
      <c r="H9" s="44">
        <v>0.86419999999999997</v>
      </c>
      <c r="I9" s="44">
        <v>0.89290000000000003</v>
      </c>
      <c r="J9" s="44">
        <v>0.87529999999999997</v>
      </c>
    </row>
    <row r="10" spans="1:10">
      <c r="B10" s="28" t="s">
        <v>56</v>
      </c>
      <c r="C10" s="28">
        <v>0.97909999999999997</v>
      </c>
      <c r="D10" s="44">
        <v>0.96330000000000005</v>
      </c>
      <c r="E10" s="44">
        <v>0.9536</v>
      </c>
      <c r="F10" s="44">
        <v>0.93730000000000002</v>
      </c>
      <c r="G10" s="44">
        <v>0.92179999999999995</v>
      </c>
      <c r="H10" s="44">
        <v>0.85150000000000003</v>
      </c>
      <c r="I10" s="44">
        <v>0.88580000000000003</v>
      </c>
      <c r="J10" s="44">
        <v>0.86119999999999997</v>
      </c>
    </row>
    <row r="11" spans="1:10">
      <c r="B11" s="28" t="s">
        <v>16</v>
      </c>
      <c r="C11" s="28">
        <v>0.98480000000000001</v>
      </c>
      <c r="D11" s="44">
        <v>0.97270000000000001</v>
      </c>
      <c r="E11" s="44">
        <v>0.97440000000000004</v>
      </c>
      <c r="F11" s="44">
        <v>0.97109999999999996</v>
      </c>
      <c r="G11" s="44">
        <v>0.94530000000000003</v>
      </c>
      <c r="H11" s="44">
        <v>0.90920000000000001</v>
      </c>
      <c r="I11" s="44">
        <v>0.94099999999999995</v>
      </c>
      <c r="J11" s="44">
        <v>0.93459999999999999</v>
      </c>
    </row>
    <row r="12" spans="1:10">
      <c r="C12" s="44"/>
      <c r="D12" s="44"/>
      <c r="E12" s="44"/>
      <c r="F12" s="44"/>
      <c r="G12" s="44"/>
      <c r="H12" s="44"/>
      <c r="I12" s="44"/>
      <c r="J12" s="44"/>
    </row>
    <row r="13" spans="1:10">
      <c r="C13" s="44"/>
      <c r="D13" s="44"/>
      <c r="E13" s="44"/>
      <c r="F13" s="44"/>
      <c r="G13" s="44"/>
      <c r="H13" s="44"/>
      <c r="I13" s="44"/>
      <c r="J13" s="44"/>
    </row>
    <row r="14" spans="1:10">
      <c r="A14" s="28" t="s">
        <v>57</v>
      </c>
    </row>
    <row r="15" spans="1:10">
      <c r="B15" s="28" t="s">
        <v>52</v>
      </c>
      <c r="C15" s="28">
        <v>0.97599999999999998</v>
      </c>
      <c r="D15" s="42">
        <v>0.94840000000000002</v>
      </c>
      <c r="E15" s="42">
        <v>0.9234</v>
      </c>
      <c r="F15" s="42">
        <v>0.89980000000000004</v>
      </c>
      <c r="G15" s="42">
        <v>0.90620000000000001</v>
      </c>
      <c r="H15" s="42">
        <v>0.81510000000000005</v>
      </c>
      <c r="I15" s="42">
        <v>0.92800000000000005</v>
      </c>
      <c r="J15" s="42">
        <v>0.90900000000000003</v>
      </c>
    </row>
    <row r="16" spans="1:10">
      <c r="B16" s="28" t="s">
        <v>53</v>
      </c>
      <c r="C16" s="28">
        <v>0.94540000000000002</v>
      </c>
      <c r="D16" s="42">
        <v>0.94450000000000001</v>
      </c>
      <c r="E16" s="42">
        <v>0.93689999999999996</v>
      </c>
      <c r="F16" s="42">
        <v>0.89070000000000005</v>
      </c>
      <c r="G16" s="42">
        <v>0.91490000000000005</v>
      </c>
      <c r="H16" s="42">
        <v>0.83989999999999998</v>
      </c>
      <c r="I16" s="42">
        <v>0.9012</v>
      </c>
      <c r="J16" s="42">
        <v>0.88039999999999996</v>
      </c>
    </row>
    <row r="17" spans="2:10">
      <c r="B17" s="28" t="s">
        <v>16</v>
      </c>
      <c r="C17" s="28">
        <v>0.97270000000000001</v>
      </c>
      <c r="D17" s="42">
        <v>0.96540000000000004</v>
      </c>
      <c r="E17" s="42">
        <v>0.94750000000000001</v>
      </c>
      <c r="F17" s="42">
        <v>0.94310000000000005</v>
      </c>
      <c r="G17" s="42">
        <v>0.93210000000000004</v>
      </c>
      <c r="H17" s="42">
        <v>0.88990000000000002</v>
      </c>
      <c r="I17" s="42">
        <v>0.95809999999999995</v>
      </c>
      <c r="J17" s="42">
        <v>0.9516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64D6-C22B-4F10-A752-4DEB3B2506BC}">
  <dimension ref="A1:J8"/>
  <sheetViews>
    <sheetView workbookViewId="0">
      <selection activeCell="D17" sqref="D17"/>
    </sheetView>
  </sheetViews>
  <sheetFormatPr defaultRowHeight="14"/>
  <cols>
    <col min="1" max="1" width="15.08203125" bestFit="1" customWidth="1"/>
    <col min="2" max="2" width="20.08203125" bestFit="1" customWidth="1"/>
    <col min="3" max="3" width="12.75" bestFit="1" customWidth="1"/>
    <col min="5" max="5" width="19" bestFit="1" customWidth="1"/>
    <col min="6" max="6" width="15.5" bestFit="1" customWidth="1"/>
    <col min="7" max="7" width="18.58203125" bestFit="1" customWidth="1"/>
    <col min="8" max="8" width="15.08203125" bestFit="1" customWidth="1"/>
    <col min="9" max="9" width="19.75" bestFit="1" customWidth="1"/>
    <col min="10" max="10" width="16.25" bestFit="1" customWidth="1"/>
  </cols>
  <sheetData>
    <row r="1" spans="1:10" ht="15">
      <c r="A1" s="33" t="s">
        <v>158</v>
      </c>
    </row>
    <row r="3" spans="1:10">
      <c r="A3" s="10" t="s">
        <v>16</v>
      </c>
      <c r="C3" s="43" t="s">
        <v>0</v>
      </c>
      <c r="D3" s="43" t="s">
        <v>1</v>
      </c>
      <c r="E3" s="43" t="s">
        <v>2</v>
      </c>
      <c r="F3" s="43" t="s">
        <v>3</v>
      </c>
      <c r="G3" s="43" t="s">
        <v>4</v>
      </c>
      <c r="H3" s="43" t="s">
        <v>5</v>
      </c>
      <c r="I3" s="43" t="s">
        <v>6</v>
      </c>
      <c r="J3" s="43" t="s">
        <v>7</v>
      </c>
    </row>
    <row r="4" spans="1:10">
      <c r="A4" s="11"/>
      <c r="B4" s="10" t="s">
        <v>11</v>
      </c>
      <c r="C4">
        <f>C5+C6</f>
        <v>18050</v>
      </c>
      <c r="D4">
        <f>D5+D6</f>
        <v>21336</v>
      </c>
      <c r="E4">
        <f t="shared" ref="E4:J4" si="0">E5+E6</f>
        <v>20828</v>
      </c>
      <c r="F4">
        <f t="shared" si="0"/>
        <v>25542</v>
      </c>
      <c r="G4">
        <f t="shared" si="0"/>
        <v>19712</v>
      </c>
      <c r="H4">
        <f t="shared" si="0"/>
        <v>19485</v>
      </c>
      <c r="I4">
        <f t="shared" si="0"/>
        <v>19328</v>
      </c>
      <c r="J4">
        <f t="shared" si="0"/>
        <v>20639</v>
      </c>
    </row>
    <row r="5" spans="1:10">
      <c r="B5" s="10" t="s">
        <v>32</v>
      </c>
      <c r="C5">
        <v>17919</v>
      </c>
      <c r="D5">
        <v>20419</v>
      </c>
      <c r="E5">
        <v>19439</v>
      </c>
      <c r="F5">
        <v>23371</v>
      </c>
      <c r="G5">
        <v>18548</v>
      </c>
      <c r="H5">
        <v>17997</v>
      </c>
      <c r="I5">
        <v>17648</v>
      </c>
      <c r="J5">
        <v>18732</v>
      </c>
    </row>
    <row r="6" spans="1:10">
      <c r="B6" s="10" t="s">
        <v>33</v>
      </c>
      <c r="C6">
        <v>131</v>
      </c>
      <c r="D6">
        <v>917</v>
      </c>
      <c r="E6">
        <v>1389</v>
      </c>
      <c r="F6">
        <v>2171</v>
      </c>
      <c r="G6">
        <v>1164</v>
      </c>
      <c r="H6">
        <v>1488</v>
      </c>
      <c r="I6">
        <v>1680</v>
      </c>
      <c r="J6">
        <v>1907</v>
      </c>
    </row>
    <row r="7" spans="1:10">
      <c r="B7" s="10" t="s">
        <v>34</v>
      </c>
      <c r="C7">
        <f>C5/C4</f>
        <v>0.99274238227146816</v>
      </c>
      <c r="D7">
        <f t="shared" ref="D7:J7" si="1">D5/D4</f>
        <v>0.95702099737532809</v>
      </c>
      <c r="E7">
        <f t="shared" si="1"/>
        <v>0.93331092759746492</v>
      </c>
      <c r="F7">
        <f t="shared" si="1"/>
        <v>0.91500274058413589</v>
      </c>
      <c r="G7">
        <f t="shared" si="1"/>
        <v>0.94094967532467533</v>
      </c>
      <c r="H7">
        <f t="shared" si="1"/>
        <v>0.92363356428021559</v>
      </c>
      <c r="I7">
        <f t="shared" si="1"/>
        <v>0.91307947019867552</v>
      </c>
      <c r="J7">
        <f t="shared" si="1"/>
        <v>0.90760211250545086</v>
      </c>
    </row>
    <row r="8" spans="1:10">
      <c r="B8" s="10" t="s">
        <v>35</v>
      </c>
      <c r="C8" s="28">
        <f>C6/C4</f>
        <v>7.2576177285318556E-3</v>
      </c>
      <c r="D8">
        <f t="shared" ref="D8:J8" si="2">D6/D4</f>
        <v>4.2979002624671914E-2</v>
      </c>
      <c r="E8">
        <f t="shared" si="2"/>
        <v>6.6689072402535049E-2</v>
      </c>
      <c r="F8">
        <f t="shared" si="2"/>
        <v>8.4997259415864071E-2</v>
      </c>
      <c r="G8">
        <f t="shared" si="2"/>
        <v>5.9050324675324672E-2</v>
      </c>
      <c r="H8">
        <f t="shared" si="2"/>
        <v>7.6366435719784451E-2</v>
      </c>
      <c r="I8">
        <f t="shared" si="2"/>
        <v>8.6920529801324503E-2</v>
      </c>
      <c r="J8">
        <f t="shared" si="2"/>
        <v>9.239788749454915E-2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workbookViewId="0">
      <selection activeCell="D27" sqref="D27"/>
    </sheetView>
  </sheetViews>
  <sheetFormatPr defaultRowHeight="14"/>
  <cols>
    <col min="1" max="1" width="18.33203125" style="2" bestFit="1" customWidth="1"/>
    <col min="2" max="2" width="13.5" style="2" bestFit="1" customWidth="1"/>
    <col min="3" max="3" width="25.33203125" style="2" bestFit="1" customWidth="1"/>
    <col min="4" max="4" width="11.08203125" style="2" bestFit="1" customWidth="1"/>
    <col min="5" max="5" width="19" style="2" bestFit="1" customWidth="1"/>
    <col min="6" max="6" width="15.5" style="2" bestFit="1" customWidth="1"/>
    <col min="7" max="16384" width="8.6640625" style="2"/>
  </cols>
  <sheetData>
    <row r="1" spans="1:16" ht="15.5">
      <c r="A1" s="33" t="s">
        <v>159</v>
      </c>
    </row>
    <row r="2" spans="1:16" ht="15">
      <c r="A2" s="33"/>
    </row>
    <row r="3" spans="1:16">
      <c r="A3" s="1" t="s">
        <v>9</v>
      </c>
      <c r="B3" s="11"/>
      <c r="C3" s="10"/>
      <c r="D3" s="13"/>
      <c r="E3" s="13"/>
      <c r="F3" s="13"/>
    </row>
    <row r="4" spans="1:16">
      <c r="A4" s="11"/>
      <c r="B4" s="1" t="s">
        <v>8</v>
      </c>
      <c r="C4" s="10"/>
      <c r="D4" s="12" t="s">
        <v>0</v>
      </c>
      <c r="E4" s="12" t="s">
        <v>2</v>
      </c>
      <c r="F4" s="12" t="s">
        <v>3</v>
      </c>
    </row>
    <row r="5" spans="1:16">
      <c r="A5" s="42"/>
      <c r="B5" s="42"/>
      <c r="C5" s="10" t="s">
        <v>11</v>
      </c>
      <c r="D5" s="42">
        <f>D6+D7</f>
        <v>2762</v>
      </c>
      <c r="E5" s="42">
        <f t="shared" ref="E5:F5" si="0">E6+E7</f>
        <v>2752</v>
      </c>
      <c r="F5" s="42">
        <f t="shared" si="0"/>
        <v>2753</v>
      </c>
    </row>
    <row r="6" spans="1:16">
      <c r="A6" s="42"/>
      <c r="B6" s="42"/>
      <c r="C6" s="10" t="s">
        <v>12</v>
      </c>
      <c r="D6" s="42">
        <v>2670</v>
      </c>
      <c r="E6" s="42">
        <v>1465</v>
      </c>
      <c r="F6" s="42">
        <v>1489</v>
      </c>
      <c r="G6" s="1"/>
      <c r="I6" s="29"/>
      <c r="J6" s="29"/>
      <c r="K6" s="29"/>
      <c r="L6" s="29"/>
      <c r="M6" s="29"/>
      <c r="N6" s="29"/>
      <c r="O6" s="29"/>
      <c r="P6" s="29"/>
    </row>
    <row r="7" spans="1:16">
      <c r="A7" s="42"/>
      <c r="B7" s="42"/>
      <c r="C7" s="10" t="s">
        <v>13</v>
      </c>
      <c r="D7" s="42">
        <v>92</v>
      </c>
      <c r="E7" s="42">
        <v>1287</v>
      </c>
      <c r="F7" s="42">
        <v>1264</v>
      </c>
      <c r="H7" s="1"/>
    </row>
    <row r="8" spans="1:16">
      <c r="A8" s="42"/>
      <c r="B8" s="42"/>
      <c r="C8" s="10" t="s">
        <v>30</v>
      </c>
      <c r="D8" s="42">
        <f>D6/D5</f>
        <v>0.96669080376538741</v>
      </c>
      <c r="E8" s="42">
        <f t="shared" ref="E8:F8" si="1">E6/E5</f>
        <v>0.53234011627906974</v>
      </c>
      <c r="F8" s="42">
        <f t="shared" si="1"/>
        <v>0.54086451144206316</v>
      </c>
      <c r="H8" s="1"/>
      <c r="I8" s="4"/>
      <c r="J8" s="4"/>
      <c r="M8" s="4"/>
      <c r="N8" s="4"/>
      <c r="O8" s="4"/>
      <c r="P8" s="4"/>
    </row>
    <row r="9" spans="1:16">
      <c r="A9" s="42"/>
      <c r="B9" s="42"/>
      <c r="C9" s="10"/>
      <c r="D9" s="42"/>
      <c r="E9" s="42"/>
      <c r="F9" s="42"/>
      <c r="H9" s="1"/>
      <c r="I9" s="4"/>
      <c r="J9" s="4"/>
      <c r="M9" s="4"/>
      <c r="N9" s="4"/>
      <c r="O9" s="4"/>
      <c r="P9" s="4"/>
    </row>
    <row r="10" spans="1:16">
      <c r="A10" s="1" t="s">
        <v>9</v>
      </c>
      <c r="B10" s="11"/>
      <c r="C10" s="10"/>
      <c r="D10" s="13"/>
      <c r="E10" s="13"/>
      <c r="F10" s="13"/>
      <c r="H10" s="1"/>
    </row>
    <row r="11" spans="1:16">
      <c r="A11" s="11"/>
      <c r="B11" s="1" t="s">
        <v>10</v>
      </c>
      <c r="C11" s="10"/>
      <c r="D11" s="12" t="s">
        <v>0</v>
      </c>
      <c r="E11" s="12" t="s">
        <v>2</v>
      </c>
      <c r="F11" s="12" t="s">
        <v>3</v>
      </c>
    </row>
    <row r="12" spans="1:16">
      <c r="A12" s="42"/>
      <c r="B12" s="42"/>
      <c r="C12" s="10" t="s">
        <v>11</v>
      </c>
      <c r="D12" s="42">
        <f>D13+D14</f>
        <v>2757</v>
      </c>
      <c r="E12" s="42">
        <f t="shared" ref="E12:F12" si="2">E13+E14</f>
        <v>2684</v>
      </c>
      <c r="F12" s="42">
        <f t="shared" si="2"/>
        <v>2685</v>
      </c>
      <c r="H12" s="1"/>
    </row>
    <row r="13" spans="1:16">
      <c r="A13" s="42"/>
      <c r="B13" s="42"/>
      <c r="C13" s="10" t="s">
        <v>12</v>
      </c>
      <c r="D13" s="42">
        <v>2575</v>
      </c>
      <c r="E13" s="42">
        <v>901</v>
      </c>
      <c r="F13" s="42">
        <v>894</v>
      </c>
      <c r="H13" s="1"/>
      <c r="I13" s="4"/>
      <c r="J13" s="4"/>
      <c r="M13" s="4"/>
      <c r="N13" s="4"/>
      <c r="O13" s="4"/>
      <c r="P13" s="4"/>
    </row>
    <row r="14" spans="1:16">
      <c r="A14" s="42"/>
      <c r="B14" s="42"/>
      <c r="C14" s="10" t="s">
        <v>13</v>
      </c>
      <c r="D14" s="42">
        <v>182</v>
      </c>
      <c r="E14" s="42">
        <v>1783</v>
      </c>
      <c r="F14" s="42">
        <v>1791</v>
      </c>
      <c r="H14" s="1"/>
      <c r="I14" s="4"/>
      <c r="J14" s="4"/>
      <c r="M14" s="4"/>
      <c r="N14" s="4"/>
      <c r="O14" s="4"/>
      <c r="P14" s="4"/>
    </row>
    <row r="15" spans="1:16">
      <c r="A15" s="42"/>
      <c r="B15" s="42"/>
      <c r="C15" s="10" t="s">
        <v>30</v>
      </c>
      <c r="D15" s="42">
        <f>D13/D12</f>
        <v>0.93398621690243022</v>
      </c>
      <c r="E15" s="42">
        <f t="shared" ref="E15:F15" si="3">E13/E12</f>
        <v>0.33569299552906112</v>
      </c>
      <c r="F15" s="42">
        <f t="shared" si="3"/>
        <v>0.33296089385474859</v>
      </c>
      <c r="H15" s="1"/>
    </row>
    <row r="16" spans="1:16">
      <c r="C16" s="1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6"/>
      <c r="C20" s="7"/>
      <c r="D20" s="8"/>
      <c r="E20" s="8"/>
      <c r="F20" s="8"/>
    </row>
    <row r="21" spans="1:6">
      <c r="A21" s="7"/>
      <c r="B21" s="7"/>
      <c r="C21" s="6"/>
      <c r="D21" s="7"/>
      <c r="E21" s="7"/>
      <c r="F21" s="7"/>
    </row>
    <row r="22" spans="1:6">
      <c r="A22" s="7"/>
      <c r="B22" s="7"/>
      <c r="C22" s="6"/>
      <c r="D22" s="9"/>
      <c r="E22" s="7"/>
      <c r="F22" s="7"/>
    </row>
    <row r="23" spans="1:6">
      <c r="A23" s="7"/>
      <c r="B23" s="7"/>
      <c r="C23" s="6"/>
      <c r="D23" s="9"/>
      <c r="E23" s="7"/>
      <c r="F23" s="7"/>
    </row>
    <row r="24" spans="1:6">
      <c r="A24" s="1"/>
      <c r="B24" s="11"/>
      <c r="C24" s="10"/>
      <c r="D24" s="13"/>
      <c r="E24" s="13"/>
      <c r="F24" s="13"/>
    </row>
    <row r="25" spans="1:6">
      <c r="A25" s="11"/>
      <c r="B25" s="1"/>
      <c r="C25" s="10"/>
      <c r="D25" s="12"/>
      <c r="E25" s="12"/>
      <c r="F25" s="12"/>
    </row>
    <row r="26" spans="1:6">
      <c r="A26"/>
      <c r="B26"/>
      <c r="C26" s="10"/>
      <c r="D26"/>
      <c r="E26"/>
      <c r="F26"/>
    </row>
    <row r="27" spans="1:6">
      <c r="A27"/>
      <c r="B27"/>
      <c r="C27" s="10"/>
      <c r="D27"/>
      <c r="E27"/>
      <c r="F27"/>
    </row>
    <row r="28" spans="1:6">
      <c r="A28"/>
      <c r="B28"/>
      <c r="C28" s="10"/>
      <c r="D28"/>
      <c r="E28"/>
      <c r="F28"/>
    </row>
    <row r="29" spans="1:6">
      <c r="A29"/>
      <c r="B29"/>
      <c r="C29" s="10"/>
      <c r="D29"/>
      <c r="E29"/>
      <c r="F29"/>
    </row>
    <row r="30" spans="1:6">
      <c r="A30"/>
      <c r="B30"/>
      <c r="C30" s="10"/>
      <c r="D30"/>
      <c r="E30"/>
      <c r="F30"/>
    </row>
    <row r="31" spans="1:6">
      <c r="A31" s="1"/>
      <c r="B31" s="11"/>
      <c r="C31" s="10"/>
      <c r="D31" s="13"/>
      <c r="E31" s="13"/>
      <c r="F31" s="13"/>
    </row>
    <row r="32" spans="1:6">
      <c r="A32" s="11"/>
      <c r="B32" s="1"/>
      <c r="C32" s="10"/>
      <c r="D32" s="12"/>
      <c r="E32" s="12"/>
      <c r="F32" s="12"/>
    </row>
    <row r="33" spans="1:6">
      <c r="A33"/>
      <c r="B33"/>
      <c r="C33" s="10"/>
      <c r="D33"/>
      <c r="E33"/>
      <c r="F33"/>
    </row>
    <row r="34" spans="1:6">
      <c r="A34"/>
      <c r="B34"/>
      <c r="C34" s="10"/>
      <c r="D34"/>
      <c r="E34"/>
      <c r="F34"/>
    </row>
    <row r="35" spans="1:6">
      <c r="A35"/>
      <c r="B35"/>
      <c r="C35" s="10"/>
      <c r="D35"/>
      <c r="E35"/>
      <c r="F35"/>
    </row>
    <row r="36" spans="1:6">
      <c r="A36"/>
      <c r="B36"/>
      <c r="C36" s="10"/>
      <c r="D36"/>
      <c r="E36"/>
      <c r="F3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49E6-7D43-49C0-9C36-E705A9B58938}">
  <dimension ref="A1:O93"/>
  <sheetViews>
    <sheetView topLeftCell="A58" workbookViewId="0">
      <selection activeCell="I2" sqref="I2:O2"/>
    </sheetView>
  </sheetViews>
  <sheetFormatPr defaultRowHeight="14"/>
  <cols>
    <col min="2" max="2" width="10.5" bestFit="1" customWidth="1"/>
    <col min="6" max="6" width="15" bestFit="1" customWidth="1"/>
    <col min="14" max="14" width="15" bestFit="1" customWidth="1"/>
    <col min="15" max="15" width="35.08203125" bestFit="1" customWidth="1"/>
  </cols>
  <sheetData>
    <row r="1" spans="1:15" ht="15">
      <c r="A1" s="33" t="s">
        <v>160</v>
      </c>
    </row>
    <row r="2" spans="1:15" ht="15">
      <c r="A2" s="52" t="s">
        <v>190</v>
      </c>
      <c r="B2" s="52"/>
      <c r="C2" s="52"/>
      <c r="D2" s="52"/>
      <c r="E2" s="52"/>
      <c r="F2" s="52"/>
      <c r="G2" s="52"/>
      <c r="I2" s="53" t="s">
        <v>191</v>
      </c>
      <c r="J2" s="53"/>
      <c r="K2" s="53"/>
      <c r="L2" s="53"/>
      <c r="M2" s="53"/>
      <c r="N2" s="53"/>
      <c r="O2" s="53"/>
    </row>
    <row r="3" spans="1:15">
      <c r="A3" s="28" t="s">
        <v>146</v>
      </c>
      <c r="B3" s="28" t="s">
        <v>147</v>
      </c>
      <c r="C3" s="28" t="s">
        <v>148</v>
      </c>
      <c r="D3" s="28" t="s">
        <v>149</v>
      </c>
      <c r="E3" s="28" t="s">
        <v>150</v>
      </c>
      <c r="F3" s="28" t="s">
        <v>151</v>
      </c>
      <c r="G3" s="28" t="s">
        <v>152</v>
      </c>
      <c r="I3" s="28" t="s">
        <v>146</v>
      </c>
      <c r="J3" s="28" t="s">
        <v>147</v>
      </c>
      <c r="K3" s="28" t="s">
        <v>148</v>
      </c>
      <c r="L3" s="28" t="s">
        <v>149</v>
      </c>
      <c r="M3" s="28" t="s">
        <v>150</v>
      </c>
      <c r="N3" s="28" t="s">
        <v>151</v>
      </c>
      <c r="O3" s="28" t="s">
        <v>150</v>
      </c>
    </row>
    <row r="4" spans="1:15">
      <c r="A4" t="s">
        <v>113</v>
      </c>
      <c r="B4">
        <v>143237025</v>
      </c>
      <c r="C4">
        <v>143237026</v>
      </c>
      <c r="D4">
        <v>240</v>
      </c>
      <c r="E4" t="s">
        <v>114</v>
      </c>
      <c r="F4" t="s">
        <v>115</v>
      </c>
      <c r="G4" t="s">
        <v>116</v>
      </c>
      <c r="I4" t="s">
        <v>117</v>
      </c>
      <c r="J4" t="s">
        <v>153</v>
      </c>
      <c r="K4" t="s">
        <v>153</v>
      </c>
      <c r="L4" t="s">
        <v>117</v>
      </c>
      <c r="M4" t="s">
        <v>117</v>
      </c>
      <c r="N4" t="s">
        <v>117</v>
      </c>
      <c r="O4" t="s">
        <v>117</v>
      </c>
    </row>
    <row r="5" spans="1:15">
      <c r="A5" t="s">
        <v>118</v>
      </c>
      <c r="B5">
        <v>34470763</v>
      </c>
      <c r="C5">
        <v>34511502</v>
      </c>
      <c r="D5">
        <v>40738</v>
      </c>
      <c r="E5" t="s">
        <v>119</v>
      </c>
      <c r="F5" t="s">
        <v>115</v>
      </c>
      <c r="G5" t="s">
        <v>116</v>
      </c>
      <c r="I5" t="s">
        <v>118</v>
      </c>
      <c r="J5">
        <v>34470764</v>
      </c>
      <c r="K5">
        <v>34511503</v>
      </c>
      <c r="L5">
        <v>40738</v>
      </c>
      <c r="M5" t="s">
        <v>119</v>
      </c>
      <c r="N5" t="s">
        <v>115</v>
      </c>
      <c r="O5" t="s">
        <v>145</v>
      </c>
    </row>
    <row r="6" spans="1:15">
      <c r="A6" t="s">
        <v>118</v>
      </c>
      <c r="B6">
        <v>109199496</v>
      </c>
      <c r="C6">
        <v>109199497</v>
      </c>
      <c r="D6">
        <v>54</v>
      </c>
      <c r="E6" t="s">
        <v>114</v>
      </c>
      <c r="F6" t="s">
        <v>115</v>
      </c>
      <c r="G6" t="s">
        <v>116</v>
      </c>
      <c r="I6" t="s">
        <v>118</v>
      </c>
      <c r="J6">
        <v>109199496</v>
      </c>
      <c r="K6">
        <v>109199497</v>
      </c>
      <c r="L6">
        <v>59</v>
      </c>
      <c r="M6" t="s">
        <v>114</v>
      </c>
      <c r="N6" t="s">
        <v>115</v>
      </c>
      <c r="O6" t="s">
        <v>154</v>
      </c>
    </row>
    <row r="7" spans="1:15">
      <c r="A7" t="s">
        <v>120</v>
      </c>
      <c r="B7">
        <v>38584580</v>
      </c>
      <c r="C7">
        <v>38584581</v>
      </c>
      <c r="D7">
        <v>6111</v>
      </c>
      <c r="E7" t="s">
        <v>114</v>
      </c>
      <c r="F7" t="s">
        <v>115</v>
      </c>
      <c r="G7" t="s">
        <v>116</v>
      </c>
      <c r="I7" t="s">
        <v>117</v>
      </c>
      <c r="J7">
        <v>-1</v>
      </c>
      <c r="K7">
        <v>-1</v>
      </c>
      <c r="L7" t="s">
        <v>117</v>
      </c>
      <c r="M7" t="s">
        <v>117</v>
      </c>
      <c r="N7" t="s">
        <v>117</v>
      </c>
      <c r="O7" t="s">
        <v>117</v>
      </c>
    </row>
    <row r="8" spans="1:15">
      <c r="A8" t="s">
        <v>120</v>
      </c>
      <c r="B8">
        <v>85552367</v>
      </c>
      <c r="C8">
        <v>85552368</v>
      </c>
      <c r="D8">
        <v>66</v>
      </c>
      <c r="E8" t="s">
        <v>114</v>
      </c>
      <c r="F8" t="s">
        <v>115</v>
      </c>
      <c r="G8" t="s">
        <v>116</v>
      </c>
      <c r="I8" t="s">
        <v>120</v>
      </c>
      <c r="J8">
        <v>85552367</v>
      </c>
      <c r="K8">
        <v>85552368</v>
      </c>
      <c r="L8">
        <v>66</v>
      </c>
      <c r="M8" t="s">
        <v>114</v>
      </c>
      <c r="N8" t="s">
        <v>115</v>
      </c>
      <c r="O8" t="s">
        <v>154</v>
      </c>
    </row>
    <row r="9" spans="1:15">
      <c r="A9" t="s">
        <v>121</v>
      </c>
      <c r="B9">
        <v>49142602</v>
      </c>
      <c r="C9">
        <v>49142603</v>
      </c>
      <c r="D9">
        <v>3108</v>
      </c>
      <c r="E9" t="s">
        <v>114</v>
      </c>
      <c r="F9" t="s">
        <v>115</v>
      </c>
      <c r="G9" t="s">
        <v>116</v>
      </c>
      <c r="I9" t="s">
        <v>117</v>
      </c>
      <c r="J9">
        <v>-1</v>
      </c>
      <c r="K9">
        <v>-1</v>
      </c>
      <c r="L9" t="s">
        <v>117</v>
      </c>
      <c r="M9" t="s">
        <v>117</v>
      </c>
      <c r="N9" t="s">
        <v>117</v>
      </c>
      <c r="O9" t="s">
        <v>117</v>
      </c>
    </row>
    <row r="10" spans="1:15">
      <c r="A10" t="s">
        <v>122</v>
      </c>
      <c r="B10">
        <v>104502114</v>
      </c>
      <c r="C10">
        <v>104502169</v>
      </c>
      <c r="D10">
        <v>54</v>
      </c>
      <c r="E10" t="s">
        <v>119</v>
      </c>
      <c r="F10" t="s">
        <v>115</v>
      </c>
      <c r="G10" t="s">
        <v>116</v>
      </c>
      <c r="I10" t="s">
        <v>122</v>
      </c>
      <c r="J10">
        <v>104502115</v>
      </c>
      <c r="K10">
        <v>104502170</v>
      </c>
      <c r="L10">
        <v>54</v>
      </c>
      <c r="M10" t="s">
        <v>119</v>
      </c>
      <c r="N10" t="s">
        <v>115</v>
      </c>
      <c r="O10" t="s">
        <v>154</v>
      </c>
    </row>
    <row r="11" spans="1:15">
      <c r="A11" t="s">
        <v>123</v>
      </c>
      <c r="B11">
        <v>320274</v>
      </c>
      <c r="C11">
        <v>320275</v>
      </c>
      <c r="D11">
        <v>1586</v>
      </c>
      <c r="E11" t="s">
        <v>114</v>
      </c>
      <c r="F11" t="s">
        <v>115</v>
      </c>
      <c r="G11" t="s">
        <v>116</v>
      </c>
      <c r="I11" t="s">
        <v>123</v>
      </c>
      <c r="J11">
        <v>320274</v>
      </c>
      <c r="K11">
        <v>320275</v>
      </c>
      <c r="L11">
        <v>1586</v>
      </c>
      <c r="M11" t="s">
        <v>114</v>
      </c>
      <c r="N11" t="s">
        <v>115</v>
      </c>
      <c r="O11" t="s">
        <v>145</v>
      </c>
    </row>
    <row r="12" spans="1:15">
      <c r="A12" t="s">
        <v>124</v>
      </c>
      <c r="B12">
        <v>2392260</v>
      </c>
      <c r="C12">
        <v>2392261</v>
      </c>
      <c r="D12">
        <v>3377</v>
      </c>
      <c r="E12" t="s">
        <v>114</v>
      </c>
      <c r="F12" t="s">
        <v>115</v>
      </c>
      <c r="G12" t="s">
        <v>116</v>
      </c>
      <c r="I12" t="s">
        <v>117</v>
      </c>
      <c r="J12" t="s">
        <v>153</v>
      </c>
      <c r="K12" t="s">
        <v>153</v>
      </c>
      <c r="L12" t="s">
        <v>117</v>
      </c>
      <c r="M12" t="s">
        <v>117</v>
      </c>
      <c r="N12" t="s">
        <v>117</v>
      </c>
      <c r="O12" t="s">
        <v>117</v>
      </c>
    </row>
    <row r="13" spans="1:15">
      <c r="A13" t="s">
        <v>124</v>
      </c>
      <c r="B13">
        <v>41881798</v>
      </c>
      <c r="C13">
        <v>41881799</v>
      </c>
      <c r="D13">
        <v>4774</v>
      </c>
      <c r="E13" t="s">
        <v>114</v>
      </c>
      <c r="F13" t="s">
        <v>115</v>
      </c>
      <c r="G13" t="s">
        <v>116</v>
      </c>
      <c r="I13" t="s">
        <v>117</v>
      </c>
      <c r="J13" t="s">
        <v>153</v>
      </c>
      <c r="K13" t="s">
        <v>153</v>
      </c>
      <c r="L13" t="s">
        <v>117</v>
      </c>
      <c r="M13" t="s">
        <v>117</v>
      </c>
      <c r="N13" t="s">
        <v>117</v>
      </c>
      <c r="O13" t="s">
        <v>117</v>
      </c>
    </row>
    <row r="14" spans="1:15">
      <c r="A14" t="s">
        <v>125</v>
      </c>
      <c r="B14">
        <v>3653753</v>
      </c>
      <c r="C14">
        <v>3653754</v>
      </c>
      <c r="D14">
        <v>4347</v>
      </c>
      <c r="E14" t="s">
        <v>114</v>
      </c>
      <c r="F14" t="s">
        <v>115</v>
      </c>
      <c r="G14" t="s">
        <v>116</v>
      </c>
      <c r="I14" t="s">
        <v>117</v>
      </c>
      <c r="J14" t="s">
        <v>153</v>
      </c>
      <c r="K14" t="s">
        <v>153</v>
      </c>
      <c r="L14" t="s">
        <v>117</v>
      </c>
      <c r="M14" t="s">
        <v>117</v>
      </c>
      <c r="N14" t="s">
        <v>117</v>
      </c>
      <c r="O14" t="s">
        <v>117</v>
      </c>
    </row>
    <row r="15" spans="1:15">
      <c r="A15" t="s">
        <v>126</v>
      </c>
      <c r="B15">
        <v>129858721</v>
      </c>
      <c r="C15">
        <v>129858792</v>
      </c>
      <c r="D15">
        <v>70</v>
      </c>
      <c r="E15" t="s">
        <v>119</v>
      </c>
      <c r="F15" t="s">
        <v>115</v>
      </c>
      <c r="G15" t="s">
        <v>116</v>
      </c>
      <c r="I15" t="s">
        <v>117</v>
      </c>
      <c r="J15" t="s">
        <v>153</v>
      </c>
      <c r="K15" t="s">
        <v>153</v>
      </c>
      <c r="L15" t="s">
        <v>117</v>
      </c>
      <c r="M15" t="s">
        <v>117</v>
      </c>
      <c r="N15" t="s">
        <v>117</v>
      </c>
      <c r="O15" t="s">
        <v>117</v>
      </c>
    </row>
    <row r="16" spans="1:15">
      <c r="A16" t="s">
        <v>127</v>
      </c>
      <c r="B16">
        <v>101542830</v>
      </c>
      <c r="C16">
        <v>101542831</v>
      </c>
      <c r="D16">
        <v>3961</v>
      </c>
      <c r="E16" t="s">
        <v>114</v>
      </c>
      <c r="F16" t="s">
        <v>115</v>
      </c>
      <c r="G16" t="s">
        <v>116</v>
      </c>
      <c r="I16" t="s">
        <v>127</v>
      </c>
      <c r="J16">
        <v>101542830</v>
      </c>
      <c r="K16">
        <v>101542831</v>
      </c>
      <c r="L16">
        <v>3956</v>
      </c>
      <c r="M16" t="s">
        <v>114</v>
      </c>
      <c r="N16" t="s">
        <v>115</v>
      </c>
      <c r="O16" t="s">
        <v>145</v>
      </c>
    </row>
    <row r="17" spans="1:15">
      <c r="A17" t="s">
        <v>128</v>
      </c>
      <c r="B17">
        <v>53340465</v>
      </c>
      <c r="C17">
        <v>53340573</v>
      </c>
      <c r="D17">
        <v>107</v>
      </c>
      <c r="E17" t="s">
        <v>119</v>
      </c>
      <c r="F17" t="s">
        <v>115</v>
      </c>
      <c r="G17" t="s">
        <v>116</v>
      </c>
      <c r="I17" t="s">
        <v>128</v>
      </c>
      <c r="J17">
        <v>53340466</v>
      </c>
      <c r="K17">
        <v>53340574</v>
      </c>
      <c r="L17">
        <v>107</v>
      </c>
      <c r="M17" t="s">
        <v>119</v>
      </c>
      <c r="N17" t="s">
        <v>115</v>
      </c>
      <c r="O17" t="s">
        <v>154</v>
      </c>
    </row>
    <row r="18" spans="1:15">
      <c r="A18" t="s">
        <v>121</v>
      </c>
      <c r="B18">
        <v>25451508</v>
      </c>
      <c r="C18">
        <v>25451509</v>
      </c>
      <c r="D18">
        <v>4859</v>
      </c>
      <c r="E18" t="s">
        <v>114</v>
      </c>
      <c r="F18" t="s">
        <v>129</v>
      </c>
      <c r="G18" t="s">
        <v>116</v>
      </c>
      <c r="I18" t="s">
        <v>117</v>
      </c>
      <c r="J18" t="s">
        <v>153</v>
      </c>
      <c r="K18" t="s">
        <v>153</v>
      </c>
      <c r="L18" t="s">
        <v>117</v>
      </c>
      <c r="M18" t="s">
        <v>117</v>
      </c>
      <c r="N18" t="s">
        <v>117</v>
      </c>
      <c r="O18" t="s">
        <v>117</v>
      </c>
    </row>
    <row r="19" spans="1:15">
      <c r="A19" t="s">
        <v>121</v>
      </c>
      <c r="B19">
        <v>32832640</v>
      </c>
      <c r="C19">
        <v>32839083</v>
      </c>
      <c r="D19">
        <v>6442</v>
      </c>
      <c r="E19" t="s">
        <v>119</v>
      </c>
      <c r="F19" t="s">
        <v>129</v>
      </c>
      <c r="G19" t="s">
        <v>116</v>
      </c>
      <c r="I19" t="s">
        <v>117</v>
      </c>
      <c r="J19" t="s">
        <v>153</v>
      </c>
      <c r="K19" t="s">
        <v>153</v>
      </c>
      <c r="L19" t="s">
        <v>117</v>
      </c>
      <c r="M19" t="s">
        <v>117</v>
      </c>
      <c r="N19" t="s">
        <v>117</v>
      </c>
      <c r="O19" t="s">
        <v>117</v>
      </c>
    </row>
    <row r="20" spans="1:15">
      <c r="A20" t="s">
        <v>122</v>
      </c>
      <c r="B20">
        <v>1570306</v>
      </c>
      <c r="C20">
        <v>1570307</v>
      </c>
      <c r="D20">
        <v>1793</v>
      </c>
      <c r="E20" t="s">
        <v>114</v>
      </c>
      <c r="F20" t="s">
        <v>129</v>
      </c>
      <c r="G20" t="s">
        <v>116</v>
      </c>
      <c r="I20" t="s">
        <v>117</v>
      </c>
      <c r="J20" t="s">
        <v>153</v>
      </c>
      <c r="K20" t="s">
        <v>153</v>
      </c>
      <c r="L20" t="s">
        <v>117</v>
      </c>
      <c r="M20" t="s">
        <v>117</v>
      </c>
      <c r="N20" t="s">
        <v>117</v>
      </c>
      <c r="O20" t="s">
        <v>117</v>
      </c>
    </row>
    <row r="21" spans="1:15">
      <c r="A21" t="s">
        <v>122</v>
      </c>
      <c r="B21">
        <v>126164035</v>
      </c>
      <c r="C21">
        <v>126164036</v>
      </c>
      <c r="D21">
        <v>1503</v>
      </c>
      <c r="E21" t="s">
        <v>114</v>
      </c>
      <c r="F21" t="s">
        <v>129</v>
      </c>
      <c r="G21" t="s">
        <v>116</v>
      </c>
      <c r="I21" t="s">
        <v>122</v>
      </c>
      <c r="J21">
        <v>126164035</v>
      </c>
      <c r="K21">
        <v>126164036</v>
      </c>
      <c r="L21">
        <v>2116</v>
      </c>
      <c r="M21" t="s">
        <v>114</v>
      </c>
      <c r="N21" t="s">
        <v>129</v>
      </c>
      <c r="O21" t="s">
        <v>145</v>
      </c>
    </row>
    <row r="22" spans="1:15">
      <c r="A22" t="s">
        <v>130</v>
      </c>
      <c r="B22">
        <v>155891365</v>
      </c>
      <c r="C22">
        <v>155891366</v>
      </c>
      <c r="D22">
        <v>3527</v>
      </c>
      <c r="E22" t="s">
        <v>114</v>
      </c>
      <c r="F22" t="s">
        <v>129</v>
      </c>
      <c r="G22" t="s">
        <v>116</v>
      </c>
      <c r="I22" t="s">
        <v>130</v>
      </c>
      <c r="J22">
        <v>155891365</v>
      </c>
      <c r="K22">
        <v>155891366</v>
      </c>
      <c r="L22">
        <v>3512</v>
      </c>
      <c r="M22" t="s">
        <v>114</v>
      </c>
      <c r="N22" t="s">
        <v>129</v>
      </c>
      <c r="O22" t="s">
        <v>145</v>
      </c>
    </row>
    <row r="23" spans="1:15">
      <c r="A23" t="s">
        <v>123</v>
      </c>
      <c r="B23">
        <v>76305063</v>
      </c>
      <c r="C23">
        <v>76306926</v>
      </c>
      <c r="D23">
        <v>1862</v>
      </c>
      <c r="E23" t="s">
        <v>119</v>
      </c>
      <c r="F23" t="s">
        <v>129</v>
      </c>
      <c r="G23" t="s">
        <v>116</v>
      </c>
      <c r="I23" t="s">
        <v>123</v>
      </c>
      <c r="J23">
        <v>76304878</v>
      </c>
      <c r="K23">
        <v>76306741</v>
      </c>
      <c r="L23">
        <v>1862</v>
      </c>
      <c r="M23" t="s">
        <v>119</v>
      </c>
      <c r="N23" t="s">
        <v>129</v>
      </c>
      <c r="O23" t="s">
        <v>145</v>
      </c>
    </row>
    <row r="24" spans="1:15">
      <c r="A24" t="s">
        <v>123</v>
      </c>
      <c r="B24">
        <v>130958792</v>
      </c>
      <c r="C24">
        <v>130958793</v>
      </c>
      <c r="D24">
        <v>3714</v>
      </c>
      <c r="E24" t="s">
        <v>114</v>
      </c>
      <c r="F24" t="s">
        <v>129</v>
      </c>
      <c r="G24" t="s">
        <v>116</v>
      </c>
      <c r="I24" t="s">
        <v>123</v>
      </c>
      <c r="J24">
        <v>130958792</v>
      </c>
      <c r="K24">
        <v>130958793</v>
      </c>
      <c r="L24">
        <v>3711</v>
      </c>
      <c r="M24" t="s">
        <v>114</v>
      </c>
      <c r="N24" t="s">
        <v>129</v>
      </c>
      <c r="O24" t="s">
        <v>145</v>
      </c>
    </row>
    <row r="25" spans="1:15">
      <c r="A25" t="s">
        <v>124</v>
      </c>
      <c r="B25">
        <v>41909946</v>
      </c>
      <c r="C25">
        <v>41909947</v>
      </c>
      <c r="D25">
        <v>5994</v>
      </c>
      <c r="E25" t="s">
        <v>114</v>
      </c>
      <c r="F25" t="s">
        <v>129</v>
      </c>
      <c r="G25" t="s">
        <v>116</v>
      </c>
      <c r="I25" t="s">
        <v>117</v>
      </c>
      <c r="J25" t="s">
        <v>153</v>
      </c>
      <c r="K25" t="s">
        <v>153</v>
      </c>
      <c r="L25" t="s">
        <v>117</v>
      </c>
      <c r="M25" t="s">
        <v>117</v>
      </c>
      <c r="N25" t="s">
        <v>117</v>
      </c>
      <c r="O25" t="s">
        <v>117</v>
      </c>
    </row>
    <row r="26" spans="1:15">
      <c r="A26" t="s">
        <v>125</v>
      </c>
      <c r="B26">
        <v>11246952</v>
      </c>
      <c r="C26">
        <v>11246953</v>
      </c>
      <c r="D26">
        <v>2946</v>
      </c>
      <c r="E26" t="s">
        <v>114</v>
      </c>
      <c r="F26" t="s">
        <v>129</v>
      </c>
      <c r="G26" t="s">
        <v>116</v>
      </c>
      <c r="I26" t="s">
        <v>125</v>
      </c>
      <c r="J26">
        <v>11246952</v>
      </c>
      <c r="K26">
        <v>11246953</v>
      </c>
      <c r="L26">
        <v>4353</v>
      </c>
      <c r="M26" t="s">
        <v>114</v>
      </c>
      <c r="N26" t="s">
        <v>129</v>
      </c>
      <c r="O26" t="s">
        <v>145</v>
      </c>
    </row>
    <row r="27" spans="1:15">
      <c r="A27" t="s">
        <v>131</v>
      </c>
      <c r="B27">
        <v>68674969</v>
      </c>
      <c r="C27">
        <v>68674970</v>
      </c>
      <c r="D27">
        <v>2927</v>
      </c>
      <c r="E27" t="s">
        <v>114</v>
      </c>
      <c r="F27" t="s">
        <v>129</v>
      </c>
      <c r="G27" t="s">
        <v>116</v>
      </c>
      <c r="I27" t="s">
        <v>131</v>
      </c>
      <c r="J27">
        <v>68674969</v>
      </c>
      <c r="K27">
        <v>68674970</v>
      </c>
      <c r="L27">
        <v>2929</v>
      </c>
      <c r="M27" t="s">
        <v>114</v>
      </c>
      <c r="N27" t="s">
        <v>129</v>
      </c>
      <c r="O27" t="s">
        <v>145</v>
      </c>
    </row>
    <row r="28" spans="1:15">
      <c r="A28" t="s">
        <v>128</v>
      </c>
      <c r="B28">
        <v>48538439</v>
      </c>
      <c r="C28">
        <v>48539860</v>
      </c>
      <c r="D28">
        <v>1420</v>
      </c>
      <c r="E28" t="s">
        <v>119</v>
      </c>
      <c r="F28" t="s">
        <v>129</v>
      </c>
      <c r="G28" t="s">
        <v>116</v>
      </c>
      <c r="I28" t="s">
        <v>128</v>
      </c>
      <c r="J28">
        <v>48538440</v>
      </c>
      <c r="K28">
        <v>48539861</v>
      </c>
      <c r="L28">
        <v>1420</v>
      </c>
      <c r="M28" t="s">
        <v>119</v>
      </c>
      <c r="N28" t="s">
        <v>129</v>
      </c>
      <c r="O28" t="s">
        <v>154</v>
      </c>
    </row>
    <row r="29" spans="1:15">
      <c r="A29" t="s">
        <v>128</v>
      </c>
      <c r="B29">
        <v>57132405</v>
      </c>
      <c r="C29">
        <v>57132406</v>
      </c>
      <c r="D29">
        <v>507</v>
      </c>
      <c r="E29" t="s">
        <v>114</v>
      </c>
      <c r="F29" t="s">
        <v>129</v>
      </c>
      <c r="G29" t="s">
        <v>116</v>
      </c>
      <c r="I29" t="s">
        <v>117</v>
      </c>
      <c r="J29" t="s">
        <v>153</v>
      </c>
      <c r="K29" t="s">
        <v>153</v>
      </c>
      <c r="L29" t="s">
        <v>117</v>
      </c>
      <c r="M29" t="s">
        <v>117</v>
      </c>
      <c r="N29" t="s">
        <v>117</v>
      </c>
      <c r="O29" t="s">
        <v>117</v>
      </c>
    </row>
    <row r="30" spans="1:15">
      <c r="A30" t="s">
        <v>132</v>
      </c>
      <c r="B30">
        <v>31072212</v>
      </c>
      <c r="C30">
        <v>31072213</v>
      </c>
      <c r="D30">
        <v>3524</v>
      </c>
      <c r="E30" t="s">
        <v>114</v>
      </c>
      <c r="F30" t="s">
        <v>129</v>
      </c>
      <c r="G30" t="s">
        <v>116</v>
      </c>
      <c r="I30" t="s">
        <v>117</v>
      </c>
      <c r="J30" t="s">
        <v>153</v>
      </c>
      <c r="K30" t="s">
        <v>153</v>
      </c>
      <c r="L30" t="s">
        <v>117</v>
      </c>
      <c r="M30" t="s">
        <v>117</v>
      </c>
      <c r="N30" t="s">
        <v>117</v>
      </c>
      <c r="O30" t="s">
        <v>117</v>
      </c>
    </row>
    <row r="31" spans="1:15">
      <c r="A31" t="s">
        <v>133</v>
      </c>
      <c r="B31">
        <v>44407141</v>
      </c>
      <c r="C31">
        <v>44407142</v>
      </c>
      <c r="D31">
        <v>5016</v>
      </c>
      <c r="E31" t="s">
        <v>114</v>
      </c>
      <c r="F31" t="s">
        <v>129</v>
      </c>
      <c r="G31" t="s">
        <v>116</v>
      </c>
      <c r="I31" t="s">
        <v>117</v>
      </c>
      <c r="J31" t="s">
        <v>153</v>
      </c>
      <c r="K31" t="s">
        <v>153</v>
      </c>
      <c r="L31" t="s">
        <v>117</v>
      </c>
      <c r="M31" t="s">
        <v>117</v>
      </c>
      <c r="N31" t="s">
        <v>117</v>
      </c>
      <c r="O31" t="s">
        <v>117</v>
      </c>
    </row>
    <row r="32" spans="1:15">
      <c r="A32" t="s">
        <v>134</v>
      </c>
      <c r="B32">
        <v>1589086</v>
      </c>
      <c r="C32">
        <v>1589142</v>
      </c>
      <c r="D32">
        <v>55</v>
      </c>
      <c r="E32" t="s">
        <v>119</v>
      </c>
      <c r="F32" t="s">
        <v>129</v>
      </c>
      <c r="G32" t="s">
        <v>116</v>
      </c>
      <c r="I32" t="s">
        <v>134</v>
      </c>
      <c r="J32">
        <v>1589087</v>
      </c>
      <c r="K32">
        <v>1589143</v>
      </c>
      <c r="L32">
        <v>55</v>
      </c>
      <c r="M32" t="s">
        <v>119</v>
      </c>
      <c r="N32" t="s">
        <v>129</v>
      </c>
      <c r="O32" t="s">
        <v>154</v>
      </c>
    </row>
    <row r="33" spans="1:15">
      <c r="A33" t="s">
        <v>120</v>
      </c>
      <c r="B33">
        <v>198103953</v>
      </c>
      <c r="C33">
        <v>198103954</v>
      </c>
      <c r="D33">
        <v>150</v>
      </c>
      <c r="E33" t="s">
        <v>114</v>
      </c>
      <c r="F33" t="s">
        <v>135</v>
      </c>
      <c r="G33" t="s">
        <v>116</v>
      </c>
      <c r="I33" t="s">
        <v>117</v>
      </c>
      <c r="J33" t="s">
        <v>153</v>
      </c>
      <c r="K33" t="s">
        <v>153</v>
      </c>
      <c r="L33" t="s">
        <v>117</v>
      </c>
      <c r="M33" t="s">
        <v>117</v>
      </c>
      <c r="N33" t="s">
        <v>117</v>
      </c>
      <c r="O33" t="s">
        <v>117</v>
      </c>
    </row>
    <row r="34" spans="1:15">
      <c r="A34" t="s">
        <v>121</v>
      </c>
      <c r="B34">
        <v>49100582</v>
      </c>
      <c r="C34">
        <v>49100583</v>
      </c>
      <c r="D34">
        <v>8130</v>
      </c>
      <c r="E34" t="s">
        <v>114</v>
      </c>
      <c r="F34" t="s">
        <v>135</v>
      </c>
      <c r="G34" t="s">
        <v>116</v>
      </c>
      <c r="I34" t="s">
        <v>117</v>
      </c>
      <c r="J34" t="s">
        <v>153</v>
      </c>
      <c r="K34" t="s">
        <v>153</v>
      </c>
      <c r="L34" t="s">
        <v>117</v>
      </c>
      <c r="M34" t="s">
        <v>117</v>
      </c>
      <c r="N34" t="s">
        <v>117</v>
      </c>
      <c r="O34" t="s">
        <v>117</v>
      </c>
    </row>
    <row r="35" spans="1:15">
      <c r="A35" t="s">
        <v>121</v>
      </c>
      <c r="B35">
        <v>49638451</v>
      </c>
      <c r="C35">
        <v>49639171</v>
      </c>
      <c r="D35">
        <v>719</v>
      </c>
      <c r="E35" t="s">
        <v>119</v>
      </c>
      <c r="F35" t="s">
        <v>135</v>
      </c>
      <c r="G35" t="s">
        <v>116</v>
      </c>
      <c r="I35" t="s">
        <v>117</v>
      </c>
      <c r="J35" t="s">
        <v>153</v>
      </c>
      <c r="K35" t="s">
        <v>153</v>
      </c>
      <c r="L35" t="s">
        <v>117</v>
      </c>
      <c r="M35" t="s">
        <v>117</v>
      </c>
      <c r="N35" t="s">
        <v>117</v>
      </c>
      <c r="O35" t="s">
        <v>117</v>
      </c>
    </row>
    <row r="36" spans="1:15">
      <c r="A36" t="s">
        <v>122</v>
      </c>
      <c r="B36">
        <v>178585732</v>
      </c>
      <c r="C36">
        <v>178585733</v>
      </c>
      <c r="D36">
        <v>3754</v>
      </c>
      <c r="E36" t="s">
        <v>114</v>
      </c>
      <c r="F36" t="s">
        <v>135</v>
      </c>
      <c r="G36" t="s">
        <v>116</v>
      </c>
      <c r="I36" t="s">
        <v>117</v>
      </c>
      <c r="J36" t="s">
        <v>153</v>
      </c>
      <c r="K36" t="s">
        <v>153</v>
      </c>
      <c r="L36" t="s">
        <v>117</v>
      </c>
      <c r="M36" t="s">
        <v>117</v>
      </c>
      <c r="N36" t="s">
        <v>117</v>
      </c>
      <c r="O36" t="s">
        <v>117</v>
      </c>
    </row>
    <row r="37" spans="1:15">
      <c r="A37" t="s">
        <v>136</v>
      </c>
      <c r="B37">
        <v>81760485</v>
      </c>
      <c r="C37">
        <v>81760486</v>
      </c>
      <c r="D37">
        <v>61</v>
      </c>
      <c r="E37" t="s">
        <v>114</v>
      </c>
      <c r="F37" t="s">
        <v>135</v>
      </c>
      <c r="G37" t="s">
        <v>116</v>
      </c>
      <c r="I37" t="s">
        <v>136</v>
      </c>
      <c r="J37">
        <v>81760485</v>
      </c>
      <c r="K37">
        <v>81760486</v>
      </c>
      <c r="L37">
        <v>61</v>
      </c>
      <c r="M37" t="s">
        <v>114</v>
      </c>
      <c r="N37" t="s">
        <v>135</v>
      </c>
      <c r="O37" t="s">
        <v>154</v>
      </c>
    </row>
    <row r="38" spans="1:15">
      <c r="A38" t="s">
        <v>130</v>
      </c>
      <c r="B38">
        <v>155328607</v>
      </c>
      <c r="C38">
        <v>155328608</v>
      </c>
      <c r="D38">
        <v>631</v>
      </c>
      <c r="E38" t="s">
        <v>114</v>
      </c>
      <c r="F38" t="s">
        <v>135</v>
      </c>
      <c r="G38" t="s">
        <v>116</v>
      </c>
      <c r="I38" t="s">
        <v>130</v>
      </c>
      <c r="J38">
        <v>155328607</v>
      </c>
      <c r="K38">
        <v>155328608</v>
      </c>
      <c r="L38">
        <v>4940</v>
      </c>
      <c r="M38" t="s">
        <v>114</v>
      </c>
      <c r="N38" t="s">
        <v>135</v>
      </c>
      <c r="O38" t="s">
        <v>145</v>
      </c>
    </row>
    <row r="39" spans="1:15">
      <c r="A39" t="s">
        <v>131</v>
      </c>
      <c r="B39">
        <v>46382553</v>
      </c>
      <c r="C39">
        <v>46382554</v>
      </c>
      <c r="D39">
        <v>6305</v>
      </c>
      <c r="E39" t="s">
        <v>114</v>
      </c>
      <c r="F39" t="s">
        <v>135</v>
      </c>
      <c r="G39" t="s">
        <v>116</v>
      </c>
      <c r="I39" t="s">
        <v>117</v>
      </c>
      <c r="J39" t="s">
        <v>153</v>
      </c>
      <c r="K39" t="s">
        <v>153</v>
      </c>
      <c r="L39" t="s">
        <v>117</v>
      </c>
      <c r="M39" t="s">
        <v>117</v>
      </c>
      <c r="N39" t="s">
        <v>117</v>
      </c>
      <c r="O39" t="s">
        <v>117</v>
      </c>
    </row>
    <row r="40" spans="1:15">
      <c r="A40" t="s">
        <v>137</v>
      </c>
      <c r="B40">
        <v>55156800</v>
      </c>
      <c r="C40">
        <v>55156801</v>
      </c>
      <c r="D40">
        <v>73</v>
      </c>
      <c r="E40" t="s">
        <v>114</v>
      </c>
      <c r="F40" t="s">
        <v>135</v>
      </c>
      <c r="G40" t="s">
        <v>116</v>
      </c>
      <c r="I40" t="s">
        <v>137</v>
      </c>
      <c r="J40">
        <v>55156800</v>
      </c>
      <c r="K40">
        <v>55156801</v>
      </c>
      <c r="L40">
        <v>73</v>
      </c>
      <c r="M40" t="s">
        <v>114</v>
      </c>
      <c r="N40" t="s">
        <v>135</v>
      </c>
      <c r="O40" t="s">
        <v>154</v>
      </c>
    </row>
    <row r="41" spans="1:15">
      <c r="A41" t="s">
        <v>132</v>
      </c>
      <c r="B41">
        <v>1149894</v>
      </c>
      <c r="C41">
        <v>1149895</v>
      </c>
      <c r="D41">
        <v>155</v>
      </c>
      <c r="E41" t="s">
        <v>114</v>
      </c>
      <c r="F41" t="s">
        <v>135</v>
      </c>
      <c r="G41" t="s">
        <v>116</v>
      </c>
      <c r="I41" t="s">
        <v>132</v>
      </c>
      <c r="J41">
        <v>1149894</v>
      </c>
      <c r="K41">
        <v>1149895</v>
      </c>
      <c r="L41">
        <v>155</v>
      </c>
      <c r="M41" t="s">
        <v>114</v>
      </c>
      <c r="N41" t="s">
        <v>135</v>
      </c>
      <c r="O41" t="s">
        <v>154</v>
      </c>
    </row>
    <row r="42" spans="1:15">
      <c r="A42" t="s">
        <v>132</v>
      </c>
      <c r="B42">
        <v>31060165</v>
      </c>
      <c r="C42">
        <v>31060166</v>
      </c>
      <c r="D42">
        <v>9162</v>
      </c>
      <c r="E42" t="s">
        <v>114</v>
      </c>
      <c r="F42" t="s">
        <v>135</v>
      </c>
      <c r="G42" t="s">
        <v>116</v>
      </c>
      <c r="I42" t="s">
        <v>117</v>
      </c>
      <c r="J42" t="s">
        <v>153</v>
      </c>
      <c r="K42" t="s">
        <v>153</v>
      </c>
      <c r="L42" t="s">
        <v>117</v>
      </c>
      <c r="M42" t="s">
        <v>117</v>
      </c>
      <c r="N42" t="s">
        <v>117</v>
      </c>
      <c r="O42" t="s">
        <v>117</v>
      </c>
    </row>
    <row r="43" spans="1:15">
      <c r="A43" t="s">
        <v>133</v>
      </c>
      <c r="B43">
        <v>7286427</v>
      </c>
      <c r="C43">
        <v>7286428</v>
      </c>
      <c r="D43">
        <v>5654</v>
      </c>
      <c r="E43" t="s">
        <v>114</v>
      </c>
      <c r="F43" t="s">
        <v>135</v>
      </c>
      <c r="G43" t="s">
        <v>116</v>
      </c>
      <c r="I43" t="s">
        <v>117</v>
      </c>
      <c r="J43" t="s">
        <v>153</v>
      </c>
      <c r="K43" t="s">
        <v>153</v>
      </c>
      <c r="L43" t="s">
        <v>117</v>
      </c>
      <c r="M43" t="s">
        <v>117</v>
      </c>
      <c r="N43" t="s">
        <v>117</v>
      </c>
      <c r="O43" t="s">
        <v>117</v>
      </c>
    </row>
    <row r="44" spans="1:15">
      <c r="A44" t="s">
        <v>134</v>
      </c>
      <c r="B44">
        <v>155575615</v>
      </c>
      <c r="C44">
        <v>155575978</v>
      </c>
      <c r="D44">
        <v>362</v>
      </c>
      <c r="E44" t="s">
        <v>119</v>
      </c>
      <c r="F44" t="s">
        <v>135</v>
      </c>
      <c r="G44" t="s">
        <v>116</v>
      </c>
      <c r="I44" t="s">
        <v>134</v>
      </c>
      <c r="J44">
        <v>155575616</v>
      </c>
      <c r="K44">
        <v>155575979</v>
      </c>
      <c r="L44">
        <v>362</v>
      </c>
      <c r="M44" t="s">
        <v>119</v>
      </c>
      <c r="N44" t="s">
        <v>135</v>
      </c>
      <c r="O44" t="s">
        <v>154</v>
      </c>
    </row>
    <row r="45" spans="1:15">
      <c r="A45" t="s">
        <v>113</v>
      </c>
      <c r="B45">
        <v>143202994</v>
      </c>
      <c r="C45">
        <v>143206029</v>
      </c>
      <c r="D45">
        <v>3034</v>
      </c>
      <c r="E45" t="s">
        <v>119</v>
      </c>
      <c r="F45" t="s">
        <v>138</v>
      </c>
      <c r="G45" t="s">
        <v>116</v>
      </c>
      <c r="I45" t="s">
        <v>117</v>
      </c>
      <c r="J45" t="s">
        <v>153</v>
      </c>
      <c r="K45" t="s">
        <v>153</v>
      </c>
      <c r="L45" t="s">
        <v>117</v>
      </c>
      <c r="M45" t="s">
        <v>117</v>
      </c>
      <c r="N45" t="s">
        <v>117</v>
      </c>
      <c r="O45" t="s">
        <v>117</v>
      </c>
    </row>
    <row r="46" spans="1:15">
      <c r="A46" t="s">
        <v>118</v>
      </c>
      <c r="B46">
        <v>52522549</v>
      </c>
      <c r="C46">
        <v>52558134</v>
      </c>
      <c r="D46">
        <v>35584</v>
      </c>
      <c r="E46" t="s">
        <v>119</v>
      </c>
      <c r="F46" t="s">
        <v>138</v>
      </c>
      <c r="G46" t="s">
        <v>116</v>
      </c>
      <c r="I46" t="s">
        <v>118</v>
      </c>
      <c r="J46">
        <v>52522550</v>
      </c>
      <c r="K46">
        <v>52558135</v>
      </c>
      <c r="L46">
        <v>35584</v>
      </c>
      <c r="M46" t="s">
        <v>119</v>
      </c>
      <c r="N46" t="s">
        <v>138</v>
      </c>
      <c r="O46" t="s">
        <v>145</v>
      </c>
    </row>
    <row r="47" spans="1:15">
      <c r="A47" t="s">
        <v>118</v>
      </c>
      <c r="B47">
        <v>193680304</v>
      </c>
      <c r="C47">
        <v>193680305</v>
      </c>
      <c r="D47">
        <v>3349</v>
      </c>
      <c r="E47" t="s">
        <v>114</v>
      </c>
      <c r="F47" t="s">
        <v>138</v>
      </c>
      <c r="G47" t="s">
        <v>116</v>
      </c>
      <c r="I47" t="s">
        <v>118</v>
      </c>
      <c r="J47">
        <v>193680304</v>
      </c>
      <c r="K47">
        <v>193680305</v>
      </c>
      <c r="L47">
        <v>3364</v>
      </c>
      <c r="M47" t="s">
        <v>114</v>
      </c>
      <c r="N47" t="s">
        <v>138</v>
      </c>
      <c r="O47" t="s">
        <v>145</v>
      </c>
    </row>
    <row r="48" spans="1:15">
      <c r="A48" t="s">
        <v>121</v>
      </c>
      <c r="B48">
        <v>49149223</v>
      </c>
      <c r="C48">
        <v>49149419</v>
      </c>
      <c r="D48">
        <v>195</v>
      </c>
      <c r="E48" t="s">
        <v>119</v>
      </c>
      <c r="F48" t="s">
        <v>138</v>
      </c>
      <c r="G48" t="s">
        <v>116</v>
      </c>
      <c r="I48" t="s">
        <v>117</v>
      </c>
      <c r="J48" t="s">
        <v>153</v>
      </c>
      <c r="K48" t="s">
        <v>153</v>
      </c>
      <c r="L48" t="s">
        <v>117</v>
      </c>
      <c r="M48" t="s">
        <v>117</v>
      </c>
      <c r="N48" t="s">
        <v>117</v>
      </c>
      <c r="O48" t="s">
        <v>117</v>
      </c>
    </row>
    <row r="49" spans="1:15">
      <c r="A49" t="s">
        <v>121</v>
      </c>
      <c r="B49">
        <v>189235052</v>
      </c>
      <c r="C49">
        <v>189235053</v>
      </c>
      <c r="D49">
        <v>102</v>
      </c>
      <c r="E49" t="s">
        <v>114</v>
      </c>
      <c r="F49" t="s">
        <v>138</v>
      </c>
      <c r="G49" t="s">
        <v>116</v>
      </c>
      <c r="I49" t="s">
        <v>121</v>
      </c>
      <c r="J49">
        <v>189235052</v>
      </c>
      <c r="K49">
        <v>189235053</v>
      </c>
      <c r="L49">
        <v>102</v>
      </c>
      <c r="M49" t="s">
        <v>114</v>
      </c>
      <c r="N49" t="s">
        <v>138</v>
      </c>
      <c r="O49" t="s">
        <v>145</v>
      </c>
    </row>
    <row r="50" spans="1:15">
      <c r="A50" t="s">
        <v>122</v>
      </c>
      <c r="B50">
        <v>49601132</v>
      </c>
      <c r="C50">
        <v>49601133</v>
      </c>
      <c r="D50">
        <v>4261</v>
      </c>
      <c r="E50" t="s">
        <v>114</v>
      </c>
      <c r="F50" t="s">
        <v>138</v>
      </c>
      <c r="G50" t="s">
        <v>116</v>
      </c>
      <c r="I50" t="s">
        <v>117</v>
      </c>
      <c r="J50" t="s">
        <v>153</v>
      </c>
      <c r="K50" t="s">
        <v>153</v>
      </c>
      <c r="L50" t="s">
        <v>117</v>
      </c>
      <c r="M50" t="s">
        <v>117</v>
      </c>
      <c r="N50" t="s">
        <v>117</v>
      </c>
      <c r="O50" t="s">
        <v>117</v>
      </c>
    </row>
    <row r="51" spans="1:15">
      <c r="A51" t="s">
        <v>130</v>
      </c>
      <c r="B51">
        <v>158916029</v>
      </c>
      <c r="C51">
        <v>158916030</v>
      </c>
      <c r="D51">
        <v>4245</v>
      </c>
      <c r="E51" t="s">
        <v>114</v>
      </c>
      <c r="F51" t="s">
        <v>138</v>
      </c>
      <c r="G51" t="s">
        <v>116</v>
      </c>
      <c r="I51" t="s">
        <v>130</v>
      </c>
      <c r="J51">
        <v>158916029</v>
      </c>
      <c r="K51">
        <v>158916030</v>
      </c>
      <c r="L51">
        <v>4283</v>
      </c>
      <c r="M51" t="s">
        <v>114</v>
      </c>
      <c r="N51" t="s">
        <v>138</v>
      </c>
      <c r="O51" t="s">
        <v>145</v>
      </c>
    </row>
    <row r="52" spans="1:15">
      <c r="A52" t="s">
        <v>124</v>
      </c>
      <c r="B52">
        <v>41909946</v>
      </c>
      <c r="C52">
        <v>41909947</v>
      </c>
      <c r="D52">
        <v>6252</v>
      </c>
      <c r="E52" t="s">
        <v>114</v>
      </c>
      <c r="F52" t="s">
        <v>138</v>
      </c>
      <c r="G52" t="s">
        <v>116</v>
      </c>
      <c r="I52" t="s">
        <v>117</v>
      </c>
      <c r="J52" t="s">
        <v>153</v>
      </c>
      <c r="K52" t="s">
        <v>153</v>
      </c>
      <c r="L52" t="s">
        <v>117</v>
      </c>
      <c r="M52" t="s">
        <v>117</v>
      </c>
      <c r="N52" t="s">
        <v>117</v>
      </c>
      <c r="O52" t="s">
        <v>117</v>
      </c>
    </row>
    <row r="53" spans="1:15">
      <c r="A53" t="s">
        <v>124</v>
      </c>
      <c r="B53">
        <v>132364376</v>
      </c>
      <c r="C53">
        <v>132364377</v>
      </c>
      <c r="D53">
        <v>8609</v>
      </c>
      <c r="E53" t="s">
        <v>114</v>
      </c>
      <c r="F53" t="s">
        <v>138</v>
      </c>
      <c r="G53" t="s">
        <v>116</v>
      </c>
      <c r="I53" t="s">
        <v>117</v>
      </c>
      <c r="J53" t="s">
        <v>117</v>
      </c>
      <c r="K53" t="s">
        <v>117</v>
      </c>
      <c r="L53" t="s">
        <v>117</v>
      </c>
      <c r="M53" t="s">
        <v>117</v>
      </c>
      <c r="N53" t="s">
        <v>117</v>
      </c>
      <c r="O53" t="s">
        <v>117</v>
      </c>
    </row>
    <row r="54" spans="1:15">
      <c r="A54" t="s">
        <v>139</v>
      </c>
      <c r="B54">
        <v>35949339</v>
      </c>
      <c r="C54">
        <v>35949340</v>
      </c>
      <c r="D54">
        <v>809</v>
      </c>
      <c r="E54" t="s">
        <v>114</v>
      </c>
      <c r="F54" t="s">
        <v>138</v>
      </c>
      <c r="G54" t="s">
        <v>116</v>
      </c>
      <c r="I54" t="s">
        <v>117</v>
      </c>
      <c r="J54" t="s">
        <v>153</v>
      </c>
      <c r="K54" t="s">
        <v>153</v>
      </c>
      <c r="L54" t="s">
        <v>117</v>
      </c>
      <c r="M54" t="s">
        <v>117</v>
      </c>
      <c r="N54" t="s">
        <v>117</v>
      </c>
      <c r="O54" t="s">
        <v>117</v>
      </c>
    </row>
    <row r="55" spans="1:15">
      <c r="A55" t="s">
        <v>139</v>
      </c>
      <c r="B55">
        <v>76867165</v>
      </c>
      <c r="C55">
        <v>76867166</v>
      </c>
      <c r="D55">
        <v>55</v>
      </c>
      <c r="E55" t="s">
        <v>114</v>
      </c>
      <c r="F55" t="s">
        <v>138</v>
      </c>
      <c r="G55" t="s">
        <v>116</v>
      </c>
      <c r="I55" t="s">
        <v>117</v>
      </c>
      <c r="J55" t="s">
        <v>153</v>
      </c>
      <c r="K55" t="s">
        <v>153</v>
      </c>
      <c r="L55" t="s">
        <v>117</v>
      </c>
      <c r="M55" t="s">
        <v>117</v>
      </c>
      <c r="N55" t="s">
        <v>117</v>
      </c>
      <c r="O55" t="s">
        <v>117</v>
      </c>
    </row>
    <row r="56" spans="1:15">
      <c r="A56" t="s">
        <v>139</v>
      </c>
      <c r="B56">
        <v>104300915</v>
      </c>
      <c r="C56">
        <v>104300916</v>
      </c>
      <c r="D56">
        <v>6112</v>
      </c>
      <c r="E56" t="s">
        <v>114</v>
      </c>
      <c r="F56" t="s">
        <v>138</v>
      </c>
      <c r="G56" t="s">
        <v>116</v>
      </c>
      <c r="I56" t="s">
        <v>139</v>
      </c>
      <c r="J56">
        <v>104300915</v>
      </c>
      <c r="K56">
        <v>104300916</v>
      </c>
      <c r="L56">
        <v>6128</v>
      </c>
      <c r="M56" t="s">
        <v>114</v>
      </c>
      <c r="N56" t="s">
        <v>138</v>
      </c>
      <c r="O56" t="s">
        <v>145</v>
      </c>
    </row>
    <row r="57" spans="1:15">
      <c r="A57" t="s">
        <v>131</v>
      </c>
      <c r="B57">
        <v>46382553</v>
      </c>
      <c r="C57">
        <v>46382554</v>
      </c>
      <c r="D57">
        <v>4355</v>
      </c>
      <c r="E57" t="s">
        <v>114</v>
      </c>
      <c r="F57" t="s">
        <v>138</v>
      </c>
      <c r="G57" t="s">
        <v>116</v>
      </c>
      <c r="I57" t="s">
        <v>117</v>
      </c>
      <c r="J57" t="s">
        <v>153</v>
      </c>
      <c r="K57" t="s">
        <v>153</v>
      </c>
      <c r="L57" t="s">
        <v>117</v>
      </c>
      <c r="M57" t="s">
        <v>117</v>
      </c>
      <c r="N57" t="s">
        <v>117</v>
      </c>
      <c r="O57" t="s">
        <v>117</v>
      </c>
    </row>
    <row r="58" spans="1:15">
      <c r="A58" t="s">
        <v>137</v>
      </c>
      <c r="B58">
        <v>78437207</v>
      </c>
      <c r="C58">
        <v>78437208</v>
      </c>
      <c r="D58">
        <v>455</v>
      </c>
      <c r="E58" t="s">
        <v>114</v>
      </c>
      <c r="F58" t="s">
        <v>138</v>
      </c>
      <c r="G58" t="s">
        <v>116</v>
      </c>
      <c r="I58" t="s">
        <v>117</v>
      </c>
      <c r="J58" t="s">
        <v>153</v>
      </c>
      <c r="K58" t="s">
        <v>153</v>
      </c>
      <c r="L58" t="s">
        <v>117</v>
      </c>
      <c r="M58" t="s">
        <v>117</v>
      </c>
      <c r="N58" t="s">
        <v>117</v>
      </c>
      <c r="O58" t="s">
        <v>117</v>
      </c>
    </row>
    <row r="59" spans="1:15">
      <c r="A59" t="s">
        <v>113</v>
      </c>
      <c r="B59">
        <v>976921</v>
      </c>
      <c r="C59">
        <v>976922</v>
      </c>
      <c r="D59">
        <v>240</v>
      </c>
      <c r="E59" t="s">
        <v>114</v>
      </c>
      <c r="F59" t="s">
        <v>140</v>
      </c>
      <c r="G59" t="s">
        <v>116</v>
      </c>
      <c r="I59" t="s">
        <v>117</v>
      </c>
      <c r="J59" t="s">
        <v>153</v>
      </c>
      <c r="K59" t="s">
        <v>153</v>
      </c>
      <c r="L59" t="s">
        <v>117</v>
      </c>
      <c r="M59" t="s">
        <v>117</v>
      </c>
      <c r="N59" t="s">
        <v>117</v>
      </c>
      <c r="O59" t="s">
        <v>117</v>
      </c>
    </row>
    <row r="60" spans="1:15">
      <c r="A60" t="s">
        <v>113</v>
      </c>
      <c r="B60">
        <v>31432175</v>
      </c>
      <c r="C60">
        <v>31432176</v>
      </c>
      <c r="D60">
        <v>4040</v>
      </c>
      <c r="E60" t="s">
        <v>114</v>
      </c>
      <c r="F60" t="s">
        <v>140</v>
      </c>
      <c r="G60" t="s">
        <v>116</v>
      </c>
      <c r="I60" t="s">
        <v>117</v>
      </c>
      <c r="J60" t="s">
        <v>153</v>
      </c>
      <c r="K60" t="s">
        <v>153</v>
      </c>
      <c r="L60" t="s">
        <v>117</v>
      </c>
      <c r="M60" t="s">
        <v>117</v>
      </c>
      <c r="N60" t="s">
        <v>117</v>
      </c>
      <c r="O60" t="s">
        <v>117</v>
      </c>
    </row>
    <row r="61" spans="1:15">
      <c r="A61" t="s">
        <v>113</v>
      </c>
      <c r="B61">
        <v>190983081</v>
      </c>
      <c r="C61">
        <v>190983082</v>
      </c>
      <c r="D61">
        <v>52</v>
      </c>
      <c r="E61" t="s">
        <v>114</v>
      </c>
      <c r="F61" t="s">
        <v>140</v>
      </c>
      <c r="G61" t="s">
        <v>116</v>
      </c>
      <c r="I61" t="s">
        <v>113</v>
      </c>
      <c r="J61">
        <v>190983081</v>
      </c>
      <c r="K61">
        <v>190983082</v>
      </c>
      <c r="L61">
        <v>52</v>
      </c>
      <c r="M61" t="s">
        <v>114</v>
      </c>
      <c r="N61" t="s">
        <v>140</v>
      </c>
      <c r="O61" t="s">
        <v>154</v>
      </c>
    </row>
    <row r="62" spans="1:15">
      <c r="A62" t="s">
        <v>113</v>
      </c>
      <c r="B62">
        <v>245974466</v>
      </c>
      <c r="C62">
        <v>245974659</v>
      </c>
      <c r="D62">
        <v>192</v>
      </c>
      <c r="E62" t="s">
        <v>119</v>
      </c>
      <c r="F62" t="s">
        <v>140</v>
      </c>
      <c r="G62" t="s">
        <v>116</v>
      </c>
      <c r="I62" t="s">
        <v>117</v>
      </c>
      <c r="J62" t="s">
        <v>153</v>
      </c>
      <c r="K62" t="s">
        <v>153</v>
      </c>
      <c r="L62" t="s">
        <v>117</v>
      </c>
      <c r="M62" t="s">
        <v>117</v>
      </c>
      <c r="N62" t="s">
        <v>117</v>
      </c>
      <c r="O62" t="s">
        <v>117</v>
      </c>
    </row>
    <row r="63" spans="1:15">
      <c r="A63" t="s">
        <v>121</v>
      </c>
      <c r="B63">
        <v>49099533</v>
      </c>
      <c r="C63">
        <v>49099534</v>
      </c>
      <c r="D63">
        <v>92</v>
      </c>
      <c r="E63" t="s">
        <v>114</v>
      </c>
      <c r="F63" t="s">
        <v>140</v>
      </c>
      <c r="G63" t="s">
        <v>116</v>
      </c>
      <c r="I63" t="s">
        <v>117</v>
      </c>
      <c r="J63" t="s">
        <v>153</v>
      </c>
      <c r="K63" t="s">
        <v>153</v>
      </c>
      <c r="L63" t="s">
        <v>117</v>
      </c>
      <c r="M63" t="s">
        <v>117</v>
      </c>
      <c r="N63" t="s">
        <v>117</v>
      </c>
      <c r="O63" t="s">
        <v>117</v>
      </c>
    </row>
    <row r="64" spans="1:15">
      <c r="A64" t="s">
        <v>122</v>
      </c>
      <c r="B64">
        <v>1291543</v>
      </c>
      <c r="C64">
        <v>1291544</v>
      </c>
      <c r="D64">
        <v>1376</v>
      </c>
      <c r="E64" t="s">
        <v>114</v>
      </c>
      <c r="F64" t="s">
        <v>140</v>
      </c>
      <c r="G64" t="s">
        <v>116</v>
      </c>
      <c r="I64" t="s">
        <v>117</v>
      </c>
      <c r="J64" t="s">
        <v>153</v>
      </c>
      <c r="K64" t="s">
        <v>153</v>
      </c>
      <c r="L64" t="s">
        <v>117</v>
      </c>
      <c r="M64" t="s">
        <v>117</v>
      </c>
      <c r="N64" t="s">
        <v>117</v>
      </c>
      <c r="O64" t="s">
        <v>117</v>
      </c>
    </row>
    <row r="65" spans="1:15">
      <c r="A65" t="s">
        <v>136</v>
      </c>
      <c r="B65">
        <v>168235946</v>
      </c>
      <c r="C65">
        <v>168236125</v>
      </c>
      <c r="D65">
        <v>178</v>
      </c>
      <c r="E65" t="s">
        <v>119</v>
      </c>
      <c r="F65" t="s">
        <v>140</v>
      </c>
      <c r="G65" t="s">
        <v>116</v>
      </c>
      <c r="I65" t="s">
        <v>117</v>
      </c>
      <c r="J65" t="s">
        <v>153</v>
      </c>
      <c r="K65" t="s">
        <v>153</v>
      </c>
      <c r="L65" t="s">
        <v>117</v>
      </c>
      <c r="M65" t="s">
        <v>117</v>
      </c>
      <c r="N65" t="s">
        <v>117</v>
      </c>
      <c r="O65" t="s">
        <v>117</v>
      </c>
    </row>
    <row r="66" spans="1:15">
      <c r="A66" t="s">
        <v>136</v>
      </c>
      <c r="B66">
        <v>168560630</v>
      </c>
      <c r="C66">
        <v>168560631</v>
      </c>
      <c r="D66">
        <v>104</v>
      </c>
      <c r="E66" t="s">
        <v>114</v>
      </c>
      <c r="F66" t="s">
        <v>140</v>
      </c>
      <c r="G66" t="s">
        <v>116</v>
      </c>
      <c r="I66" t="s">
        <v>117</v>
      </c>
      <c r="J66" t="s">
        <v>153</v>
      </c>
      <c r="K66" t="s">
        <v>153</v>
      </c>
      <c r="L66" t="s">
        <v>117</v>
      </c>
      <c r="M66" t="s">
        <v>117</v>
      </c>
      <c r="N66" t="s">
        <v>117</v>
      </c>
      <c r="O66" t="s">
        <v>117</v>
      </c>
    </row>
    <row r="67" spans="1:15">
      <c r="A67" t="s">
        <v>136</v>
      </c>
      <c r="B67">
        <v>170087766</v>
      </c>
      <c r="C67">
        <v>170087767</v>
      </c>
      <c r="D67">
        <v>1744</v>
      </c>
      <c r="E67" t="s">
        <v>114</v>
      </c>
      <c r="F67" t="s">
        <v>140</v>
      </c>
      <c r="G67" t="s">
        <v>116</v>
      </c>
      <c r="I67" t="s">
        <v>117</v>
      </c>
      <c r="J67" t="s">
        <v>153</v>
      </c>
      <c r="K67" t="s">
        <v>153</v>
      </c>
      <c r="L67" t="s">
        <v>117</v>
      </c>
      <c r="M67" t="s">
        <v>117</v>
      </c>
      <c r="N67" t="s">
        <v>117</v>
      </c>
      <c r="O67" t="s">
        <v>117</v>
      </c>
    </row>
    <row r="68" spans="1:15">
      <c r="A68" t="s">
        <v>123</v>
      </c>
      <c r="B68">
        <v>137846064</v>
      </c>
      <c r="C68">
        <v>137846065</v>
      </c>
      <c r="D68">
        <v>2790</v>
      </c>
      <c r="E68" t="s">
        <v>114</v>
      </c>
      <c r="F68" t="s">
        <v>140</v>
      </c>
      <c r="G68" t="s">
        <v>116</v>
      </c>
      <c r="I68" t="s">
        <v>117</v>
      </c>
      <c r="J68" t="s">
        <v>153</v>
      </c>
      <c r="K68" t="s">
        <v>153</v>
      </c>
      <c r="L68" t="s">
        <v>117</v>
      </c>
      <c r="M68" t="s">
        <v>117</v>
      </c>
      <c r="N68" t="s">
        <v>117</v>
      </c>
      <c r="O68" t="s">
        <v>117</v>
      </c>
    </row>
    <row r="69" spans="1:15">
      <c r="A69" t="s">
        <v>124</v>
      </c>
      <c r="B69">
        <v>1237065</v>
      </c>
      <c r="C69">
        <v>1237306</v>
      </c>
      <c r="D69">
        <v>240</v>
      </c>
      <c r="E69" t="s">
        <v>119</v>
      </c>
      <c r="F69" t="s">
        <v>140</v>
      </c>
      <c r="G69" t="s">
        <v>116</v>
      </c>
      <c r="I69" t="s">
        <v>117</v>
      </c>
      <c r="J69" t="s">
        <v>153</v>
      </c>
      <c r="K69" t="s">
        <v>153</v>
      </c>
      <c r="L69" t="s">
        <v>117</v>
      </c>
      <c r="M69" t="s">
        <v>117</v>
      </c>
      <c r="N69" t="s">
        <v>117</v>
      </c>
      <c r="O69" t="s">
        <v>117</v>
      </c>
    </row>
    <row r="70" spans="1:15">
      <c r="A70" t="s">
        <v>124</v>
      </c>
      <c r="B70">
        <v>41881798</v>
      </c>
      <c r="C70">
        <v>41881799</v>
      </c>
      <c r="D70">
        <v>2193</v>
      </c>
      <c r="E70" t="s">
        <v>114</v>
      </c>
      <c r="F70" t="s">
        <v>140</v>
      </c>
      <c r="G70" t="s">
        <v>116</v>
      </c>
      <c r="I70" t="s">
        <v>117</v>
      </c>
      <c r="J70" t="s">
        <v>153</v>
      </c>
      <c r="K70" t="s">
        <v>153</v>
      </c>
      <c r="L70" t="s">
        <v>117</v>
      </c>
      <c r="M70" t="s">
        <v>117</v>
      </c>
      <c r="N70" t="s">
        <v>117</v>
      </c>
      <c r="O70" t="s">
        <v>117</v>
      </c>
    </row>
    <row r="71" spans="1:15">
      <c r="A71" t="s">
        <v>124</v>
      </c>
      <c r="B71">
        <v>41881798</v>
      </c>
      <c r="C71">
        <v>41881799</v>
      </c>
      <c r="D71">
        <v>4511</v>
      </c>
      <c r="E71" t="s">
        <v>114</v>
      </c>
      <c r="F71" t="s">
        <v>140</v>
      </c>
      <c r="G71" t="s">
        <v>116</v>
      </c>
      <c r="I71" t="s">
        <v>117</v>
      </c>
      <c r="J71" t="s">
        <v>153</v>
      </c>
      <c r="K71" t="s">
        <v>153</v>
      </c>
      <c r="L71" t="s">
        <v>117</v>
      </c>
      <c r="M71" t="s">
        <v>117</v>
      </c>
      <c r="N71" t="s">
        <v>117</v>
      </c>
      <c r="O71" t="s">
        <v>117</v>
      </c>
    </row>
    <row r="72" spans="1:15">
      <c r="A72" t="s">
        <v>141</v>
      </c>
      <c r="B72">
        <v>57178407</v>
      </c>
      <c r="C72">
        <v>57214731</v>
      </c>
      <c r="D72">
        <v>36323</v>
      </c>
      <c r="E72" t="s">
        <v>119</v>
      </c>
      <c r="F72" t="s">
        <v>140</v>
      </c>
      <c r="G72" t="s">
        <v>116</v>
      </c>
      <c r="I72" t="s">
        <v>141</v>
      </c>
      <c r="J72">
        <v>57178408</v>
      </c>
      <c r="K72">
        <v>57214732</v>
      </c>
      <c r="L72">
        <v>36323</v>
      </c>
      <c r="M72" t="s">
        <v>119</v>
      </c>
      <c r="N72" t="s">
        <v>140</v>
      </c>
      <c r="O72" t="s">
        <v>145</v>
      </c>
    </row>
    <row r="73" spans="1:15">
      <c r="A73" t="s">
        <v>127</v>
      </c>
      <c r="B73">
        <v>20104676</v>
      </c>
      <c r="C73">
        <v>20104677</v>
      </c>
      <c r="D73">
        <v>1133</v>
      </c>
      <c r="E73" t="s">
        <v>114</v>
      </c>
      <c r="F73" t="s">
        <v>140</v>
      </c>
      <c r="G73" t="s">
        <v>116</v>
      </c>
      <c r="I73" t="s">
        <v>117</v>
      </c>
      <c r="J73" t="s">
        <v>153</v>
      </c>
      <c r="K73" t="s">
        <v>153</v>
      </c>
      <c r="L73" t="s">
        <v>117</v>
      </c>
      <c r="M73" t="s">
        <v>117</v>
      </c>
      <c r="N73" t="s">
        <v>117</v>
      </c>
      <c r="O73" t="s">
        <v>117</v>
      </c>
    </row>
    <row r="74" spans="1:15">
      <c r="A74" t="s">
        <v>131</v>
      </c>
      <c r="B74">
        <v>88547428</v>
      </c>
      <c r="C74">
        <v>88547429</v>
      </c>
      <c r="D74">
        <v>1465</v>
      </c>
      <c r="E74" t="s">
        <v>114</v>
      </c>
      <c r="F74" t="s">
        <v>140</v>
      </c>
      <c r="G74" t="s">
        <v>116</v>
      </c>
      <c r="I74" t="s">
        <v>117</v>
      </c>
      <c r="J74" t="s">
        <v>153</v>
      </c>
      <c r="K74" t="s">
        <v>153</v>
      </c>
      <c r="L74" t="s">
        <v>117</v>
      </c>
      <c r="M74" t="s">
        <v>117</v>
      </c>
      <c r="N74" t="s">
        <v>117</v>
      </c>
      <c r="O74" t="s">
        <v>117</v>
      </c>
    </row>
    <row r="75" spans="1:15">
      <c r="A75" t="s">
        <v>142</v>
      </c>
      <c r="B75">
        <v>404267</v>
      </c>
      <c r="C75">
        <v>404268</v>
      </c>
      <c r="D75">
        <v>1256</v>
      </c>
      <c r="E75" t="s">
        <v>114</v>
      </c>
      <c r="F75" t="s">
        <v>140</v>
      </c>
      <c r="G75" t="s">
        <v>116</v>
      </c>
      <c r="I75" t="s">
        <v>117</v>
      </c>
      <c r="J75" t="s">
        <v>153</v>
      </c>
      <c r="K75" t="s">
        <v>153</v>
      </c>
      <c r="L75" t="s">
        <v>117</v>
      </c>
      <c r="M75" t="s">
        <v>117</v>
      </c>
      <c r="N75" t="s">
        <v>117</v>
      </c>
      <c r="O75" t="s">
        <v>117</v>
      </c>
    </row>
    <row r="76" spans="1:15">
      <c r="A76" t="s">
        <v>132</v>
      </c>
      <c r="B76">
        <v>28745625</v>
      </c>
      <c r="C76">
        <v>28745626</v>
      </c>
      <c r="D76">
        <v>2912</v>
      </c>
      <c r="E76" t="s">
        <v>114</v>
      </c>
      <c r="F76" t="s">
        <v>140</v>
      </c>
      <c r="G76" t="s">
        <v>116</v>
      </c>
      <c r="I76" t="s">
        <v>117</v>
      </c>
      <c r="J76" t="s">
        <v>153</v>
      </c>
      <c r="K76" t="s">
        <v>153</v>
      </c>
      <c r="L76" t="s">
        <v>117</v>
      </c>
      <c r="M76" t="s">
        <v>117</v>
      </c>
      <c r="N76" t="s">
        <v>117</v>
      </c>
      <c r="O76" t="s">
        <v>117</v>
      </c>
    </row>
    <row r="77" spans="1:15">
      <c r="A77" t="s">
        <v>132</v>
      </c>
      <c r="B77">
        <v>63607409</v>
      </c>
      <c r="C77">
        <v>63607784</v>
      </c>
      <c r="D77">
        <v>374</v>
      </c>
      <c r="E77" t="s">
        <v>119</v>
      </c>
      <c r="F77" t="s">
        <v>140</v>
      </c>
      <c r="G77" t="s">
        <v>116</v>
      </c>
      <c r="I77" t="s">
        <v>117</v>
      </c>
      <c r="J77" t="s">
        <v>153</v>
      </c>
      <c r="K77" t="s">
        <v>153</v>
      </c>
      <c r="L77" t="s">
        <v>117</v>
      </c>
      <c r="M77" t="s">
        <v>117</v>
      </c>
      <c r="N77" t="s">
        <v>117</v>
      </c>
      <c r="O77" t="s">
        <v>117</v>
      </c>
    </row>
    <row r="78" spans="1:15">
      <c r="A78" t="s">
        <v>132</v>
      </c>
      <c r="B78">
        <v>63608217</v>
      </c>
      <c r="C78">
        <v>63608421</v>
      </c>
      <c r="D78">
        <v>203</v>
      </c>
      <c r="E78" t="s">
        <v>119</v>
      </c>
      <c r="F78" t="s">
        <v>140</v>
      </c>
      <c r="G78" t="s">
        <v>116</v>
      </c>
      <c r="I78" t="s">
        <v>117</v>
      </c>
      <c r="J78" t="s">
        <v>153</v>
      </c>
      <c r="K78" t="s">
        <v>153</v>
      </c>
      <c r="L78" t="s">
        <v>117</v>
      </c>
      <c r="M78" t="s">
        <v>117</v>
      </c>
      <c r="N78" t="s">
        <v>117</v>
      </c>
      <c r="O78" t="s">
        <v>117</v>
      </c>
    </row>
    <row r="79" spans="1:15">
      <c r="A79" t="s">
        <v>134</v>
      </c>
      <c r="B79">
        <v>269227</v>
      </c>
      <c r="C79">
        <v>269228</v>
      </c>
      <c r="D79">
        <v>165</v>
      </c>
      <c r="E79" t="s">
        <v>114</v>
      </c>
      <c r="F79" t="s">
        <v>140</v>
      </c>
      <c r="G79" t="s">
        <v>116</v>
      </c>
      <c r="I79" t="s">
        <v>117</v>
      </c>
      <c r="J79" t="s">
        <v>153</v>
      </c>
      <c r="K79" t="s">
        <v>153</v>
      </c>
      <c r="L79" t="s">
        <v>117</v>
      </c>
      <c r="M79" t="s">
        <v>117</v>
      </c>
      <c r="N79" t="s">
        <v>117</v>
      </c>
      <c r="O79" t="s">
        <v>117</v>
      </c>
    </row>
    <row r="80" spans="1:15">
      <c r="A80" t="s">
        <v>134</v>
      </c>
      <c r="B80">
        <v>9404346</v>
      </c>
      <c r="C80">
        <v>9404347</v>
      </c>
      <c r="D80">
        <v>3393</v>
      </c>
      <c r="E80" t="s">
        <v>114</v>
      </c>
      <c r="F80" t="s">
        <v>140</v>
      </c>
      <c r="G80" t="s">
        <v>116</v>
      </c>
      <c r="I80" t="s">
        <v>117</v>
      </c>
      <c r="J80" t="s">
        <v>153</v>
      </c>
      <c r="K80" t="s">
        <v>153</v>
      </c>
      <c r="L80" t="s">
        <v>117</v>
      </c>
      <c r="M80" t="s">
        <v>117</v>
      </c>
      <c r="N80" t="s">
        <v>117</v>
      </c>
      <c r="O80" t="s">
        <v>117</v>
      </c>
    </row>
    <row r="81" spans="1:15">
      <c r="A81" t="s">
        <v>113</v>
      </c>
      <c r="B81">
        <v>3583763</v>
      </c>
      <c r="C81">
        <v>3583764</v>
      </c>
      <c r="D81">
        <v>1412</v>
      </c>
      <c r="E81" t="s">
        <v>114</v>
      </c>
      <c r="F81" t="s">
        <v>143</v>
      </c>
      <c r="G81" t="s">
        <v>116</v>
      </c>
      <c r="I81" t="s">
        <v>117</v>
      </c>
      <c r="J81" t="s">
        <v>153</v>
      </c>
      <c r="K81" t="s">
        <v>153</v>
      </c>
      <c r="L81" t="s">
        <v>117</v>
      </c>
      <c r="M81" t="s">
        <v>117</v>
      </c>
      <c r="N81" t="s">
        <v>117</v>
      </c>
      <c r="O81" t="s">
        <v>117</v>
      </c>
    </row>
    <row r="82" spans="1:15">
      <c r="A82" t="s">
        <v>113</v>
      </c>
      <c r="B82">
        <v>143191247</v>
      </c>
      <c r="C82">
        <v>143191714</v>
      </c>
      <c r="D82">
        <v>466</v>
      </c>
      <c r="E82" t="s">
        <v>119</v>
      </c>
      <c r="F82" t="s">
        <v>143</v>
      </c>
      <c r="G82" t="s">
        <v>116</v>
      </c>
      <c r="I82" t="s">
        <v>117</v>
      </c>
      <c r="J82" t="s">
        <v>153</v>
      </c>
      <c r="K82" t="s">
        <v>153</v>
      </c>
      <c r="L82" t="s">
        <v>117</v>
      </c>
      <c r="M82" t="s">
        <v>117</v>
      </c>
      <c r="N82" t="s">
        <v>117</v>
      </c>
      <c r="O82" t="s">
        <v>117</v>
      </c>
    </row>
    <row r="83" spans="1:15">
      <c r="A83" t="s">
        <v>118</v>
      </c>
      <c r="B83">
        <v>134607248</v>
      </c>
      <c r="C83">
        <v>134607249</v>
      </c>
      <c r="D83">
        <v>233</v>
      </c>
      <c r="E83" t="s">
        <v>114</v>
      </c>
      <c r="F83" t="s">
        <v>143</v>
      </c>
      <c r="G83" t="s">
        <v>116</v>
      </c>
      <c r="I83" t="s">
        <v>117</v>
      </c>
      <c r="J83" t="s">
        <v>153</v>
      </c>
      <c r="K83" t="s">
        <v>153</v>
      </c>
      <c r="L83" t="s">
        <v>117</v>
      </c>
      <c r="M83" t="s">
        <v>117</v>
      </c>
      <c r="N83" t="s">
        <v>117</v>
      </c>
      <c r="O83" t="s">
        <v>117</v>
      </c>
    </row>
    <row r="84" spans="1:15">
      <c r="A84" t="s">
        <v>136</v>
      </c>
      <c r="B84">
        <v>103289590</v>
      </c>
      <c r="C84">
        <v>103315016</v>
      </c>
      <c r="D84">
        <v>25425</v>
      </c>
      <c r="E84" t="s">
        <v>119</v>
      </c>
      <c r="F84" t="s">
        <v>143</v>
      </c>
      <c r="G84" t="s">
        <v>116</v>
      </c>
      <c r="I84" t="s">
        <v>136</v>
      </c>
      <c r="J84">
        <v>103289591</v>
      </c>
      <c r="K84">
        <v>103315017</v>
      </c>
      <c r="L84">
        <v>25425</v>
      </c>
      <c r="M84" t="s">
        <v>119</v>
      </c>
      <c r="N84" t="s">
        <v>143</v>
      </c>
      <c r="O84" t="s">
        <v>145</v>
      </c>
    </row>
    <row r="85" spans="1:15">
      <c r="A85" t="s">
        <v>130</v>
      </c>
      <c r="B85">
        <v>3975908</v>
      </c>
      <c r="C85">
        <v>3975909</v>
      </c>
      <c r="D85">
        <v>102</v>
      </c>
      <c r="E85" t="s">
        <v>114</v>
      </c>
      <c r="F85" t="s">
        <v>143</v>
      </c>
      <c r="G85" t="s">
        <v>116</v>
      </c>
      <c r="I85" t="s">
        <v>117</v>
      </c>
      <c r="J85" t="s">
        <v>117</v>
      </c>
      <c r="K85" t="s">
        <v>117</v>
      </c>
      <c r="L85" t="s">
        <v>117</v>
      </c>
      <c r="M85" t="s">
        <v>117</v>
      </c>
      <c r="N85" t="s">
        <v>117</v>
      </c>
      <c r="O85" t="s">
        <v>117</v>
      </c>
    </row>
    <row r="86" spans="1:15">
      <c r="A86" t="s">
        <v>124</v>
      </c>
      <c r="B86">
        <v>128035259</v>
      </c>
      <c r="C86">
        <v>128035260</v>
      </c>
      <c r="D86">
        <v>379</v>
      </c>
      <c r="E86" t="s">
        <v>114</v>
      </c>
      <c r="F86" t="s">
        <v>143</v>
      </c>
      <c r="G86" t="s">
        <v>116</v>
      </c>
      <c r="I86" t="s">
        <v>124</v>
      </c>
      <c r="J86">
        <v>128035259</v>
      </c>
      <c r="K86">
        <v>128035260</v>
      </c>
      <c r="L86">
        <v>379</v>
      </c>
      <c r="M86" t="s">
        <v>114</v>
      </c>
      <c r="N86" t="s">
        <v>143</v>
      </c>
      <c r="O86" t="s">
        <v>154</v>
      </c>
    </row>
    <row r="87" spans="1:15">
      <c r="A87" t="s">
        <v>128</v>
      </c>
      <c r="B87">
        <v>2354990</v>
      </c>
      <c r="C87">
        <v>2354991</v>
      </c>
      <c r="D87">
        <v>641</v>
      </c>
      <c r="E87" t="s">
        <v>114</v>
      </c>
      <c r="F87" t="s">
        <v>143</v>
      </c>
      <c r="G87" t="s">
        <v>116</v>
      </c>
      <c r="I87" t="s">
        <v>117</v>
      </c>
      <c r="J87" t="s">
        <v>153</v>
      </c>
      <c r="K87" t="s">
        <v>153</v>
      </c>
      <c r="L87" t="s">
        <v>117</v>
      </c>
      <c r="M87" t="s">
        <v>117</v>
      </c>
      <c r="N87" t="s">
        <v>117</v>
      </c>
      <c r="O87" t="s">
        <v>117</v>
      </c>
    </row>
    <row r="88" spans="1:15">
      <c r="A88" t="s">
        <v>132</v>
      </c>
      <c r="B88">
        <v>31053484</v>
      </c>
      <c r="C88">
        <v>31053485</v>
      </c>
      <c r="D88">
        <v>3523</v>
      </c>
      <c r="E88" t="s">
        <v>114</v>
      </c>
      <c r="F88" t="s">
        <v>143</v>
      </c>
      <c r="G88" t="s">
        <v>116</v>
      </c>
      <c r="I88" t="s">
        <v>117</v>
      </c>
      <c r="J88" t="s">
        <v>153</v>
      </c>
      <c r="K88" t="s">
        <v>153</v>
      </c>
      <c r="L88" t="s">
        <v>117</v>
      </c>
      <c r="M88" t="s">
        <v>117</v>
      </c>
      <c r="N88" t="s">
        <v>117</v>
      </c>
      <c r="O88" t="s">
        <v>117</v>
      </c>
    </row>
    <row r="89" spans="1:15">
      <c r="A89" t="s">
        <v>132</v>
      </c>
      <c r="B89">
        <v>31054851</v>
      </c>
      <c r="C89">
        <v>31054852</v>
      </c>
      <c r="D89">
        <v>5529</v>
      </c>
      <c r="E89" t="s">
        <v>114</v>
      </c>
      <c r="F89" t="s">
        <v>143</v>
      </c>
      <c r="G89" t="s">
        <v>116</v>
      </c>
      <c r="I89" t="s">
        <v>117</v>
      </c>
      <c r="J89" t="s">
        <v>153</v>
      </c>
      <c r="K89" t="s">
        <v>153</v>
      </c>
      <c r="L89" t="s">
        <v>117</v>
      </c>
      <c r="M89" t="s">
        <v>117</v>
      </c>
      <c r="N89" t="s">
        <v>117</v>
      </c>
      <c r="O89" t="s">
        <v>117</v>
      </c>
    </row>
    <row r="90" spans="1:15">
      <c r="A90" t="s">
        <v>132</v>
      </c>
      <c r="B90">
        <v>31060153</v>
      </c>
      <c r="C90">
        <v>31060154</v>
      </c>
      <c r="D90">
        <v>6076</v>
      </c>
      <c r="E90" t="s">
        <v>114</v>
      </c>
      <c r="F90" t="s">
        <v>143</v>
      </c>
      <c r="G90" t="s">
        <v>116</v>
      </c>
      <c r="I90" t="s">
        <v>117</v>
      </c>
      <c r="J90" t="s">
        <v>153</v>
      </c>
      <c r="K90" t="s">
        <v>153</v>
      </c>
      <c r="L90" t="s">
        <v>117</v>
      </c>
      <c r="M90" t="s">
        <v>117</v>
      </c>
      <c r="N90" t="s">
        <v>117</v>
      </c>
      <c r="O90" t="s">
        <v>117</v>
      </c>
    </row>
    <row r="91" spans="1:15">
      <c r="A91" t="s">
        <v>132</v>
      </c>
      <c r="B91">
        <v>31063871</v>
      </c>
      <c r="C91">
        <v>31063872</v>
      </c>
      <c r="D91">
        <v>4245</v>
      </c>
      <c r="E91" t="s">
        <v>114</v>
      </c>
      <c r="F91" t="s">
        <v>143</v>
      </c>
      <c r="G91" t="s">
        <v>116</v>
      </c>
      <c r="I91" t="s">
        <v>117</v>
      </c>
      <c r="J91" t="s">
        <v>153</v>
      </c>
      <c r="K91" t="s">
        <v>153</v>
      </c>
      <c r="L91" t="s">
        <v>117</v>
      </c>
      <c r="M91" t="s">
        <v>117</v>
      </c>
      <c r="N91" t="s">
        <v>117</v>
      </c>
      <c r="O91" t="s">
        <v>117</v>
      </c>
    </row>
    <row r="92" spans="1:15">
      <c r="A92" t="s">
        <v>132</v>
      </c>
      <c r="B92">
        <v>61389838</v>
      </c>
      <c r="C92">
        <v>61389839</v>
      </c>
      <c r="D92">
        <v>794</v>
      </c>
      <c r="E92" t="s">
        <v>114</v>
      </c>
      <c r="F92" t="s">
        <v>143</v>
      </c>
      <c r="G92" t="s">
        <v>116</v>
      </c>
      <c r="I92" t="s">
        <v>132</v>
      </c>
      <c r="J92">
        <v>61389838</v>
      </c>
      <c r="K92">
        <v>61389839</v>
      </c>
      <c r="L92">
        <v>794</v>
      </c>
      <c r="M92" t="s">
        <v>114</v>
      </c>
      <c r="N92" t="s">
        <v>143</v>
      </c>
      <c r="O92" t="s">
        <v>145</v>
      </c>
    </row>
    <row r="93" spans="1:15">
      <c r="A93" t="s">
        <v>144</v>
      </c>
      <c r="B93">
        <v>48990163</v>
      </c>
      <c r="C93">
        <v>48998384</v>
      </c>
      <c r="D93">
        <v>8220</v>
      </c>
      <c r="E93" t="s">
        <v>119</v>
      </c>
      <c r="F93" t="s">
        <v>143</v>
      </c>
      <c r="G93" t="s">
        <v>116</v>
      </c>
      <c r="I93" t="s">
        <v>144</v>
      </c>
      <c r="J93">
        <v>48990164</v>
      </c>
      <c r="K93">
        <v>48998385</v>
      </c>
      <c r="L93">
        <v>8220</v>
      </c>
      <c r="M93" t="s">
        <v>119</v>
      </c>
      <c r="N93" t="s">
        <v>143</v>
      </c>
      <c r="O93" t="s">
        <v>145</v>
      </c>
    </row>
  </sheetData>
  <mergeCells count="2">
    <mergeCell ref="A2:G2"/>
    <mergeCell ref="I2:O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14093-9922-40F1-A371-ED4705CDDDA5}">
  <dimension ref="A1:CB75"/>
  <sheetViews>
    <sheetView zoomScaleNormal="100" workbookViewId="0">
      <selection activeCell="R18" sqref="R18"/>
    </sheetView>
  </sheetViews>
  <sheetFormatPr defaultRowHeight="14"/>
  <cols>
    <col min="1" max="1" width="12.08203125" style="19" bestFit="1" customWidth="1"/>
    <col min="2" max="2" width="8.58203125" style="19" bestFit="1" customWidth="1"/>
    <col min="3" max="3" width="16.75" style="19" bestFit="1" customWidth="1"/>
    <col min="4" max="4" width="16.25" style="19" bestFit="1" customWidth="1"/>
    <col min="5" max="5" width="8.6640625" style="19"/>
    <col min="6" max="6" width="10.83203125" style="19" bestFit="1" customWidth="1"/>
    <col min="7" max="8" width="8.6640625" style="19"/>
    <col min="9" max="9" width="8.58203125" style="19" customWidth="1"/>
    <col min="10" max="10" width="16.75" style="19" bestFit="1" customWidth="1"/>
    <col min="11" max="11" width="16.25" style="19" bestFit="1" customWidth="1"/>
    <col min="12" max="13" width="10.83203125" style="19" bestFit="1" customWidth="1"/>
    <col min="14" max="16384" width="8.6640625" style="19"/>
  </cols>
  <sheetData>
    <row r="1" spans="1:13" ht="15">
      <c r="A1" s="46" t="s">
        <v>161</v>
      </c>
    </row>
    <row r="2" spans="1:13">
      <c r="A2" s="24" t="s">
        <v>49</v>
      </c>
    </row>
    <row r="3" spans="1:13">
      <c r="A3" s="45" t="s">
        <v>21</v>
      </c>
      <c r="B3" s="18"/>
      <c r="C3" s="18"/>
      <c r="D3" s="20" t="s">
        <v>0</v>
      </c>
      <c r="E3" s="20" t="s">
        <v>1</v>
      </c>
      <c r="F3" s="20" t="s">
        <v>36</v>
      </c>
      <c r="H3" s="20" t="s">
        <v>23</v>
      </c>
      <c r="I3" s="18"/>
      <c r="J3" s="18"/>
      <c r="K3" s="45" t="s">
        <v>0</v>
      </c>
      <c r="L3" s="20" t="s">
        <v>1</v>
      </c>
      <c r="M3" s="20" t="s">
        <v>36</v>
      </c>
    </row>
    <row r="4" spans="1:13">
      <c r="A4" s="18"/>
      <c r="B4" s="51" t="s">
        <v>37</v>
      </c>
      <c r="C4" s="20" t="s">
        <v>11</v>
      </c>
      <c r="D4" s="26">
        <v>9641</v>
      </c>
      <c r="E4" s="18">
        <v>9641</v>
      </c>
      <c r="F4" s="18">
        <v>9641</v>
      </c>
      <c r="G4" s="25"/>
      <c r="H4" s="18"/>
      <c r="I4" s="51" t="s">
        <v>37</v>
      </c>
      <c r="J4" s="20" t="s">
        <v>11</v>
      </c>
      <c r="K4" s="26">
        <v>9641</v>
      </c>
      <c r="L4" s="18">
        <v>9641</v>
      </c>
      <c r="M4" s="18">
        <v>9641</v>
      </c>
    </row>
    <row r="5" spans="1:13">
      <c r="A5" s="18"/>
      <c r="B5" s="51"/>
      <c r="C5" s="20" t="s">
        <v>38</v>
      </c>
      <c r="D5" s="26">
        <v>9404</v>
      </c>
      <c r="E5" s="18">
        <v>8964</v>
      </c>
      <c r="F5" s="18">
        <v>6826</v>
      </c>
      <c r="G5" s="25"/>
      <c r="H5" s="18"/>
      <c r="I5" s="51"/>
      <c r="J5" s="20" t="s">
        <v>38</v>
      </c>
      <c r="K5" s="26">
        <v>9342</v>
      </c>
      <c r="L5" s="18">
        <v>8757</v>
      </c>
      <c r="M5" s="18">
        <v>9020</v>
      </c>
    </row>
    <row r="6" spans="1:13">
      <c r="A6" s="18"/>
      <c r="B6" s="51"/>
      <c r="C6" s="20" t="s">
        <v>39</v>
      </c>
      <c r="D6" s="26">
        <v>237</v>
      </c>
      <c r="E6" s="18">
        <v>677</v>
      </c>
      <c r="F6" s="18">
        <v>2815</v>
      </c>
      <c r="G6" s="25"/>
      <c r="H6" s="18"/>
      <c r="I6" s="51"/>
      <c r="J6" s="20" t="s">
        <v>39</v>
      </c>
      <c r="K6" s="26">
        <v>299</v>
      </c>
      <c r="L6" s="18">
        <v>884</v>
      </c>
      <c r="M6" s="18">
        <v>621</v>
      </c>
    </row>
    <row r="7" spans="1:13">
      <c r="A7" s="18"/>
      <c r="B7" s="51"/>
      <c r="C7" s="22" t="s">
        <v>40</v>
      </c>
      <c r="D7" s="27">
        <v>0.97499999999999998</v>
      </c>
      <c r="E7" s="21">
        <v>0.93</v>
      </c>
      <c r="F7" s="21">
        <v>0.70799999999999996</v>
      </c>
      <c r="G7" s="25"/>
      <c r="H7" s="18"/>
      <c r="I7" s="51"/>
      <c r="J7" s="22" t="s">
        <v>40</v>
      </c>
      <c r="K7" s="27">
        <v>0.96899999999999997</v>
      </c>
      <c r="L7" s="21">
        <v>0.90800000000000003</v>
      </c>
      <c r="M7" s="21">
        <v>0.93600000000000005</v>
      </c>
    </row>
    <row r="8" spans="1:13">
      <c r="B8" s="51" t="s">
        <v>41</v>
      </c>
      <c r="C8" s="20" t="s">
        <v>11</v>
      </c>
      <c r="D8" s="26">
        <v>1381</v>
      </c>
      <c r="E8" s="18">
        <v>1381</v>
      </c>
      <c r="F8" s="18">
        <v>1381</v>
      </c>
      <c r="G8" s="25"/>
      <c r="H8" s="18"/>
      <c r="I8" s="51" t="s">
        <v>41</v>
      </c>
      <c r="J8" s="20" t="s">
        <v>11</v>
      </c>
      <c r="K8" s="26">
        <v>1342</v>
      </c>
      <c r="L8" s="18">
        <v>1342</v>
      </c>
      <c r="M8" s="18">
        <v>1342</v>
      </c>
    </row>
    <row r="9" spans="1:13">
      <c r="B9" s="51"/>
      <c r="C9" s="20" t="s">
        <v>38</v>
      </c>
      <c r="D9" s="26">
        <v>1356</v>
      </c>
      <c r="E9" s="18">
        <v>1296</v>
      </c>
      <c r="F9" s="18">
        <v>1005</v>
      </c>
      <c r="G9" s="25"/>
      <c r="H9" s="18"/>
      <c r="I9" s="51"/>
      <c r="J9" s="20" t="s">
        <v>38</v>
      </c>
      <c r="K9" s="26">
        <v>1327</v>
      </c>
      <c r="L9" s="18">
        <v>1217</v>
      </c>
      <c r="M9" s="18">
        <v>1296</v>
      </c>
    </row>
    <row r="10" spans="1:13">
      <c r="B10" s="51"/>
      <c r="C10" s="20" t="s">
        <v>39</v>
      </c>
      <c r="D10" s="26">
        <v>25</v>
      </c>
      <c r="E10" s="18">
        <v>85</v>
      </c>
      <c r="F10" s="18">
        <v>376</v>
      </c>
      <c r="G10" s="25"/>
      <c r="H10" s="18"/>
      <c r="I10" s="51"/>
      <c r="J10" s="20" t="s">
        <v>39</v>
      </c>
      <c r="K10" s="26">
        <v>15</v>
      </c>
      <c r="L10" s="18">
        <v>125</v>
      </c>
      <c r="M10" s="18">
        <v>46</v>
      </c>
    </row>
    <row r="11" spans="1:13">
      <c r="B11" s="51"/>
      <c r="C11" s="22" t="s">
        <v>40</v>
      </c>
      <c r="D11" s="27">
        <v>0.98199999999999998</v>
      </c>
      <c r="E11" s="21">
        <v>0.93799999999999994</v>
      </c>
      <c r="F11" s="21">
        <v>0.72799999999999998</v>
      </c>
      <c r="G11" s="25"/>
      <c r="H11" s="18"/>
      <c r="I11" s="51"/>
      <c r="J11" s="22" t="s">
        <v>40</v>
      </c>
      <c r="K11" s="27">
        <v>0.98899999999999999</v>
      </c>
      <c r="L11" s="21">
        <v>0.90700000000000003</v>
      </c>
      <c r="M11" s="21">
        <v>0.96599999999999997</v>
      </c>
    </row>
    <row r="12" spans="1:13">
      <c r="B12" s="51" t="s">
        <v>42</v>
      </c>
      <c r="C12" s="20" t="s">
        <v>11</v>
      </c>
      <c r="D12" s="26">
        <v>1320</v>
      </c>
      <c r="E12" s="18">
        <v>1320</v>
      </c>
      <c r="F12" s="18">
        <v>1320</v>
      </c>
      <c r="G12" s="25"/>
      <c r="H12" s="18"/>
      <c r="I12" s="51" t="s">
        <v>42</v>
      </c>
      <c r="J12" s="20" t="s">
        <v>11</v>
      </c>
      <c r="K12" s="26">
        <v>1383</v>
      </c>
      <c r="L12" s="18">
        <v>1383</v>
      </c>
      <c r="M12" s="18">
        <v>1383</v>
      </c>
    </row>
    <row r="13" spans="1:13">
      <c r="B13" s="51"/>
      <c r="C13" s="20" t="s">
        <v>38</v>
      </c>
      <c r="D13" s="26">
        <v>1295</v>
      </c>
      <c r="E13" s="18">
        <v>1226</v>
      </c>
      <c r="F13" s="18">
        <v>944</v>
      </c>
      <c r="G13" s="25"/>
      <c r="H13" s="18"/>
      <c r="I13" s="51"/>
      <c r="J13" s="20" t="s">
        <v>38</v>
      </c>
      <c r="K13" s="26">
        <v>1372</v>
      </c>
      <c r="L13" s="18">
        <v>1279</v>
      </c>
      <c r="M13" s="18">
        <v>1336</v>
      </c>
    </row>
    <row r="14" spans="1:13">
      <c r="B14" s="51"/>
      <c r="C14" s="20" t="s">
        <v>39</v>
      </c>
      <c r="D14" s="26">
        <v>25</v>
      </c>
      <c r="E14" s="18">
        <v>94</v>
      </c>
      <c r="F14" s="18">
        <v>376</v>
      </c>
      <c r="G14" s="25"/>
      <c r="H14" s="18"/>
      <c r="I14" s="51"/>
      <c r="J14" s="20" t="s">
        <v>39</v>
      </c>
      <c r="K14" s="26">
        <v>11</v>
      </c>
      <c r="L14" s="18">
        <v>104</v>
      </c>
      <c r="M14" s="18">
        <v>47</v>
      </c>
    </row>
    <row r="15" spans="1:13">
      <c r="B15" s="51"/>
      <c r="C15" s="22" t="s">
        <v>40</v>
      </c>
      <c r="D15" s="27">
        <v>0.98099999999999998</v>
      </c>
      <c r="E15" s="21">
        <v>0.92900000000000005</v>
      </c>
      <c r="F15" s="21">
        <v>0.71499999999999997</v>
      </c>
      <c r="G15" s="25"/>
      <c r="H15" s="18"/>
      <c r="I15" s="51"/>
      <c r="J15" s="22" t="s">
        <v>40</v>
      </c>
      <c r="K15" s="27">
        <v>0.99199999999999999</v>
      </c>
      <c r="L15" s="21">
        <v>0.92500000000000004</v>
      </c>
      <c r="M15" s="21">
        <v>0.96599999999999997</v>
      </c>
    </row>
    <row r="16" spans="1:13">
      <c r="B16" s="51" t="s">
        <v>43</v>
      </c>
      <c r="C16" s="20" t="s">
        <v>11</v>
      </c>
      <c r="D16" s="26">
        <v>1379</v>
      </c>
      <c r="E16" s="18">
        <v>1379</v>
      </c>
      <c r="F16" s="18">
        <v>1379</v>
      </c>
      <c r="G16" s="25"/>
      <c r="H16" s="18"/>
      <c r="I16" s="51" t="s">
        <v>43</v>
      </c>
      <c r="J16" s="20" t="s">
        <v>11</v>
      </c>
      <c r="K16" s="26">
        <v>1386</v>
      </c>
      <c r="L16" s="18">
        <v>1386</v>
      </c>
      <c r="M16" s="18">
        <v>1386</v>
      </c>
    </row>
    <row r="17" spans="2:13">
      <c r="B17" s="51"/>
      <c r="C17" s="20" t="s">
        <v>38</v>
      </c>
      <c r="D17" s="26">
        <v>1347</v>
      </c>
      <c r="E17" s="18">
        <v>1286</v>
      </c>
      <c r="F17" s="18">
        <v>968</v>
      </c>
      <c r="G17" s="25"/>
      <c r="H17" s="18"/>
      <c r="I17" s="51"/>
      <c r="J17" s="20" t="s">
        <v>38</v>
      </c>
      <c r="K17" s="26">
        <v>1359</v>
      </c>
      <c r="L17" s="18">
        <v>1270</v>
      </c>
      <c r="M17" s="18">
        <v>1340</v>
      </c>
    </row>
    <row r="18" spans="2:13">
      <c r="B18" s="51"/>
      <c r="C18" s="20" t="s">
        <v>39</v>
      </c>
      <c r="D18" s="26">
        <v>32</v>
      </c>
      <c r="E18" s="18">
        <v>93</v>
      </c>
      <c r="F18" s="18">
        <v>411</v>
      </c>
      <c r="G18" s="25"/>
      <c r="H18" s="18"/>
      <c r="I18" s="51"/>
      <c r="J18" s="20" t="s">
        <v>39</v>
      </c>
      <c r="K18" s="26">
        <v>27</v>
      </c>
      <c r="L18" s="18">
        <v>116</v>
      </c>
      <c r="M18" s="18">
        <v>46</v>
      </c>
    </row>
    <row r="19" spans="2:13">
      <c r="B19" s="51"/>
      <c r="C19" s="22" t="s">
        <v>40</v>
      </c>
      <c r="D19" s="27">
        <v>0.97699999999999998</v>
      </c>
      <c r="E19" s="21">
        <v>0.93300000000000005</v>
      </c>
      <c r="F19" s="21">
        <v>0.70199999999999996</v>
      </c>
      <c r="G19" s="25"/>
      <c r="H19" s="18"/>
      <c r="I19" s="51"/>
      <c r="J19" s="22" t="s">
        <v>40</v>
      </c>
      <c r="K19" s="27">
        <v>0.98099999999999998</v>
      </c>
      <c r="L19" s="21">
        <v>0.91600000000000004</v>
      </c>
      <c r="M19" s="21">
        <v>0.96699999999999997</v>
      </c>
    </row>
    <row r="20" spans="2:13">
      <c r="B20" s="51" t="s">
        <v>44</v>
      </c>
      <c r="C20" s="20" t="s">
        <v>11</v>
      </c>
      <c r="D20" s="26">
        <v>1344</v>
      </c>
      <c r="E20" s="18">
        <v>1344</v>
      </c>
      <c r="F20" s="18">
        <v>1344</v>
      </c>
      <c r="G20" s="25"/>
      <c r="H20" s="18"/>
      <c r="I20" s="51" t="s">
        <v>44</v>
      </c>
      <c r="J20" s="20" t="s">
        <v>11</v>
      </c>
      <c r="K20" s="26">
        <v>1392</v>
      </c>
      <c r="L20" s="18">
        <v>1392</v>
      </c>
      <c r="M20" s="18">
        <v>1392</v>
      </c>
    </row>
    <row r="21" spans="2:13">
      <c r="B21" s="51"/>
      <c r="C21" s="20" t="s">
        <v>38</v>
      </c>
      <c r="D21" s="26">
        <v>1316</v>
      </c>
      <c r="E21" s="18">
        <v>1260</v>
      </c>
      <c r="F21" s="18">
        <v>948</v>
      </c>
      <c r="G21" s="25"/>
      <c r="H21" s="18"/>
      <c r="I21" s="51"/>
      <c r="J21" s="20" t="s">
        <v>38</v>
      </c>
      <c r="K21" s="26">
        <v>1366</v>
      </c>
      <c r="L21" s="18">
        <v>1275</v>
      </c>
      <c r="M21" s="18">
        <v>1334</v>
      </c>
    </row>
    <row r="22" spans="2:13">
      <c r="B22" s="51"/>
      <c r="C22" s="20" t="s">
        <v>39</v>
      </c>
      <c r="D22" s="26">
        <v>28</v>
      </c>
      <c r="E22" s="18">
        <v>84</v>
      </c>
      <c r="F22" s="18">
        <v>396</v>
      </c>
      <c r="G22" s="25"/>
      <c r="H22" s="18"/>
      <c r="I22" s="51"/>
      <c r="J22" s="20" t="s">
        <v>39</v>
      </c>
      <c r="K22" s="26">
        <v>26</v>
      </c>
      <c r="L22" s="18">
        <v>117</v>
      </c>
      <c r="M22" s="18">
        <v>58</v>
      </c>
    </row>
    <row r="23" spans="2:13">
      <c r="B23" s="51"/>
      <c r="C23" s="22" t="s">
        <v>40</v>
      </c>
      <c r="D23" s="27">
        <v>0.97899999999999998</v>
      </c>
      <c r="E23" s="21">
        <v>0.93799999999999994</v>
      </c>
      <c r="F23" s="21">
        <v>0.70499999999999996</v>
      </c>
      <c r="G23" s="25"/>
      <c r="H23" s="18"/>
      <c r="I23" s="51"/>
      <c r="J23" s="22" t="s">
        <v>40</v>
      </c>
      <c r="K23" s="27">
        <v>0.98099999999999998</v>
      </c>
      <c r="L23" s="21">
        <v>0.91600000000000004</v>
      </c>
      <c r="M23" s="21">
        <v>0.95799999999999996</v>
      </c>
    </row>
    <row r="24" spans="2:13">
      <c r="B24" s="51" t="s">
        <v>45</v>
      </c>
      <c r="C24" s="20" t="s">
        <v>11</v>
      </c>
      <c r="D24" s="26">
        <v>1478</v>
      </c>
      <c r="E24" s="18">
        <v>1478</v>
      </c>
      <c r="F24" s="18">
        <v>1478</v>
      </c>
      <c r="G24" s="25"/>
      <c r="H24" s="18"/>
      <c r="I24" s="51" t="s">
        <v>45</v>
      </c>
      <c r="J24" s="20" t="s">
        <v>11</v>
      </c>
      <c r="K24" s="26">
        <v>1415</v>
      </c>
      <c r="L24" s="18">
        <v>1415</v>
      </c>
      <c r="M24" s="18">
        <v>1415</v>
      </c>
    </row>
    <row r="25" spans="2:13">
      <c r="B25" s="51"/>
      <c r="C25" s="20" t="s">
        <v>38</v>
      </c>
      <c r="D25" s="26">
        <v>1438</v>
      </c>
      <c r="E25" s="18">
        <v>1361</v>
      </c>
      <c r="F25" s="18">
        <v>1035</v>
      </c>
      <c r="G25" s="25"/>
      <c r="H25" s="18"/>
      <c r="I25" s="51"/>
      <c r="J25" s="20" t="s">
        <v>38</v>
      </c>
      <c r="K25" s="26">
        <v>1378</v>
      </c>
      <c r="L25" s="18">
        <v>1307</v>
      </c>
      <c r="M25" s="18">
        <v>1337</v>
      </c>
    </row>
    <row r="26" spans="2:13">
      <c r="B26" s="51"/>
      <c r="C26" s="20" t="s">
        <v>39</v>
      </c>
      <c r="D26" s="26">
        <v>40</v>
      </c>
      <c r="E26" s="18">
        <v>117</v>
      </c>
      <c r="F26" s="18">
        <v>443</v>
      </c>
      <c r="G26" s="25"/>
      <c r="H26" s="18"/>
      <c r="I26" s="51"/>
      <c r="J26" s="20" t="s">
        <v>39</v>
      </c>
      <c r="K26" s="26">
        <v>37</v>
      </c>
      <c r="L26" s="18">
        <v>108</v>
      </c>
      <c r="M26" s="18">
        <v>78</v>
      </c>
    </row>
    <row r="27" spans="2:13">
      <c r="B27" s="51"/>
      <c r="C27" s="22" t="s">
        <v>40</v>
      </c>
      <c r="D27" s="27">
        <v>0.97299999999999998</v>
      </c>
      <c r="E27" s="21">
        <v>0.92100000000000004</v>
      </c>
      <c r="F27" s="21">
        <v>0.7</v>
      </c>
      <c r="G27" s="25"/>
      <c r="H27" s="18"/>
      <c r="I27" s="51"/>
      <c r="J27" s="22" t="s">
        <v>40</v>
      </c>
      <c r="K27" s="27">
        <v>0.97399999999999998</v>
      </c>
      <c r="L27" s="21">
        <v>0.92400000000000004</v>
      </c>
      <c r="M27" s="21">
        <v>0.94499999999999995</v>
      </c>
    </row>
    <row r="28" spans="2:13">
      <c r="B28" s="51" t="s">
        <v>46</v>
      </c>
      <c r="C28" s="20" t="s">
        <v>11</v>
      </c>
      <c r="D28" s="26">
        <v>1350</v>
      </c>
      <c r="E28" s="18">
        <v>1350</v>
      </c>
      <c r="F28" s="18">
        <v>1350</v>
      </c>
      <c r="G28" s="25"/>
      <c r="H28" s="18"/>
      <c r="I28" s="51" t="s">
        <v>46</v>
      </c>
      <c r="J28" s="20" t="s">
        <v>11</v>
      </c>
      <c r="K28" s="26">
        <v>1355</v>
      </c>
      <c r="L28" s="18">
        <v>1355</v>
      </c>
      <c r="M28" s="18">
        <v>1355</v>
      </c>
    </row>
    <row r="29" spans="2:13">
      <c r="B29" s="51"/>
      <c r="C29" s="20" t="s">
        <v>38</v>
      </c>
      <c r="D29" s="26">
        <v>1311</v>
      </c>
      <c r="E29" s="18">
        <v>1259</v>
      </c>
      <c r="F29" s="18">
        <v>972</v>
      </c>
      <c r="G29" s="25"/>
      <c r="H29" s="18"/>
      <c r="I29" s="51"/>
      <c r="J29" s="20" t="s">
        <v>38</v>
      </c>
      <c r="K29" s="26">
        <v>1324</v>
      </c>
      <c r="L29" s="18">
        <v>1256</v>
      </c>
      <c r="M29" s="18">
        <v>1261</v>
      </c>
    </row>
    <row r="30" spans="2:13">
      <c r="B30" s="51"/>
      <c r="C30" s="20" t="s">
        <v>39</v>
      </c>
      <c r="D30" s="26">
        <v>39</v>
      </c>
      <c r="E30" s="18">
        <v>91</v>
      </c>
      <c r="F30" s="18">
        <v>378</v>
      </c>
      <c r="G30" s="25"/>
      <c r="H30" s="18"/>
      <c r="I30" s="51"/>
      <c r="J30" s="20" t="s">
        <v>39</v>
      </c>
      <c r="K30" s="26">
        <v>31</v>
      </c>
      <c r="L30" s="18">
        <v>99</v>
      </c>
      <c r="M30" s="18">
        <v>94</v>
      </c>
    </row>
    <row r="31" spans="2:13">
      <c r="B31" s="51"/>
      <c r="C31" s="22" t="s">
        <v>40</v>
      </c>
      <c r="D31" s="27">
        <v>0.97099999999999997</v>
      </c>
      <c r="E31" s="21">
        <v>0.93300000000000005</v>
      </c>
      <c r="F31" s="21">
        <v>0.72</v>
      </c>
      <c r="G31" s="25"/>
      <c r="H31" s="18"/>
      <c r="I31" s="51"/>
      <c r="J31" s="22" t="s">
        <v>40</v>
      </c>
      <c r="K31" s="27">
        <v>0.97699999999999998</v>
      </c>
      <c r="L31" s="21">
        <v>0.92700000000000005</v>
      </c>
      <c r="M31" s="21">
        <v>0.93100000000000005</v>
      </c>
    </row>
    <row r="32" spans="2:13">
      <c r="B32" s="51" t="s">
        <v>47</v>
      </c>
      <c r="C32" s="20" t="s">
        <v>11</v>
      </c>
      <c r="D32" s="26">
        <v>1389</v>
      </c>
      <c r="E32" s="18">
        <v>1389</v>
      </c>
      <c r="F32" s="18">
        <v>1389</v>
      </c>
      <c r="G32" s="25"/>
      <c r="H32" s="18"/>
      <c r="I32" s="51" t="s">
        <v>47</v>
      </c>
      <c r="J32" s="20" t="s">
        <v>11</v>
      </c>
      <c r="K32" s="26">
        <v>1368</v>
      </c>
      <c r="L32" s="18">
        <v>1368</v>
      </c>
      <c r="M32" s="18">
        <v>1368</v>
      </c>
    </row>
    <row r="33" spans="1:80">
      <c r="B33" s="51"/>
      <c r="C33" s="20" t="s">
        <v>38</v>
      </c>
      <c r="D33" s="26">
        <v>1341</v>
      </c>
      <c r="E33" s="18">
        <v>1276</v>
      </c>
      <c r="F33" s="18">
        <v>954</v>
      </c>
      <c r="G33" s="25"/>
      <c r="H33" s="18"/>
      <c r="I33" s="51"/>
      <c r="J33" s="20" t="s">
        <v>38</v>
      </c>
      <c r="K33" s="26">
        <v>1216</v>
      </c>
      <c r="L33" s="18">
        <v>1153</v>
      </c>
      <c r="M33" s="18">
        <v>1116</v>
      </c>
    </row>
    <row r="34" spans="1:80">
      <c r="B34" s="51"/>
      <c r="C34" s="20" t="s">
        <v>39</v>
      </c>
      <c r="D34" s="26">
        <v>48</v>
      </c>
      <c r="E34" s="18">
        <v>113</v>
      </c>
      <c r="F34" s="18">
        <v>435</v>
      </c>
      <c r="G34" s="25"/>
      <c r="H34" s="18"/>
      <c r="I34" s="51"/>
      <c r="J34" s="20" t="s">
        <v>39</v>
      </c>
      <c r="K34" s="26">
        <v>52</v>
      </c>
      <c r="L34" s="18">
        <v>215</v>
      </c>
      <c r="M34" s="18">
        <v>252</v>
      </c>
    </row>
    <row r="35" spans="1:80">
      <c r="B35" s="51"/>
      <c r="C35" s="22" t="s">
        <v>40</v>
      </c>
      <c r="D35" s="27">
        <v>0.96499999999999997</v>
      </c>
      <c r="E35" s="21">
        <v>0.91900000000000004</v>
      </c>
      <c r="F35" s="21">
        <v>0.68700000000000006</v>
      </c>
      <c r="G35" s="25"/>
      <c r="H35" s="18"/>
      <c r="I35" s="51"/>
      <c r="J35" s="22" t="s">
        <v>40</v>
      </c>
      <c r="K35" s="27">
        <v>0.88900000000000001</v>
      </c>
      <c r="L35" s="21">
        <v>0.84299999999999997</v>
      </c>
      <c r="M35" s="21">
        <v>0.81599999999999995</v>
      </c>
    </row>
    <row r="40" spans="1:80">
      <c r="A40" s="24" t="s">
        <v>48</v>
      </c>
    </row>
    <row r="43" spans="1:80">
      <c r="A43" s="45" t="s">
        <v>21</v>
      </c>
      <c r="B43" s="18"/>
      <c r="C43" s="18"/>
      <c r="D43" s="45" t="s">
        <v>0</v>
      </c>
      <c r="E43" s="17" t="s">
        <v>1</v>
      </c>
      <c r="F43" s="17" t="s">
        <v>36</v>
      </c>
      <c r="H43" s="17" t="s">
        <v>23</v>
      </c>
      <c r="I43" s="18"/>
      <c r="J43" s="18"/>
      <c r="K43" s="45" t="s">
        <v>0</v>
      </c>
      <c r="L43" s="17" t="s">
        <v>1</v>
      </c>
      <c r="M43" s="17" t="s">
        <v>36</v>
      </c>
      <c r="N43" s="30"/>
    </row>
    <row r="44" spans="1:80">
      <c r="A44" s="18"/>
      <c r="B44" s="51" t="s">
        <v>37</v>
      </c>
      <c r="C44" s="17" t="s">
        <v>11</v>
      </c>
      <c r="D44" s="26">
        <v>3000</v>
      </c>
      <c r="E44" s="18" t="s">
        <v>162</v>
      </c>
      <c r="F44" s="18" t="s">
        <v>162</v>
      </c>
      <c r="G44" s="25"/>
      <c r="H44" s="18"/>
      <c r="I44" s="51" t="s">
        <v>37</v>
      </c>
      <c r="J44" s="17" t="s">
        <v>11</v>
      </c>
      <c r="K44" s="26">
        <v>3000</v>
      </c>
      <c r="L44" s="18" t="s">
        <v>162</v>
      </c>
      <c r="M44" s="18" t="s">
        <v>162</v>
      </c>
      <c r="N44" s="18"/>
    </row>
    <row r="45" spans="1:80">
      <c r="A45" s="18"/>
      <c r="B45" s="51"/>
      <c r="C45" s="17" t="s">
        <v>38</v>
      </c>
      <c r="D45" s="26">
        <v>2870</v>
      </c>
      <c r="E45" s="18" t="s">
        <v>162</v>
      </c>
      <c r="F45" s="18" t="s">
        <v>162</v>
      </c>
      <c r="G45" s="25"/>
      <c r="H45" s="18"/>
      <c r="I45" s="51"/>
      <c r="J45" s="17" t="s">
        <v>38</v>
      </c>
      <c r="K45" s="26">
        <v>2852</v>
      </c>
      <c r="L45" s="18" t="s">
        <v>162</v>
      </c>
      <c r="M45" s="18" t="s">
        <v>162</v>
      </c>
      <c r="N45" s="18"/>
    </row>
    <row r="46" spans="1:80">
      <c r="A46" s="18"/>
      <c r="B46" s="51"/>
      <c r="C46" s="17" t="s">
        <v>39</v>
      </c>
      <c r="D46" s="26">
        <v>130</v>
      </c>
      <c r="E46" s="18" t="s">
        <v>162</v>
      </c>
      <c r="F46" s="18" t="s">
        <v>162</v>
      </c>
      <c r="G46" s="25"/>
      <c r="H46" s="18"/>
      <c r="I46" s="51"/>
      <c r="J46" s="17" t="s">
        <v>39</v>
      </c>
      <c r="K46" s="26">
        <v>148</v>
      </c>
      <c r="L46" s="18" t="s">
        <v>162</v>
      </c>
      <c r="M46" s="18" t="s">
        <v>162</v>
      </c>
      <c r="N46" s="18"/>
    </row>
    <row r="47" spans="1:80" s="23" customFormat="1">
      <c r="A47" s="18"/>
      <c r="B47" s="51"/>
      <c r="C47" s="22" t="s">
        <v>40</v>
      </c>
      <c r="D47" s="27">
        <v>0.95699999999999996</v>
      </c>
      <c r="E47" s="21" t="s">
        <v>162</v>
      </c>
      <c r="F47" s="21" t="s">
        <v>162</v>
      </c>
      <c r="G47" s="25"/>
      <c r="H47" s="18"/>
      <c r="I47" s="51"/>
      <c r="J47" s="22" t="s">
        <v>40</v>
      </c>
      <c r="K47" s="27">
        <v>0.95099999999999996</v>
      </c>
      <c r="L47" s="21" t="s">
        <v>162</v>
      </c>
      <c r="M47" s="21" t="s">
        <v>162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</row>
    <row r="48" spans="1:80">
      <c r="B48" s="51" t="s">
        <v>41</v>
      </c>
      <c r="C48" s="17" t="s">
        <v>11</v>
      </c>
      <c r="D48" s="26">
        <v>438</v>
      </c>
      <c r="E48" s="18" t="s">
        <v>162</v>
      </c>
      <c r="F48" s="18" t="s">
        <v>162</v>
      </c>
      <c r="G48" s="25"/>
      <c r="H48" s="18"/>
      <c r="I48" s="51" t="s">
        <v>41</v>
      </c>
      <c r="J48" s="17" t="s">
        <v>11</v>
      </c>
      <c r="K48" s="26">
        <v>420</v>
      </c>
      <c r="L48" s="18" t="s">
        <v>162</v>
      </c>
      <c r="M48" s="18" t="s">
        <v>162</v>
      </c>
      <c r="N48" s="18"/>
    </row>
    <row r="49" spans="1:80">
      <c r="B49" s="51"/>
      <c r="C49" s="17" t="s">
        <v>38</v>
      </c>
      <c r="D49" s="26">
        <v>420</v>
      </c>
      <c r="E49" s="18" t="s">
        <v>162</v>
      </c>
      <c r="F49" s="18" t="s">
        <v>162</v>
      </c>
      <c r="G49" s="25"/>
      <c r="H49" s="18"/>
      <c r="I49" s="51"/>
      <c r="J49" s="17" t="s">
        <v>38</v>
      </c>
      <c r="K49" s="26">
        <v>413</v>
      </c>
      <c r="L49" s="18" t="s">
        <v>162</v>
      </c>
      <c r="M49" s="18" t="s">
        <v>162</v>
      </c>
      <c r="N49" s="18"/>
    </row>
    <row r="50" spans="1:80">
      <c r="B50" s="51"/>
      <c r="C50" s="17" t="s">
        <v>39</v>
      </c>
      <c r="D50" s="26">
        <v>18</v>
      </c>
      <c r="E50" s="18" t="s">
        <v>162</v>
      </c>
      <c r="F50" s="18" t="s">
        <v>162</v>
      </c>
      <c r="G50" s="25"/>
      <c r="H50" s="18"/>
      <c r="I50" s="51"/>
      <c r="J50" s="17" t="s">
        <v>39</v>
      </c>
      <c r="K50" s="26">
        <v>7</v>
      </c>
      <c r="L50" s="18" t="s">
        <v>162</v>
      </c>
      <c r="M50" s="18" t="s">
        <v>162</v>
      </c>
      <c r="N50" s="18"/>
    </row>
    <row r="51" spans="1:80" s="23" customFormat="1">
      <c r="A51" s="19"/>
      <c r="B51" s="51"/>
      <c r="C51" s="22" t="s">
        <v>40</v>
      </c>
      <c r="D51" s="27">
        <v>0.95899999999999996</v>
      </c>
      <c r="E51" s="21" t="s">
        <v>162</v>
      </c>
      <c r="F51" s="21" t="s">
        <v>162</v>
      </c>
      <c r="G51" s="25"/>
      <c r="H51" s="18"/>
      <c r="I51" s="51"/>
      <c r="J51" s="22" t="s">
        <v>40</v>
      </c>
      <c r="K51" s="27">
        <v>0.98299999999999998</v>
      </c>
      <c r="L51" s="21" t="s">
        <v>162</v>
      </c>
      <c r="M51" s="21" t="s">
        <v>162</v>
      </c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</row>
    <row r="52" spans="1:80">
      <c r="B52" s="51" t="s">
        <v>42</v>
      </c>
      <c r="C52" s="17" t="s">
        <v>11</v>
      </c>
      <c r="D52" s="26">
        <v>406</v>
      </c>
      <c r="E52" s="18" t="s">
        <v>162</v>
      </c>
      <c r="F52" s="18" t="s">
        <v>162</v>
      </c>
      <c r="G52" s="25"/>
      <c r="H52" s="18"/>
      <c r="I52" s="51" t="s">
        <v>42</v>
      </c>
      <c r="J52" s="17" t="s">
        <v>11</v>
      </c>
      <c r="K52" s="26">
        <v>420</v>
      </c>
      <c r="L52" s="18" t="s">
        <v>162</v>
      </c>
      <c r="M52" s="18" t="s">
        <v>162</v>
      </c>
      <c r="N52" s="18"/>
    </row>
    <row r="53" spans="1:80">
      <c r="B53" s="51"/>
      <c r="C53" s="17" t="s">
        <v>38</v>
      </c>
      <c r="D53" s="26">
        <v>387</v>
      </c>
      <c r="E53" s="18" t="s">
        <v>162</v>
      </c>
      <c r="F53" s="18" t="s">
        <v>162</v>
      </c>
      <c r="G53" s="25"/>
      <c r="H53" s="18"/>
      <c r="I53" s="51"/>
      <c r="J53" s="17" t="s">
        <v>38</v>
      </c>
      <c r="K53" s="26">
        <v>403</v>
      </c>
      <c r="L53" s="18" t="s">
        <v>162</v>
      </c>
      <c r="M53" s="18" t="s">
        <v>162</v>
      </c>
      <c r="N53" s="18"/>
    </row>
    <row r="54" spans="1:80">
      <c r="B54" s="51"/>
      <c r="C54" s="17" t="s">
        <v>39</v>
      </c>
      <c r="D54" s="26">
        <v>19</v>
      </c>
      <c r="E54" s="18" t="s">
        <v>162</v>
      </c>
      <c r="F54" s="18" t="s">
        <v>162</v>
      </c>
      <c r="G54" s="25"/>
      <c r="H54" s="18"/>
      <c r="I54" s="51"/>
      <c r="J54" s="17" t="s">
        <v>39</v>
      </c>
      <c r="K54" s="26">
        <v>17</v>
      </c>
      <c r="L54" s="18" t="s">
        <v>162</v>
      </c>
      <c r="M54" s="18" t="s">
        <v>162</v>
      </c>
      <c r="N54" s="18"/>
    </row>
    <row r="55" spans="1:80" s="23" customFormat="1">
      <c r="A55" s="19"/>
      <c r="B55" s="51"/>
      <c r="C55" s="22" t="s">
        <v>40</v>
      </c>
      <c r="D55" s="27">
        <v>0.95299999999999996</v>
      </c>
      <c r="E55" s="21" t="s">
        <v>162</v>
      </c>
      <c r="F55" s="21" t="s">
        <v>162</v>
      </c>
      <c r="G55" s="25"/>
      <c r="H55" s="18"/>
      <c r="I55" s="51"/>
      <c r="J55" s="22" t="s">
        <v>40</v>
      </c>
      <c r="K55" s="27">
        <v>0.96</v>
      </c>
      <c r="L55" s="21" t="s">
        <v>162</v>
      </c>
      <c r="M55" s="21" t="s">
        <v>162</v>
      </c>
      <c r="N55" s="18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</row>
    <row r="56" spans="1:80">
      <c r="B56" s="51" t="s">
        <v>43</v>
      </c>
      <c r="C56" s="17" t="s">
        <v>11</v>
      </c>
      <c r="D56" s="26">
        <v>449</v>
      </c>
      <c r="E56" s="18" t="s">
        <v>162</v>
      </c>
      <c r="F56" s="18" t="s">
        <v>162</v>
      </c>
      <c r="G56" s="25"/>
      <c r="H56" s="18"/>
      <c r="I56" s="51" t="s">
        <v>43</v>
      </c>
      <c r="J56" s="17" t="s">
        <v>11</v>
      </c>
      <c r="K56" s="26">
        <v>419</v>
      </c>
      <c r="L56" s="18" t="s">
        <v>162</v>
      </c>
      <c r="M56" s="18" t="s">
        <v>162</v>
      </c>
      <c r="N56" s="18"/>
    </row>
    <row r="57" spans="1:80">
      <c r="B57" s="51"/>
      <c r="C57" s="17" t="s">
        <v>38</v>
      </c>
      <c r="D57" s="26">
        <v>432</v>
      </c>
      <c r="E57" s="18" t="s">
        <v>162</v>
      </c>
      <c r="F57" s="18" t="s">
        <v>162</v>
      </c>
      <c r="G57" s="25"/>
      <c r="H57" s="18"/>
      <c r="I57" s="51"/>
      <c r="J57" s="17" t="s">
        <v>38</v>
      </c>
      <c r="K57" s="26">
        <v>402</v>
      </c>
      <c r="L57" s="18" t="s">
        <v>162</v>
      </c>
      <c r="M57" s="18" t="s">
        <v>162</v>
      </c>
      <c r="N57" s="18"/>
    </row>
    <row r="58" spans="1:80">
      <c r="B58" s="51"/>
      <c r="C58" s="17" t="s">
        <v>39</v>
      </c>
      <c r="D58" s="26">
        <v>17</v>
      </c>
      <c r="E58" s="18" t="s">
        <v>162</v>
      </c>
      <c r="F58" s="18" t="s">
        <v>162</v>
      </c>
      <c r="G58" s="25"/>
      <c r="H58" s="18"/>
      <c r="I58" s="51"/>
      <c r="J58" s="17" t="s">
        <v>39</v>
      </c>
      <c r="K58" s="26">
        <v>17</v>
      </c>
      <c r="L58" s="18" t="s">
        <v>162</v>
      </c>
      <c r="M58" s="18" t="s">
        <v>162</v>
      </c>
      <c r="N58" s="18"/>
    </row>
    <row r="59" spans="1:80" s="23" customFormat="1">
      <c r="A59" s="19"/>
      <c r="B59" s="51"/>
      <c r="C59" s="22" t="s">
        <v>40</v>
      </c>
      <c r="D59" s="27">
        <v>0.96199999999999997</v>
      </c>
      <c r="E59" s="21" t="s">
        <v>162</v>
      </c>
      <c r="F59" s="21" t="s">
        <v>162</v>
      </c>
      <c r="G59" s="25"/>
      <c r="H59" s="18"/>
      <c r="I59" s="51"/>
      <c r="J59" s="22" t="s">
        <v>40</v>
      </c>
      <c r="K59" s="27">
        <v>0.95899999999999996</v>
      </c>
      <c r="L59" s="21" t="s">
        <v>162</v>
      </c>
      <c r="M59" s="21" t="s">
        <v>162</v>
      </c>
      <c r="N59" s="18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</row>
    <row r="60" spans="1:80">
      <c r="B60" s="51" t="s">
        <v>44</v>
      </c>
      <c r="C60" s="17" t="s">
        <v>11</v>
      </c>
      <c r="D60" s="26">
        <v>452</v>
      </c>
      <c r="E60" s="18" t="s">
        <v>162</v>
      </c>
      <c r="F60" s="18" t="s">
        <v>162</v>
      </c>
      <c r="G60" s="25"/>
      <c r="H60" s="18"/>
      <c r="I60" s="51" t="s">
        <v>44</v>
      </c>
      <c r="J60" s="17" t="s">
        <v>11</v>
      </c>
      <c r="K60" s="26">
        <v>413</v>
      </c>
      <c r="L60" s="18" t="s">
        <v>162</v>
      </c>
      <c r="M60" s="18" t="s">
        <v>162</v>
      </c>
      <c r="N60" s="18"/>
    </row>
    <row r="61" spans="1:80">
      <c r="B61" s="51"/>
      <c r="C61" s="17" t="s">
        <v>38</v>
      </c>
      <c r="D61" s="26">
        <v>438</v>
      </c>
      <c r="E61" s="18" t="s">
        <v>162</v>
      </c>
      <c r="F61" s="18" t="s">
        <v>162</v>
      </c>
      <c r="G61" s="25"/>
      <c r="H61" s="18"/>
      <c r="I61" s="51"/>
      <c r="J61" s="17" t="s">
        <v>38</v>
      </c>
      <c r="K61" s="26">
        <v>394</v>
      </c>
      <c r="L61" s="18" t="s">
        <v>162</v>
      </c>
      <c r="M61" s="18" t="s">
        <v>162</v>
      </c>
      <c r="N61" s="18"/>
    </row>
    <row r="62" spans="1:80">
      <c r="B62" s="51"/>
      <c r="C62" s="17" t="s">
        <v>39</v>
      </c>
      <c r="D62" s="26">
        <v>14</v>
      </c>
      <c r="E62" s="18" t="s">
        <v>162</v>
      </c>
      <c r="F62" s="18" t="s">
        <v>162</v>
      </c>
      <c r="G62" s="25"/>
      <c r="H62" s="18"/>
      <c r="I62" s="51"/>
      <c r="J62" s="17" t="s">
        <v>39</v>
      </c>
      <c r="K62" s="26">
        <v>19</v>
      </c>
      <c r="L62" s="18" t="s">
        <v>162</v>
      </c>
      <c r="M62" s="18" t="s">
        <v>162</v>
      </c>
      <c r="N62" s="18"/>
    </row>
    <row r="63" spans="1:80" s="23" customFormat="1">
      <c r="A63" s="19"/>
      <c r="B63" s="51"/>
      <c r="C63" s="22" t="s">
        <v>40</v>
      </c>
      <c r="D63" s="27">
        <v>0.96899999999999997</v>
      </c>
      <c r="E63" s="21" t="s">
        <v>162</v>
      </c>
      <c r="F63" s="21" t="s">
        <v>162</v>
      </c>
      <c r="G63" s="25"/>
      <c r="H63" s="18"/>
      <c r="I63" s="51"/>
      <c r="J63" s="22" t="s">
        <v>40</v>
      </c>
      <c r="K63" s="27">
        <v>0.95399999999999996</v>
      </c>
      <c r="L63" s="21" t="s">
        <v>162</v>
      </c>
      <c r="M63" s="21" t="s">
        <v>162</v>
      </c>
      <c r="N63" s="18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</row>
    <row r="64" spans="1:80">
      <c r="B64" s="51" t="s">
        <v>45</v>
      </c>
      <c r="C64" s="17" t="s">
        <v>11</v>
      </c>
      <c r="D64" s="26">
        <v>426</v>
      </c>
      <c r="E64" s="18" t="s">
        <v>162</v>
      </c>
      <c r="F64" s="18" t="s">
        <v>162</v>
      </c>
      <c r="G64" s="25"/>
      <c r="H64" s="18"/>
      <c r="I64" s="51" t="s">
        <v>45</v>
      </c>
      <c r="J64" s="17" t="s">
        <v>11</v>
      </c>
      <c r="K64" s="26">
        <v>423</v>
      </c>
      <c r="L64" s="18" t="s">
        <v>162</v>
      </c>
      <c r="M64" s="18" t="s">
        <v>162</v>
      </c>
      <c r="N64" s="18"/>
    </row>
    <row r="65" spans="1:80">
      <c r="B65" s="51"/>
      <c r="C65" s="17" t="s">
        <v>38</v>
      </c>
      <c r="D65" s="26">
        <v>408</v>
      </c>
      <c r="E65" s="18" t="s">
        <v>162</v>
      </c>
      <c r="F65" s="18" t="s">
        <v>162</v>
      </c>
      <c r="G65" s="25"/>
      <c r="H65" s="18"/>
      <c r="I65" s="51"/>
      <c r="J65" s="17" t="s">
        <v>38</v>
      </c>
      <c r="K65" s="26">
        <v>396</v>
      </c>
      <c r="L65" s="18" t="s">
        <v>162</v>
      </c>
      <c r="M65" s="18" t="s">
        <v>162</v>
      </c>
      <c r="N65" s="18"/>
    </row>
    <row r="66" spans="1:80">
      <c r="B66" s="51"/>
      <c r="C66" s="17" t="s">
        <v>39</v>
      </c>
      <c r="D66" s="26">
        <v>18</v>
      </c>
      <c r="E66" s="18" t="s">
        <v>162</v>
      </c>
      <c r="F66" s="18" t="s">
        <v>162</v>
      </c>
      <c r="G66" s="25"/>
      <c r="H66" s="18"/>
      <c r="I66" s="51"/>
      <c r="J66" s="17" t="s">
        <v>39</v>
      </c>
      <c r="K66" s="26">
        <v>27</v>
      </c>
      <c r="L66" s="18" t="s">
        <v>162</v>
      </c>
      <c r="M66" s="18" t="s">
        <v>162</v>
      </c>
      <c r="N66" s="18"/>
    </row>
    <row r="67" spans="1:80" s="23" customFormat="1">
      <c r="A67" s="19"/>
      <c r="B67" s="51"/>
      <c r="C67" s="22" t="s">
        <v>40</v>
      </c>
      <c r="D67" s="27">
        <v>0.95799999999999996</v>
      </c>
      <c r="E67" s="21" t="s">
        <v>162</v>
      </c>
      <c r="F67" s="21" t="s">
        <v>162</v>
      </c>
      <c r="G67" s="25"/>
      <c r="H67" s="18"/>
      <c r="I67" s="51"/>
      <c r="J67" s="22" t="s">
        <v>40</v>
      </c>
      <c r="K67" s="27">
        <v>0.93600000000000005</v>
      </c>
      <c r="L67" s="21" t="s">
        <v>162</v>
      </c>
      <c r="M67" s="21" t="s">
        <v>162</v>
      </c>
      <c r="N67" s="18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</row>
    <row r="68" spans="1:80">
      <c r="B68" s="51" t="s">
        <v>46</v>
      </c>
      <c r="C68" s="17" t="s">
        <v>11</v>
      </c>
      <c r="D68" s="26">
        <v>440</v>
      </c>
      <c r="E68" s="18" t="s">
        <v>162</v>
      </c>
      <c r="F68" s="18" t="s">
        <v>162</v>
      </c>
      <c r="G68" s="25"/>
      <c r="H68" s="18"/>
      <c r="I68" s="51" t="s">
        <v>46</v>
      </c>
      <c r="J68" s="17" t="s">
        <v>11</v>
      </c>
      <c r="K68" s="26">
        <v>417</v>
      </c>
      <c r="L68" s="18" t="s">
        <v>162</v>
      </c>
      <c r="M68" s="18" t="s">
        <v>162</v>
      </c>
      <c r="N68" s="18"/>
    </row>
    <row r="69" spans="1:80">
      <c r="B69" s="51"/>
      <c r="C69" s="17" t="s">
        <v>38</v>
      </c>
      <c r="D69" s="26">
        <v>419</v>
      </c>
      <c r="E69" s="18" t="s">
        <v>162</v>
      </c>
      <c r="F69" s="18" t="s">
        <v>162</v>
      </c>
      <c r="G69" s="25"/>
      <c r="H69" s="18"/>
      <c r="I69" s="51"/>
      <c r="J69" s="17" t="s">
        <v>38</v>
      </c>
      <c r="K69" s="26">
        <v>395</v>
      </c>
      <c r="L69" s="18" t="s">
        <v>162</v>
      </c>
      <c r="M69" s="18" t="s">
        <v>162</v>
      </c>
      <c r="N69" s="18"/>
    </row>
    <row r="70" spans="1:80">
      <c r="B70" s="51"/>
      <c r="C70" s="17" t="s">
        <v>39</v>
      </c>
      <c r="D70" s="26">
        <v>21</v>
      </c>
      <c r="E70" s="18" t="s">
        <v>162</v>
      </c>
      <c r="F70" s="18" t="s">
        <v>162</v>
      </c>
      <c r="G70" s="25"/>
      <c r="H70" s="18"/>
      <c r="I70" s="51"/>
      <c r="J70" s="17" t="s">
        <v>39</v>
      </c>
      <c r="K70" s="26">
        <v>22</v>
      </c>
      <c r="L70" s="18" t="s">
        <v>162</v>
      </c>
      <c r="M70" s="18" t="s">
        <v>162</v>
      </c>
      <c r="N70" s="18"/>
    </row>
    <row r="71" spans="1:80" s="23" customFormat="1">
      <c r="A71" s="19"/>
      <c r="B71" s="51"/>
      <c r="C71" s="22" t="s">
        <v>40</v>
      </c>
      <c r="D71" s="27">
        <v>0.95199999999999996</v>
      </c>
      <c r="E71" s="21" t="s">
        <v>162</v>
      </c>
      <c r="F71" s="21" t="s">
        <v>162</v>
      </c>
      <c r="G71" s="25"/>
      <c r="H71" s="18"/>
      <c r="I71" s="51"/>
      <c r="J71" s="22" t="s">
        <v>40</v>
      </c>
      <c r="K71" s="27">
        <v>0.94699999999999995</v>
      </c>
      <c r="L71" s="21" t="s">
        <v>162</v>
      </c>
      <c r="M71" s="21" t="s">
        <v>162</v>
      </c>
      <c r="N71" s="18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</row>
    <row r="72" spans="1:80">
      <c r="B72" s="51" t="s">
        <v>47</v>
      </c>
      <c r="C72" s="17" t="s">
        <v>11</v>
      </c>
      <c r="D72" s="26">
        <v>389</v>
      </c>
      <c r="E72" s="18" t="s">
        <v>162</v>
      </c>
      <c r="F72" s="18" t="s">
        <v>162</v>
      </c>
      <c r="G72" s="25"/>
      <c r="H72" s="18"/>
      <c r="I72" s="51" t="s">
        <v>47</v>
      </c>
      <c r="J72" s="17" t="s">
        <v>11</v>
      </c>
      <c r="K72" s="26">
        <v>488</v>
      </c>
      <c r="L72" s="18" t="s">
        <v>162</v>
      </c>
      <c r="M72" s="18" t="s">
        <v>162</v>
      </c>
      <c r="N72" s="18"/>
    </row>
    <row r="73" spans="1:80">
      <c r="B73" s="51"/>
      <c r="C73" s="17" t="s">
        <v>38</v>
      </c>
      <c r="D73" s="26">
        <v>366</v>
      </c>
      <c r="E73" s="18" t="s">
        <v>162</v>
      </c>
      <c r="F73" s="18" t="s">
        <v>162</v>
      </c>
      <c r="G73" s="25"/>
      <c r="H73" s="18"/>
      <c r="I73" s="51"/>
      <c r="J73" s="17" t="s">
        <v>38</v>
      </c>
      <c r="K73" s="26">
        <v>449</v>
      </c>
      <c r="L73" s="18" t="s">
        <v>162</v>
      </c>
      <c r="M73" s="18" t="s">
        <v>162</v>
      </c>
      <c r="N73" s="18"/>
    </row>
    <row r="74" spans="1:80">
      <c r="B74" s="51"/>
      <c r="C74" s="17" t="s">
        <v>39</v>
      </c>
      <c r="D74" s="26">
        <v>23</v>
      </c>
      <c r="E74" s="18" t="s">
        <v>162</v>
      </c>
      <c r="F74" s="18" t="s">
        <v>162</v>
      </c>
      <c r="G74" s="25"/>
      <c r="H74" s="18"/>
      <c r="I74" s="51"/>
      <c r="J74" s="17" t="s">
        <v>39</v>
      </c>
      <c r="K74" s="26">
        <v>39</v>
      </c>
      <c r="L74" s="18" t="s">
        <v>162</v>
      </c>
      <c r="M74" s="18" t="s">
        <v>162</v>
      </c>
      <c r="N74" s="18"/>
    </row>
    <row r="75" spans="1:80" s="23" customFormat="1">
      <c r="A75" s="19"/>
      <c r="B75" s="51"/>
      <c r="C75" s="22" t="s">
        <v>40</v>
      </c>
      <c r="D75" s="27">
        <v>0.94099999999999995</v>
      </c>
      <c r="E75" s="21" t="s">
        <v>162</v>
      </c>
      <c r="F75" s="21" t="s">
        <v>162</v>
      </c>
      <c r="G75" s="25"/>
      <c r="H75" s="18"/>
      <c r="I75" s="51"/>
      <c r="J75" s="22" t="s">
        <v>40</v>
      </c>
      <c r="K75" s="27">
        <v>0.92</v>
      </c>
      <c r="L75" s="21" t="s">
        <v>162</v>
      </c>
      <c r="M75" s="21" t="s">
        <v>162</v>
      </c>
      <c r="N75" s="18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</row>
  </sheetData>
  <mergeCells count="32">
    <mergeCell ref="B32:B35"/>
    <mergeCell ref="I32:I35"/>
    <mergeCell ref="B4:B7"/>
    <mergeCell ref="I4:I7"/>
    <mergeCell ref="B8:B11"/>
    <mergeCell ref="I8:I11"/>
    <mergeCell ref="B12:B15"/>
    <mergeCell ref="I12:I15"/>
    <mergeCell ref="B16:B19"/>
    <mergeCell ref="I16:I19"/>
    <mergeCell ref="B20:B23"/>
    <mergeCell ref="I20:I23"/>
    <mergeCell ref="B24:B27"/>
    <mergeCell ref="I24:I27"/>
    <mergeCell ref="B28:B31"/>
    <mergeCell ref="I28:I31"/>
    <mergeCell ref="B44:B47"/>
    <mergeCell ref="I44:I47"/>
    <mergeCell ref="B48:B51"/>
    <mergeCell ref="I48:I51"/>
    <mergeCell ref="B52:B55"/>
    <mergeCell ref="I52:I55"/>
    <mergeCell ref="B68:B71"/>
    <mergeCell ref="I68:I71"/>
    <mergeCell ref="B72:B75"/>
    <mergeCell ref="I72:I75"/>
    <mergeCell ref="B56:B59"/>
    <mergeCell ref="I56:I59"/>
    <mergeCell ref="B60:B63"/>
    <mergeCell ref="I60:I63"/>
    <mergeCell ref="B64:B67"/>
    <mergeCell ref="I64:I6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Contents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2023-08-01T11:11:37Z</dcterms:modified>
</cp:coreProperties>
</file>