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ito Habib\Hossam\New folder\Paper\Paper\"/>
    </mc:Choice>
  </mc:AlternateContent>
  <xr:revisionPtr revIDLastSave="0" documentId="8_{A1100762-B3EC-4DBC-8B67-975DFD42D506}" xr6:coauthVersionLast="47" xr6:coauthVersionMax="47" xr10:uidLastSave="{00000000-0000-0000-0000-000000000000}"/>
  <bookViews>
    <workbookView xWindow="-120" yWindow="-120" windowWidth="20730" windowHeight="11160" activeTab="1" xr2:uid="{E50E74FE-9C88-4562-9D63-6D775CBB5F00}"/>
  </bookViews>
  <sheets>
    <sheet name="Sheet1" sheetId="1" r:id="rId1"/>
    <sheet name="Sheet4" sheetId="4" r:id="rId2"/>
    <sheet name="Sheet2" sheetId="2" r:id="rId3"/>
    <sheet name="Sheet3" sheetId="3" r:id="rId4"/>
  </sheets>
  <externalReferences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8" i="4" l="1"/>
  <c r="Q17" i="4"/>
  <c r="Q18" i="4" s="1"/>
  <c r="P17" i="4"/>
  <c r="P18" i="4" s="1"/>
  <c r="O17" i="4"/>
  <c r="O18" i="4" s="1"/>
  <c r="N17" i="4"/>
  <c r="N18" i="4" s="1"/>
  <c r="M17" i="4"/>
  <c r="Q14" i="4"/>
  <c r="Q15" i="4" s="1"/>
  <c r="P14" i="4"/>
  <c r="P15" i="4" s="1"/>
  <c r="O14" i="4"/>
  <c r="N14" i="4"/>
  <c r="N15" i="4" s="1"/>
  <c r="M14" i="4"/>
  <c r="M15" i="4" s="1"/>
  <c r="Q12" i="4"/>
  <c r="M12" i="4"/>
  <c r="Q11" i="4"/>
  <c r="P11" i="4"/>
  <c r="P12" i="4" s="1"/>
  <c r="O11" i="4"/>
  <c r="O12" i="4" s="1"/>
  <c r="N11" i="4"/>
  <c r="N12" i="4" s="1"/>
  <c r="M11" i="4"/>
  <c r="Q8" i="4"/>
  <c r="P8" i="4"/>
  <c r="O8" i="4"/>
  <c r="O15" i="4" s="1"/>
  <c r="N8" i="4"/>
  <c r="M8" i="4"/>
</calcChain>
</file>

<file path=xl/sharedStrings.xml><?xml version="1.0" encoding="utf-8"?>
<sst xmlns="http://schemas.openxmlformats.org/spreadsheetml/2006/main" count="184" uniqueCount="108">
  <si>
    <t>GV</t>
  </si>
  <si>
    <t>GIV</t>
  </si>
  <si>
    <t>GIII</t>
  </si>
  <si>
    <t>GII</t>
  </si>
  <si>
    <t>GI</t>
  </si>
  <si>
    <t>--</t>
  </si>
  <si>
    <t>Parameters</t>
  </si>
  <si>
    <t>±SE</t>
  </si>
  <si>
    <t>% of change (1)</t>
  </si>
  <si>
    <t>% of change (2)</t>
  </si>
  <si>
    <t>Groups</t>
  </si>
  <si>
    <r>
      <t>G</t>
    </r>
    <r>
      <rPr>
        <b/>
        <sz val="10"/>
        <color rgb="FF000000"/>
        <rFont val="Times New Roman"/>
        <family val="1"/>
      </rPr>
      <t>V</t>
    </r>
  </si>
  <si>
    <r>
      <t>253.5</t>
    </r>
    <r>
      <rPr>
        <vertAlign val="superscript"/>
        <sz val="10"/>
        <color theme="1"/>
        <rFont val="Times New Roman"/>
        <family val="1"/>
      </rPr>
      <t xml:space="preserve"> ab**</t>
    </r>
  </si>
  <si>
    <r>
      <t>±</t>
    </r>
    <r>
      <rPr>
        <sz val="10"/>
        <color theme="1"/>
        <rFont val="Times New Roman"/>
        <family val="1"/>
      </rPr>
      <t xml:space="preserve"> 25.15</t>
    </r>
  </si>
  <si>
    <r>
      <t>248.25</t>
    </r>
    <r>
      <rPr>
        <vertAlign val="superscript"/>
        <sz val="10"/>
        <color theme="1"/>
        <rFont val="Times New Roman"/>
        <family val="1"/>
      </rPr>
      <t xml:space="preserve"> ab**</t>
    </r>
  </si>
  <si>
    <t>± 21.61</t>
  </si>
  <si>
    <r>
      <t>129.75</t>
    </r>
    <r>
      <rPr>
        <vertAlign val="superscript"/>
        <sz val="10"/>
        <color theme="1"/>
        <rFont val="Times New Roman"/>
        <family val="1"/>
      </rPr>
      <t xml:space="preserve"> b**</t>
    </r>
  </si>
  <si>
    <t>± 9.62</t>
  </si>
  <si>
    <r>
      <t>549.5</t>
    </r>
    <r>
      <rPr>
        <vertAlign val="superscript"/>
        <sz val="10"/>
        <color theme="1"/>
        <rFont val="Times New Roman"/>
        <family val="1"/>
      </rPr>
      <t xml:space="preserve"> a**</t>
    </r>
  </si>
  <si>
    <t>± 46.08</t>
  </si>
  <si>
    <t>± 5.87</t>
  </si>
  <si>
    <t xml:space="preserve">Mean </t>
  </si>
  <si>
    <t>Glucose mg/dL</t>
  </si>
  <si>
    <t>Glucose</t>
  </si>
  <si>
    <t>SE</t>
  </si>
  <si>
    <t>There was a significant difference between GI and the different rat groups.</t>
  </si>
  <si>
    <r>
      <t xml:space="preserve"> *: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&lt; 0.05 Significant.</t>
    </r>
  </si>
  <si>
    <r>
      <t xml:space="preserve">**: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&lt; 0.01 Highly Significant.</t>
    </r>
  </si>
  <si>
    <r>
      <t xml:space="preserve">Nonsignificant (NS)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&gt; 0.05</t>
    </r>
  </si>
  <si>
    <t>% of change (1) different from the normal control group (GI).</t>
  </si>
  <si>
    <r>
      <t xml:space="preserve">% of change (2) different from the </t>
    </r>
    <r>
      <rPr>
        <b/>
        <sz val="10"/>
        <color theme="1"/>
        <rFont val="Times New Roman"/>
        <family val="1"/>
      </rPr>
      <t>STZ</t>
    </r>
    <r>
      <rPr>
        <sz val="10"/>
        <color theme="1"/>
        <rFont val="Times New Roman"/>
        <family val="1"/>
      </rPr>
      <t xml:space="preserve"> (GII) group.</t>
    </r>
  </si>
  <si>
    <t>a: significant difference from the control group.</t>
  </si>
  <si>
    <r>
      <t xml:space="preserve">b: significant difference from the </t>
    </r>
    <r>
      <rPr>
        <b/>
        <sz val="10"/>
        <color theme="1"/>
        <rFont val="Times New Roman"/>
        <family val="1"/>
      </rPr>
      <t>STZ</t>
    </r>
    <r>
      <rPr>
        <sz val="10"/>
        <color theme="1"/>
        <rFont val="Times New Roman"/>
        <family val="1"/>
      </rPr>
      <t xml:space="preserve"> (GII) group.</t>
    </r>
  </si>
  <si>
    <r>
      <t>70</t>
    </r>
    <r>
      <rPr>
        <vertAlign val="superscript"/>
        <sz val="10"/>
        <color theme="1"/>
        <rFont val="Times New Roman"/>
        <family val="1"/>
      </rPr>
      <t xml:space="preserve"> ab**</t>
    </r>
  </si>
  <si>
    <r>
      <t>57.25</t>
    </r>
    <r>
      <rPr>
        <vertAlign val="superscript"/>
        <sz val="10"/>
        <color theme="1"/>
        <rFont val="Times New Roman"/>
        <family val="1"/>
      </rPr>
      <t>ab**</t>
    </r>
  </si>
  <si>
    <r>
      <t>72.25</t>
    </r>
    <r>
      <rPr>
        <vertAlign val="superscript"/>
        <sz val="10"/>
        <color theme="1"/>
        <rFont val="Times New Roman"/>
        <family val="1"/>
      </rPr>
      <t>ab**</t>
    </r>
  </si>
  <si>
    <r>
      <t>125.5</t>
    </r>
    <r>
      <rPr>
        <vertAlign val="superscript"/>
        <sz val="10"/>
        <color theme="1"/>
        <rFont val="Times New Roman"/>
        <family val="1"/>
      </rPr>
      <t>a**</t>
    </r>
  </si>
  <si>
    <t>Mean</t>
  </si>
  <si>
    <t>±5.5</t>
  </si>
  <si>
    <t>±4.51</t>
  </si>
  <si>
    <t>±7.25</t>
  </si>
  <si>
    <t>±6.61</t>
  </si>
  <si>
    <t>±3.42</t>
  </si>
  <si>
    <t>ALT     mg/dl</t>
  </si>
  <si>
    <r>
      <t>102</t>
    </r>
    <r>
      <rPr>
        <vertAlign val="superscript"/>
        <sz val="10"/>
        <color theme="1"/>
        <rFont val="Times New Roman"/>
        <family val="1"/>
      </rPr>
      <t xml:space="preserve"> ab**</t>
    </r>
  </si>
  <si>
    <r>
      <t>80.25</t>
    </r>
    <r>
      <rPr>
        <vertAlign val="superscript"/>
        <sz val="10"/>
        <color theme="1"/>
        <rFont val="Times New Roman"/>
        <family val="1"/>
      </rPr>
      <t xml:space="preserve"> ab**</t>
    </r>
  </si>
  <si>
    <r>
      <t>94</t>
    </r>
    <r>
      <rPr>
        <vertAlign val="superscript"/>
        <sz val="10"/>
        <color theme="1"/>
        <rFont val="Times New Roman"/>
        <family val="1"/>
      </rPr>
      <t xml:space="preserve"> ab**</t>
    </r>
  </si>
  <si>
    <r>
      <t>162.5</t>
    </r>
    <r>
      <rPr>
        <vertAlign val="superscript"/>
        <sz val="10"/>
        <color theme="1"/>
        <rFont val="Times New Roman"/>
        <family val="1"/>
      </rPr>
      <t xml:space="preserve"> a**</t>
    </r>
  </si>
  <si>
    <t xml:space="preserve">AST  </t>
  </si>
  <si>
    <t>±6.09</t>
  </si>
  <si>
    <t>±4.02</t>
  </si>
  <si>
    <t>±9.95</t>
  </si>
  <si>
    <t>±7.48</t>
  </si>
  <si>
    <t>±5.81</t>
  </si>
  <si>
    <t>mg/dl</t>
  </si>
  <si>
    <t>ALT</t>
  </si>
  <si>
    <t>AST</t>
  </si>
  <si>
    <t>SD± ALT</t>
  </si>
  <si>
    <t>SD± AST</t>
  </si>
  <si>
    <t>There was a significant difference between the control (GI) and different groups.</t>
  </si>
  <si>
    <r>
      <t xml:space="preserve"> * =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&lt; 0.05 Significant.</t>
    </r>
  </si>
  <si>
    <r>
      <t xml:space="preserve">** =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&lt; 0.01 Highly Significant.</t>
    </r>
  </si>
  <si>
    <r>
      <t xml:space="preserve">Non-Significant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&gt; 0.05</t>
    </r>
  </si>
  <si>
    <t>% of change (1) different from the normal control group GI.</t>
  </si>
  <si>
    <t>a= a significant difference from the control group.</t>
  </si>
  <si>
    <r>
      <t xml:space="preserve">b= a significant difference from the </t>
    </r>
    <r>
      <rPr>
        <b/>
        <sz val="10"/>
        <color theme="1"/>
        <rFont val="Times New Roman"/>
        <family val="1"/>
      </rPr>
      <t>STZ</t>
    </r>
    <r>
      <rPr>
        <sz val="10"/>
        <color theme="1"/>
        <rFont val="Times New Roman"/>
        <family val="1"/>
      </rPr>
      <t xml:space="preserve"> (GII) group.</t>
    </r>
  </si>
  <si>
    <r>
      <t>Table 4:</t>
    </r>
    <r>
      <rPr>
        <b/>
        <sz val="10"/>
        <color rgb="FF1003BD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 xml:space="preserve">displays the results of RT-qPCR data analysis of </t>
    </r>
    <r>
      <rPr>
        <b/>
        <sz val="10"/>
        <color rgb="FF000000"/>
        <rFont val="Times New Roman"/>
        <family val="1"/>
      </rPr>
      <t>BPF</t>
    </r>
    <r>
      <rPr>
        <sz val="10"/>
        <color rgb="FF000000"/>
        <rFont val="Times New Roman"/>
        <family val="1"/>
      </rPr>
      <t xml:space="preserve"> on gene expression in rats, normalized to those of 18S rRNA and relative to the negative control (</t>
    </r>
    <r>
      <rPr>
        <b/>
        <sz val="10"/>
        <color rgb="FF000000"/>
        <rFont val="Times New Roman"/>
        <family val="1"/>
      </rPr>
      <t>GI</t>
    </r>
    <r>
      <rPr>
        <sz val="10"/>
        <color rgb="FF000000"/>
        <rFont val="Times New Roman"/>
        <family val="1"/>
      </rPr>
      <t>). </t>
    </r>
  </si>
  <si>
    <t>SD±Resistin</t>
  </si>
  <si>
    <t>SD±Apelin</t>
  </si>
  <si>
    <t>Resistin</t>
  </si>
  <si>
    <t>Apelin</t>
  </si>
  <si>
    <t>Genes</t>
  </si>
  <si>
    <t xml:space="preserve">(control) </t>
  </si>
  <si>
    <r>
      <t>(</t>
    </r>
    <r>
      <rPr>
        <b/>
        <sz val="10"/>
        <color rgb="FF000000"/>
        <rFont val="Times New Roman"/>
        <family val="1"/>
      </rPr>
      <t>STZ</t>
    </r>
    <r>
      <rPr>
        <sz val="10"/>
        <color rgb="FF000000"/>
        <rFont val="Times New Roman"/>
        <family val="1"/>
      </rPr>
      <t>-treated)</t>
    </r>
  </si>
  <si>
    <r>
      <t>(</t>
    </r>
    <r>
      <rPr>
        <b/>
        <sz val="10"/>
        <color rgb="FF000000"/>
        <rFont val="Times New Roman"/>
        <family val="1"/>
      </rPr>
      <t>BPF</t>
    </r>
    <r>
      <rPr>
        <sz val="10"/>
        <color rgb="FF000000"/>
        <rFont val="Times New Roman"/>
        <family val="1"/>
      </rPr>
      <t>-treated)</t>
    </r>
  </si>
  <si>
    <r>
      <t>(</t>
    </r>
    <r>
      <rPr>
        <b/>
        <sz val="10"/>
        <color rgb="FF000000"/>
        <rFont val="Times New Roman"/>
        <family val="1"/>
      </rPr>
      <t>BPF</t>
    </r>
    <r>
      <rPr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>STZ</t>
    </r>
    <r>
      <rPr>
        <sz val="10"/>
        <color rgb="FF000000"/>
        <rFont val="Times New Roman"/>
        <family val="1"/>
      </rPr>
      <t xml:space="preserve"> treated)</t>
    </r>
  </si>
  <si>
    <r>
      <t>(</t>
    </r>
    <r>
      <rPr>
        <b/>
        <sz val="10"/>
        <color rgb="FF000000"/>
        <rFont val="Times New Roman"/>
        <family val="1"/>
      </rPr>
      <t>STZ</t>
    </r>
    <r>
      <rPr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>BPF</t>
    </r>
    <r>
      <rPr>
        <sz val="10"/>
        <color rgb="FF000000"/>
        <rFont val="Times New Roman"/>
        <family val="1"/>
      </rPr>
      <t xml:space="preserve"> treated) </t>
    </r>
  </si>
  <si>
    <t>± 0.0094</t>
  </si>
  <si>
    <r>
      <t>0.4122</t>
    </r>
    <r>
      <rPr>
        <vertAlign val="superscript"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a</t>
    </r>
    <r>
      <rPr>
        <vertAlign val="superscript"/>
        <sz val="10"/>
        <color theme="1"/>
        <rFont val="Times New Roman"/>
        <family val="1"/>
      </rPr>
      <t>*</t>
    </r>
  </si>
  <si>
    <t>± 0.0089</t>
  </si>
  <si>
    <t>0.3334b*</t>
  </si>
  <si>
    <t>± 0.0087</t>
  </si>
  <si>
    <t>0.360b*</t>
  </si>
  <si>
    <t>± 0.0205</t>
  </si>
  <si>
    <t>0.3792b*</t>
  </si>
  <si>
    <t>± 0.0148</t>
  </si>
  <si>
    <t>±0.0161</t>
  </si>
  <si>
    <t>0.4794a*</t>
  </si>
  <si>
    <t>±0.010</t>
  </si>
  <si>
    <t>0.348b*</t>
  </si>
  <si>
    <t>±0.0122</t>
  </si>
  <si>
    <t>0.401b*</t>
  </si>
  <si>
    <t>±0.0204</t>
  </si>
  <si>
    <t>0.422b*</t>
  </si>
  <si>
    <t>±0.0148</t>
  </si>
  <si>
    <t>*P ≤ 0.05 is considered significant. a= P &lt; 0.05 compared with the control group (GI),</t>
  </si>
  <si>
    <t xml:space="preserve">Data are the means of three independent experiments,  </t>
  </si>
  <si>
    <t>b: P &lt; 0.01 compared with the STZ-treated diabetic group (GII).</t>
  </si>
  <si>
    <t>Total Area</t>
  </si>
  <si>
    <t>Actin</t>
  </si>
  <si>
    <t>Actin Ratio</t>
  </si>
  <si>
    <t>Apelin Ratio</t>
  </si>
  <si>
    <t xml:space="preserve"> Apelin/ Actin Ratio</t>
  </si>
  <si>
    <t>Resistin Ratio</t>
  </si>
  <si>
    <t>Resistin/ Actin Ratio</t>
  </si>
  <si>
    <t>C-RP</t>
  </si>
  <si>
    <t>C-RP Ratio</t>
  </si>
  <si>
    <t>C-RP/ Actin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</si>
</sst>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1"/>
      <name val="Calibri"/>
      <family val="2"/>
      <scheme val="minor"/>
    </font>
    <font>
      <vertAlign val="sub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rgb="FF1003BD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000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0" fillId="3" borderId="0" xfId="0" applyFill="1"/>
    <xf numFmtId="0" fontId="3" fillId="4" borderId="4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6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8" borderId="0" xfId="0" applyFill="1"/>
    <xf numFmtId="0" fontId="0" fillId="3" borderId="0" xfId="0" applyFill="1" applyAlignment="1">
      <alignment horizontal="center"/>
    </xf>
    <xf numFmtId="0" fontId="3" fillId="9" borderId="0" xfId="0" applyFont="1" applyFill="1" applyAlignment="1">
      <alignment horizontal="center"/>
    </xf>
    <xf numFmtId="0" fontId="3" fillId="10" borderId="0" xfId="0" applyFont="1" applyFill="1" applyAlignment="1">
      <alignment horizontal="center"/>
    </xf>
    <xf numFmtId="0" fontId="0" fillId="11" borderId="0" xfId="0" applyFill="1"/>
    <xf numFmtId="0" fontId="0" fillId="8" borderId="0" xfId="0" applyFill="1" applyAlignment="1">
      <alignment horizontal="center"/>
    </xf>
    <xf numFmtId="0" fontId="3" fillId="4" borderId="9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9" fillId="13" borderId="0" xfId="0" applyFont="1" applyFill="1" applyAlignment="1">
      <alignment horizontal="center" vertical="center" wrapText="1"/>
    </xf>
    <xf numFmtId="0" fontId="1" fillId="13" borderId="0" xfId="0" applyFont="1" applyFill="1" applyAlignment="1">
      <alignment horizontal="center" vertical="center" wrapText="1"/>
    </xf>
    <xf numFmtId="0" fontId="2" fillId="13" borderId="11" xfId="0" applyFont="1" applyFill="1" applyBorder="1" applyAlignment="1">
      <alignment horizontal="center" vertical="center" wrapText="1"/>
    </xf>
    <xf numFmtId="0" fontId="9" fillId="12" borderId="0" xfId="0" applyFont="1" applyFill="1" applyAlignment="1">
      <alignment horizontal="center" vertical="center" wrapText="1"/>
    </xf>
    <xf numFmtId="0" fontId="0" fillId="12" borderId="0" xfId="0" applyFill="1" applyAlignment="1">
      <alignment vertical="center" wrapText="1"/>
    </xf>
    <xf numFmtId="0" fontId="2" fillId="12" borderId="11" xfId="0" applyFont="1" applyFill="1" applyBorder="1" applyAlignment="1">
      <alignment horizontal="center" vertical="center" wrapText="1"/>
    </xf>
    <xf numFmtId="0" fontId="0" fillId="13" borderId="0" xfId="0" applyFill="1" applyAlignment="1">
      <alignment vertical="center" wrapText="1"/>
    </xf>
    <xf numFmtId="0" fontId="2" fillId="13" borderId="12" xfId="0" applyFont="1" applyFill="1" applyBorder="1" applyAlignment="1">
      <alignment horizontal="center" vertical="center" wrapText="1"/>
    </xf>
    <xf numFmtId="0" fontId="9" fillId="13" borderId="13" xfId="0" applyFont="1" applyFill="1" applyBorder="1" applyAlignment="1">
      <alignment horizontal="center" vertical="center" wrapText="1"/>
    </xf>
    <xf numFmtId="0" fontId="0" fillId="13" borderId="13" xfId="0" applyFill="1" applyBorder="1" applyAlignment="1">
      <alignment vertical="center" wrapText="1"/>
    </xf>
    <xf numFmtId="0" fontId="9" fillId="13" borderId="11" xfId="0" applyFont="1" applyFill="1" applyBorder="1" applyAlignment="1">
      <alignment horizontal="center" vertical="center" wrapText="1"/>
    </xf>
    <xf numFmtId="0" fontId="9" fillId="13" borderId="1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9" fillId="13" borderId="12" xfId="0" applyFont="1" applyFill="1" applyBorder="1" applyAlignment="1">
      <alignment horizontal="center" vertical="center" wrapText="1"/>
    </xf>
    <xf numFmtId="0" fontId="9" fillId="13" borderId="15" xfId="0" applyFont="1" applyFill="1" applyBorder="1" applyAlignment="1">
      <alignment horizontal="center" vertical="center" wrapText="1"/>
    </xf>
    <xf numFmtId="0" fontId="1" fillId="12" borderId="7" xfId="0" applyFont="1" applyFill="1" applyBorder="1" applyAlignment="1">
      <alignment horizontal="center" vertical="center" wrapText="1"/>
    </xf>
    <xf numFmtId="0" fontId="1" fillId="12" borderId="6" xfId="0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2" fillId="3" borderId="0" xfId="0" applyFont="1" applyFill="1" applyAlignment="1">
      <alignment horizontal="center"/>
    </xf>
    <xf numFmtId="0" fontId="12" fillId="5" borderId="0" xfId="0" applyFont="1" applyFill="1" applyAlignment="1">
      <alignment horizontal="center" vertical="center"/>
    </xf>
    <xf numFmtId="0" fontId="10" fillId="5" borderId="0" xfId="0" applyFont="1" applyFill="1"/>
    <xf numFmtId="0" fontId="11" fillId="5" borderId="0" xfId="0" applyFont="1" applyFill="1" applyAlignment="1">
      <alignment horizontal="center"/>
    </xf>
    <xf numFmtId="0" fontId="10" fillId="8" borderId="0" xfId="0" applyFont="1" applyFill="1" applyAlignment="1">
      <alignment horizontal="center"/>
    </xf>
    <xf numFmtId="0" fontId="10" fillId="8" borderId="0" xfId="0" applyFont="1" applyFill="1"/>
    <xf numFmtId="0" fontId="10" fillId="0" borderId="0" xfId="0" applyFont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0" xfId="0" applyFont="1" applyFill="1"/>
    <xf numFmtId="0" fontId="12" fillId="7" borderId="0" xfId="0" applyFont="1" applyFill="1" applyAlignment="1">
      <alignment horizontal="center" vertical="center"/>
    </xf>
    <xf numFmtId="0" fontId="10" fillId="7" borderId="0" xfId="0" applyFont="1" applyFill="1"/>
    <xf numFmtId="0" fontId="11" fillId="7" borderId="0" xfId="0" applyFont="1" applyFill="1" applyAlignment="1">
      <alignment horizontal="center"/>
    </xf>
    <xf numFmtId="0" fontId="12" fillId="5" borderId="0" xfId="0" applyFont="1" applyFill="1" applyAlignment="1">
      <alignment horizontal="center"/>
    </xf>
    <xf numFmtId="0" fontId="10" fillId="14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0" xfId="0" applyFont="1" applyFill="1"/>
    <xf numFmtId="0" fontId="12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/>
    </xf>
    <xf numFmtId="0" fontId="12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/>
    </xf>
    <xf numFmtId="0" fontId="10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20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Glucose Tolerance</a:t>
            </a:r>
          </a:p>
        </c:rich>
      </c:tx>
      <c:layout>
        <c:manualLayout>
          <c:xMode val="edge"/>
          <c:yMode val="edge"/>
          <c:x val="0.42607633420822399"/>
          <c:y val="5.5555555555555552E-2"/>
        </c:manualLayout>
      </c:layout>
      <c:overlay val="1"/>
      <c:spPr>
        <a:noFill/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Sheet1!$G$16</c:f>
              <c:strCache>
                <c:ptCount val="1"/>
                <c:pt idx="0">
                  <c:v>Glucose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16E-49CB-981D-2360FFCCEFDE}"/>
                </c:ext>
              </c:extLst>
            </c:dLbl>
            <c:dLbl>
              <c:idx val="1"/>
              <c:layout>
                <c:manualLayout>
                  <c:x val="1.6666666666666666E-2"/>
                  <c:y val="-5.5555555555555552E-2"/>
                </c:manualLayout>
              </c:layout>
              <c:tx>
                <c:rich>
                  <a:bodyPr/>
                  <a:lstStyle/>
                  <a:p>
                    <a:r>
                      <a:rPr lang="en-US">
                        <a:solidFill>
                          <a:sysClr val="windowText" lastClr="000000"/>
                        </a:solidFill>
                      </a:rPr>
                      <a:t>a**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116E-49CB-981D-2360FFCCEFDE}"/>
                </c:ext>
              </c:extLst>
            </c:dLbl>
            <c:dLbl>
              <c:idx val="2"/>
              <c:layout>
                <c:manualLayout>
                  <c:x val="-8.3333333333333332E-3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116E-49CB-981D-2360FFCCEFD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116E-49CB-981D-2360FFCCEFD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116E-49CB-981D-2360FFCCEF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Sheet1!$H$17:$H$21</c:f>
                <c:numCache>
                  <c:formatCode>General</c:formatCode>
                  <c:ptCount val="5"/>
                  <c:pt idx="0">
                    <c:v>5.87</c:v>
                  </c:pt>
                  <c:pt idx="1">
                    <c:v>46.08</c:v>
                  </c:pt>
                  <c:pt idx="2">
                    <c:v>9.6199999999999992</c:v>
                  </c:pt>
                  <c:pt idx="3">
                    <c:v>21.61</c:v>
                  </c:pt>
                  <c:pt idx="4">
                    <c:v>25.15</c:v>
                  </c:pt>
                </c:numCache>
              </c:numRef>
            </c:plus>
            <c:minus>
              <c:numRef>
                <c:f>Sheet1!$H$17:$H$21</c:f>
                <c:numCache>
                  <c:formatCode>General</c:formatCode>
                  <c:ptCount val="5"/>
                  <c:pt idx="0">
                    <c:v>5.87</c:v>
                  </c:pt>
                  <c:pt idx="1">
                    <c:v>46.08</c:v>
                  </c:pt>
                  <c:pt idx="2">
                    <c:v>9.6199999999999992</c:v>
                  </c:pt>
                  <c:pt idx="3">
                    <c:v>21.61</c:v>
                  </c:pt>
                  <c:pt idx="4">
                    <c:v>25.15</c:v>
                  </c:pt>
                </c:numCache>
              </c:numRef>
            </c:minus>
            <c:spPr>
              <a:noFill/>
              <a:ln w="1905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Sheet1!$F$17:$F$21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Sheet1!$G$17:$G$21</c:f>
              <c:numCache>
                <c:formatCode>General</c:formatCode>
                <c:ptCount val="5"/>
                <c:pt idx="0">
                  <c:v>110</c:v>
                </c:pt>
                <c:pt idx="1">
                  <c:v>549.5</c:v>
                </c:pt>
                <c:pt idx="2">
                  <c:v>129.75</c:v>
                </c:pt>
                <c:pt idx="3">
                  <c:v>248.25</c:v>
                </c:pt>
                <c:pt idx="4">
                  <c:v>253.5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E-49CB-981D-2360FFCCEFDE}"/>
            </c:ext>
          </c:extLst>
        </c:ser>
        <c:ser>
          <c:idx val="1"/>
          <c:order val="1"/>
          <c:tx>
            <c:strRef>
              <c:f>Sheet1!#REF!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Sheet1!$J$17:$J$21</c:f>
                <c:numCache>
                  <c:formatCode>General</c:formatCode>
                  <c:ptCount val="5"/>
                </c:numCache>
              </c:numRef>
            </c:plus>
            <c:minus>
              <c:numRef>
                <c:f>Sheet1!$J$17:$J$21</c:f>
                <c:numCache>
                  <c:formatCode>General</c:formatCode>
                  <c:ptCount val="5"/>
                </c:numCache>
              </c:numRef>
            </c:minus>
            <c:spPr>
              <a:noFill/>
              <a:ln w="1905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Sheet1!$F$17:$F$21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6E-49CB-981D-2360FFCCEFD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892245488"/>
        <c:axId val="1892242992"/>
      </c:barChart>
      <c:catAx>
        <c:axId val="18922454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Animal groups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92242992"/>
        <c:crosses val="autoZero"/>
        <c:auto val="1"/>
        <c:lblAlgn val="ctr"/>
        <c:lblOffset val="100"/>
        <c:noMultiLvlLbl val="0"/>
      </c:catAx>
      <c:valAx>
        <c:axId val="1892242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Concentartion (mg/dl)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92245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Western Blot Analysis</a:t>
            </a:r>
            <a:endParaRPr lang="en-US" sz="14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44203849518811"/>
          <c:y val="0.17634259259259263"/>
          <c:w val="0.89655796150481193"/>
          <c:h val="0.614984324876057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[3]Sheet1!$J$17</c:f>
              <c:strCache>
                <c:ptCount val="1"/>
                <c:pt idx="0">
                  <c:v> Apelin/ Actin Ratio</c:v>
                </c:pt>
              </c:strCache>
            </c:strRef>
          </c:tx>
          <c:spPr>
            <a:solidFill>
              <a:srgbClr val="00B0F0"/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[3]Sheet1!$K$11:$O$11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[3]Sheet1!$K$17:$O$17</c:f>
              <c:numCache>
                <c:formatCode>General</c:formatCode>
                <c:ptCount val="5"/>
                <c:pt idx="0">
                  <c:v>1</c:v>
                </c:pt>
                <c:pt idx="1">
                  <c:v>1.0603942828795263</c:v>
                </c:pt>
                <c:pt idx="2">
                  <c:v>0.80280544818190813</c:v>
                </c:pt>
                <c:pt idx="3">
                  <c:v>0.14486794692273597</c:v>
                </c:pt>
                <c:pt idx="4">
                  <c:v>0.13593683016558653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E2-446F-A584-9F62AF66D905}"/>
            </c:ext>
          </c:extLst>
        </c:ser>
        <c:ser>
          <c:idx val="1"/>
          <c:order val="1"/>
          <c:tx>
            <c:strRef>
              <c:f>[3]Sheet1!$J$20</c:f>
              <c:strCache>
                <c:ptCount val="1"/>
                <c:pt idx="0">
                  <c:v>Resistin/ Actin Ratio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[3]Sheet1!$K$11:$O$11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[3]Sheet1!$K$20:$O$20</c:f>
              <c:numCache>
                <c:formatCode>General</c:formatCode>
                <c:ptCount val="5"/>
                <c:pt idx="0">
                  <c:v>1</c:v>
                </c:pt>
                <c:pt idx="1">
                  <c:v>1.0615159639969929</c:v>
                </c:pt>
                <c:pt idx="2">
                  <c:v>0.88351259360438161</c:v>
                </c:pt>
                <c:pt idx="3">
                  <c:v>0.28462034206247844</c:v>
                </c:pt>
                <c:pt idx="4">
                  <c:v>0.30469975393608639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E2-446F-A584-9F62AF66D905}"/>
            </c:ext>
          </c:extLst>
        </c:ser>
        <c:ser>
          <c:idx val="2"/>
          <c:order val="2"/>
          <c:tx>
            <c:strRef>
              <c:f>[3]Sheet1!$J$23</c:f>
              <c:strCache>
                <c:ptCount val="1"/>
                <c:pt idx="0">
                  <c:v>C-RP/ Actin Ratio</c:v>
                </c:pt>
              </c:strCache>
            </c:strRef>
          </c:tx>
          <c:spPr>
            <a:solidFill>
              <a:srgbClr val="92D050"/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[3]Sheet1!$K$11:$O$11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[3]Sheet1!$K$23:$O$23</c:f>
              <c:numCache>
                <c:formatCode>General</c:formatCode>
                <c:ptCount val="5"/>
                <c:pt idx="0">
                  <c:v>1</c:v>
                </c:pt>
                <c:pt idx="1">
                  <c:v>1.192598361480377</c:v>
                </c:pt>
                <c:pt idx="2">
                  <c:v>0.87983001362669178</c:v>
                </c:pt>
                <c:pt idx="3">
                  <c:v>0.70098059032015947</c:v>
                </c:pt>
                <c:pt idx="4">
                  <c:v>0.52311111419515743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E2-446F-A584-9F62AF66D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7490848"/>
        <c:axId val="1127504160"/>
      </c:barChart>
      <c:catAx>
        <c:axId val="11274908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Animal groups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27504160"/>
        <c:crosses val="autoZero"/>
        <c:auto val="1"/>
        <c:lblAlgn val="ctr"/>
        <c:lblOffset val="100"/>
        <c:noMultiLvlLbl val="0"/>
      </c:catAx>
      <c:valAx>
        <c:axId val="1127504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Relative Intensity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27490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7911529577321361"/>
          <c:y val="2.3314012831729364E-2"/>
          <c:w val="0.30424752461497867"/>
          <c:h val="0.24057487605715952"/>
        </c:manualLayout>
      </c:layout>
      <c:overlay val="0"/>
      <c:spPr>
        <a:noFill/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[1]Sheet1!$G$16</c:f>
              <c:strCache>
                <c:ptCount val="1"/>
                <c:pt idx="0">
                  <c:v>ALT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7A4-4F29-81C4-E5EBC1D03C2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>
                        <a:solidFill>
                          <a:sysClr val="windowText" lastClr="000000"/>
                        </a:solidFill>
                      </a:rPr>
                      <a:t>a**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47A4-4F29-81C4-E5EBC1D03C24}"/>
                </c:ext>
              </c:extLst>
            </c:dLbl>
            <c:dLbl>
              <c:idx val="2"/>
              <c:layout>
                <c:manualLayout>
                  <c:x val="-8.3333333333333332E-3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47A4-4F29-81C4-E5EBC1D03C2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47A4-4F29-81C4-E5EBC1D03C2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47A4-4F29-81C4-E5EBC1D03C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[1]Sheet1!$I$17:$I$21</c:f>
                <c:numCache>
                  <c:formatCode>General</c:formatCode>
                  <c:ptCount val="5"/>
                  <c:pt idx="0">
                    <c:v>3.42</c:v>
                  </c:pt>
                  <c:pt idx="1">
                    <c:v>6.61</c:v>
                  </c:pt>
                  <c:pt idx="2">
                    <c:v>7.25</c:v>
                  </c:pt>
                  <c:pt idx="3">
                    <c:v>4.51</c:v>
                  </c:pt>
                  <c:pt idx="4">
                    <c:v>5.5</c:v>
                  </c:pt>
                </c:numCache>
              </c:numRef>
            </c:plus>
            <c:minus>
              <c:numRef>
                <c:f>[1]Sheet1!$I$17:$I$21</c:f>
                <c:numCache>
                  <c:formatCode>General</c:formatCode>
                  <c:ptCount val="5"/>
                  <c:pt idx="0">
                    <c:v>3.42</c:v>
                  </c:pt>
                  <c:pt idx="1">
                    <c:v>6.61</c:v>
                  </c:pt>
                  <c:pt idx="2">
                    <c:v>7.25</c:v>
                  </c:pt>
                  <c:pt idx="3">
                    <c:v>4.51</c:v>
                  </c:pt>
                  <c:pt idx="4">
                    <c:v>5.5</c:v>
                  </c:pt>
                </c:numCache>
              </c:numRef>
            </c:minus>
            <c:spPr>
              <a:noFill/>
              <a:ln w="19050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[1]Sheet1!$F$17:$F$21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[1]Sheet1!$G$17:$G$21</c:f>
              <c:numCache>
                <c:formatCode>General</c:formatCode>
                <c:ptCount val="5"/>
                <c:pt idx="0">
                  <c:v>30.75</c:v>
                </c:pt>
                <c:pt idx="1">
                  <c:v>125.5</c:v>
                </c:pt>
                <c:pt idx="2">
                  <c:v>72.25</c:v>
                </c:pt>
                <c:pt idx="3">
                  <c:v>57.25</c:v>
                </c:pt>
                <c:pt idx="4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A4-4F29-81C4-E5EBC1D03C24}"/>
            </c:ext>
          </c:extLst>
        </c:ser>
        <c:ser>
          <c:idx val="1"/>
          <c:order val="1"/>
          <c:tx>
            <c:strRef>
              <c:f>[1]Sheet1!$H$16</c:f>
              <c:strCache>
                <c:ptCount val="1"/>
                <c:pt idx="0">
                  <c:v>AST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7A4-4F29-81C4-E5EBC1D03C2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a**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47A4-4F29-81C4-E5EBC1D03C24}"/>
                </c:ext>
              </c:extLst>
            </c:dLbl>
            <c:dLbl>
              <c:idx val="2"/>
              <c:layout>
                <c:manualLayout>
                  <c:x val="0"/>
                  <c:y val="-1.851851851851856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47A4-4F29-81C4-E5EBC1D03C2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47A4-4F29-81C4-E5EBC1D03C2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ab**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47A4-4F29-81C4-E5EBC1D03C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[1]Sheet1!$J$17:$J$21</c:f>
                <c:numCache>
                  <c:formatCode>General</c:formatCode>
                  <c:ptCount val="5"/>
                  <c:pt idx="0">
                    <c:v>5.81</c:v>
                  </c:pt>
                  <c:pt idx="1">
                    <c:v>7.48</c:v>
                  </c:pt>
                  <c:pt idx="2">
                    <c:v>9.9499999999999993</c:v>
                  </c:pt>
                  <c:pt idx="3">
                    <c:v>4.0199999999999996</c:v>
                  </c:pt>
                  <c:pt idx="4">
                    <c:v>6.09</c:v>
                  </c:pt>
                </c:numCache>
              </c:numRef>
            </c:plus>
            <c:minus>
              <c:numRef>
                <c:f>[1]Sheet1!$J$17:$J$21</c:f>
                <c:numCache>
                  <c:formatCode>General</c:formatCode>
                  <c:ptCount val="5"/>
                  <c:pt idx="0">
                    <c:v>5.81</c:v>
                  </c:pt>
                  <c:pt idx="1">
                    <c:v>7.48</c:v>
                  </c:pt>
                  <c:pt idx="2">
                    <c:v>9.9499999999999993</c:v>
                  </c:pt>
                  <c:pt idx="3">
                    <c:v>4.0199999999999996</c:v>
                  </c:pt>
                  <c:pt idx="4">
                    <c:v>6.09</c:v>
                  </c:pt>
                </c:numCache>
              </c:numRef>
            </c:minus>
            <c:spPr>
              <a:noFill/>
              <a:ln w="1905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[1]Sheet1!$F$17:$F$21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[1]Sheet1!$H$17:$H$21</c:f>
              <c:numCache>
                <c:formatCode>General</c:formatCode>
                <c:ptCount val="5"/>
                <c:pt idx="0">
                  <c:v>54</c:v>
                </c:pt>
                <c:pt idx="1">
                  <c:v>162.5</c:v>
                </c:pt>
                <c:pt idx="2">
                  <c:v>94</c:v>
                </c:pt>
                <c:pt idx="3">
                  <c:v>80.25</c:v>
                </c:pt>
                <c:pt idx="4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7A4-4F29-81C4-E5EBC1D03C2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892245488"/>
        <c:axId val="1892242992"/>
      </c:barChart>
      <c:catAx>
        <c:axId val="18922454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Animal groups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92242992"/>
        <c:crosses val="autoZero"/>
        <c:auto val="1"/>
        <c:lblAlgn val="ctr"/>
        <c:lblOffset val="100"/>
        <c:noMultiLvlLbl val="0"/>
      </c:catAx>
      <c:valAx>
        <c:axId val="1892242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 i="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Concentartion (mg/dl)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9224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7425940507436574"/>
          <c:y val="0.13041593759113446"/>
          <c:w val="0.12288779527559054"/>
          <c:h val="0.16743438320209975"/>
        </c:manualLayout>
      </c:layout>
      <c:overlay val="0"/>
      <c:spPr>
        <a:noFill/>
        <a:ln>
          <a:solidFill>
            <a:schemeClr val="tx1">
              <a:lumMod val="65000"/>
              <a:lumOff val="35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[2]Sheet1!$T$33</c:f>
              <c:strCache>
                <c:ptCount val="1"/>
                <c:pt idx="0">
                  <c:v>Resistin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[2]Sheet1!$R$34:$R$38</c:f>
                <c:numCache>
                  <c:formatCode>General</c:formatCode>
                  <c:ptCount val="5"/>
                  <c:pt idx="0">
                    <c:v>1.7000000000000001E-2</c:v>
                  </c:pt>
                  <c:pt idx="1">
                    <c:v>1.2999999999999999E-2</c:v>
                  </c:pt>
                  <c:pt idx="2">
                    <c:v>1.4999999999999999E-2</c:v>
                  </c:pt>
                  <c:pt idx="3">
                    <c:v>2.1000000000000001E-2</c:v>
                  </c:pt>
                  <c:pt idx="4">
                    <c:v>1.7000000000000001E-2</c:v>
                  </c:pt>
                </c:numCache>
              </c:numRef>
            </c:plus>
            <c:minus>
              <c:numRef>
                <c:f>[2]Sheet1!$R$34:$R$38</c:f>
                <c:numCache>
                  <c:formatCode>General</c:formatCode>
                  <c:ptCount val="5"/>
                  <c:pt idx="0">
                    <c:v>1.7000000000000001E-2</c:v>
                  </c:pt>
                  <c:pt idx="1">
                    <c:v>1.2999999999999999E-2</c:v>
                  </c:pt>
                  <c:pt idx="2">
                    <c:v>1.4999999999999999E-2</c:v>
                  </c:pt>
                  <c:pt idx="3">
                    <c:v>2.1000000000000001E-2</c:v>
                  </c:pt>
                  <c:pt idx="4">
                    <c:v>1.7000000000000001E-2</c:v>
                  </c:pt>
                </c:numCache>
              </c:numRef>
            </c:minus>
            <c:spPr>
              <a:noFill/>
              <a:ln w="1905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[2]Sheet1!$Q$34:$Q$38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[2]Sheet1!$T$34:$T$38</c:f>
              <c:numCache>
                <c:formatCode>General</c:formatCode>
                <c:ptCount val="5"/>
                <c:pt idx="0">
                  <c:v>0.35</c:v>
                </c:pt>
                <c:pt idx="1">
                  <c:v>0.41499999999999998</c:v>
                </c:pt>
                <c:pt idx="2">
                  <c:v>0.32500000000000001</c:v>
                </c:pt>
                <c:pt idx="3">
                  <c:v>0.36399999999999999</c:v>
                </c:pt>
                <c:pt idx="4">
                  <c:v>0.379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2C-4EDF-8D66-9C5D4A5114E6}"/>
            </c:ext>
          </c:extLst>
        </c:ser>
        <c:ser>
          <c:idx val="1"/>
          <c:order val="1"/>
          <c:tx>
            <c:strRef>
              <c:f>[2]Sheet1!$U$33</c:f>
              <c:strCache>
                <c:ptCount val="1"/>
                <c:pt idx="0">
                  <c:v>Apelin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2C-4EDF-8D66-9C5D4A5114E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a*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DD2C-4EDF-8D66-9C5D4A5114E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b*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DD2C-4EDF-8D66-9C5D4A5114E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b*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DD2C-4EDF-8D66-9C5D4A5114E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b*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DD2C-4EDF-8D66-9C5D4A5114E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000" b="1" i="0" u="none" strike="noStrike" kern="120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[2]Sheet1!$S$34:$S$38</c:f>
                <c:numCache>
                  <c:formatCode>General</c:formatCode>
                  <c:ptCount val="5"/>
                  <c:pt idx="0">
                    <c:v>1.9E-2</c:v>
                  </c:pt>
                  <c:pt idx="1">
                    <c:v>1.4E-2</c:v>
                  </c:pt>
                  <c:pt idx="2">
                    <c:v>1.6E-2</c:v>
                  </c:pt>
                  <c:pt idx="3">
                    <c:v>2.5999999999999999E-2</c:v>
                  </c:pt>
                  <c:pt idx="4">
                    <c:v>0.02</c:v>
                  </c:pt>
                </c:numCache>
              </c:numRef>
            </c:plus>
            <c:minus>
              <c:numRef>
                <c:f>[2]Sheet1!$S$34:$S$38</c:f>
                <c:numCache>
                  <c:formatCode>General</c:formatCode>
                  <c:ptCount val="5"/>
                  <c:pt idx="0">
                    <c:v>1.9E-2</c:v>
                  </c:pt>
                  <c:pt idx="1">
                    <c:v>1.4E-2</c:v>
                  </c:pt>
                  <c:pt idx="2">
                    <c:v>1.6E-2</c:v>
                  </c:pt>
                  <c:pt idx="3">
                    <c:v>2.5999999999999999E-2</c:v>
                  </c:pt>
                  <c:pt idx="4">
                    <c:v>0.02</c:v>
                  </c:pt>
                </c:numCache>
              </c:numRef>
            </c:minus>
            <c:spPr>
              <a:noFill/>
              <a:ln w="1905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[2]Sheet1!$Q$34:$Q$38</c:f>
              <c:strCache>
                <c:ptCount val="5"/>
                <c:pt idx="0">
                  <c:v>GI</c:v>
                </c:pt>
                <c:pt idx="1">
                  <c:v>GII</c:v>
                </c:pt>
                <c:pt idx="2">
                  <c:v>GIII</c:v>
                </c:pt>
                <c:pt idx="3">
                  <c:v>GIV</c:v>
                </c:pt>
                <c:pt idx="4">
                  <c:v>GV</c:v>
                </c:pt>
              </c:strCache>
            </c:strRef>
          </c:cat>
          <c:val>
            <c:numRef>
              <c:f>[2]Sheet1!$U$34:$U$38</c:f>
              <c:numCache>
                <c:formatCode>General</c:formatCode>
                <c:ptCount val="5"/>
                <c:pt idx="0">
                  <c:v>0.36399999999999999</c:v>
                </c:pt>
                <c:pt idx="1">
                  <c:v>0.47599999999999998</c:v>
                </c:pt>
                <c:pt idx="2">
                  <c:v>0.35399999999999998</c:v>
                </c:pt>
                <c:pt idx="3">
                  <c:v>0.40300000000000002</c:v>
                </c:pt>
                <c:pt idx="4">
                  <c:v>0.41799999999999998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D2C-4EDF-8D66-9C5D4A5114E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84617952"/>
        <c:axId val="1184616288"/>
      </c:barChart>
      <c:catAx>
        <c:axId val="1184617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Animal groups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en-US" sz="1100" b="1" i="0" u="none" strike="noStrike" kern="1200" baseline="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84616288"/>
        <c:crosses val="autoZero"/>
        <c:auto val="1"/>
        <c:lblAlgn val="ctr"/>
        <c:lblOffset val="100"/>
        <c:noMultiLvlLbl val="0"/>
      </c:catAx>
      <c:valAx>
        <c:axId val="118461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Fold change RNA (2-ΔΔCt )</a:t>
                </a:r>
              </a:p>
            </c:rich>
          </c:tx>
          <c:layout>
            <c:manualLayout>
              <c:xMode val="edge"/>
              <c:yMode val="edge"/>
              <c:x val="1.9753086419753086E-2"/>
              <c:y val="8.703703703703702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1100" b="1" i="0" u="none" strike="noStrike" kern="1200" baseline="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00" b="1" i="0" u="none" strike="noStrike" kern="1200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184617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6469135802469134"/>
          <c:y val="4.2244823563721209E-2"/>
          <c:w val="0.1348146203946729"/>
          <c:h val="0.18923665791776026"/>
        </c:manualLayout>
      </c:layout>
      <c:overlay val="0"/>
      <c:spPr>
        <a:noFill/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000" b="1" i="0" u="none" strike="noStrike" kern="1200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1000" b="1" i="0" u="none" strike="noStrike" kern="1200" baseline="0">
          <a:solidFill>
            <a:sysClr val="windowText" lastClr="000000"/>
          </a:solidFill>
          <a:effectLst/>
          <a:latin typeface="Times New Roman" panose="02020603050405020304" pitchFamily="18" charset="0"/>
          <a:ea typeface="+mn-ea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21</xdr:row>
      <xdr:rowOff>80962</xdr:rowOff>
    </xdr:from>
    <xdr:to>
      <xdr:col>11</xdr:col>
      <xdr:colOff>76200</xdr:colOff>
      <xdr:row>35</xdr:row>
      <xdr:rowOff>157162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E333E6A-B639-447A-B55E-E37A58C175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19</xdr:row>
      <xdr:rowOff>147637</xdr:rowOff>
    </xdr:from>
    <xdr:to>
      <xdr:col>18</xdr:col>
      <xdr:colOff>0</xdr:colOff>
      <xdr:row>34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349C554-7C0E-4306-9E33-DD3B3B2FE4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18</xdr:col>
      <xdr:colOff>247650</xdr:colOff>
      <xdr:row>3</xdr:row>
      <xdr:rowOff>182584</xdr:rowOff>
    </xdr:from>
    <xdr:to>
      <xdr:col>27</xdr:col>
      <xdr:colOff>76200</xdr:colOff>
      <xdr:row>17</xdr:row>
      <xdr:rowOff>149601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E4D263-B322-4E54-8477-AF5460B478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25000"/>
                  </a14:imgEffect>
                </a14:imgLayer>
              </a14:imgProps>
            </a:ext>
          </a:extLst>
        </a:blip>
        <a:srcRect l="15522" t="35291" r="26418" b="13531"/>
        <a:stretch/>
      </xdr:blipFill>
      <xdr:spPr>
        <a:xfrm>
          <a:off x="11220450" y="754084"/>
          <a:ext cx="5314950" cy="26340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19</xdr:row>
      <xdr:rowOff>90487</xdr:rowOff>
    </xdr:from>
    <xdr:to>
      <xdr:col>12</xdr:col>
      <xdr:colOff>323850</xdr:colOff>
      <xdr:row>33</xdr:row>
      <xdr:rowOff>166687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84101AB-69BE-4DD7-A99D-F52BA92783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523875</xdr:colOff>
      <xdr:row>23</xdr:row>
      <xdr:rowOff>4762</xdr:rowOff>
    </xdr:from>
    <xdr:to>
      <xdr:col>15</xdr:col>
      <xdr:colOff>180975</xdr:colOff>
      <xdr:row>37</xdr:row>
      <xdr:rowOff>80962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FA41A51-DE27-4FBF-A220-3ACB79CD52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iver%20Func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RT-PC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western%20Blot%202.jp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6">
          <cell r="G16" t="str">
            <v>ALT</v>
          </cell>
          <cell r="H16" t="str">
            <v>AST</v>
          </cell>
        </row>
        <row r="17">
          <cell r="F17" t="str">
            <v>GI</v>
          </cell>
          <cell r="G17">
            <v>30.75</v>
          </cell>
          <cell r="H17">
            <v>54</v>
          </cell>
          <cell r="I17">
            <v>3.42</v>
          </cell>
          <cell r="J17">
            <v>5.81</v>
          </cell>
        </row>
        <row r="18">
          <cell r="F18" t="str">
            <v>GII</v>
          </cell>
          <cell r="G18">
            <v>125.5</v>
          </cell>
          <cell r="H18">
            <v>162.5</v>
          </cell>
          <cell r="I18">
            <v>6.61</v>
          </cell>
          <cell r="J18">
            <v>7.48</v>
          </cell>
        </row>
        <row r="19">
          <cell r="F19" t="str">
            <v>GIII</v>
          </cell>
          <cell r="G19">
            <v>72.25</v>
          </cell>
          <cell r="H19">
            <v>94</v>
          </cell>
          <cell r="I19">
            <v>7.25</v>
          </cell>
          <cell r="J19">
            <v>9.9499999999999993</v>
          </cell>
        </row>
        <row r="20">
          <cell r="F20" t="str">
            <v>GIV</v>
          </cell>
          <cell r="G20">
            <v>57.25</v>
          </cell>
          <cell r="H20">
            <v>80.25</v>
          </cell>
          <cell r="I20">
            <v>4.51</v>
          </cell>
          <cell r="J20">
            <v>4.0199999999999996</v>
          </cell>
        </row>
        <row r="21">
          <cell r="F21" t="str">
            <v>GV</v>
          </cell>
          <cell r="G21">
            <v>70</v>
          </cell>
          <cell r="H21">
            <v>102</v>
          </cell>
          <cell r="I21">
            <v>5.5</v>
          </cell>
          <cell r="J21">
            <v>6.09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3">
          <cell r="T33" t="str">
            <v>Resistin</v>
          </cell>
          <cell r="U33" t="str">
            <v>Apelin</v>
          </cell>
        </row>
        <row r="34">
          <cell r="Q34" t="str">
            <v>GI</v>
          </cell>
          <cell r="R34">
            <v>1.7000000000000001E-2</v>
          </cell>
          <cell r="S34">
            <v>1.9E-2</v>
          </cell>
          <cell r="T34">
            <v>0.35</v>
          </cell>
          <cell r="U34">
            <v>0.36399999999999999</v>
          </cell>
        </row>
        <row r="35">
          <cell r="Q35" t="str">
            <v>GII</v>
          </cell>
          <cell r="R35">
            <v>1.2999999999999999E-2</v>
          </cell>
          <cell r="S35">
            <v>1.4E-2</v>
          </cell>
          <cell r="T35">
            <v>0.41499999999999998</v>
          </cell>
          <cell r="U35">
            <v>0.47599999999999998</v>
          </cell>
        </row>
        <row r="36">
          <cell r="Q36" t="str">
            <v>GIII</v>
          </cell>
          <cell r="R36">
            <v>1.4999999999999999E-2</v>
          </cell>
          <cell r="S36">
            <v>1.6E-2</v>
          </cell>
          <cell r="T36">
            <v>0.32500000000000001</v>
          </cell>
          <cell r="U36">
            <v>0.35399999999999998</v>
          </cell>
        </row>
        <row r="37">
          <cell r="Q37" t="str">
            <v>GIV</v>
          </cell>
          <cell r="R37">
            <v>2.1000000000000001E-2</v>
          </cell>
          <cell r="S37">
            <v>2.5999999999999999E-2</v>
          </cell>
          <cell r="T37">
            <v>0.36399999999999999</v>
          </cell>
          <cell r="U37">
            <v>0.40300000000000002</v>
          </cell>
        </row>
        <row r="38">
          <cell r="Q38" t="str">
            <v>GV</v>
          </cell>
          <cell r="R38">
            <v>1.7000000000000001E-2</v>
          </cell>
          <cell r="S38">
            <v>0.02</v>
          </cell>
          <cell r="T38">
            <v>0.379</v>
          </cell>
          <cell r="U38">
            <v>0.41799999999999998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1">
          <cell r="K11" t="str">
            <v>GI</v>
          </cell>
          <cell r="L11" t="str">
            <v>GII</v>
          </cell>
          <cell r="M11" t="str">
            <v>GIII</v>
          </cell>
          <cell r="N11" t="str">
            <v>GIV</v>
          </cell>
          <cell r="O11" t="str">
            <v>GV</v>
          </cell>
        </row>
        <row r="17">
          <cell r="J17" t="str">
            <v xml:space="preserve"> Apelin/ Actin Ratio</v>
          </cell>
          <cell r="K17">
            <v>1</v>
          </cell>
          <cell r="L17">
            <v>1.0603942828795263</v>
          </cell>
          <cell r="M17">
            <v>0.80280544818190813</v>
          </cell>
          <cell r="N17">
            <v>0.14486794692273597</v>
          </cell>
          <cell r="O17">
            <v>0.13593683016558653</v>
          </cell>
        </row>
        <row r="20">
          <cell r="J20" t="str">
            <v>Resistin/ Actin Ratio</v>
          </cell>
          <cell r="K20">
            <v>1</v>
          </cell>
          <cell r="L20">
            <v>1.0615159639969929</v>
          </cell>
          <cell r="M20">
            <v>0.88351259360438161</v>
          </cell>
          <cell r="N20">
            <v>0.28462034206247844</v>
          </cell>
          <cell r="O20">
            <v>0.30469975393608639</v>
          </cell>
        </row>
        <row r="23">
          <cell r="J23" t="str">
            <v>C-RP/ Actin Ratio</v>
          </cell>
          <cell r="K23">
            <v>1</v>
          </cell>
          <cell r="L23">
            <v>1.192598361480377</v>
          </cell>
          <cell r="M23">
            <v>0.87983001362669178</v>
          </cell>
          <cell r="N23">
            <v>0.70098059032015947</v>
          </cell>
          <cell r="O23">
            <v>0.52311111419515743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F1E13-3D00-45AA-8A23-20EAAE8BCA41}">
  <dimension ref="F16:T29"/>
  <sheetViews>
    <sheetView topLeftCell="D13" workbookViewId="0">
      <selection activeCell="E41" sqref="E41:T79"/>
    </sheetView>
  </sheetViews>
  <sheetFormatPr defaultRowHeight="15" x14ac:dyDescent="0.25"/>
  <cols>
    <col min="19" max="19" width="12.7109375" customWidth="1"/>
    <col min="20" max="20" width="11" customWidth="1"/>
  </cols>
  <sheetData>
    <row r="16" spans="6:8" ht="15.75" thickBot="1" x14ac:dyDescent="0.3">
      <c r="F16" s="7" t="s">
        <v>10</v>
      </c>
      <c r="G16" s="7" t="s">
        <v>23</v>
      </c>
      <c r="H16" s="7" t="s">
        <v>24</v>
      </c>
    </row>
    <row r="17" spans="6:20" ht="15.75" thickBot="1" x14ac:dyDescent="0.3">
      <c r="F17" s="8" t="s">
        <v>4</v>
      </c>
      <c r="G17" s="9">
        <v>110</v>
      </c>
      <c r="H17" s="11">
        <v>5.87</v>
      </c>
      <c r="N17" s="1" t="s">
        <v>11</v>
      </c>
      <c r="O17" s="2" t="s">
        <v>1</v>
      </c>
      <c r="P17" s="2" t="s">
        <v>2</v>
      </c>
      <c r="Q17" s="2" t="s">
        <v>3</v>
      </c>
      <c r="R17" s="2" t="s">
        <v>4</v>
      </c>
      <c r="S17" s="13"/>
      <c r="T17" s="2" t="s">
        <v>6</v>
      </c>
    </row>
    <row r="18" spans="6:20" ht="15.75" x14ac:dyDescent="0.25">
      <c r="F18" s="8" t="s">
        <v>3</v>
      </c>
      <c r="G18" s="10">
        <v>549.5</v>
      </c>
      <c r="H18" s="12">
        <v>46.08</v>
      </c>
      <c r="N18" s="3" t="s">
        <v>12</v>
      </c>
      <c r="O18" s="5" t="s">
        <v>14</v>
      </c>
      <c r="P18" s="5" t="s">
        <v>16</v>
      </c>
      <c r="Q18" s="5" t="s">
        <v>18</v>
      </c>
      <c r="R18" s="5">
        <v>110</v>
      </c>
      <c r="S18" s="5" t="s">
        <v>21</v>
      </c>
      <c r="T18" s="16" t="s">
        <v>22</v>
      </c>
    </row>
    <row r="19" spans="6:20" ht="15.75" thickBot="1" x14ac:dyDescent="0.3">
      <c r="F19" s="8" t="s">
        <v>2</v>
      </c>
      <c r="G19" s="10">
        <v>129.75</v>
      </c>
      <c r="H19" s="12">
        <v>9.6199999999999992</v>
      </c>
      <c r="N19" s="14" t="s">
        <v>13</v>
      </c>
      <c r="O19" s="6" t="s">
        <v>15</v>
      </c>
      <c r="P19" s="6" t="s">
        <v>17</v>
      </c>
      <c r="Q19" s="6" t="s">
        <v>19</v>
      </c>
      <c r="R19" s="6" t="s">
        <v>20</v>
      </c>
      <c r="S19" s="6" t="s">
        <v>7</v>
      </c>
      <c r="T19" s="17"/>
    </row>
    <row r="20" spans="6:20" ht="26.25" thickBot="1" x14ac:dyDescent="0.3">
      <c r="F20" s="8" t="s">
        <v>1</v>
      </c>
      <c r="G20" s="10">
        <v>248.25</v>
      </c>
      <c r="H20" s="12">
        <v>21.61</v>
      </c>
      <c r="N20" s="4">
        <v>130.44999999999999</v>
      </c>
      <c r="O20" s="6">
        <v>125.68</v>
      </c>
      <c r="P20" s="6">
        <v>17.95</v>
      </c>
      <c r="Q20" s="6">
        <v>399.5</v>
      </c>
      <c r="R20" s="6" t="s">
        <v>5</v>
      </c>
      <c r="S20" s="6" t="s">
        <v>8</v>
      </c>
      <c r="T20" s="17"/>
    </row>
    <row r="21" spans="6:20" ht="26.25" thickBot="1" x14ac:dyDescent="0.3">
      <c r="F21" s="8" t="s">
        <v>0</v>
      </c>
      <c r="G21" s="10">
        <v>253.5</v>
      </c>
      <c r="H21" s="12">
        <v>25.15</v>
      </c>
      <c r="N21" s="4">
        <v>-53.86</v>
      </c>
      <c r="O21" s="6">
        <v>-54.82</v>
      </c>
      <c r="P21" s="6">
        <v>-76.38</v>
      </c>
      <c r="Q21" s="6" t="s">
        <v>5</v>
      </c>
      <c r="R21" s="6" t="s">
        <v>5</v>
      </c>
      <c r="S21" s="6" t="s">
        <v>9</v>
      </c>
      <c r="T21" s="18"/>
    </row>
    <row r="22" spans="6:20" x14ac:dyDescent="0.25">
      <c r="N22" s="19" t="s">
        <v>25</v>
      </c>
    </row>
    <row r="23" spans="6:20" x14ac:dyDescent="0.25">
      <c r="N23" s="19" t="s">
        <v>26</v>
      </c>
    </row>
    <row r="24" spans="6:20" x14ac:dyDescent="0.25">
      <c r="N24" s="19" t="s">
        <v>27</v>
      </c>
    </row>
    <row r="25" spans="6:20" x14ac:dyDescent="0.25">
      <c r="N25" s="19" t="s">
        <v>28</v>
      </c>
    </row>
    <row r="26" spans="6:20" x14ac:dyDescent="0.25">
      <c r="N26" s="19" t="s">
        <v>29</v>
      </c>
    </row>
    <row r="27" spans="6:20" x14ac:dyDescent="0.25">
      <c r="N27" s="19" t="s">
        <v>30</v>
      </c>
    </row>
    <row r="28" spans="6:20" x14ac:dyDescent="0.25">
      <c r="N28" s="19" t="s">
        <v>31</v>
      </c>
    </row>
    <row r="29" spans="6:20" x14ac:dyDescent="0.25">
      <c r="N29" s="19" t="s">
        <v>32</v>
      </c>
    </row>
  </sheetData>
  <mergeCells count="1">
    <mergeCell ref="T18:T2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54AB8-9542-4436-B3E5-A06F13FA410B}">
  <dimension ref="G6:Q26"/>
  <sheetViews>
    <sheetView tabSelected="1" topLeftCell="K1" workbookViewId="0">
      <selection activeCell="R18" sqref="R18"/>
    </sheetView>
  </sheetViews>
  <sheetFormatPr defaultRowHeight="15" x14ac:dyDescent="0.25"/>
  <cols>
    <col min="11" max="11" width="5.85546875" customWidth="1"/>
    <col min="12" max="12" width="21.28515625" customWidth="1"/>
  </cols>
  <sheetData>
    <row r="6" spans="7:17" x14ac:dyDescent="0.25">
      <c r="G6" s="64"/>
      <c r="H6" s="64"/>
      <c r="I6" s="65" t="s">
        <v>98</v>
      </c>
      <c r="J6" s="64"/>
      <c r="M6" s="66" t="s">
        <v>4</v>
      </c>
      <c r="N6" s="66" t="s">
        <v>3</v>
      </c>
      <c r="O6" s="66" t="s">
        <v>2</v>
      </c>
      <c r="P6" s="66" t="s">
        <v>1</v>
      </c>
      <c r="Q6" s="66" t="s">
        <v>0</v>
      </c>
    </row>
    <row r="7" spans="7:17" x14ac:dyDescent="0.25">
      <c r="G7" s="67" t="s">
        <v>70</v>
      </c>
      <c r="H7" s="68">
        <v>1</v>
      </c>
      <c r="I7" s="68">
        <v>33937.56</v>
      </c>
      <c r="J7" s="69" t="s">
        <v>4</v>
      </c>
      <c r="L7" s="70" t="s">
        <v>99</v>
      </c>
      <c r="M7" s="71">
        <v>30951.146000000001</v>
      </c>
      <c r="N7" s="71">
        <v>31278.560000000001</v>
      </c>
      <c r="O7" s="71">
        <v>32705.56</v>
      </c>
      <c r="P7" s="71">
        <v>34817.995000000003</v>
      </c>
      <c r="Q7" s="71">
        <v>31958.731</v>
      </c>
    </row>
    <row r="8" spans="7:17" x14ac:dyDescent="0.25">
      <c r="G8" s="67"/>
      <c r="H8" s="68">
        <v>2</v>
      </c>
      <c r="I8" s="68">
        <v>36367.881999999998</v>
      </c>
      <c r="J8" s="69" t="s">
        <v>3</v>
      </c>
      <c r="L8" s="70" t="s">
        <v>100</v>
      </c>
      <c r="M8" s="70">
        <f>M7/M7</f>
        <v>1</v>
      </c>
      <c r="N8" s="70">
        <f>N7/M7</f>
        <v>1.0105784128316282</v>
      </c>
      <c r="O8" s="70">
        <f>O7/M7</f>
        <v>1.0566833292699405</v>
      </c>
      <c r="P8" s="70">
        <f>P7/M7</f>
        <v>1.124933952364801</v>
      </c>
      <c r="Q8" s="71">
        <f>Q7/M7</f>
        <v>1.0325540450101589</v>
      </c>
    </row>
    <row r="9" spans="7:17" x14ac:dyDescent="0.25">
      <c r="G9" s="67"/>
      <c r="H9" s="68">
        <v>3</v>
      </c>
      <c r="I9" s="68">
        <v>28789.61</v>
      </c>
      <c r="J9" s="69" t="s">
        <v>2</v>
      </c>
      <c r="L9" s="72"/>
      <c r="M9" s="72"/>
      <c r="N9" s="72"/>
      <c r="O9" s="72"/>
      <c r="P9" s="72"/>
      <c r="Q9" s="64"/>
    </row>
    <row r="10" spans="7:17" x14ac:dyDescent="0.25">
      <c r="G10" s="67"/>
      <c r="H10" s="68">
        <v>4</v>
      </c>
      <c r="I10" s="68">
        <v>5530.6980000000003</v>
      </c>
      <c r="J10" s="69" t="s">
        <v>1</v>
      </c>
      <c r="L10" s="86" t="s">
        <v>70</v>
      </c>
      <c r="M10" s="68">
        <v>33937.56</v>
      </c>
      <c r="N10" s="68">
        <v>36367.881999999998</v>
      </c>
      <c r="O10" s="68">
        <v>28789.61</v>
      </c>
      <c r="P10" s="68">
        <v>5530.6980000000003</v>
      </c>
      <c r="Q10" s="68">
        <v>4763.5479999999998</v>
      </c>
    </row>
    <row r="11" spans="7:17" x14ac:dyDescent="0.25">
      <c r="G11" s="67"/>
      <c r="H11" s="68">
        <v>5</v>
      </c>
      <c r="I11" s="68">
        <v>4763.5479999999998</v>
      </c>
      <c r="J11" s="69" t="s">
        <v>0</v>
      </c>
      <c r="L11" s="86" t="s">
        <v>101</v>
      </c>
      <c r="M11" s="86">
        <f>M10/M10</f>
        <v>1</v>
      </c>
      <c r="N11" s="86">
        <f>N10/M10</f>
        <v>1.0716115713681242</v>
      </c>
      <c r="O11" s="86">
        <f>O10/M10</f>
        <v>0.84831113374090539</v>
      </c>
      <c r="P11" s="86">
        <f>P10/M10</f>
        <v>0.16296687210276758</v>
      </c>
      <c r="Q11" s="86">
        <f>Q10/M10</f>
        <v>0.14036212385333535</v>
      </c>
    </row>
    <row r="12" spans="7:17" x14ac:dyDescent="0.25">
      <c r="G12" s="75" t="s">
        <v>69</v>
      </c>
      <c r="H12" s="76">
        <v>6</v>
      </c>
      <c r="I12" s="76">
        <v>15058.66</v>
      </c>
      <c r="J12" s="77" t="s">
        <v>4</v>
      </c>
      <c r="L12" s="78" t="s">
        <v>102</v>
      </c>
      <c r="M12" s="73">
        <f>M11/M8</f>
        <v>1</v>
      </c>
      <c r="N12" s="73">
        <f>N11/N8</f>
        <v>1.0603942828795263</v>
      </c>
      <c r="O12" s="73">
        <f>O11/O8</f>
        <v>0.80280544818190813</v>
      </c>
      <c r="P12" s="73">
        <f>P11/P8</f>
        <v>0.14486794692273597</v>
      </c>
      <c r="Q12" s="73">
        <f>Q11/Q8</f>
        <v>0.13593683016558653</v>
      </c>
    </row>
    <row r="13" spans="7:17" x14ac:dyDescent="0.25">
      <c r="G13" s="75"/>
      <c r="H13" s="76">
        <v>7</v>
      </c>
      <c r="I13" s="76">
        <v>16154.103999999999</v>
      </c>
      <c r="J13" s="77" t="s">
        <v>3</v>
      </c>
      <c r="L13" s="86" t="s">
        <v>69</v>
      </c>
      <c r="M13" s="68">
        <v>15058.66</v>
      </c>
      <c r="N13" s="68">
        <v>16154.103999999999</v>
      </c>
      <c r="O13" s="68">
        <v>14058.66</v>
      </c>
      <c r="P13" s="68">
        <v>4821.4679999999998</v>
      </c>
      <c r="Q13" s="68">
        <v>4737.74</v>
      </c>
    </row>
    <row r="14" spans="7:17" x14ac:dyDescent="0.25">
      <c r="G14" s="75"/>
      <c r="H14" s="76">
        <v>8</v>
      </c>
      <c r="I14" s="76">
        <v>14058.66</v>
      </c>
      <c r="J14" s="77" t="s">
        <v>2</v>
      </c>
      <c r="L14" s="86" t="s">
        <v>103</v>
      </c>
      <c r="M14" s="86">
        <f>M13/M13</f>
        <v>1</v>
      </c>
      <c r="N14" s="86">
        <f>N13/M13</f>
        <v>1.0727451180915168</v>
      </c>
      <c r="O14" s="86">
        <f>O13/M13</f>
        <v>0.93359302886179785</v>
      </c>
      <c r="P14" s="86">
        <f>P13/M13</f>
        <v>0.32017908631976549</v>
      </c>
      <c r="Q14" s="68">
        <f>Q13/M13</f>
        <v>0.3146189634403061</v>
      </c>
    </row>
    <row r="15" spans="7:17" x14ac:dyDescent="0.25">
      <c r="G15" s="75"/>
      <c r="H15" s="76">
        <v>9</v>
      </c>
      <c r="I15" s="76">
        <v>4821.4679999999998</v>
      </c>
      <c r="J15" s="77" t="s">
        <v>1</v>
      </c>
      <c r="L15" s="78" t="s">
        <v>104</v>
      </c>
      <c r="M15" s="79">
        <f>M14/M8</f>
        <v>1</v>
      </c>
      <c r="N15" s="79">
        <f>N14/N8</f>
        <v>1.0615159639969929</v>
      </c>
      <c r="O15" s="79">
        <f>O14/O8</f>
        <v>0.88351259360438161</v>
      </c>
      <c r="P15" s="79">
        <f>P14/P8</f>
        <v>0.28462034206247844</v>
      </c>
      <c r="Q15" s="79">
        <f>Q14/Q8</f>
        <v>0.30469975393608639</v>
      </c>
    </row>
    <row r="16" spans="7:17" x14ac:dyDescent="0.25">
      <c r="G16" s="75"/>
      <c r="H16" s="76">
        <v>10</v>
      </c>
      <c r="I16" s="76">
        <v>4737.74</v>
      </c>
      <c r="J16" s="77" t="s">
        <v>0</v>
      </c>
      <c r="L16" s="86" t="s">
        <v>105</v>
      </c>
      <c r="M16" s="68">
        <v>17745.295999999998</v>
      </c>
      <c r="N16" s="68">
        <v>21386.882000000001</v>
      </c>
      <c r="O16" s="68">
        <v>16497.831999999999</v>
      </c>
      <c r="P16" s="68">
        <v>13993.174999999999</v>
      </c>
      <c r="Q16" s="68">
        <v>9584.9529999999995</v>
      </c>
    </row>
    <row r="17" spans="7:17" x14ac:dyDescent="0.25">
      <c r="G17" s="82" t="s">
        <v>105</v>
      </c>
      <c r="H17" s="81">
        <v>11</v>
      </c>
      <c r="I17" s="81">
        <v>17745.295999999998</v>
      </c>
      <c r="J17" s="83" t="s">
        <v>4</v>
      </c>
      <c r="L17" s="86" t="s">
        <v>106</v>
      </c>
      <c r="M17" s="86">
        <f>M16/M16</f>
        <v>1</v>
      </c>
      <c r="N17" s="86">
        <f>N16/M16</f>
        <v>1.2052141592904397</v>
      </c>
      <c r="O17" s="86">
        <f>O16/M16</f>
        <v>0.92970170799066976</v>
      </c>
      <c r="P17" s="86">
        <f>P16/M16</f>
        <v>0.78855686599986841</v>
      </c>
      <c r="Q17" s="68">
        <f>Q16/M16</f>
        <v>0.54014049695198096</v>
      </c>
    </row>
    <row r="18" spans="7:17" x14ac:dyDescent="0.25">
      <c r="G18" s="82"/>
      <c r="H18" s="81">
        <v>12</v>
      </c>
      <c r="I18" s="81">
        <v>21386.882000000001</v>
      </c>
      <c r="J18" s="83" t="s">
        <v>3</v>
      </c>
      <c r="L18" s="78" t="s">
        <v>107</v>
      </c>
      <c r="M18" s="80">
        <f>M17/M8</f>
        <v>1</v>
      </c>
      <c r="N18" s="80">
        <f>N17/N8</f>
        <v>1.192598361480377</v>
      </c>
      <c r="O18" s="80">
        <f>O17/O8</f>
        <v>0.87983001362669178</v>
      </c>
      <c r="P18" s="80">
        <f>P17/P8</f>
        <v>0.70098059032015947</v>
      </c>
      <c r="Q18" s="80">
        <f>Q17/Q8</f>
        <v>0.52311111419515743</v>
      </c>
    </row>
    <row r="19" spans="7:17" x14ac:dyDescent="0.25">
      <c r="G19" s="82"/>
      <c r="H19" s="81">
        <v>13</v>
      </c>
      <c r="I19" s="81">
        <v>16497.831999999999</v>
      </c>
      <c r="J19" s="83" t="s">
        <v>2</v>
      </c>
    </row>
    <row r="20" spans="7:17" x14ac:dyDescent="0.25">
      <c r="G20" s="82"/>
      <c r="H20" s="81">
        <v>14</v>
      </c>
      <c r="I20" s="81">
        <v>13993.174999999999</v>
      </c>
      <c r="J20" s="83" t="s">
        <v>1</v>
      </c>
    </row>
    <row r="21" spans="7:17" x14ac:dyDescent="0.25">
      <c r="G21" s="82"/>
      <c r="H21" s="81">
        <v>15</v>
      </c>
      <c r="I21" s="81">
        <v>9584.9529999999995</v>
      </c>
      <c r="J21" s="83" t="s">
        <v>0</v>
      </c>
    </row>
    <row r="22" spans="7:17" x14ac:dyDescent="0.25">
      <c r="G22" s="84" t="s">
        <v>99</v>
      </c>
      <c r="H22" s="74">
        <v>16</v>
      </c>
      <c r="I22" s="74">
        <v>30951.146000000001</v>
      </c>
      <c r="J22" s="85" t="s">
        <v>4</v>
      </c>
    </row>
    <row r="23" spans="7:17" x14ac:dyDescent="0.25">
      <c r="G23" s="84"/>
      <c r="H23" s="74">
        <v>17</v>
      </c>
      <c r="I23" s="74">
        <v>31278.560000000001</v>
      </c>
      <c r="J23" s="85" t="s">
        <v>3</v>
      </c>
    </row>
    <row r="24" spans="7:17" x14ac:dyDescent="0.25">
      <c r="G24" s="84"/>
      <c r="H24" s="74">
        <v>18</v>
      </c>
      <c r="I24" s="74">
        <v>32705.56</v>
      </c>
      <c r="J24" s="85" t="s">
        <v>2</v>
      </c>
    </row>
    <row r="25" spans="7:17" x14ac:dyDescent="0.25">
      <c r="G25" s="84"/>
      <c r="H25" s="74">
        <v>19</v>
      </c>
      <c r="I25" s="74">
        <v>34817.995000000003</v>
      </c>
      <c r="J25" s="85" t="s">
        <v>1</v>
      </c>
    </row>
    <row r="26" spans="7:17" x14ac:dyDescent="0.25">
      <c r="G26" s="84"/>
      <c r="H26" s="74">
        <v>20</v>
      </c>
      <c r="I26" s="74">
        <v>31958.731</v>
      </c>
      <c r="J26" s="85" t="s">
        <v>0</v>
      </c>
    </row>
  </sheetData>
  <mergeCells count="4">
    <mergeCell ref="G7:G11"/>
    <mergeCell ref="G12:G16"/>
    <mergeCell ref="G17:G21"/>
    <mergeCell ref="G22:G2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18540-E4AC-4D9F-89A2-9E59708B077A}">
  <dimension ref="F3:T21"/>
  <sheetViews>
    <sheetView topLeftCell="A16" workbookViewId="0">
      <selection activeCell="O27" sqref="O27"/>
    </sheetView>
  </sheetViews>
  <sheetFormatPr defaultRowHeight="15" x14ac:dyDescent="0.25"/>
  <cols>
    <col min="17" max="17" width="8.28515625" customWidth="1"/>
    <col min="18" max="18" width="7.5703125" customWidth="1"/>
    <col min="19" max="19" width="14.5703125" customWidth="1"/>
  </cols>
  <sheetData>
    <row r="3" spans="6:20" ht="15.75" thickBot="1" x14ac:dyDescent="0.3"/>
    <row r="4" spans="6:20" ht="15.75" thickBot="1" x14ac:dyDescent="0.3">
      <c r="N4" s="1" t="s">
        <v>0</v>
      </c>
      <c r="O4" s="2" t="s">
        <v>1</v>
      </c>
      <c r="P4" s="2" t="s">
        <v>2</v>
      </c>
      <c r="Q4" s="2" t="s">
        <v>3</v>
      </c>
      <c r="R4" s="2" t="s">
        <v>4</v>
      </c>
      <c r="S4" s="20" t="s">
        <v>6</v>
      </c>
      <c r="T4" s="21"/>
    </row>
    <row r="5" spans="6:20" ht="15.75" x14ac:dyDescent="0.25">
      <c r="N5" s="3" t="s">
        <v>33</v>
      </c>
      <c r="O5" s="5" t="s">
        <v>34</v>
      </c>
      <c r="P5" s="5" t="s">
        <v>35</v>
      </c>
      <c r="Q5" s="5" t="s">
        <v>36</v>
      </c>
      <c r="R5" s="5">
        <v>30.75</v>
      </c>
      <c r="S5" s="5" t="s">
        <v>37</v>
      </c>
      <c r="T5" s="22"/>
    </row>
    <row r="6" spans="6:20" ht="25.5" x14ac:dyDescent="0.25">
      <c r="N6" s="3" t="s">
        <v>38</v>
      </c>
      <c r="O6" s="5" t="s">
        <v>39</v>
      </c>
      <c r="P6" s="5" t="s">
        <v>40</v>
      </c>
      <c r="Q6" s="5" t="s">
        <v>41</v>
      </c>
      <c r="R6" s="5" t="s">
        <v>42</v>
      </c>
      <c r="S6" s="5" t="s">
        <v>7</v>
      </c>
      <c r="T6" s="15" t="s">
        <v>43</v>
      </c>
    </row>
    <row r="7" spans="6:20" ht="25.5" x14ac:dyDescent="0.25">
      <c r="N7" s="3">
        <v>127.64</v>
      </c>
      <c r="O7" s="5">
        <v>86.17</v>
      </c>
      <c r="P7" s="5">
        <v>134.9</v>
      </c>
      <c r="Q7" s="5">
        <v>308.10000000000002</v>
      </c>
      <c r="R7" s="5" t="s">
        <v>5</v>
      </c>
      <c r="S7" s="5" t="s">
        <v>8</v>
      </c>
      <c r="T7" s="23"/>
    </row>
    <row r="8" spans="6:20" ht="26.25" thickBot="1" x14ac:dyDescent="0.3">
      <c r="N8" s="4">
        <v>-44.22</v>
      </c>
      <c r="O8" s="6">
        <v>-54.38</v>
      </c>
      <c r="P8" s="6">
        <v>-42.4</v>
      </c>
      <c r="Q8" s="6" t="s">
        <v>5</v>
      </c>
      <c r="R8" s="6" t="s">
        <v>5</v>
      </c>
      <c r="S8" s="6" t="s">
        <v>9</v>
      </c>
      <c r="T8" s="24"/>
    </row>
    <row r="9" spans="6:20" ht="15.75" x14ac:dyDescent="0.25">
      <c r="N9" s="3" t="s">
        <v>44</v>
      </c>
      <c r="O9" s="5" t="s">
        <v>45</v>
      </c>
      <c r="P9" s="5" t="s">
        <v>46</v>
      </c>
      <c r="Q9" s="5" t="s">
        <v>47</v>
      </c>
      <c r="R9" s="5">
        <v>54</v>
      </c>
      <c r="S9" s="5" t="s">
        <v>37</v>
      </c>
      <c r="T9" s="25" t="s">
        <v>48</v>
      </c>
    </row>
    <row r="10" spans="6:20" x14ac:dyDescent="0.25">
      <c r="N10" s="3" t="s">
        <v>49</v>
      </c>
      <c r="O10" s="5" t="s">
        <v>50</v>
      </c>
      <c r="P10" s="5" t="s">
        <v>51</v>
      </c>
      <c r="Q10" s="5" t="s">
        <v>52</v>
      </c>
      <c r="R10" s="5" t="s">
        <v>53</v>
      </c>
      <c r="S10" s="5" t="s">
        <v>7</v>
      </c>
      <c r="T10" s="25" t="s">
        <v>54</v>
      </c>
    </row>
    <row r="11" spans="6:20" ht="25.5" x14ac:dyDescent="0.25">
      <c r="N11" s="3">
        <v>88.8</v>
      </c>
      <c r="O11" s="5">
        <v>48.6</v>
      </c>
      <c r="P11" s="5">
        <v>74.040000000000006</v>
      </c>
      <c r="Q11" s="5">
        <v>200.9</v>
      </c>
      <c r="R11" s="5" t="s">
        <v>5</v>
      </c>
      <c r="S11" s="5" t="s">
        <v>8</v>
      </c>
      <c r="T11" s="26"/>
    </row>
    <row r="12" spans="6:20" ht="26.25" thickBot="1" x14ac:dyDescent="0.3">
      <c r="N12" s="4">
        <v>-37.200000000000003</v>
      </c>
      <c r="O12" s="6">
        <v>-50.61</v>
      </c>
      <c r="P12" s="6">
        <v>-42.1</v>
      </c>
      <c r="Q12" s="6" t="s">
        <v>5</v>
      </c>
      <c r="R12" s="6" t="s">
        <v>5</v>
      </c>
      <c r="S12" s="6" t="s">
        <v>9</v>
      </c>
      <c r="T12" s="27"/>
    </row>
    <row r="13" spans="6:20" x14ac:dyDescent="0.25">
      <c r="F13" s="7" t="s">
        <v>10</v>
      </c>
      <c r="G13" s="7" t="s">
        <v>55</v>
      </c>
      <c r="H13" s="7" t="s">
        <v>56</v>
      </c>
      <c r="I13" s="7" t="s">
        <v>57</v>
      </c>
      <c r="J13" s="7" t="s">
        <v>58</v>
      </c>
    </row>
    <row r="14" spans="6:20" x14ac:dyDescent="0.25">
      <c r="F14" s="8" t="s">
        <v>4</v>
      </c>
      <c r="G14" s="9">
        <v>30.75</v>
      </c>
      <c r="H14" s="28">
        <v>54</v>
      </c>
      <c r="I14" s="11">
        <v>3.42</v>
      </c>
      <c r="J14" s="29">
        <v>5.81</v>
      </c>
      <c r="N14" s="19" t="s">
        <v>59</v>
      </c>
    </row>
    <row r="15" spans="6:20" x14ac:dyDescent="0.25">
      <c r="F15" s="8" t="s">
        <v>3</v>
      </c>
      <c r="G15" s="10">
        <v>125.5</v>
      </c>
      <c r="H15" s="30">
        <v>162.5</v>
      </c>
      <c r="I15" s="12">
        <v>6.61</v>
      </c>
      <c r="J15" s="31">
        <v>7.48</v>
      </c>
      <c r="N15" s="19" t="s">
        <v>60</v>
      </c>
    </row>
    <row r="16" spans="6:20" x14ac:dyDescent="0.25">
      <c r="F16" s="8" t="s">
        <v>2</v>
      </c>
      <c r="G16" s="10">
        <v>72.25</v>
      </c>
      <c r="H16" s="30">
        <v>94</v>
      </c>
      <c r="I16" s="12">
        <v>7.25</v>
      </c>
      <c r="J16" s="31">
        <v>9.9499999999999993</v>
      </c>
      <c r="N16" s="19" t="s">
        <v>61</v>
      </c>
    </row>
    <row r="17" spans="6:14" x14ac:dyDescent="0.25">
      <c r="F17" s="8" t="s">
        <v>1</v>
      </c>
      <c r="G17" s="10">
        <v>57.25</v>
      </c>
      <c r="H17" s="30">
        <v>80.25</v>
      </c>
      <c r="I17" s="12">
        <v>4.51</v>
      </c>
      <c r="J17" s="31">
        <v>4.0199999999999996</v>
      </c>
      <c r="N17" s="19" t="s">
        <v>62</v>
      </c>
    </row>
    <row r="18" spans="6:14" x14ac:dyDescent="0.25">
      <c r="F18" s="8" t="s">
        <v>0</v>
      </c>
      <c r="G18" s="10">
        <v>70</v>
      </c>
      <c r="H18" s="30">
        <v>102</v>
      </c>
      <c r="I18" s="12">
        <v>5.5</v>
      </c>
      <c r="J18" s="31">
        <v>6.09</v>
      </c>
      <c r="N18" s="19" t="s">
        <v>63</v>
      </c>
    </row>
    <row r="19" spans="6:14" x14ac:dyDescent="0.25">
      <c r="N19" s="19" t="s">
        <v>30</v>
      </c>
    </row>
    <row r="20" spans="6:14" x14ac:dyDescent="0.25">
      <c r="N20" s="19" t="s">
        <v>64</v>
      </c>
    </row>
    <row r="21" spans="6:14" x14ac:dyDescent="0.25">
      <c r="N21" s="19" t="s">
        <v>65</v>
      </c>
    </row>
  </sheetData>
  <mergeCells count="1">
    <mergeCell ref="S4:T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1D615-CB08-4F87-9E74-9BF5C4395065}">
  <dimension ref="E3:P42"/>
  <sheetViews>
    <sheetView workbookViewId="0">
      <selection activeCell="F36" sqref="F36"/>
    </sheetView>
  </sheetViews>
  <sheetFormatPr defaultRowHeight="15" x14ac:dyDescent="0.25"/>
  <cols>
    <col min="6" max="6" width="13.5703125" customWidth="1"/>
  </cols>
  <sheetData>
    <row r="3" spans="5:14" x14ac:dyDescent="0.25">
      <c r="E3" s="32" t="s">
        <v>66</v>
      </c>
    </row>
    <row r="4" spans="5:14" ht="15.75" thickBot="1" x14ac:dyDescent="0.3"/>
    <row r="5" spans="5:14" x14ac:dyDescent="0.25">
      <c r="F5" s="58" t="s">
        <v>71</v>
      </c>
      <c r="G5" s="43" t="s">
        <v>4</v>
      </c>
      <c r="H5" s="46" t="s">
        <v>3</v>
      </c>
      <c r="I5" s="43" t="s">
        <v>2</v>
      </c>
      <c r="J5" s="46" t="s">
        <v>1</v>
      </c>
      <c r="K5" s="48" t="s">
        <v>0</v>
      </c>
    </row>
    <row r="6" spans="5:14" ht="38.25" x14ac:dyDescent="0.25">
      <c r="F6" s="59"/>
      <c r="G6" s="41" t="s">
        <v>72</v>
      </c>
      <c r="H6" s="44" t="s">
        <v>73</v>
      </c>
      <c r="I6" s="41" t="s">
        <v>74</v>
      </c>
      <c r="J6" s="44" t="s">
        <v>75</v>
      </c>
      <c r="K6" s="49" t="s">
        <v>76</v>
      </c>
    </row>
    <row r="7" spans="5:14" ht="15.75" thickBot="1" x14ac:dyDescent="0.3">
      <c r="F7" s="60"/>
      <c r="G7" s="42"/>
      <c r="H7" s="45"/>
      <c r="I7" s="47"/>
      <c r="J7" s="45"/>
      <c r="K7" s="50"/>
    </row>
    <row r="8" spans="5:14" ht="15.75" x14ac:dyDescent="0.25">
      <c r="F8" s="61" t="s">
        <v>69</v>
      </c>
      <c r="G8" s="51">
        <v>0.35580000000000001</v>
      </c>
      <c r="H8" s="54" t="s">
        <v>78</v>
      </c>
      <c r="I8" s="51" t="s">
        <v>80</v>
      </c>
      <c r="J8" s="54" t="s">
        <v>82</v>
      </c>
      <c r="K8" s="56" t="s">
        <v>84</v>
      </c>
    </row>
    <row r="9" spans="5:14" ht="15.75" thickBot="1" x14ac:dyDescent="0.3">
      <c r="F9" s="62"/>
      <c r="G9" s="52" t="s">
        <v>77</v>
      </c>
      <c r="H9" s="55" t="s">
        <v>79</v>
      </c>
      <c r="I9" s="52" t="s">
        <v>81</v>
      </c>
      <c r="J9" s="55" t="s">
        <v>83</v>
      </c>
      <c r="K9" s="57" t="s">
        <v>85</v>
      </c>
    </row>
    <row r="10" spans="5:14" x14ac:dyDescent="0.25">
      <c r="F10" s="61" t="s">
        <v>70</v>
      </c>
      <c r="G10" s="41">
        <v>0.36899999999999999</v>
      </c>
      <c r="H10" s="53" t="s">
        <v>87</v>
      </c>
      <c r="I10" s="41" t="s">
        <v>89</v>
      </c>
      <c r="J10" s="53" t="s">
        <v>91</v>
      </c>
      <c r="K10" s="49" t="s">
        <v>93</v>
      </c>
    </row>
    <row r="11" spans="5:14" ht="15.75" thickBot="1" x14ac:dyDescent="0.3">
      <c r="F11" s="62"/>
      <c r="G11" s="52" t="s">
        <v>86</v>
      </c>
      <c r="H11" s="55" t="s">
        <v>88</v>
      </c>
      <c r="I11" s="52" t="s">
        <v>90</v>
      </c>
      <c r="J11" s="55" t="s">
        <v>92</v>
      </c>
      <c r="K11" s="57" t="s">
        <v>94</v>
      </c>
    </row>
    <row r="12" spans="5:14" x14ac:dyDescent="0.25">
      <c r="F12" t="s">
        <v>96</v>
      </c>
      <c r="L12" s="37"/>
      <c r="M12" s="37"/>
      <c r="N12" s="37"/>
    </row>
    <row r="13" spans="5:14" x14ac:dyDescent="0.25">
      <c r="F13" t="s">
        <v>95</v>
      </c>
    </row>
    <row r="14" spans="5:14" x14ac:dyDescent="0.25">
      <c r="F14" t="s">
        <v>97</v>
      </c>
    </row>
    <row r="15" spans="5:14" x14ac:dyDescent="0.25">
      <c r="I15" s="33" t="s">
        <v>10</v>
      </c>
      <c r="J15" s="33" t="s">
        <v>67</v>
      </c>
      <c r="K15" s="33" t="s">
        <v>68</v>
      </c>
      <c r="L15" s="33" t="s">
        <v>69</v>
      </c>
      <c r="M15" s="38" t="s">
        <v>70</v>
      </c>
    </row>
    <row r="16" spans="5:14" x14ac:dyDescent="0.25">
      <c r="I16" s="34" t="s">
        <v>4</v>
      </c>
      <c r="J16" s="35">
        <v>1.7000000000000001E-2</v>
      </c>
      <c r="K16" s="36">
        <v>1.9E-2</v>
      </c>
      <c r="L16" s="39">
        <v>0.35</v>
      </c>
      <c r="M16" s="40">
        <v>0.36399999999999999</v>
      </c>
    </row>
    <row r="17" spans="9:16" x14ac:dyDescent="0.25">
      <c r="I17" s="34" t="s">
        <v>3</v>
      </c>
      <c r="J17" s="35">
        <v>1.2999999999999999E-2</v>
      </c>
      <c r="K17" s="36">
        <v>1.4E-2</v>
      </c>
      <c r="L17" s="39">
        <v>0.41499999999999998</v>
      </c>
      <c r="M17" s="40">
        <v>0.47599999999999998</v>
      </c>
    </row>
    <row r="18" spans="9:16" x14ac:dyDescent="0.25">
      <c r="I18" s="34" t="s">
        <v>2</v>
      </c>
      <c r="J18" s="35">
        <v>1.4999999999999999E-2</v>
      </c>
      <c r="K18" s="36">
        <v>1.6E-2</v>
      </c>
      <c r="L18" s="39">
        <v>0.32500000000000001</v>
      </c>
      <c r="M18" s="40">
        <v>0.35399999999999998</v>
      </c>
    </row>
    <row r="19" spans="9:16" x14ac:dyDescent="0.25">
      <c r="I19" s="34" t="s">
        <v>1</v>
      </c>
      <c r="J19" s="35">
        <v>2.1000000000000001E-2</v>
      </c>
      <c r="K19" s="36">
        <v>2.5999999999999999E-2</v>
      </c>
      <c r="L19" s="39">
        <v>0.36399999999999999</v>
      </c>
      <c r="M19" s="40">
        <v>0.40300000000000002</v>
      </c>
    </row>
    <row r="20" spans="9:16" x14ac:dyDescent="0.25">
      <c r="I20" s="34" t="s">
        <v>0</v>
      </c>
      <c r="J20" s="35">
        <v>1.7000000000000001E-2</v>
      </c>
      <c r="K20" s="36">
        <v>0.02</v>
      </c>
      <c r="L20" s="39">
        <v>0.379</v>
      </c>
      <c r="M20" s="40">
        <v>0.41799999999999998</v>
      </c>
    </row>
    <row r="21" spans="9:16" x14ac:dyDescent="0.25">
      <c r="L21" s="37"/>
      <c r="M21" s="37"/>
      <c r="N21" s="37"/>
      <c r="O21" s="37"/>
      <c r="P21" s="37"/>
    </row>
    <row r="42" spans="6:6" x14ac:dyDescent="0.25">
      <c r="F42" s="63"/>
    </row>
  </sheetData>
  <mergeCells count="3">
    <mergeCell ref="F5:F7"/>
    <mergeCell ref="F8:F9"/>
    <mergeCell ref="F10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 Habib</dc:creator>
  <cp:lastModifiedBy>Tito Habib</cp:lastModifiedBy>
  <dcterms:created xsi:type="dcterms:W3CDTF">2022-11-16T04:47:03Z</dcterms:created>
  <dcterms:modified xsi:type="dcterms:W3CDTF">2023-07-21T20:23:54Z</dcterms:modified>
</cp:coreProperties>
</file>