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18" i="1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O17"/>
  <c r="P17"/>
  <c r="Q17"/>
  <c r="N17"/>
  <c r="N8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O7"/>
  <c r="P7"/>
  <c r="Q7"/>
  <c r="N7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O41"/>
  <c r="P41"/>
  <c r="Q41"/>
  <c r="N41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O29"/>
  <c r="P29"/>
  <c r="Q29"/>
  <c r="N29"/>
  <c r="J96"/>
  <c r="K96"/>
  <c r="L96"/>
  <c r="M96"/>
  <c r="J97"/>
  <c r="K97"/>
  <c r="L97"/>
  <c r="M97"/>
  <c r="J98"/>
  <c r="K98"/>
  <c r="L98"/>
  <c r="M98"/>
  <c r="K95"/>
  <c r="L95"/>
  <c r="M95"/>
  <c r="J95"/>
  <c r="J88"/>
  <c r="K88"/>
  <c r="L88"/>
  <c r="M88"/>
  <c r="J89"/>
  <c r="K89"/>
  <c r="L89"/>
  <c r="M89"/>
  <c r="J90"/>
  <c r="K90"/>
  <c r="L90"/>
  <c r="M90"/>
  <c r="M87"/>
  <c r="K87"/>
  <c r="L87"/>
  <c r="J87"/>
  <c r="M132"/>
  <c r="K132"/>
  <c r="M131"/>
  <c r="K131"/>
  <c r="M130"/>
  <c r="K130"/>
  <c r="M128"/>
  <c r="K128"/>
  <c r="M127"/>
  <c r="K127"/>
  <c r="M126"/>
  <c r="K126"/>
  <c r="L126"/>
  <c r="N126"/>
  <c r="L127"/>
  <c r="N127"/>
  <c r="L128"/>
  <c r="N128"/>
  <c r="L130"/>
  <c r="N130"/>
  <c r="L131"/>
  <c r="N131"/>
  <c r="L132"/>
  <c r="N132"/>
  <c r="K137"/>
  <c r="L137"/>
  <c r="M137"/>
  <c r="N137"/>
  <c r="K138"/>
  <c r="L138"/>
  <c r="M138"/>
  <c r="N138"/>
  <c r="K139"/>
  <c r="L139"/>
  <c r="M139"/>
  <c r="N139"/>
  <c r="K141"/>
  <c r="L141"/>
  <c r="M141"/>
  <c r="N141"/>
  <c r="K142"/>
  <c r="L142"/>
  <c r="M142"/>
  <c r="N142"/>
  <c r="K143"/>
  <c r="L143"/>
  <c r="M143"/>
  <c r="N143"/>
  <c r="L23" l="1"/>
  <c r="H23"/>
  <c r="G23"/>
  <c r="K23" s="1"/>
  <c r="F23"/>
  <c r="J23" s="1"/>
  <c r="M23" s="1"/>
  <c r="E23"/>
  <c r="H22"/>
  <c r="L22" s="1"/>
  <c r="G22"/>
  <c r="K22" s="1"/>
  <c r="F22"/>
  <c r="J22" s="1"/>
  <c r="E22"/>
  <c r="H21"/>
  <c r="L21" s="1"/>
  <c r="G21"/>
  <c r="K21" s="1"/>
  <c r="F21"/>
  <c r="I21" s="1"/>
  <c r="E21"/>
  <c r="H20"/>
  <c r="L20" s="1"/>
  <c r="G20"/>
  <c r="F20"/>
  <c r="J20" s="1"/>
  <c r="E20"/>
  <c r="H19"/>
  <c r="L19" s="1"/>
  <c r="G19"/>
  <c r="K19" s="1"/>
  <c r="F19"/>
  <c r="J19" s="1"/>
  <c r="E19"/>
  <c r="H18"/>
  <c r="L18" s="1"/>
  <c r="G18"/>
  <c r="K18" s="1"/>
  <c r="F18"/>
  <c r="J18" s="1"/>
  <c r="E18"/>
  <c r="H17"/>
  <c r="L17" s="1"/>
  <c r="G17"/>
  <c r="K17" s="1"/>
  <c r="F17"/>
  <c r="E17"/>
  <c r="H13"/>
  <c r="L13" s="1"/>
  <c r="G13"/>
  <c r="K13" s="1"/>
  <c r="F13"/>
  <c r="J13" s="1"/>
  <c r="E13"/>
  <c r="H12"/>
  <c r="L12" s="1"/>
  <c r="G12"/>
  <c r="K12" s="1"/>
  <c r="F12"/>
  <c r="J12" s="1"/>
  <c r="M12" s="1"/>
  <c r="E12"/>
  <c r="H11"/>
  <c r="L11" s="1"/>
  <c r="G11"/>
  <c r="K11" s="1"/>
  <c r="F11"/>
  <c r="I11" s="1"/>
  <c r="E11"/>
  <c r="H10"/>
  <c r="L10" s="1"/>
  <c r="G10"/>
  <c r="K10" s="1"/>
  <c r="F10"/>
  <c r="I10" s="1"/>
  <c r="E10"/>
  <c r="H9"/>
  <c r="L9" s="1"/>
  <c r="G9"/>
  <c r="K9" s="1"/>
  <c r="F9"/>
  <c r="J9" s="1"/>
  <c r="M9" s="1"/>
  <c r="E9"/>
  <c r="H8"/>
  <c r="L8" s="1"/>
  <c r="G8"/>
  <c r="K8" s="1"/>
  <c r="F8"/>
  <c r="J8" s="1"/>
  <c r="E8"/>
  <c r="H7"/>
  <c r="L7" s="1"/>
  <c r="G7"/>
  <c r="K7" s="1"/>
  <c r="F7"/>
  <c r="E7"/>
  <c r="M19" l="1"/>
  <c r="I18"/>
  <c r="I20"/>
  <c r="I8"/>
  <c r="I17"/>
  <c r="M18"/>
  <c r="I23"/>
  <c r="I7"/>
  <c r="I12"/>
  <c r="I22"/>
  <c r="I19"/>
  <c r="K20"/>
  <c r="M20" s="1"/>
  <c r="M22"/>
  <c r="J17"/>
  <c r="M17" s="1"/>
  <c r="J21"/>
  <c r="M21" s="1"/>
  <c r="M8"/>
  <c r="M13"/>
  <c r="I9"/>
  <c r="I13"/>
  <c r="J7"/>
  <c r="M7" s="1"/>
  <c r="J11"/>
  <c r="M11" s="1"/>
  <c r="J10"/>
  <c r="M10" s="1"/>
</calcChain>
</file>

<file path=xl/sharedStrings.xml><?xml version="1.0" encoding="utf-8"?>
<sst xmlns="http://schemas.openxmlformats.org/spreadsheetml/2006/main" count="219" uniqueCount="43">
  <si>
    <t>Table 6</t>
  </si>
  <si>
    <t>Soil CS</t>
  </si>
  <si>
    <t>Mean</t>
  </si>
  <si>
    <t>Soil CS/CC</t>
  </si>
  <si>
    <t>Soil Price</t>
  </si>
  <si>
    <t>Table-7</t>
  </si>
  <si>
    <t>Carbon stock t/ha</t>
  </si>
  <si>
    <t>C Sequestration/CER</t>
  </si>
  <si>
    <t>Price</t>
  </si>
  <si>
    <t>R1</t>
  </si>
  <si>
    <t>R2</t>
  </si>
  <si>
    <t>R3</t>
  </si>
  <si>
    <t>Table-1</t>
  </si>
  <si>
    <t>Stem biomass t/ha</t>
  </si>
  <si>
    <t>Branch biomass t/ha</t>
  </si>
  <si>
    <t>Leaf biomass t/ha</t>
  </si>
  <si>
    <t>BGB t/ha</t>
  </si>
  <si>
    <t xml:space="preserve">Root </t>
  </si>
  <si>
    <t>Table-2</t>
  </si>
  <si>
    <t>Total AGB t/ha</t>
  </si>
  <si>
    <t>total biomass of gamhar</t>
  </si>
  <si>
    <t>carbon stock</t>
  </si>
  <si>
    <t>carbon sequ/CER</t>
  </si>
  <si>
    <t>price</t>
  </si>
  <si>
    <t xml:space="preserve">mean </t>
  </si>
  <si>
    <t>mean</t>
  </si>
  <si>
    <t xml:space="preserve">total biomass </t>
  </si>
  <si>
    <t>Table-3</t>
  </si>
  <si>
    <t>BG</t>
  </si>
  <si>
    <t>AG</t>
  </si>
  <si>
    <t>Total AG+BG</t>
  </si>
  <si>
    <t>CS</t>
  </si>
  <si>
    <t>CS/CER</t>
  </si>
  <si>
    <t xml:space="preserve">GA+ Arhar </t>
  </si>
  <si>
    <t>GA+ Cowpea-mustard</t>
  </si>
  <si>
    <t>GA+ Greengram-mustard</t>
  </si>
  <si>
    <t xml:space="preserve">Sole GA </t>
  </si>
  <si>
    <t xml:space="preserve">Sole Arhar </t>
  </si>
  <si>
    <t>Sole Cowpea-mustard</t>
  </si>
  <si>
    <t>Sole Greengram-mustard</t>
  </si>
  <si>
    <t>Table-4</t>
  </si>
  <si>
    <t>Table-5</t>
  </si>
  <si>
    <t>price $</t>
  </si>
</sst>
</file>

<file path=xl/styles.xml><?xml version="1.0" encoding="utf-8"?>
<styleSheet xmlns="http://schemas.openxmlformats.org/spreadsheetml/2006/main">
  <numFmts count="2">
    <numFmt numFmtId="164" formatCode="0.000"/>
    <numFmt numFmtId="167" formatCode="0.0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0" borderId="0" xfId="0" applyNumberFormat="1"/>
    <xf numFmtId="1" fontId="0" fillId="0" borderId="0" xfId="0" applyNumberFormat="1"/>
    <xf numFmtId="0" fontId="0" fillId="3" borderId="0" xfId="0" applyFill="1"/>
    <xf numFmtId="2" fontId="0" fillId="0" borderId="0" xfId="0" applyNumberFormat="1"/>
    <xf numFmtId="0" fontId="0" fillId="0" borderId="0" xfId="0" applyFill="1"/>
    <xf numFmtId="0" fontId="0" fillId="4" borderId="0" xfId="0" applyFill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143"/>
  <sheetViews>
    <sheetView tabSelected="1" topLeftCell="A133" workbookViewId="0">
      <selection activeCell="L155" sqref="L155"/>
    </sheetView>
  </sheetViews>
  <sheetFormatPr defaultRowHeight="15"/>
  <cols>
    <col min="2" max="9" width="11.5703125" bestFit="1" customWidth="1"/>
    <col min="10" max="10" width="13" bestFit="1" customWidth="1"/>
    <col min="11" max="13" width="13.140625" bestFit="1" customWidth="1"/>
    <col min="14" max="14" width="12.7109375" bestFit="1" customWidth="1"/>
    <col min="15" max="17" width="11.5703125" bestFit="1" customWidth="1"/>
    <col min="18" max="18" width="10.5703125" bestFit="1" customWidth="1"/>
    <col min="19" max="22" width="11.5703125" bestFit="1" customWidth="1"/>
    <col min="23" max="26" width="9.5703125" bestFit="1" customWidth="1"/>
  </cols>
  <sheetData>
    <row r="2" spans="1:17">
      <c r="A2" s="1" t="s">
        <v>0</v>
      </c>
    </row>
    <row r="4" spans="1:17">
      <c r="G4">
        <v>2017</v>
      </c>
    </row>
    <row r="5" spans="1:17">
      <c r="F5" s="2"/>
      <c r="G5" s="3"/>
      <c r="O5" t="s">
        <v>42</v>
      </c>
    </row>
    <row r="6" spans="1:17">
      <c r="C6" t="s">
        <v>1</v>
      </c>
      <c r="E6" s="4" t="s">
        <v>2</v>
      </c>
      <c r="F6" s="2"/>
      <c r="G6" s="3" t="s">
        <v>3</v>
      </c>
      <c r="I6" s="4"/>
      <c r="K6" t="s">
        <v>4</v>
      </c>
      <c r="M6" s="4"/>
    </row>
    <row r="7" spans="1:17">
      <c r="B7" s="5">
        <v>1.4220000000000041</v>
      </c>
      <c r="C7" s="5">
        <v>1.4804999999999999</v>
      </c>
      <c r="D7" s="5">
        <v>1.58700000000001</v>
      </c>
      <c r="E7" s="5">
        <f>AVERAGE(B7:D7)</f>
        <v>1.4965000000000046</v>
      </c>
      <c r="F7" s="5">
        <f>B7*3.667</f>
        <v>5.2144740000000152</v>
      </c>
      <c r="G7" s="5">
        <f t="shared" ref="G7:H13" si="0">C7*3.667</f>
        <v>5.4289934999999998</v>
      </c>
      <c r="H7" s="5">
        <f t="shared" si="0"/>
        <v>5.8195290000000366</v>
      </c>
      <c r="I7" s="5">
        <f>AVERAGE(F7:H7)</f>
        <v>5.4876655000000172</v>
      </c>
      <c r="J7" s="3">
        <f>F7*1500</f>
        <v>7821.711000000023</v>
      </c>
      <c r="K7" s="3">
        <f t="shared" ref="K7:L13" si="1">G7*1500</f>
        <v>8143.4902499999998</v>
      </c>
      <c r="L7" s="3">
        <f t="shared" si="1"/>
        <v>8729.2935000000543</v>
      </c>
      <c r="M7" s="3">
        <f>AVERAGE(J7:L7)</f>
        <v>8231.498250000026</v>
      </c>
      <c r="N7" s="5">
        <f>J7/1500</f>
        <v>5.2144740000000152</v>
      </c>
      <c r="O7" s="5">
        <f t="shared" ref="O7:Q7" si="2">K7/1500</f>
        <v>5.4289934999999998</v>
      </c>
      <c r="P7" s="5">
        <f t="shared" si="2"/>
        <v>5.8195290000000366</v>
      </c>
      <c r="Q7" s="5">
        <f t="shared" si="2"/>
        <v>5.4876655000000172</v>
      </c>
    </row>
    <row r="8" spans="1:17">
      <c r="B8" s="5">
        <v>1.222</v>
      </c>
      <c r="C8" s="5">
        <v>1.1154999999999999</v>
      </c>
      <c r="D8" s="5">
        <v>1.2130000000000001</v>
      </c>
      <c r="E8" s="5">
        <f t="shared" ref="E8:E13" si="3">AVERAGE(B8:D8)</f>
        <v>1.1835</v>
      </c>
      <c r="F8" s="5">
        <f t="shared" ref="F8:F13" si="4">B8*3.667</f>
        <v>4.4810739999999996</v>
      </c>
      <c r="G8" s="5">
        <f t="shared" si="0"/>
        <v>4.0905384999999992</v>
      </c>
      <c r="H8" s="5">
        <f t="shared" si="0"/>
        <v>4.4480709999999997</v>
      </c>
      <c r="I8" s="5">
        <f t="shared" ref="I8:I13" si="5">AVERAGE(F8:H8)</f>
        <v>4.3398944999999998</v>
      </c>
      <c r="J8" s="3">
        <f t="shared" ref="J8:J13" si="6">F8*1500</f>
        <v>6721.610999999999</v>
      </c>
      <c r="K8" s="3">
        <f t="shared" si="1"/>
        <v>6135.807749999999</v>
      </c>
      <c r="L8" s="3">
        <f t="shared" si="1"/>
        <v>6672.1064999999999</v>
      </c>
      <c r="M8" s="3">
        <f t="shared" ref="M8:M13" si="7">AVERAGE(J8:L8)</f>
        <v>6509.8417499999996</v>
      </c>
      <c r="N8" s="5">
        <f t="shared" ref="N8:N13" si="8">J8/1500</f>
        <v>4.4810739999999996</v>
      </c>
      <c r="O8" s="5">
        <f t="shared" ref="O8:O13" si="9">K8/1500</f>
        <v>4.0905384999999992</v>
      </c>
      <c r="P8" s="5">
        <f t="shared" ref="P8:P13" si="10">L8/1500</f>
        <v>4.4480709999999997</v>
      </c>
      <c r="Q8" s="5">
        <f t="shared" ref="Q8:Q13" si="11">M8/1500</f>
        <v>4.3398944999999998</v>
      </c>
    </row>
    <row r="9" spans="1:17">
      <c r="B9" s="5">
        <v>1.1985000000000046</v>
      </c>
      <c r="C9" s="5">
        <v>1.1895000000000042</v>
      </c>
      <c r="D9" s="5">
        <v>1.1895000000000042</v>
      </c>
      <c r="E9" s="5">
        <f t="shared" si="3"/>
        <v>1.1925000000000043</v>
      </c>
      <c r="F9" s="5">
        <f t="shared" si="4"/>
        <v>4.3948995000000162</v>
      </c>
      <c r="G9" s="5">
        <f t="shared" si="0"/>
        <v>4.3618965000000154</v>
      </c>
      <c r="H9" s="5">
        <f t="shared" si="0"/>
        <v>4.3618965000000154</v>
      </c>
      <c r="I9" s="5">
        <f t="shared" si="5"/>
        <v>4.3728975000000156</v>
      </c>
      <c r="J9" s="3">
        <f t="shared" si="6"/>
        <v>6592.3492500000239</v>
      </c>
      <c r="K9" s="3">
        <f t="shared" si="1"/>
        <v>6542.8447500000229</v>
      </c>
      <c r="L9" s="3">
        <f t="shared" si="1"/>
        <v>6542.8447500000229</v>
      </c>
      <c r="M9" s="3">
        <f t="shared" si="7"/>
        <v>6559.3462500000232</v>
      </c>
      <c r="N9" s="5">
        <f t="shared" si="8"/>
        <v>4.3948995000000162</v>
      </c>
      <c r="O9" s="5">
        <f t="shared" si="9"/>
        <v>4.3618965000000154</v>
      </c>
      <c r="P9" s="5">
        <f t="shared" si="10"/>
        <v>4.3618965000000154</v>
      </c>
      <c r="Q9" s="5">
        <f t="shared" si="11"/>
        <v>4.3728975000000156</v>
      </c>
    </row>
    <row r="10" spans="1:17">
      <c r="B10" s="5">
        <v>0.57400000000000195</v>
      </c>
      <c r="C10" s="5">
        <v>0.748000000000002</v>
      </c>
      <c r="D10" s="5">
        <v>0.57400000000000195</v>
      </c>
      <c r="E10" s="5">
        <f t="shared" si="3"/>
        <v>0.632000000000002</v>
      </c>
      <c r="F10" s="5">
        <f t="shared" si="4"/>
        <v>2.1048580000000072</v>
      </c>
      <c r="G10" s="5">
        <f t="shared" si="0"/>
        <v>2.7429160000000072</v>
      </c>
      <c r="H10" s="5">
        <f t="shared" si="0"/>
        <v>2.1048580000000072</v>
      </c>
      <c r="I10" s="5">
        <f t="shared" si="5"/>
        <v>2.3175440000000074</v>
      </c>
      <c r="J10" s="3">
        <f t="shared" si="6"/>
        <v>3157.2870000000107</v>
      </c>
      <c r="K10" s="3">
        <f t="shared" si="1"/>
        <v>4114.3740000000107</v>
      </c>
      <c r="L10" s="3">
        <f t="shared" si="1"/>
        <v>3157.2870000000107</v>
      </c>
      <c r="M10" s="3">
        <f t="shared" si="7"/>
        <v>3476.3160000000112</v>
      </c>
      <c r="N10" s="5">
        <f t="shared" si="8"/>
        <v>2.1048580000000072</v>
      </c>
      <c r="O10" s="5">
        <f t="shared" si="9"/>
        <v>2.7429160000000072</v>
      </c>
      <c r="P10" s="5">
        <f t="shared" si="10"/>
        <v>2.1048580000000072</v>
      </c>
      <c r="Q10" s="5">
        <f t="shared" si="11"/>
        <v>2.3175440000000074</v>
      </c>
    </row>
    <row r="11" spans="1:17">
      <c r="B11" s="5">
        <v>0.64149999999999996</v>
      </c>
      <c r="C11" s="5">
        <v>1.022</v>
      </c>
      <c r="D11" s="5">
        <v>0.7065000000000019</v>
      </c>
      <c r="E11" s="5">
        <f t="shared" si="3"/>
        <v>0.79000000000000059</v>
      </c>
      <c r="F11" s="5">
        <f t="shared" si="4"/>
        <v>2.3523804999999998</v>
      </c>
      <c r="G11" s="5">
        <f t="shared" si="0"/>
        <v>3.7476739999999999</v>
      </c>
      <c r="H11" s="5">
        <f t="shared" si="0"/>
        <v>2.5907355000000067</v>
      </c>
      <c r="I11" s="5">
        <f t="shared" si="5"/>
        <v>2.8969300000000024</v>
      </c>
      <c r="J11" s="3">
        <f t="shared" si="6"/>
        <v>3528.5707499999999</v>
      </c>
      <c r="K11" s="3">
        <f t="shared" si="1"/>
        <v>5621.5109999999995</v>
      </c>
      <c r="L11" s="3">
        <f t="shared" si="1"/>
        <v>3886.1032500000101</v>
      </c>
      <c r="M11" s="3">
        <f t="shared" si="7"/>
        <v>4345.3950000000032</v>
      </c>
      <c r="N11" s="5">
        <f t="shared" si="8"/>
        <v>2.3523804999999998</v>
      </c>
      <c r="O11" s="5">
        <f t="shared" si="9"/>
        <v>3.7476739999999995</v>
      </c>
      <c r="P11" s="5">
        <f t="shared" si="10"/>
        <v>2.5907355000000067</v>
      </c>
      <c r="Q11" s="5">
        <f t="shared" si="11"/>
        <v>2.896930000000002</v>
      </c>
    </row>
    <row r="12" spans="1:17">
      <c r="B12" s="5">
        <v>0.68300000000000105</v>
      </c>
      <c r="C12" s="5">
        <v>0.64800000000000202</v>
      </c>
      <c r="D12" s="5">
        <v>0.7065000000000019</v>
      </c>
      <c r="E12" s="5">
        <f t="shared" si="3"/>
        <v>0.67916666666666836</v>
      </c>
      <c r="F12" s="5">
        <f t="shared" si="4"/>
        <v>2.5045610000000038</v>
      </c>
      <c r="G12" s="5">
        <f t="shared" si="0"/>
        <v>2.3762160000000074</v>
      </c>
      <c r="H12" s="5">
        <f t="shared" si="0"/>
        <v>2.5907355000000067</v>
      </c>
      <c r="I12" s="5">
        <f t="shared" si="5"/>
        <v>2.4905041666666725</v>
      </c>
      <c r="J12" s="3">
        <f t="shared" si="6"/>
        <v>3756.8415000000059</v>
      </c>
      <c r="K12" s="3">
        <f t="shared" si="1"/>
        <v>3564.324000000011</v>
      </c>
      <c r="L12" s="3">
        <f t="shared" si="1"/>
        <v>3886.1032500000101</v>
      </c>
      <c r="M12" s="3">
        <f t="shared" si="7"/>
        <v>3735.7562500000095</v>
      </c>
      <c r="N12" s="5">
        <f t="shared" si="8"/>
        <v>2.5045610000000038</v>
      </c>
      <c r="O12" s="5">
        <f t="shared" si="9"/>
        <v>2.3762160000000074</v>
      </c>
      <c r="P12" s="5">
        <f t="shared" si="10"/>
        <v>2.5907355000000067</v>
      </c>
      <c r="Q12" s="5">
        <f t="shared" si="11"/>
        <v>2.490504166666673</v>
      </c>
    </row>
    <row r="13" spans="1:17">
      <c r="B13" s="5">
        <v>0.57400000000000195</v>
      </c>
      <c r="C13" s="5">
        <v>0.497500000000002</v>
      </c>
      <c r="D13" s="5">
        <v>0.57400000000000195</v>
      </c>
      <c r="E13" s="5">
        <f t="shared" si="3"/>
        <v>0.54850000000000199</v>
      </c>
      <c r="F13" s="5">
        <f t="shared" si="4"/>
        <v>2.1048580000000072</v>
      </c>
      <c r="G13" s="5">
        <f t="shared" si="0"/>
        <v>1.8243325000000072</v>
      </c>
      <c r="H13" s="5">
        <f t="shared" si="0"/>
        <v>2.1048580000000072</v>
      </c>
      <c r="I13" s="5">
        <f t="shared" si="5"/>
        <v>2.0113495000000072</v>
      </c>
      <c r="J13" s="3">
        <f t="shared" si="6"/>
        <v>3157.2870000000107</v>
      </c>
      <c r="K13" s="3">
        <f t="shared" si="1"/>
        <v>2736.4987500000107</v>
      </c>
      <c r="L13" s="3">
        <f t="shared" si="1"/>
        <v>3157.2870000000107</v>
      </c>
      <c r="M13" s="3">
        <f t="shared" si="7"/>
        <v>3017.0242500000109</v>
      </c>
      <c r="N13" s="5">
        <f t="shared" si="8"/>
        <v>2.1048580000000072</v>
      </c>
      <c r="O13" s="5">
        <f t="shared" si="9"/>
        <v>1.824332500000007</v>
      </c>
      <c r="P13" s="5">
        <f t="shared" si="10"/>
        <v>2.1048580000000072</v>
      </c>
      <c r="Q13" s="5">
        <f t="shared" si="11"/>
        <v>2.0113495000000072</v>
      </c>
    </row>
    <row r="15" spans="1:17">
      <c r="G15">
        <v>2018</v>
      </c>
      <c r="O15" t="s">
        <v>42</v>
      </c>
    </row>
    <row r="16" spans="1:17">
      <c r="E16" s="4"/>
      <c r="I16" s="4"/>
      <c r="M16" s="4"/>
    </row>
    <row r="17" spans="1:17">
      <c r="B17" s="5">
        <v>4.3879999999999999</v>
      </c>
      <c r="C17" s="5">
        <v>4.4035000000000002</v>
      </c>
      <c r="D17" s="5">
        <v>4.9814999999999987</v>
      </c>
      <c r="E17" s="5">
        <f>AVERAGE(B17:D17)</f>
        <v>4.5909999999999993</v>
      </c>
      <c r="F17" s="5">
        <f>B17*3.667</f>
        <v>16.090795999999997</v>
      </c>
      <c r="G17" s="5">
        <f t="shared" ref="G17:H23" si="12">C17*3.667</f>
        <v>16.147634499999999</v>
      </c>
      <c r="H17" s="5">
        <f t="shared" si="12"/>
        <v>18.267160499999996</v>
      </c>
      <c r="I17" s="5">
        <f>AVERAGE(F17:H17)</f>
        <v>16.835196999999997</v>
      </c>
      <c r="J17" s="3">
        <f>F17*1500</f>
        <v>24136.193999999996</v>
      </c>
      <c r="K17" s="3">
        <f t="shared" ref="K17:L23" si="13">G17*1500</f>
        <v>24221.451749999997</v>
      </c>
      <c r="L17" s="3">
        <f t="shared" si="13"/>
        <v>27400.740749999994</v>
      </c>
      <c r="M17" s="3">
        <f>AVERAGE(J17:L17)</f>
        <v>25252.795499999997</v>
      </c>
      <c r="N17" s="5">
        <f>J17/1500</f>
        <v>16.090795999999997</v>
      </c>
      <c r="O17" s="5">
        <f t="shared" ref="O17:Q17" si="14">K17/1500</f>
        <v>16.147634499999999</v>
      </c>
      <c r="P17" s="5">
        <f t="shared" si="14"/>
        <v>18.267160499999996</v>
      </c>
      <c r="Q17" s="5">
        <f t="shared" si="14"/>
        <v>16.835196999999997</v>
      </c>
    </row>
    <row r="18" spans="1:17">
      <c r="B18" s="5">
        <v>1.4129999999999967</v>
      </c>
      <c r="C18" s="5">
        <v>1.4130000000000038</v>
      </c>
      <c r="D18" s="5">
        <v>0.95699999999999719</v>
      </c>
      <c r="E18" s="5">
        <f t="shared" ref="E18:E23" si="15">AVERAGE(B18:D18)</f>
        <v>1.2609999999999992</v>
      </c>
      <c r="F18" s="5">
        <f t="shared" ref="F18:F23" si="16">B18*3.667</f>
        <v>5.1814709999999877</v>
      </c>
      <c r="G18" s="5">
        <f t="shared" si="12"/>
        <v>5.1814710000000135</v>
      </c>
      <c r="H18" s="5">
        <f t="shared" si="12"/>
        <v>3.5093189999999894</v>
      </c>
      <c r="I18" s="5">
        <f t="shared" ref="I18:I23" si="17">AVERAGE(F18:H18)</f>
        <v>4.6240869999999967</v>
      </c>
      <c r="J18" s="3">
        <f t="shared" ref="J18:J23" si="18">F18*1500</f>
        <v>7772.206499999982</v>
      </c>
      <c r="K18" s="3">
        <f t="shared" si="13"/>
        <v>7772.2065000000202</v>
      </c>
      <c r="L18" s="3">
        <f t="shared" si="13"/>
        <v>5263.9784999999838</v>
      </c>
      <c r="M18" s="3">
        <f t="shared" ref="M18:M23" si="19">AVERAGE(J18:L18)</f>
        <v>6936.1304999999957</v>
      </c>
      <c r="N18" s="5">
        <f t="shared" ref="N18:N23" si="20">J18/1500</f>
        <v>5.1814709999999877</v>
      </c>
      <c r="O18" s="5">
        <f t="shared" ref="O18:O23" si="21">K18/1500</f>
        <v>5.1814710000000135</v>
      </c>
      <c r="P18" s="5">
        <f t="shared" ref="P18:P23" si="22">L18/1500</f>
        <v>3.5093189999999894</v>
      </c>
      <c r="Q18" s="5">
        <f t="shared" ref="Q18:Q23" si="23">M18/1500</f>
        <v>4.6240869999999967</v>
      </c>
    </row>
    <row r="19" spans="1:17">
      <c r="B19" s="5">
        <v>1.4</v>
      </c>
      <c r="C19" s="5">
        <v>1.2</v>
      </c>
      <c r="D19" s="5">
        <v>1.3949999999999978</v>
      </c>
      <c r="E19" s="5">
        <f t="shared" si="15"/>
        <v>1.3316666666666659</v>
      </c>
      <c r="F19" s="5">
        <f t="shared" si="16"/>
        <v>5.133799999999999</v>
      </c>
      <c r="G19" s="5">
        <f t="shared" si="12"/>
        <v>4.4003999999999994</v>
      </c>
      <c r="H19" s="5">
        <f t="shared" si="12"/>
        <v>5.1154649999999915</v>
      </c>
      <c r="I19" s="5">
        <f t="shared" si="17"/>
        <v>4.883221666666663</v>
      </c>
      <c r="J19" s="3">
        <f t="shared" si="18"/>
        <v>7700.6999999999989</v>
      </c>
      <c r="K19" s="3">
        <f t="shared" si="13"/>
        <v>6600.5999999999995</v>
      </c>
      <c r="L19" s="3">
        <f t="shared" si="13"/>
        <v>7673.1974999999875</v>
      </c>
      <c r="M19" s="3">
        <f t="shared" si="19"/>
        <v>7324.8324999999959</v>
      </c>
      <c r="N19" s="5">
        <f t="shared" si="20"/>
        <v>5.133799999999999</v>
      </c>
      <c r="O19" s="5">
        <f t="shared" si="21"/>
        <v>4.4003999999999994</v>
      </c>
      <c r="P19" s="5">
        <f t="shared" si="22"/>
        <v>5.1154649999999915</v>
      </c>
      <c r="Q19" s="5">
        <f t="shared" si="23"/>
        <v>4.8832216666666639</v>
      </c>
    </row>
    <row r="20" spans="1:17">
      <c r="B20" s="5">
        <v>0.748000000000002</v>
      </c>
      <c r="C20" s="5">
        <v>0.64150000000000196</v>
      </c>
      <c r="D20" s="5">
        <v>0.757000000000003</v>
      </c>
      <c r="E20" s="5">
        <f t="shared" si="15"/>
        <v>0.71550000000000225</v>
      </c>
      <c r="F20" s="5">
        <f t="shared" si="16"/>
        <v>2.7429160000000072</v>
      </c>
      <c r="G20" s="5">
        <f t="shared" si="12"/>
        <v>2.3523805000000069</v>
      </c>
      <c r="H20" s="5">
        <f t="shared" si="12"/>
        <v>2.7759190000000107</v>
      </c>
      <c r="I20" s="5">
        <f t="shared" si="17"/>
        <v>2.6237385000000084</v>
      </c>
      <c r="J20" s="3">
        <f t="shared" si="18"/>
        <v>4114.3740000000107</v>
      </c>
      <c r="K20" s="3">
        <f t="shared" si="13"/>
        <v>3528.5707500000103</v>
      </c>
      <c r="L20" s="3">
        <f t="shared" si="13"/>
        <v>4163.8785000000162</v>
      </c>
      <c r="M20" s="3">
        <f t="shared" si="19"/>
        <v>3935.6077500000124</v>
      </c>
      <c r="N20" s="5">
        <f t="shared" si="20"/>
        <v>2.7429160000000072</v>
      </c>
      <c r="O20" s="5">
        <f t="shared" si="21"/>
        <v>2.3523805000000069</v>
      </c>
      <c r="P20" s="5">
        <f t="shared" si="22"/>
        <v>2.7759190000000107</v>
      </c>
      <c r="Q20" s="5">
        <f t="shared" si="23"/>
        <v>2.6237385000000084</v>
      </c>
    </row>
    <row r="21" spans="1:17">
      <c r="B21" s="5">
        <v>2.1374999999999993</v>
      </c>
      <c r="C21" s="5">
        <v>2.5664999999999996</v>
      </c>
      <c r="D21" s="5">
        <v>1.8869999999999951</v>
      </c>
      <c r="E21" s="5">
        <f t="shared" si="15"/>
        <v>2.1969999999999978</v>
      </c>
      <c r="F21" s="5">
        <f t="shared" si="16"/>
        <v>7.8382124999999974</v>
      </c>
      <c r="G21" s="5">
        <f t="shared" si="12"/>
        <v>9.4113554999999973</v>
      </c>
      <c r="H21" s="5">
        <f t="shared" si="12"/>
        <v>6.9196289999999818</v>
      </c>
      <c r="I21" s="5">
        <f t="shared" si="17"/>
        <v>8.0563989999999936</v>
      </c>
      <c r="J21" s="3">
        <f t="shared" si="18"/>
        <v>11757.318749999997</v>
      </c>
      <c r="K21" s="3">
        <f t="shared" si="13"/>
        <v>14117.033249999997</v>
      </c>
      <c r="L21" s="3">
        <f t="shared" si="13"/>
        <v>10379.443499999972</v>
      </c>
      <c r="M21" s="3">
        <f t="shared" si="19"/>
        <v>12084.598499999987</v>
      </c>
      <c r="N21" s="5">
        <f t="shared" si="20"/>
        <v>7.8382124999999983</v>
      </c>
      <c r="O21" s="5">
        <f t="shared" si="21"/>
        <v>9.4113554999999973</v>
      </c>
      <c r="P21" s="5">
        <f t="shared" si="22"/>
        <v>6.9196289999999818</v>
      </c>
      <c r="Q21" s="5">
        <f t="shared" si="23"/>
        <v>8.0563989999999919</v>
      </c>
    </row>
    <row r="22" spans="1:17">
      <c r="B22" s="5">
        <v>1.6870000000000001</v>
      </c>
      <c r="C22" s="5">
        <v>1.1000000000000001</v>
      </c>
      <c r="D22" s="5">
        <v>1.6870000000000001</v>
      </c>
      <c r="E22" s="5">
        <f t="shared" si="15"/>
        <v>1.4913333333333334</v>
      </c>
      <c r="F22" s="5">
        <f t="shared" si="16"/>
        <v>6.186229</v>
      </c>
      <c r="G22" s="5">
        <f t="shared" si="12"/>
        <v>4.0337000000000005</v>
      </c>
      <c r="H22" s="5">
        <f t="shared" si="12"/>
        <v>6.186229</v>
      </c>
      <c r="I22" s="5">
        <f t="shared" si="17"/>
        <v>5.4687193333333335</v>
      </c>
      <c r="J22" s="3">
        <f t="shared" si="18"/>
        <v>9279.3435000000009</v>
      </c>
      <c r="K22" s="3">
        <f t="shared" si="13"/>
        <v>6050.5500000000011</v>
      </c>
      <c r="L22" s="3">
        <f t="shared" si="13"/>
        <v>9279.3435000000009</v>
      </c>
      <c r="M22" s="3">
        <f t="shared" si="19"/>
        <v>8203.0789999999997</v>
      </c>
      <c r="N22" s="5">
        <f t="shared" si="20"/>
        <v>6.1862290000000009</v>
      </c>
      <c r="O22" s="5">
        <f t="shared" si="21"/>
        <v>4.0337000000000005</v>
      </c>
      <c r="P22" s="5">
        <f t="shared" si="22"/>
        <v>6.1862290000000009</v>
      </c>
      <c r="Q22" s="5">
        <f t="shared" si="23"/>
        <v>5.4687193333333335</v>
      </c>
    </row>
    <row r="23" spans="1:17">
      <c r="B23" s="5">
        <v>1.1895000000000024</v>
      </c>
      <c r="C23" s="5">
        <v>1.1000000000000001</v>
      </c>
      <c r="D23" s="5">
        <v>1</v>
      </c>
      <c r="E23" s="5">
        <f t="shared" si="15"/>
        <v>1.0965000000000009</v>
      </c>
      <c r="F23" s="5">
        <f t="shared" si="16"/>
        <v>4.3618965000000092</v>
      </c>
      <c r="G23" s="5">
        <f t="shared" si="12"/>
        <v>4.0337000000000005</v>
      </c>
      <c r="H23" s="5">
        <f t="shared" si="12"/>
        <v>3.6669999999999998</v>
      </c>
      <c r="I23" s="5">
        <f t="shared" si="17"/>
        <v>4.0208655000000038</v>
      </c>
      <c r="J23" s="3">
        <f t="shared" si="18"/>
        <v>6542.8447500000138</v>
      </c>
      <c r="K23" s="3">
        <f t="shared" si="13"/>
        <v>6050.5500000000011</v>
      </c>
      <c r="L23" s="3">
        <f t="shared" si="13"/>
        <v>5500.5</v>
      </c>
      <c r="M23" s="3">
        <f t="shared" si="19"/>
        <v>6031.2982500000044</v>
      </c>
      <c r="N23" s="5">
        <f t="shared" si="20"/>
        <v>4.3618965000000092</v>
      </c>
      <c r="O23" s="5">
        <f t="shared" si="21"/>
        <v>4.0337000000000005</v>
      </c>
      <c r="P23" s="5">
        <f t="shared" si="22"/>
        <v>3.6669999999999998</v>
      </c>
      <c r="Q23" s="5">
        <f t="shared" si="23"/>
        <v>4.0208655000000029</v>
      </c>
    </row>
    <row r="26" spans="1:17">
      <c r="A26" s="1" t="s">
        <v>5</v>
      </c>
      <c r="G26" s="7">
        <v>2017</v>
      </c>
    </row>
    <row r="27" spans="1:17">
      <c r="C27" t="s">
        <v>6</v>
      </c>
      <c r="G27" t="s">
        <v>7</v>
      </c>
      <c r="K27" t="s">
        <v>8</v>
      </c>
      <c r="O27" t="s">
        <v>42</v>
      </c>
    </row>
    <row r="28" spans="1:17">
      <c r="B28" t="s">
        <v>9</v>
      </c>
      <c r="C28" t="s">
        <v>10</v>
      </c>
      <c r="D28" t="s">
        <v>11</v>
      </c>
      <c r="E28" t="s">
        <v>2</v>
      </c>
      <c r="F28" t="s">
        <v>9</v>
      </c>
      <c r="G28" t="s">
        <v>10</v>
      </c>
      <c r="H28" t="s">
        <v>11</v>
      </c>
      <c r="I28" t="s">
        <v>2</v>
      </c>
      <c r="J28" t="s">
        <v>9</v>
      </c>
      <c r="K28" t="s">
        <v>10</v>
      </c>
      <c r="L28" t="s">
        <v>11</v>
      </c>
      <c r="M28" t="s">
        <v>2</v>
      </c>
    </row>
    <row r="29" spans="1:17">
      <c r="B29" s="2">
        <v>4.9190018272775049</v>
      </c>
      <c r="C29" s="2">
        <v>4.8445491337266668</v>
      </c>
      <c r="D29" s="2">
        <v>4.8226209096040265</v>
      </c>
      <c r="E29" s="2">
        <v>4.8620572902027321</v>
      </c>
      <c r="F29" s="2">
        <v>18.037979700626611</v>
      </c>
      <c r="G29" s="2">
        <v>17.764961673375687</v>
      </c>
      <c r="H29" s="2">
        <v>17.684550875517964</v>
      </c>
      <c r="I29" s="2">
        <v>17.829164083173421</v>
      </c>
      <c r="J29" s="3">
        <v>27056.969550939917</v>
      </c>
      <c r="K29" s="3">
        <v>26647.442510063531</v>
      </c>
      <c r="L29" s="3">
        <v>26526.826313276946</v>
      </c>
      <c r="M29" s="3">
        <v>26743.746124760131</v>
      </c>
      <c r="N29" s="5">
        <f>J29/1500</f>
        <v>18.037979700626611</v>
      </c>
      <c r="O29" s="5">
        <f t="shared" ref="O29:Q29" si="24">K29/1500</f>
        <v>17.764961673375687</v>
      </c>
      <c r="P29" s="5">
        <f t="shared" si="24"/>
        <v>17.684550875517964</v>
      </c>
      <c r="Q29" s="5">
        <f t="shared" si="24"/>
        <v>17.829164083173421</v>
      </c>
    </row>
    <row r="30" spans="1:17">
      <c r="B30" s="2">
        <v>5.3238457849800565</v>
      </c>
      <c r="C30" s="2">
        <v>6.5871841558530084</v>
      </c>
      <c r="D30" s="2">
        <v>6.3235264196216967</v>
      </c>
      <c r="E30" s="2">
        <v>6.0781854534849202</v>
      </c>
      <c r="F30" s="2">
        <v>19.522542493521865</v>
      </c>
      <c r="G30" s="2">
        <v>24.155204299512981</v>
      </c>
      <c r="H30" s="2">
        <v>23.188371380752759</v>
      </c>
      <c r="I30" s="2">
        <v>22.2887060579292</v>
      </c>
      <c r="J30" s="3">
        <v>29283.813740282796</v>
      </c>
      <c r="K30" s="3">
        <v>36232.806449269468</v>
      </c>
      <c r="L30" s="3">
        <v>34782.557071129137</v>
      </c>
      <c r="M30" s="3">
        <v>33433.059086893802</v>
      </c>
      <c r="N30" s="5">
        <f t="shared" ref="N30:N35" si="25">J30/1500</f>
        <v>19.522542493521865</v>
      </c>
      <c r="O30" s="5">
        <f t="shared" ref="O30:O35" si="26">K30/1500</f>
        <v>24.155204299512977</v>
      </c>
      <c r="P30" s="5">
        <f t="shared" ref="P30:P35" si="27">L30/1500</f>
        <v>23.188371380752759</v>
      </c>
      <c r="Q30" s="5">
        <f t="shared" ref="Q30:Q35" si="28">M30/1500</f>
        <v>22.2887060579292</v>
      </c>
    </row>
    <row r="31" spans="1:17">
      <c r="B31" s="2">
        <v>6.1017557270019935</v>
      </c>
      <c r="C31" s="2">
        <v>5.6957987297212345</v>
      </c>
      <c r="D31" s="2">
        <v>6.7969888368036013</v>
      </c>
      <c r="E31" s="2">
        <v>6.1981810978422764</v>
      </c>
      <c r="F31" s="2">
        <v>22.375138250916308</v>
      </c>
      <c r="G31" s="2">
        <v>20.886493941887764</v>
      </c>
      <c r="H31" s="2">
        <v>24.924558064558806</v>
      </c>
      <c r="I31" s="2">
        <v>22.728730085787628</v>
      </c>
      <c r="J31" s="3">
        <v>33562.707376374463</v>
      </c>
      <c r="K31" s="3">
        <v>31329.740912831647</v>
      </c>
      <c r="L31" s="3">
        <v>37386.837096838208</v>
      </c>
      <c r="M31" s="3">
        <v>34093.095128681438</v>
      </c>
      <c r="N31" s="5">
        <f t="shared" si="25"/>
        <v>22.375138250916308</v>
      </c>
      <c r="O31" s="5">
        <f t="shared" si="26"/>
        <v>20.886493941887764</v>
      </c>
      <c r="P31" s="5">
        <f t="shared" si="27"/>
        <v>24.924558064558806</v>
      </c>
      <c r="Q31" s="5">
        <f t="shared" si="28"/>
        <v>22.728730085787625</v>
      </c>
    </row>
    <row r="32" spans="1:17">
      <c r="B32" s="2">
        <v>0.65222555396873627</v>
      </c>
      <c r="C32" s="2">
        <v>0.81985655132094615</v>
      </c>
      <c r="D32" s="2">
        <v>0.62007485799469997</v>
      </c>
      <c r="E32" s="2">
        <v>0.69738565442812739</v>
      </c>
      <c r="F32" s="2">
        <v>2.3917111064033558</v>
      </c>
      <c r="G32" s="2">
        <v>3.0064139736939093</v>
      </c>
      <c r="H32" s="2">
        <v>2.2738145042665647</v>
      </c>
      <c r="I32" s="2">
        <v>2.5573131947879433</v>
      </c>
      <c r="J32" s="3">
        <v>3587.5666596050337</v>
      </c>
      <c r="K32" s="3">
        <v>4509.620960540864</v>
      </c>
      <c r="L32" s="3">
        <v>3410.721756399847</v>
      </c>
      <c r="M32" s="3">
        <v>3835.9697921819152</v>
      </c>
      <c r="N32" s="5">
        <f t="shared" si="25"/>
        <v>2.3917111064033558</v>
      </c>
      <c r="O32" s="5">
        <f t="shared" si="26"/>
        <v>3.0064139736939093</v>
      </c>
      <c r="P32" s="5">
        <f t="shared" si="27"/>
        <v>2.2738145042665647</v>
      </c>
      <c r="Q32" s="5">
        <f t="shared" si="28"/>
        <v>2.5573131947879433</v>
      </c>
    </row>
    <row r="33" spans="2:17">
      <c r="B33" s="2">
        <v>4.1002000000000001</v>
      </c>
      <c r="C33" s="2">
        <v>4.7361200000000006</v>
      </c>
      <c r="D33" s="2">
        <v>4.550670000000002</v>
      </c>
      <c r="E33" s="2">
        <v>4.4623300000000006</v>
      </c>
      <c r="F33" s="2">
        <v>15.035433399999999</v>
      </c>
      <c r="G33" s="2">
        <v>17.36735204</v>
      </c>
      <c r="H33" s="2">
        <v>16.687306890000006</v>
      </c>
      <c r="I33" s="2">
        <v>16.363364110000003</v>
      </c>
      <c r="J33" s="3">
        <v>22553.150099999999</v>
      </c>
      <c r="K33" s="3">
        <v>26051.028060000001</v>
      </c>
      <c r="L33" s="3">
        <v>25030.960335000007</v>
      </c>
      <c r="M33" s="3">
        <v>24545.046165000003</v>
      </c>
      <c r="N33" s="5">
        <f t="shared" si="25"/>
        <v>15.035433399999999</v>
      </c>
      <c r="O33" s="5">
        <f t="shared" si="26"/>
        <v>17.36735204</v>
      </c>
      <c r="P33" s="5">
        <f t="shared" si="27"/>
        <v>16.687306890000006</v>
      </c>
      <c r="Q33" s="5">
        <f t="shared" si="28"/>
        <v>16.363364110000003</v>
      </c>
    </row>
    <row r="34" spans="2:17">
      <c r="B34" s="2">
        <v>6.4802735000000018</v>
      </c>
      <c r="C34" s="2">
        <v>6.4055790000000021</v>
      </c>
      <c r="D34" s="2">
        <v>5.9071050000000014</v>
      </c>
      <c r="E34" s="2">
        <v>6.2643191666666693</v>
      </c>
      <c r="F34" s="2">
        <v>23.763162924500005</v>
      </c>
      <c r="G34" s="2">
        <v>23.489258193000008</v>
      </c>
      <c r="H34" s="2">
        <v>21.661354035000002</v>
      </c>
      <c r="I34" s="2">
        <v>22.971258384166674</v>
      </c>
      <c r="J34" s="3">
        <v>35644.744386750004</v>
      </c>
      <c r="K34" s="3">
        <v>35233.88728950001</v>
      </c>
      <c r="L34" s="3">
        <v>32492.031052500002</v>
      </c>
      <c r="M34" s="3">
        <v>34456.88757625001</v>
      </c>
      <c r="N34" s="5">
        <f t="shared" si="25"/>
        <v>23.763162924500001</v>
      </c>
      <c r="O34" s="5">
        <f t="shared" si="26"/>
        <v>23.489258193000005</v>
      </c>
      <c r="P34" s="5">
        <f t="shared" si="27"/>
        <v>21.661354035000002</v>
      </c>
      <c r="Q34" s="5">
        <f t="shared" si="28"/>
        <v>22.971258384166674</v>
      </c>
    </row>
    <row r="35" spans="2:17">
      <c r="B35" s="2">
        <v>6.5055400000000017</v>
      </c>
      <c r="C35" s="2">
        <v>5.8121800000000032</v>
      </c>
      <c r="D35" s="2">
        <v>6.867205000000002</v>
      </c>
      <c r="E35" s="2">
        <v>6.3949750000000023</v>
      </c>
      <c r="F35" s="2">
        <v>23.855815180000004</v>
      </c>
      <c r="G35" s="2">
        <v>21.313264060000012</v>
      </c>
      <c r="H35" s="2">
        <v>25.182040735000005</v>
      </c>
      <c r="I35" s="2">
        <v>23.450373325000005</v>
      </c>
      <c r="J35" s="3">
        <v>35783.722770000008</v>
      </c>
      <c r="K35" s="3">
        <v>31969.89609000002</v>
      </c>
      <c r="L35" s="3">
        <v>37773.061102500003</v>
      </c>
      <c r="M35" s="3">
        <v>35175.559987500012</v>
      </c>
      <c r="N35" s="5">
        <f t="shared" si="25"/>
        <v>23.855815180000004</v>
      </c>
      <c r="O35" s="5">
        <f t="shared" si="26"/>
        <v>21.313264060000012</v>
      </c>
      <c r="P35" s="5">
        <f t="shared" si="27"/>
        <v>25.182040735000001</v>
      </c>
      <c r="Q35" s="5">
        <f t="shared" si="28"/>
        <v>23.450373325000008</v>
      </c>
    </row>
    <row r="38" spans="2:17">
      <c r="G38" s="7">
        <v>2018</v>
      </c>
    </row>
    <row r="39" spans="2:17">
      <c r="C39" t="s">
        <v>6</v>
      </c>
      <c r="G39" t="s">
        <v>7</v>
      </c>
      <c r="K39" t="s">
        <v>8</v>
      </c>
      <c r="O39" t="s">
        <v>42</v>
      </c>
    </row>
    <row r="40" spans="2:17">
      <c r="B40" s="6" t="s">
        <v>9</v>
      </c>
      <c r="C40" s="6" t="s">
        <v>10</v>
      </c>
      <c r="D40" s="6" t="s">
        <v>11</v>
      </c>
      <c r="E40" s="1" t="s">
        <v>2</v>
      </c>
      <c r="F40" s="6" t="s">
        <v>9</v>
      </c>
      <c r="G40" s="6" t="s">
        <v>10</v>
      </c>
      <c r="H40" s="6" t="s">
        <v>11</v>
      </c>
      <c r="I40" s="1" t="s">
        <v>2</v>
      </c>
      <c r="J40" s="6" t="s">
        <v>9</v>
      </c>
      <c r="K40" s="6" t="s">
        <v>10</v>
      </c>
      <c r="L40" s="6" t="s">
        <v>11</v>
      </c>
      <c r="M40" s="1" t="s">
        <v>2</v>
      </c>
    </row>
    <row r="41" spans="2:17">
      <c r="B41" s="2">
        <v>8.0603280721114565</v>
      </c>
      <c r="C41" s="2">
        <v>8.5601812046967041</v>
      </c>
      <c r="D41" s="2">
        <v>8.8759455132307856</v>
      </c>
      <c r="E41" s="2">
        <v>8.4988182633463154</v>
      </c>
      <c r="F41" s="2">
        <v>29.55722304043271</v>
      </c>
      <c r="G41" s="2">
        <v>31.390184477622814</v>
      </c>
      <c r="H41" s="2">
        <v>32.54809219701729</v>
      </c>
      <c r="I41" s="2">
        <v>31.165166571690936</v>
      </c>
      <c r="J41" s="3">
        <v>44335.834560649062</v>
      </c>
      <c r="K41" s="3">
        <v>47085.276716434222</v>
      </c>
      <c r="L41" s="3">
        <v>48822.138295525932</v>
      </c>
      <c r="M41" s="3">
        <v>46747.749857536401</v>
      </c>
      <c r="N41" s="5">
        <f>J41/1500</f>
        <v>29.557223040432707</v>
      </c>
      <c r="O41" s="5">
        <f t="shared" ref="O41:Q41" si="29">K41/1500</f>
        <v>31.390184477622814</v>
      </c>
      <c r="P41" s="5">
        <f t="shared" si="29"/>
        <v>32.54809219701729</v>
      </c>
      <c r="Q41" s="5">
        <f t="shared" si="29"/>
        <v>31.165166571690932</v>
      </c>
    </row>
    <row r="42" spans="2:17">
      <c r="B42" s="2">
        <v>6.5989674466070962</v>
      </c>
      <c r="C42" s="2">
        <v>8.280592091272597</v>
      </c>
      <c r="D42" s="2">
        <v>7.610987062999035</v>
      </c>
      <c r="E42" s="2">
        <v>7.496848866959577</v>
      </c>
      <c r="F42" s="2">
        <v>24.19841362670822</v>
      </c>
      <c r="G42" s="2">
        <v>30.364931198696613</v>
      </c>
      <c r="H42" s="2">
        <v>27.909489560017459</v>
      </c>
      <c r="I42" s="2">
        <v>27.490944795140763</v>
      </c>
      <c r="J42" s="3">
        <v>36297.620440062332</v>
      </c>
      <c r="K42" s="3">
        <v>45547.396798044923</v>
      </c>
      <c r="L42" s="3">
        <v>41864.234340026189</v>
      </c>
      <c r="M42" s="3">
        <v>41236.417192711146</v>
      </c>
      <c r="N42" s="5">
        <f t="shared" ref="N42:N47" si="30">J42/1500</f>
        <v>24.19841362670822</v>
      </c>
      <c r="O42" s="5">
        <f t="shared" ref="O42:O47" si="31">K42/1500</f>
        <v>30.364931198696617</v>
      </c>
      <c r="P42" s="5">
        <f t="shared" ref="P42:P47" si="32">L42/1500</f>
        <v>27.909489560017459</v>
      </c>
      <c r="Q42" s="5">
        <f t="shared" ref="Q42:Q47" si="33">M42/1500</f>
        <v>27.490944795140763</v>
      </c>
    </row>
    <row r="43" spans="2:17">
      <c r="B43" s="2">
        <v>7.590250446607099</v>
      </c>
      <c r="C43" s="2">
        <v>7.3953190912725937</v>
      </c>
      <c r="D43" s="2">
        <v>7.6634270629990358</v>
      </c>
      <c r="E43" s="2">
        <v>7.5496655336262428</v>
      </c>
      <c r="F43" s="2">
        <v>27.833448387708231</v>
      </c>
      <c r="G43" s="2">
        <v>27.118635107696601</v>
      </c>
      <c r="H43" s="2">
        <v>28.101787040017463</v>
      </c>
      <c r="I43" s="2">
        <v>27.684623511807434</v>
      </c>
      <c r="J43" s="3">
        <v>41750.172581562343</v>
      </c>
      <c r="K43" s="3">
        <v>40677.952661544899</v>
      </c>
      <c r="L43" s="3">
        <v>42152.680560026194</v>
      </c>
      <c r="M43" s="3">
        <v>41526.935267711146</v>
      </c>
      <c r="N43" s="5">
        <f t="shared" si="30"/>
        <v>27.833448387708227</v>
      </c>
      <c r="O43" s="5">
        <f t="shared" si="31"/>
        <v>27.118635107696601</v>
      </c>
      <c r="P43" s="5">
        <f t="shared" si="32"/>
        <v>28.101787040017463</v>
      </c>
      <c r="Q43" s="5">
        <f t="shared" si="33"/>
        <v>27.68462351180743</v>
      </c>
    </row>
    <row r="44" spans="2:17">
      <c r="B44" s="2">
        <v>1.0255071364431751</v>
      </c>
      <c r="C44" s="2">
        <v>0.92016370607225684</v>
      </c>
      <c r="D44" s="2">
        <v>1.0312321227086478</v>
      </c>
      <c r="E44" s="2">
        <v>0.99230098840802661</v>
      </c>
      <c r="F44" s="2">
        <v>3.7605346693371229</v>
      </c>
      <c r="G44" s="2">
        <v>3.3742403101669658</v>
      </c>
      <c r="H44" s="2">
        <v>3.7815281939726115</v>
      </c>
      <c r="I44" s="2">
        <v>3.6387677244922334</v>
      </c>
      <c r="J44" s="3">
        <v>5640.8020040056845</v>
      </c>
      <c r="K44" s="3">
        <v>5061.3604652504491</v>
      </c>
      <c r="L44" s="3">
        <v>5672.292290958917</v>
      </c>
      <c r="M44" s="3">
        <v>5458.1515867383505</v>
      </c>
      <c r="N44" s="5">
        <f t="shared" si="30"/>
        <v>3.7605346693371229</v>
      </c>
      <c r="O44" s="5">
        <f t="shared" si="31"/>
        <v>3.3742403101669662</v>
      </c>
      <c r="P44" s="5">
        <f t="shared" si="32"/>
        <v>3.7815281939726115</v>
      </c>
      <c r="Q44" s="5">
        <f t="shared" si="33"/>
        <v>3.6387677244922338</v>
      </c>
    </row>
    <row r="45" spans="2:17">
      <c r="B45" s="2">
        <v>6.2549999999999999</v>
      </c>
      <c r="C45" s="2">
        <v>6.2806199999999999</v>
      </c>
      <c r="D45" s="2">
        <v>6.0806399999999963</v>
      </c>
      <c r="E45" s="2">
        <v>6.2054199999999993</v>
      </c>
      <c r="F45" s="2">
        <v>22.937085</v>
      </c>
      <c r="G45" s="2">
        <v>23.031033539999999</v>
      </c>
      <c r="H45" s="2">
        <v>22.297706879999986</v>
      </c>
      <c r="I45" s="2">
        <v>22.755275139999995</v>
      </c>
      <c r="J45" s="3">
        <v>34405.627500000002</v>
      </c>
      <c r="K45" s="3">
        <v>34546.550309999999</v>
      </c>
      <c r="L45" s="3">
        <v>33446.560319999975</v>
      </c>
      <c r="M45" s="3">
        <v>34132.91270999999</v>
      </c>
      <c r="N45" s="5">
        <f t="shared" si="30"/>
        <v>22.937085000000003</v>
      </c>
      <c r="O45" s="5">
        <f t="shared" si="31"/>
        <v>23.031033539999999</v>
      </c>
      <c r="P45" s="5">
        <f t="shared" si="32"/>
        <v>22.297706879999982</v>
      </c>
      <c r="Q45" s="5">
        <f t="shared" si="33"/>
        <v>22.755275139999991</v>
      </c>
    </row>
    <row r="46" spans="2:17">
      <c r="B46" s="2">
        <v>8.2784110000000002</v>
      </c>
      <c r="C46" s="2">
        <v>7.5593900000000005</v>
      </c>
      <c r="D46" s="2">
        <v>8.4064450000000015</v>
      </c>
      <c r="E46" s="2">
        <v>8.0814153333333341</v>
      </c>
      <c r="F46" s="2">
        <v>30.356933136999999</v>
      </c>
      <c r="G46" s="2">
        <v>27.720283130000002</v>
      </c>
      <c r="H46" s="2">
        <v>30.826433815000005</v>
      </c>
      <c r="I46" s="2">
        <v>29.634550027333333</v>
      </c>
      <c r="J46" s="3">
        <v>45535.3997055</v>
      </c>
      <c r="K46" s="3">
        <v>41580.424695000002</v>
      </c>
      <c r="L46" s="3">
        <v>46239.65072250001</v>
      </c>
      <c r="M46" s="3">
        <v>44451.825041000004</v>
      </c>
      <c r="N46" s="5">
        <f t="shared" si="30"/>
        <v>30.356933136999999</v>
      </c>
      <c r="O46" s="5">
        <f t="shared" si="31"/>
        <v>27.720283130000002</v>
      </c>
      <c r="P46" s="5">
        <f t="shared" si="32"/>
        <v>30.826433815000005</v>
      </c>
      <c r="Q46" s="5">
        <f t="shared" si="33"/>
        <v>29.634550027333336</v>
      </c>
    </row>
    <row r="47" spans="2:17">
      <c r="B47" s="2">
        <v>7.9830690000000031</v>
      </c>
      <c r="C47" s="2">
        <v>8.5884950000000018</v>
      </c>
      <c r="D47" s="2">
        <v>8.247790000000002</v>
      </c>
      <c r="E47" s="2">
        <v>8.273118000000002</v>
      </c>
      <c r="F47" s="2">
        <v>29.27391402300001</v>
      </c>
      <c r="G47" s="2">
        <v>31.494011165000003</v>
      </c>
      <c r="H47" s="2">
        <v>30.244645930000004</v>
      </c>
      <c r="I47" s="2">
        <v>30.337523706000002</v>
      </c>
      <c r="J47" s="3">
        <v>43910.871034500015</v>
      </c>
      <c r="K47" s="3">
        <v>47241.016747500005</v>
      </c>
      <c r="L47" s="3">
        <v>45366.968895000005</v>
      </c>
      <c r="M47" s="3">
        <v>45506.285559000011</v>
      </c>
      <c r="N47" s="5">
        <f t="shared" si="30"/>
        <v>29.27391402300001</v>
      </c>
      <c r="O47" s="5">
        <f t="shared" si="31"/>
        <v>31.494011165000003</v>
      </c>
      <c r="P47" s="5">
        <f t="shared" si="32"/>
        <v>30.244645930000004</v>
      </c>
      <c r="Q47" s="5">
        <f t="shared" si="33"/>
        <v>30.337523706000006</v>
      </c>
    </row>
    <row r="49" spans="1:13">
      <c r="A49" s="1" t="s">
        <v>12</v>
      </c>
    </row>
    <row r="51" spans="1:13">
      <c r="C51" t="s">
        <v>13</v>
      </c>
      <c r="F51" t="s">
        <v>14</v>
      </c>
      <c r="I51" t="s">
        <v>15</v>
      </c>
      <c r="K51" s="4"/>
      <c r="L51" s="4" t="s">
        <v>17</v>
      </c>
    </row>
    <row r="52" spans="1:13">
      <c r="B52" t="s">
        <v>9</v>
      </c>
      <c r="C52" t="s">
        <v>10</v>
      </c>
      <c r="D52" t="s">
        <v>11</v>
      </c>
      <c r="E52" t="s">
        <v>9</v>
      </c>
      <c r="F52" t="s">
        <v>10</v>
      </c>
      <c r="G52" t="s">
        <v>11</v>
      </c>
      <c r="H52" t="s">
        <v>9</v>
      </c>
      <c r="I52" t="s">
        <v>10</v>
      </c>
      <c r="J52" t="s">
        <v>11</v>
      </c>
      <c r="K52" t="s">
        <v>9</v>
      </c>
      <c r="L52" t="s">
        <v>10</v>
      </c>
      <c r="M52" t="s">
        <v>11</v>
      </c>
    </row>
    <row r="53" spans="1:13">
      <c r="B53" s="8">
        <v>8.4844021097644037E-2</v>
      </c>
      <c r="C53" s="8">
        <v>8.3176663993749983E-2</v>
      </c>
      <c r="D53" s="8">
        <v>8.5064472978599995E-2</v>
      </c>
      <c r="E53" s="8">
        <v>2.0048437499999999E-2</v>
      </c>
      <c r="F53" s="8">
        <v>2.0180625000000001E-2</v>
      </c>
      <c r="G53" s="8">
        <v>1.5862500000000002E-2</v>
      </c>
      <c r="H53" s="8">
        <v>3.8385750000000003E-2</v>
      </c>
      <c r="I53" s="8">
        <v>3.5947349999999996E-2</v>
      </c>
      <c r="J53" s="8">
        <v>3.8519100000000001E-2</v>
      </c>
      <c r="K53" s="8">
        <v>3.5819552149411009E-2</v>
      </c>
      <c r="L53" s="8">
        <v>3.4826159748437495E-2</v>
      </c>
      <c r="M53" s="8">
        <v>3.4861518244650003E-2</v>
      </c>
    </row>
    <row r="54" spans="1:13">
      <c r="B54" s="8">
        <v>8.0578028071237512E-2</v>
      </c>
      <c r="C54" s="8">
        <v>8.4081931794899978E-2</v>
      </c>
      <c r="D54" s="8">
        <v>8.0168684901249995E-2</v>
      </c>
      <c r="E54" s="8">
        <v>1.79334375E-2</v>
      </c>
      <c r="F54" s="8">
        <v>1.8065624999999995E-2</v>
      </c>
      <c r="G54" s="8">
        <v>1.7624999999999998E-2</v>
      </c>
      <c r="H54" s="8">
        <v>2.9356049999999998E-2</v>
      </c>
      <c r="I54" s="8">
        <v>3.4543999999999998E-2</v>
      </c>
      <c r="J54" s="8">
        <v>3.5471099999999998E-2</v>
      </c>
      <c r="K54" s="8">
        <v>3.1966878892809379E-2</v>
      </c>
      <c r="L54" s="8">
        <v>3.4172889198724993E-2</v>
      </c>
      <c r="M54" s="8">
        <v>3.3316196225312497E-2</v>
      </c>
    </row>
    <row r="55" spans="1:13">
      <c r="B55" s="8">
        <v>8.5703403663764485E-2</v>
      </c>
      <c r="C55" s="8">
        <v>8.4602367699774972E-2</v>
      </c>
      <c r="D55" s="8">
        <v>8.4256041855074987E-2</v>
      </c>
      <c r="E55" s="8">
        <v>1.77571875E-2</v>
      </c>
      <c r="F55" s="8">
        <v>1.7624999999999998E-2</v>
      </c>
      <c r="G55" s="8">
        <v>1.7184375000000002E-2</v>
      </c>
      <c r="H55" s="8">
        <v>2.9356049999999998E-2</v>
      </c>
      <c r="I55" s="8">
        <v>3.2785050000000003E-2</v>
      </c>
      <c r="J55" s="8">
        <v>3.0168849999999997E-2</v>
      </c>
      <c r="K55" s="8">
        <v>3.3204160290941122E-2</v>
      </c>
      <c r="L55" s="8">
        <v>3.3753104424943746E-2</v>
      </c>
      <c r="M55" s="8">
        <v>3.2902316713768746E-2</v>
      </c>
    </row>
    <row r="56" spans="1:13">
      <c r="B56" s="8">
        <v>7.8272123056500026E-2</v>
      </c>
      <c r="C56" s="8">
        <v>7.6756049337999996E-2</v>
      </c>
      <c r="D56" s="8">
        <v>7.5747968092950022E-2</v>
      </c>
      <c r="E56" s="8">
        <v>1.7624999999999998E-2</v>
      </c>
      <c r="F56" s="8">
        <v>1.73165625E-2</v>
      </c>
      <c r="G56" s="8">
        <v>1.7184375000000002E-2</v>
      </c>
      <c r="H56" s="8">
        <v>2.5882599999999999E-2</v>
      </c>
      <c r="I56" s="8">
        <v>2.73558E-2</v>
      </c>
      <c r="J56" s="8">
        <v>2.5571449999999999E-2</v>
      </c>
      <c r="K56" s="8">
        <v>3.0444930764125008E-2</v>
      </c>
      <c r="L56" s="8">
        <v>3.0357102959500001E-2</v>
      </c>
      <c r="M56" s="8">
        <v>2.9625948273237505E-2</v>
      </c>
    </row>
    <row r="59" spans="1:13">
      <c r="C59" t="s">
        <v>13</v>
      </c>
      <c r="F59" t="s">
        <v>14</v>
      </c>
      <c r="I59" t="s">
        <v>15</v>
      </c>
      <c r="L59" t="s">
        <v>16</v>
      </c>
    </row>
    <row r="60" spans="1:13">
      <c r="B60" t="s">
        <v>9</v>
      </c>
      <c r="C60" t="s">
        <v>10</v>
      </c>
      <c r="D60" t="s">
        <v>11</v>
      </c>
      <c r="E60" t="s">
        <v>9</v>
      </c>
      <c r="F60" t="s">
        <v>10</v>
      </c>
      <c r="G60" t="s">
        <v>11</v>
      </c>
      <c r="H60" t="s">
        <v>9</v>
      </c>
      <c r="I60" t="s">
        <v>10</v>
      </c>
      <c r="J60" t="s">
        <v>11</v>
      </c>
      <c r="K60" t="s">
        <v>9</v>
      </c>
      <c r="L60" t="s">
        <v>10</v>
      </c>
      <c r="M60" t="s">
        <v>11</v>
      </c>
    </row>
    <row r="61" spans="1:13">
      <c r="B61" s="8">
        <v>0.40848542629641604</v>
      </c>
      <c r="C61" s="8">
        <v>0.4470929483392001</v>
      </c>
      <c r="D61" s="8">
        <v>0.41998116075850006</v>
      </c>
      <c r="E61" s="8">
        <v>4.9814999999999998E-2</v>
      </c>
      <c r="F61" s="8">
        <v>5.1660000000000005E-2</v>
      </c>
      <c r="G61" s="8">
        <v>5.1045000000000007E-2</v>
      </c>
      <c r="H61" s="8">
        <v>8.6010749999999983E-2</v>
      </c>
      <c r="I61" s="8">
        <v>8.0352900000000005E-2</v>
      </c>
      <c r="J61" s="8">
        <v>9.2455999999999997E-2</v>
      </c>
      <c r="K61" s="8">
        <v>0.136077794074104</v>
      </c>
      <c r="L61" s="8">
        <v>0.14477646208480002</v>
      </c>
      <c r="M61" s="8">
        <v>0.14087054018962503</v>
      </c>
    </row>
    <row r="62" spans="1:13">
      <c r="B62" s="8">
        <v>0.42829250713578815</v>
      </c>
      <c r="C62" s="8">
        <v>0.44971828375040024</v>
      </c>
      <c r="D62" s="8">
        <v>0.43903901083420005</v>
      </c>
      <c r="E62" s="8">
        <v>5.1414000000000001E-2</v>
      </c>
      <c r="F62" s="8">
        <v>5.1660000000000005E-2</v>
      </c>
      <c r="G62" s="8">
        <v>5.2275000000000009E-2</v>
      </c>
      <c r="H62" s="8">
        <v>9.2856050000000009E-2</v>
      </c>
      <c r="I62" s="8">
        <v>9.1643199999999994E-2</v>
      </c>
      <c r="J62" s="8">
        <v>9.4405449999999988E-2</v>
      </c>
      <c r="K62" s="8">
        <v>0.14314063928394705</v>
      </c>
      <c r="L62" s="8">
        <v>0.14825537093760008</v>
      </c>
      <c r="M62" s="8">
        <v>0.14642986520855</v>
      </c>
    </row>
    <row r="63" spans="1:13">
      <c r="B63" s="8">
        <v>0.44906256586378568</v>
      </c>
      <c r="C63" s="8">
        <v>0.44232495854837511</v>
      </c>
      <c r="D63" s="8">
        <v>0.43393481977542508</v>
      </c>
      <c r="E63" s="8">
        <v>5.2582500000000004E-2</v>
      </c>
      <c r="F63" s="8">
        <v>5.2275000000000009E-2</v>
      </c>
      <c r="G63" s="8">
        <v>5.350499999999999E-2</v>
      </c>
      <c r="H63" s="8">
        <v>9.6031049999999993E-2</v>
      </c>
      <c r="I63" s="8">
        <v>9.8996500000000015E-2</v>
      </c>
      <c r="J63" s="8">
        <v>9.7294700000000012E-2</v>
      </c>
      <c r="K63" s="8">
        <v>0.14941902896594642</v>
      </c>
      <c r="L63" s="8">
        <v>0.14839911463709379</v>
      </c>
      <c r="M63" s="8">
        <v>0.14618362994385625</v>
      </c>
    </row>
    <row r="64" spans="1:13">
      <c r="B64" s="8">
        <v>0.37990481998949999</v>
      </c>
      <c r="C64" s="8">
        <v>0.3944854352566875</v>
      </c>
      <c r="D64" s="8">
        <v>0.37767395115245006</v>
      </c>
      <c r="E64" s="8">
        <v>4.8892500000000005E-2</v>
      </c>
      <c r="F64" s="8">
        <v>5.01225E-2</v>
      </c>
      <c r="G64" s="8">
        <v>4.9814999999999998E-2</v>
      </c>
      <c r="H64" s="8">
        <v>8.3032600000000012E-2</v>
      </c>
      <c r="I64" s="8">
        <v>8.1406999999999993E-2</v>
      </c>
      <c r="J64" s="8">
        <v>8.5344000000000017E-2</v>
      </c>
      <c r="K64" s="8">
        <v>0.127957479997375</v>
      </c>
      <c r="L64" s="8">
        <v>0.13150373381417188</v>
      </c>
      <c r="M64" s="8">
        <v>0.12820823778811252</v>
      </c>
    </row>
    <row r="66" spans="1:22">
      <c r="A66" s="1" t="s">
        <v>18</v>
      </c>
    </row>
    <row r="67" spans="1:22">
      <c r="F67" s="3">
        <v>2017</v>
      </c>
    </row>
    <row r="68" spans="1:22">
      <c r="C68" t="s">
        <v>19</v>
      </c>
      <c r="F68" t="s">
        <v>16</v>
      </c>
      <c r="I68" t="s">
        <v>20</v>
      </c>
      <c r="K68" t="s">
        <v>21</v>
      </c>
      <c r="N68" t="s">
        <v>24</v>
      </c>
      <c r="P68" t="s">
        <v>22</v>
      </c>
      <c r="R68" t="s">
        <v>25</v>
      </c>
    </row>
    <row r="69" spans="1:22">
      <c r="B69" t="s">
        <v>9</v>
      </c>
      <c r="C69" t="s">
        <v>10</v>
      </c>
      <c r="D69" t="s">
        <v>11</v>
      </c>
      <c r="E69" t="s">
        <v>9</v>
      </c>
      <c r="F69" t="s">
        <v>10</v>
      </c>
      <c r="G69" t="s">
        <v>11</v>
      </c>
      <c r="H69" t="s">
        <v>9</v>
      </c>
      <c r="I69" t="s">
        <v>10</v>
      </c>
      <c r="J69" t="s">
        <v>11</v>
      </c>
      <c r="K69" t="s">
        <v>9</v>
      </c>
      <c r="L69" t="s">
        <v>10</v>
      </c>
      <c r="M69" t="s">
        <v>11</v>
      </c>
      <c r="O69" t="s">
        <v>9</v>
      </c>
      <c r="P69" t="s">
        <v>10</v>
      </c>
      <c r="Q69" t="s">
        <v>11</v>
      </c>
    </row>
    <row r="70" spans="1:22">
      <c r="B70" s="8">
        <v>0.14327820859764404</v>
      </c>
      <c r="C70" s="8">
        <v>0.13930463899374998</v>
      </c>
      <c r="D70" s="8">
        <v>0.13944607297860001</v>
      </c>
      <c r="E70" s="8">
        <v>3.5819552149411009E-2</v>
      </c>
      <c r="F70" s="8">
        <v>3.4826159748437495E-2</v>
      </c>
      <c r="G70" s="8">
        <v>3.4861518244650003E-2</v>
      </c>
      <c r="H70" s="8">
        <v>0.17909776074705505</v>
      </c>
      <c r="I70" s="8">
        <v>0.17413079874218748</v>
      </c>
      <c r="J70" s="8">
        <v>0.17430759122325001</v>
      </c>
      <c r="K70" s="8">
        <v>8.9548880373527526E-2</v>
      </c>
      <c r="L70" s="8">
        <v>8.7065399371093741E-2</v>
      </c>
      <c r="M70" s="8">
        <v>8.7153795611625007E-2</v>
      </c>
      <c r="N70" s="8">
        <v>8.7922691785415411E-2</v>
      </c>
      <c r="O70" s="8">
        <v>0.32837574432972544</v>
      </c>
      <c r="P70" s="8">
        <v>0.3192688194938007</v>
      </c>
      <c r="Q70" s="8">
        <v>0.31959296850782887</v>
      </c>
      <c r="R70" s="8">
        <v>0.32241251077711836</v>
      </c>
      <c r="S70" s="3"/>
      <c r="T70" s="3"/>
      <c r="U70" s="3"/>
      <c r="V70" s="3"/>
    </row>
    <row r="71" spans="1:22">
      <c r="B71" s="8">
        <v>0.12786751557123752</v>
      </c>
      <c r="C71" s="8">
        <v>0.13669155679489997</v>
      </c>
      <c r="D71" s="8">
        <v>0.13326478490124999</v>
      </c>
      <c r="E71" s="8">
        <v>3.1966878892809379E-2</v>
      </c>
      <c r="F71" s="8">
        <v>3.4172889198724993E-2</v>
      </c>
      <c r="G71" s="8">
        <v>3.3316196225312497E-2</v>
      </c>
      <c r="H71" s="8">
        <v>0.1598343944640469</v>
      </c>
      <c r="I71" s="8">
        <v>0.17086444599362496</v>
      </c>
      <c r="J71" s="8">
        <v>0.1665809811265625</v>
      </c>
      <c r="K71" s="8">
        <v>7.9917197232023451E-2</v>
      </c>
      <c r="L71" s="8">
        <v>8.5432222996812482E-2</v>
      </c>
      <c r="M71" s="8">
        <v>8.329049056328125E-2</v>
      </c>
      <c r="N71" s="8">
        <v>8.2879970264039052E-2</v>
      </c>
      <c r="O71" s="8">
        <v>0.29305636224983</v>
      </c>
      <c r="P71" s="8">
        <v>0.31327996172931133</v>
      </c>
      <c r="Q71" s="8">
        <v>0.30542622889555232</v>
      </c>
      <c r="R71" s="8">
        <v>0.30392085095823118</v>
      </c>
      <c r="S71" s="3"/>
      <c r="T71" s="3"/>
      <c r="U71" s="3"/>
      <c r="V71" s="3"/>
    </row>
    <row r="72" spans="1:22">
      <c r="B72" s="8">
        <v>0.13281664116376449</v>
      </c>
      <c r="C72" s="8">
        <v>0.13501241769977498</v>
      </c>
      <c r="D72" s="8">
        <v>0.13160926685507499</v>
      </c>
      <c r="E72" s="8">
        <v>3.3204160290941122E-2</v>
      </c>
      <c r="F72" s="8">
        <v>3.3753104424943746E-2</v>
      </c>
      <c r="G72" s="8">
        <v>3.2902316713768746E-2</v>
      </c>
      <c r="H72" s="8">
        <v>0.1660208014547056</v>
      </c>
      <c r="I72" s="8">
        <v>0.16876552212471874</v>
      </c>
      <c r="J72" s="8">
        <v>0.16451158356884374</v>
      </c>
      <c r="K72" s="8">
        <v>8.3010400727352801E-2</v>
      </c>
      <c r="L72" s="8">
        <v>8.4382761062359368E-2</v>
      </c>
      <c r="M72" s="8">
        <v>8.2255791784421869E-2</v>
      </c>
      <c r="N72" s="8">
        <v>8.3216317858044675E-2</v>
      </c>
      <c r="O72" s="8">
        <v>0.30439913946720271</v>
      </c>
      <c r="P72" s="8">
        <v>0.30943158481567179</v>
      </c>
      <c r="Q72" s="8">
        <v>0.301631988473475</v>
      </c>
      <c r="R72" s="8">
        <v>0.30515423758544985</v>
      </c>
      <c r="S72" s="3"/>
      <c r="T72" s="3"/>
      <c r="U72" s="3"/>
      <c r="V72" s="3"/>
    </row>
    <row r="73" spans="1:22">
      <c r="B73" s="8">
        <v>0.12177972305650003</v>
      </c>
      <c r="C73" s="8">
        <v>0.121428411838</v>
      </c>
      <c r="D73" s="8">
        <v>0.11850379309295002</v>
      </c>
      <c r="E73" s="8">
        <v>3.0444930764125008E-2</v>
      </c>
      <c r="F73" s="8">
        <v>3.0357102959500001E-2</v>
      </c>
      <c r="G73" s="8">
        <v>2.9625948273237505E-2</v>
      </c>
      <c r="H73" s="8">
        <v>0.15222465382062506</v>
      </c>
      <c r="I73" s="8">
        <v>0.15178551479749999</v>
      </c>
      <c r="J73" s="8">
        <v>0.14812974136618753</v>
      </c>
      <c r="K73" s="8">
        <v>7.6112326910312528E-2</v>
      </c>
      <c r="L73" s="8">
        <v>7.5892757398749996E-2</v>
      </c>
      <c r="M73" s="8">
        <v>7.4064870683093767E-2</v>
      </c>
      <c r="N73" s="8">
        <v>7.5356651664052088E-2</v>
      </c>
      <c r="O73" s="8">
        <v>0.27910390278011604</v>
      </c>
      <c r="P73" s="8">
        <v>0.27829874138121624</v>
      </c>
      <c r="Q73" s="8">
        <v>0.27159588079490482</v>
      </c>
      <c r="R73" s="8">
        <v>0.276332841652079</v>
      </c>
      <c r="S73" s="3"/>
      <c r="T73" s="3"/>
      <c r="U73" s="3"/>
      <c r="V73" s="3"/>
    </row>
    <row r="75" spans="1:22">
      <c r="F75" s="3">
        <v>2018</v>
      </c>
    </row>
    <row r="76" spans="1:22">
      <c r="C76" t="s">
        <v>19</v>
      </c>
      <c r="F76" t="s">
        <v>16</v>
      </c>
      <c r="I76" t="s">
        <v>26</v>
      </c>
      <c r="K76" t="s">
        <v>21</v>
      </c>
      <c r="N76" t="s">
        <v>25</v>
      </c>
      <c r="P76" t="s">
        <v>22</v>
      </c>
      <c r="R76" t="s">
        <v>24</v>
      </c>
    </row>
    <row r="77" spans="1:22">
      <c r="B77" t="s">
        <v>9</v>
      </c>
      <c r="C77" t="s">
        <v>10</v>
      </c>
      <c r="D77" t="s">
        <v>11</v>
      </c>
      <c r="E77" t="s">
        <v>9</v>
      </c>
      <c r="F77" t="s">
        <v>10</v>
      </c>
      <c r="G77" t="s">
        <v>11</v>
      </c>
      <c r="H77" t="s">
        <v>9</v>
      </c>
      <c r="I77" t="s">
        <v>10</v>
      </c>
      <c r="J77" t="s">
        <v>11</v>
      </c>
      <c r="K77" t="s">
        <v>9</v>
      </c>
      <c r="L77" t="s">
        <v>10</v>
      </c>
      <c r="M77" t="s">
        <v>11</v>
      </c>
      <c r="O77" t="s">
        <v>9</v>
      </c>
      <c r="P77" t="s">
        <v>10</v>
      </c>
      <c r="Q77" t="s">
        <v>11</v>
      </c>
    </row>
    <row r="78" spans="1:22">
      <c r="B78" s="8">
        <v>0.54431117629641601</v>
      </c>
      <c r="C78" s="8">
        <v>0.57910584833920009</v>
      </c>
      <c r="D78" s="8">
        <v>0.56348216075850011</v>
      </c>
      <c r="E78" s="8">
        <v>0.136077794074104</v>
      </c>
      <c r="F78" s="8">
        <v>0.14477646208480002</v>
      </c>
      <c r="G78" s="8">
        <v>0.14087054018962503</v>
      </c>
      <c r="H78" s="8">
        <v>0.68038897037052004</v>
      </c>
      <c r="I78" s="8">
        <v>0.72388231042400009</v>
      </c>
      <c r="J78" s="8">
        <v>0.70435270094812519</v>
      </c>
      <c r="K78" s="8">
        <v>0.34019448518526002</v>
      </c>
      <c r="L78" s="8">
        <v>0.36194115521200004</v>
      </c>
      <c r="M78" s="8">
        <v>0.35217635047406259</v>
      </c>
      <c r="N78" s="8">
        <v>0.35143733029044083</v>
      </c>
      <c r="O78" s="8">
        <v>1.2474931771743485</v>
      </c>
      <c r="P78" s="8">
        <v>1.3272382161624041</v>
      </c>
      <c r="Q78" s="8">
        <v>1.2914306771883874</v>
      </c>
      <c r="R78" s="8">
        <v>1.2887206901750465</v>
      </c>
      <c r="S78" s="3"/>
      <c r="T78" s="3"/>
      <c r="U78" s="3"/>
      <c r="V78" s="3"/>
    </row>
    <row r="79" spans="1:22">
      <c r="B79" s="8">
        <v>0.57256255713578819</v>
      </c>
      <c r="C79" s="8">
        <v>0.59302148375040031</v>
      </c>
      <c r="D79" s="8">
        <v>0.58571946083420001</v>
      </c>
      <c r="E79" s="8">
        <v>0.14314063928394705</v>
      </c>
      <c r="F79" s="8">
        <v>0.14825537093760008</v>
      </c>
      <c r="G79" s="8">
        <v>0.14642986520855</v>
      </c>
      <c r="H79" s="8">
        <v>0.71570319641973523</v>
      </c>
      <c r="I79" s="8">
        <v>0.74127685468800042</v>
      </c>
      <c r="J79" s="8">
        <v>0.73214932604275007</v>
      </c>
      <c r="K79" s="8">
        <v>0.35785159820986762</v>
      </c>
      <c r="L79" s="8">
        <v>0.37063842734400021</v>
      </c>
      <c r="M79" s="8">
        <v>0.36607466302137504</v>
      </c>
      <c r="N79" s="8">
        <v>0.36485489619174755</v>
      </c>
      <c r="O79" s="8">
        <v>1.3122418106355844</v>
      </c>
      <c r="P79" s="8">
        <v>1.3591311130704486</v>
      </c>
      <c r="Q79" s="8">
        <v>1.3423957892993821</v>
      </c>
      <c r="R79" s="8">
        <v>1.3379229043351384</v>
      </c>
      <c r="S79" s="3"/>
      <c r="T79" s="3"/>
      <c r="U79" s="3"/>
      <c r="V79" s="3"/>
    </row>
    <row r="80" spans="1:22">
      <c r="B80" s="8">
        <v>0.59767611586378566</v>
      </c>
      <c r="C80" s="8">
        <v>0.59359645854837517</v>
      </c>
      <c r="D80" s="8">
        <v>0.58473451977542501</v>
      </c>
      <c r="E80" s="8">
        <v>0.14941902896594642</v>
      </c>
      <c r="F80" s="8">
        <v>0.14839911463709379</v>
      </c>
      <c r="G80" s="8">
        <v>0.14618362994385625</v>
      </c>
      <c r="H80" s="8">
        <v>0.74709514482973205</v>
      </c>
      <c r="I80" s="8">
        <v>0.74199557318546894</v>
      </c>
      <c r="J80" s="8">
        <v>0.73091814971928126</v>
      </c>
      <c r="K80" s="8">
        <v>0.37354757241486602</v>
      </c>
      <c r="L80" s="8">
        <v>0.37099778659273447</v>
      </c>
      <c r="M80" s="8">
        <v>0.36545907485964063</v>
      </c>
      <c r="N80" s="8">
        <v>0.37000147795574706</v>
      </c>
      <c r="O80" s="8">
        <v>1.3697989480453137</v>
      </c>
      <c r="P80" s="8">
        <v>1.3604488834355573</v>
      </c>
      <c r="Q80" s="8">
        <v>1.3401384275103021</v>
      </c>
      <c r="R80" s="8">
        <v>1.3567954196637244</v>
      </c>
      <c r="S80" s="3"/>
      <c r="T80" s="3"/>
      <c r="U80" s="3"/>
      <c r="V80" s="3"/>
    </row>
    <row r="81" spans="1:22">
      <c r="B81" s="8">
        <v>0.5118299199895</v>
      </c>
      <c r="C81" s="8">
        <v>0.52601493525668752</v>
      </c>
      <c r="D81" s="8">
        <v>0.51283295115245009</v>
      </c>
      <c r="E81" s="8">
        <v>0.127957479997375</v>
      </c>
      <c r="F81" s="8">
        <v>0.13150373381417188</v>
      </c>
      <c r="G81" s="8">
        <v>0.12820823778811252</v>
      </c>
      <c r="H81" s="8">
        <v>0.63978739998687506</v>
      </c>
      <c r="I81" s="8">
        <v>0.65751866907085943</v>
      </c>
      <c r="J81" s="8">
        <v>0.64104118894056261</v>
      </c>
      <c r="K81" s="8">
        <v>0.31989369999343753</v>
      </c>
      <c r="L81" s="8">
        <v>0.32875933453542971</v>
      </c>
      <c r="M81" s="8">
        <v>0.32052059447028131</v>
      </c>
      <c r="N81" s="8">
        <v>0.32305787633304955</v>
      </c>
      <c r="O81" s="8">
        <v>1.1730501978759353</v>
      </c>
      <c r="P81" s="8">
        <v>1.2055604797414208</v>
      </c>
      <c r="Q81" s="8">
        <v>1.1753490199225214</v>
      </c>
      <c r="R81" s="8">
        <v>1.1846532325132924</v>
      </c>
      <c r="S81" s="3"/>
      <c r="T81" s="3"/>
      <c r="U81" s="3"/>
      <c r="V81" s="3"/>
    </row>
    <row r="84" spans="1:22">
      <c r="A84" s="1" t="s">
        <v>27</v>
      </c>
    </row>
    <row r="85" spans="1:22">
      <c r="C85" t="s">
        <v>22</v>
      </c>
      <c r="E85" t="s">
        <v>25</v>
      </c>
      <c r="G85" t="s">
        <v>23</v>
      </c>
      <c r="I85" t="s">
        <v>25</v>
      </c>
      <c r="K85" t="s">
        <v>42</v>
      </c>
    </row>
    <row r="86" spans="1:22">
      <c r="B86" t="s">
        <v>9</v>
      </c>
      <c r="C86" t="s">
        <v>10</v>
      </c>
      <c r="D86" t="s">
        <v>11</v>
      </c>
      <c r="F86" t="s">
        <v>9</v>
      </c>
      <c r="G86" t="s">
        <v>10</v>
      </c>
      <c r="H86" t="s">
        <v>11</v>
      </c>
    </row>
    <row r="87" spans="1:22">
      <c r="B87" s="8">
        <v>0.32837574432972544</v>
      </c>
      <c r="C87" s="8">
        <v>0.3192688194938007</v>
      </c>
      <c r="D87" s="8">
        <v>0.31959296850782887</v>
      </c>
      <c r="E87" s="8">
        <v>0.32241251077711836</v>
      </c>
      <c r="F87" s="3">
        <v>492.56361649458813</v>
      </c>
      <c r="G87" s="3">
        <v>478.90322924070108</v>
      </c>
      <c r="H87" s="3">
        <v>479.38945276174331</v>
      </c>
      <c r="I87" s="3">
        <v>483.61876616567753</v>
      </c>
      <c r="J87" s="5">
        <f>F87/1500</f>
        <v>0.32837574432972544</v>
      </c>
      <c r="K87" s="5">
        <f t="shared" ref="K87:L87" si="34">G87/1500</f>
        <v>0.3192688194938007</v>
      </c>
      <c r="L87" s="5">
        <f t="shared" si="34"/>
        <v>0.31959296850782887</v>
      </c>
      <c r="M87" s="5">
        <f>I87/1500</f>
        <v>0.32241251077711836</v>
      </c>
    </row>
    <row r="88" spans="1:22">
      <c r="B88" s="8">
        <v>0.29305636224983</v>
      </c>
      <c r="C88" s="8">
        <v>0.31327996172931133</v>
      </c>
      <c r="D88" s="8">
        <v>0.30542622889555232</v>
      </c>
      <c r="E88" s="8">
        <v>0.30392085095823118</v>
      </c>
      <c r="F88" s="3">
        <v>439.58454337474501</v>
      </c>
      <c r="G88" s="3">
        <v>469.91994259396699</v>
      </c>
      <c r="H88" s="3">
        <v>458.13934334332851</v>
      </c>
      <c r="I88" s="3">
        <v>455.8812764373468</v>
      </c>
      <c r="J88" s="5">
        <f t="shared" ref="J88:J90" si="35">F88/1500</f>
        <v>0.29305636224983</v>
      </c>
      <c r="K88" s="5">
        <f t="shared" ref="K88:K90" si="36">G88/1500</f>
        <v>0.31327996172931133</v>
      </c>
      <c r="L88" s="5">
        <f t="shared" ref="L88:L90" si="37">H88/1500</f>
        <v>0.30542622889555232</v>
      </c>
      <c r="M88" s="5">
        <f t="shared" ref="M88:M90" si="38">I88/1500</f>
        <v>0.30392085095823118</v>
      </c>
    </row>
    <row r="89" spans="1:22">
      <c r="B89" s="8">
        <v>0.30439913946720271</v>
      </c>
      <c r="C89" s="8">
        <v>0.30943158481567179</v>
      </c>
      <c r="D89" s="8">
        <v>0.301631988473475</v>
      </c>
      <c r="E89" s="8">
        <v>0.30515423758544985</v>
      </c>
      <c r="F89" s="3">
        <v>456.59870920080408</v>
      </c>
      <c r="G89" s="3">
        <v>464.1473772235077</v>
      </c>
      <c r="H89" s="3">
        <v>452.4479827102125</v>
      </c>
      <c r="I89" s="3">
        <v>457.73135637817478</v>
      </c>
      <c r="J89" s="5">
        <f t="shared" si="35"/>
        <v>0.30439913946720271</v>
      </c>
      <c r="K89" s="5">
        <f t="shared" si="36"/>
        <v>0.30943158481567179</v>
      </c>
      <c r="L89" s="5">
        <f t="shared" si="37"/>
        <v>0.301631988473475</v>
      </c>
      <c r="M89" s="5">
        <f t="shared" si="38"/>
        <v>0.30515423758544985</v>
      </c>
    </row>
    <row r="90" spans="1:22">
      <c r="B90" s="8">
        <v>0.27910390278011604</v>
      </c>
      <c r="C90" s="8">
        <v>0.27829874138121624</v>
      </c>
      <c r="D90" s="8">
        <v>0.27159588079490482</v>
      </c>
      <c r="E90" s="8">
        <v>0.276332841652079</v>
      </c>
      <c r="F90" s="3">
        <v>418.65585417017405</v>
      </c>
      <c r="G90" s="3">
        <v>417.44811207182437</v>
      </c>
      <c r="H90" s="3">
        <v>407.39382119235722</v>
      </c>
      <c r="I90" s="3">
        <v>414.49926247811862</v>
      </c>
      <c r="J90" s="5">
        <f t="shared" si="35"/>
        <v>0.27910390278011604</v>
      </c>
      <c r="K90" s="5">
        <f t="shared" si="36"/>
        <v>0.27829874138121624</v>
      </c>
      <c r="L90" s="5">
        <f t="shared" si="37"/>
        <v>0.27159588079490482</v>
      </c>
      <c r="M90" s="5">
        <f t="shared" si="38"/>
        <v>0.27633284165207911</v>
      </c>
    </row>
    <row r="93" spans="1:22">
      <c r="C93" t="s">
        <v>22</v>
      </c>
      <c r="E93" t="s">
        <v>24</v>
      </c>
      <c r="G93" t="s">
        <v>23</v>
      </c>
      <c r="I93" t="s">
        <v>24</v>
      </c>
      <c r="K93" t="s">
        <v>42</v>
      </c>
    </row>
    <row r="94" spans="1:22">
      <c r="B94" t="s">
        <v>9</v>
      </c>
      <c r="C94" t="s">
        <v>10</v>
      </c>
      <c r="D94" t="s">
        <v>11</v>
      </c>
      <c r="F94" t="s">
        <v>9</v>
      </c>
      <c r="G94" t="s">
        <v>10</v>
      </c>
      <c r="H94" t="s">
        <v>11</v>
      </c>
    </row>
    <row r="95" spans="1:22">
      <c r="B95" s="8">
        <v>1.2474931771743485</v>
      </c>
      <c r="C95" s="8">
        <v>1.3272382161624041</v>
      </c>
      <c r="D95" s="8">
        <v>1.2914306771883874</v>
      </c>
      <c r="E95" s="8">
        <v>1.2887206901750465</v>
      </c>
      <c r="F95" s="3">
        <v>1871.2397657615227</v>
      </c>
      <c r="G95" s="3">
        <v>1990.8573242436062</v>
      </c>
      <c r="H95" s="3">
        <v>1937.1460157825811</v>
      </c>
      <c r="I95" s="3">
        <v>1933.0810352625701</v>
      </c>
      <c r="J95" s="5">
        <f>F95/1500</f>
        <v>1.2474931771743485</v>
      </c>
      <c r="K95" s="5">
        <f t="shared" ref="K95:M95" si="39">G95/1500</f>
        <v>1.3272382161624041</v>
      </c>
      <c r="L95" s="5">
        <f t="shared" si="39"/>
        <v>1.2914306771883874</v>
      </c>
      <c r="M95" s="5">
        <f t="shared" si="39"/>
        <v>1.2887206901750468</v>
      </c>
    </row>
    <row r="96" spans="1:22">
      <c r="B96" s="8">
        <v>1.3122418106355844</v>
      </c>
      <c r="C96" s="8">
        <v>1.3591311130704486</v>
      </c>
      <c r="D96" s="8">
        <v>1.3423957892993821</v>
      </c>
      <c r="E96" s="8">
        <v>1.3379229043351384</v>
      </c>
      <c r="F96" s="3">
        <v>1968.3627159533767</v>
      </c>
      <c r="G96" s="3">
        <v>2038.6966696056729</v>
      </c>
      <c r="H96" s="3">
        <v>2013.593683949073</v>
      </c>
      <c r="I96" s="3">
        <v>2006.8843565027075</v>
      </c>
      <c r="J96" s="5">
        <f t="shared" ref="J96:J98" si="40">F96/1500</f>
        <v>1.3122418106355844</v>
      </c>
      <c r="K96" s="5">
        <f t="shared" ref="K96:K98" si="41">G96/1500</f>
        <v>1.3591311130704486</v>
      </c>
      <c r="L96" s="5">
        <f t="shared" ref="L96:L98" si="42">H96/1500</f>
        <v>1.3423957892993821</v>
      </c>
      <c r="M96" s="5">
        <f t="shared" ref="M96:M98" si="43">I96/1500</f>
        <v>1.3379229043351384</v>
      </c>
    </row>
    <row r="97" spans="1:18">
      <c r="B97" s="8">
        <v>1.3697989480453137</v>
      </c>
      <c r="C97" s="8">
        <v>1.3604488834355573</v>
      </c>
      <c r="D97" s="8">
        <v>1.3401384275103021</v>
      </c>
      <c r="E97" s="8">
        <v>1.3567954196637244</v>
      </c>
      <c r="F97" s="3">
        <v>2054.6984220679706</v>
      </c>
      <c r="G97" s="3">
        <v>2040.6733251533358</v>
      </c>
      <c r="H97" s="3">
        <v>2010.207641265453</v>
      </c>
      <c r="I97" s="3">
        <v>2035.1931294955866</v>
      </c>
      <c r="J97" s="5">
        <f t="shared" si="40"/>
        <v>1.3697989480453137</v>
      </c>
      <c r="K97" s="5">
        <f t="shared" si="41"/>
        <v>1.3604488834355573</v>
      </c>
      <c r="L97" s="5">
        <f t="shared" si="42"/>
        <v>1.3401384275103021</v>
      </c>
      <c r="M97" s="5">
        <f t="shared" si="43"/>
        <v>1.3567954196637244</v>
      </c>
    </row>
    <row r="98" spans="1:18">
      <c r="B98" s="8">
        <v>1.1730501978759353</v>
      </c>
      <c r="C98" s="8">
        <v>1.2055604797414208</v>
      </c>
      <c r="D98" s="8">
        <v>1.1753490199225214</v>
      </c>
      <c r="E98" s="8">
        <v>1.1846532325132924</v>
      </c>
      <c r="F98" s="3">
        <v>1759.5752968139029</v>
      </c>
      <c r="G98" s="3">
        <v>1808.3407196121311</v>
      </c>
      <c r="H98" s="3">
        <v>1763.023529883782</v>
      </c>
      <c r="I98" s="3">
        <v>1776.9798487699384</v>
      </c>
      <c r="J98" s="5">
        <f t="shared" si="40"/>
        <v>1.1730501978759353</v>
      </c>
      <c r="K98" s="5">
        <f t="shared" si="41"/>
        <v>1.2055604797414208</v>
      </c>
      <c r="L98" s="5">
        <f t="shared" si="42"/>
        <v>1.1753490199225214</v>
      </c>
      <c r="M98" s="5">
        <f t="shared" si="43"/>
        <v>1.1846532325132924</v>
      </c>
    </row>
    <row r="100" spans="1:18">
      <c r="A100" s="1" t="s">
        <v>40</v>
      </c>
      <c r="H100" s="3">
        <v>2017</v>
      </c>
    </row>
    <row r="101" spans="1:18">
      <c r="D101" t="s">
        <v>28</v>
      </c>
      <c r="F101" t="s">
        <v>25</v>
      </c>
      <c r="H101" t="s">
        <v>29</v>
      </c>
      <c r="J101" t="s">
        <v>25</v>
      </c>
      <c r="L101" t="s">
        <v>30</v>
      </c>
      <c r="N101" t="s">
        <v>25</v>
      </c>
      <c r="P101" t="s">
        <v>31</v>
      </c>
      <c r="R101" t="s">
        <v>25</v>
      </c>
    </row>
    <row r="102" spans="1:18">
      <c r="C102" t="s">
        <v>9</v>
      </c>
      <c r="D102" t="s">
        <v>10</v>
      </c>
      <c r="E102" t="s">
        <v>11</v>
      </c>
      <c r="G102" t="s">
        <v>9</v>
      </c>
      <c r="H102" t="s">
        <v>10</v>
      </c>
      <c r="I102" t="s">
        <v>11</v>
      </c>
      <c r="K102" t="s">
        <v>9</v>
      </c>
      <c r="L102" t="s">
        <v>10</v>
      </c>
      <c r="M102" t="s">
        <v>11</v>
      </c>
      <c r="O102" t="s">
        <v>9</v>
      </c>
      <c r="P102" t="s">
        <v>10</v>
      </c>
      <c r="Q102" t="s">
        <v>11</v>
      </c>
    </row>
    <row r="103" spans="1:18">
      <c r="B103" t="s">
        <v>33</v>
      </c>
      <c r="C103" s="8">
        <v>0.79200000000000004</v>
      </c>
      <c r="D103" s="8">
        <v>0.73199999999999987</v>
      </c>
      <c r="E103" s="8">
        <v>0.627</v>
      </c>
      <c r="F103" s="8">
        <v>0.71699999999999997</v>
      </c>
      <c r="G103" s="8">
        <v>6.7979999999999992</v>
      </c>
      <c r="H103" s="8">
        <v>6.6240000000000006</v>
      </c>
      <c r="I103" s="8">
        <v>6.3964999999999996</v>
      </c>
      <c r="J103" s="8">
        <v>6.6061666666666667</v>
      </c>
      <c r="K103" s="8">
        <v>7.589999999999999</v>
      </c>
      <c r="L103" s="8">
        <v>7.3560000000000008</v>
      </c>
      <c r="M103" s="8">
        <v>7.0234999999999994</v>
      </c>
      <c r="N103" s="8">
        <v>7.3231666666666664</v>
      </c>
      <c r="O103" s="8">
        <v>3.4154999999999998</v>
      </c>
      <c r="P103" s="8">
        <v>3.3102000000000005</v>
      </c>
      <c r="Q103" s="8">
        <v>3.1605749999999997</v>
      </c>
      <c r="R103" s="8">
        <v>3.2954249999999998</v>
      </c>
    </row>
    <row r="104" spans="1:18">
      <c r="B104" t="s">
        <v>34</v>
      </c>
      <c r="C104" s="8">
        <v>1.08765</v>
      </c>
      <c r="D104" s="8">
        <v>1.6174900000000001</v>
      </c>
      <c r="E104" s="8">
        <v>1.52946</v>
      </c>
      <c r="F104" s="8">
        <v>1.4115333333333335</v>
      </c>
      <c r="G104" s="8">
        <v>7.8510999999999989</v>
      </c>
      <c r="H104" s="8">
        <v>10.359400000000001</v>
      </c>
      <c r="I104" s="8">
        <v>9.7207500000000007</v>
      </c>
      <c r="J104" s="8">
        <v>9.3104166666666668</v>
      </c>
      <c r="K104" s="8">
        <v>8.9387499999999989</v>
      </c>
      <c r="L104" s="8">
        <v>11.976890000000001</v>
      </c>
      <c r="M104" s="8">
        <v>11.250210000000001</v>
      </c>
      <c r="N104" s="8">
        <v>10.72195</v>
      </c>
      <c r="O104" s="8">
        <v>4.0224374999999997</v>
      </c>
      <c r="P104" s="8">
        <v>5.3896005000000002</v>
      </c>
      <c r="Q104" s="8">
        <v>5.0625945000000003</v>
      </c>
      <c r="R104" s="8">
        <v>4.8248774999999995</v>
      </c>
    </row>
    <row r="105" spans="1:18">
      <c r="B105" t="s">
        <v>35</v>
      </c>
      <c r="C105" s="8">
        <v>1.6022000000000003</v>
      </c>
      <c r="D105" s="8">
        <v>1.1533</v>
      </c>
      <c r="E105" s="8">
        <v>1.5509999999999999</v>
      </c>
      <c r="F105" s="8">
        <v>1.4355000000000002</v>
      </c>
      <c r="G105" s="8">
        <v>9.1196499999999983</v>
      </c>
      <c r="H105" s="8">
        <v>8.6988099999999999</v>
      </c>
      <c r="I105" s="8">
        <v>10.765500000000001</v>
      </c>
      <c r="J105" s="8">
        <v>9.5279866666666653</v>
      </c>
      <c r="K105" s="8">
        <v>10.721849999999998</v>
      </c>
      <c r="L105" s="8">
        <v>9.8521099999999997</v>
      </c>
      <c r="M105" s="8">
        <v>12.316500000000001</v>
      </c>
      <c r="N105" s="8">
        <v>10.963486666666668</v>
      </c>
      <c r="O105" s="8">
        <v>4.8248324999999994</v>
      </c>
      <c r="P105" s="8">
        <v>4.4334495</v>
      </c>
      <c r="Q105" s="8">
        <v>5.5424250000000006</v>
      </c>
      <c r="R105" s="8">
        <v>4.9335689999999994</v>
      </c>
    </row>
    <row r="106" spans="1:18">
      <c r="B106" t="s">
        <v>36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>
      <c r="B107" t="s">
        <v>37</v>
      </c>
      <c r="C107" s="8">
        <v>0.81599999999999995</v>
      </c>
      <c r="D107" s="8">
        <v>0.88800000000000012</v>
      </c>
      <c r="E107" s="8">
        <v>0.79200000000000004</v>
      </c>
      <c r="F107" s="8">
        <v>0.83200000000000018</v>
      </c>
      <c r="G107" s="8">
        <v>6.87</v>
      </c>
      <c r="H107" s="8">
        <v>7.3655999999999997</v>
      </c>
      <c r="I107" s="8">
        <v>7.7506000000000004</v>
      </c>
      <c r="J107" s="8">
        <v>7.3287333333333331</v>
      </c>
      <c r="K107" s="8">
        <v>7.6859999999999999</v>
      </c>
      <c r="L107" s="8">
        <v>8.2536000000000005</v>
      </c>
      <c r="M107" s="8">
        <v>8.5426000000000002</v>
      </c>
      <c r="N107" s="8">
        <v>8.160733333333333</v>
      </c>
      <c r="O107" s="8">
        <v>3.4586999999999999</v>
      </c>
      <c r="P107" s="8">
        <v>3.7141200000000003</v>
      </c>
      <c r="Q107" s="8">
        <v>3.8441700000000001</v>
      </c>
      <c r="R107" s="8">
        <v>3.6723300000000001</v>
      </c>
    </row>
    <row r="108" spans="1:18">
      <c r="B108" t="s">
        <v>38</v>
      </c>
      <c r="C108" s="8">
        <v>1.8149999999999999</v>
      </c>
      <c r="D108" s="8">
        <v>1.8309000000000002</v>
      </c>
      <c r="E108" s="8">
        <v>1.4676</v>
      </c>
      <c r="F108" s="8">
        <v>1.7045000000000001</v>
      </c>
      <c r="G108" s="8">
        <v>11.067830000000001</v>
      </c>
      <c r="H108" s="8">
        <v>10.963719999999999</v>
      </c>
      <c r="I108" s="8">
        <v>10.0893</v>
      </c>
      <c r="J108" s="8">
        <v>10.706949999999999</v>
      </c>
      <c r="K108" s="8">
        <v>12.88283</v>
      </c>
      <c r="L108" s="8">
        <v>12.794619999999998</v>
      </c>
      <c r="M108" s="8">
        <v>11.556899999999999</v>
      </c>
      <c r="N108" s="8">
        <v>12.41145</v>
      </c>
      <c r="O108" s="8">
        <v>5.7972735000000002</v>
      </c>
      <c r="P108" s="8">
        <v>5.7575789999999998</v>
      </c>
      <c r="Q108" s="8">
        <v>5.2006049999999995</v>
      </c>
      <c r="R108" s="8">
        <v>5.5851524999999995</v>
      </c>
    </row>
    <row r="109" spans="1:18">
      <c r="B109" t="s">
        <v>39</v>
      </c>
      <c r="C109" s="8">
        <v>1.0836000000000001</v>
      </c>
      <c r="D109" s="8">
        <v>1.1816</v>
      </c>
      <c r="E109" s="8">
        <v>1.2690000000000001</v>
      </c>
      <c r="F109" s="8">
        <v>1.1780666666666668</v>
      </c>
      <c r="G109" s="8">
        <v>12.0976</v>
      </c>
      <c r="H109" s="8">
        <v>10.6288</v>
      </c>
      <c r="I109" s="8">
        <v>12.7159</v>
      </c>
      <c r="J109" s="8">
        <v>11.814099999999998</v>
      </c>
      <c r="K109" s="8">
        <v>13.1812</v>
      </c>
      <c r="L109" s="8">
        <v>11.8104</v>
      </c>
      <c r="M109" s="8">
        <v>13.9849</v>
      </c>
      <c r="N109" s="8">
        <v>12.992166666666668</v>
      </c>
      <c r="O109" s="8">
        <v>5.93154</v>
      </c>
      <c r="P109" s="8">
        <v>5.3146800000000001</v>
      </c>
      <c r="Q109" s="8">
        <v>6.2932050000000004</v>
      </c>
      <c r="R109" s="8">
        <v>5.8464750000000008</v>
      </c>
    </row>
    <row r="111" spans="1:18">
      <c r="H111" s="3">
        <v>2018</v>
      </c>
    </row>
    <row r="112" spans="1:18">
      <c r="D112" t="s">
        <v>28</v>
      </c>
      <c r="F112" t="s">
        <v>25</v>
      </c>
      <c r="H112" t="s">
        <v>29</v>
      </c>
      <c r="J112" t="s">
        <v>25</v>
      </c>
      <c r="L112" t="s">
        <v>30</v>
      </c>
      <c r="N112" t="s">
        <v>25</v>
      </c>
      <c r="P112" t="s">
        <v>31</v>
      </c>
      <c r="R112" t="s">
        <v>25</v>
      </c>
    </row>
    <row r="113" spans="1:18">
      <c r="C113" t="s">
        <v>9</v>
      </c>
      <c r="D113" t="s">
        <v>10</v>
      </c>
      <c r="E113" t="s">
        <v>11</v>
      </c>
      <c r="G113" t="s">
        <v>9</v>
      </c>
      <c r="H113" t="s">
        <v>10</v>
      </c>
      <c r="I113" t="s">
        <v>11</v>
      </c>
      <c r="K113" t="s">
        <v>9</v>
      </c>
      <c r="L113" t="s">
        <v>10</v>
      </c>
      <c r="M113" t="s">
        <v>11</v>
      </c>
      <c r="O113" t="s">
        <v>9</v>
      </c>
      <c r="P113" t="s">
        <v>10</v>
      </c>
      <c r="Q113" t="s">
        <v>11</v>
      </c>
    </row>
    <row r="114" spans="1:18">
      <c r="B114" t="s">
        <v>33</v>
      </c>
      <c r="C114" s="8">
        <v>0.79200000000000004</v>
      </c>
      <c r="D114" s="8">
        <v>0.73199999999999987</v>
      </c>
      <c r="E114" s="8">
        <v>0.96</v>
      </c>
      <c r="F114" s="8">
        <v>0.82799999999999996</v>
      </c>
      <c r="G114" s="8">
        <v>6.7979999999999992</v>
      </c>
      <c r="H114" s="8">
        <v>7.8240000000000007</v>
      </c>
      <c r="I114" s="8">
        <v>6.9779999999999998</v>
      </c>
      <c r="J114" s="8">
        <v>7.2</v>
      </c>
      <c r="K114" s="8">
        <v>7.589999999999999</v>
      </c>
      <c r="L114" s="8">
        <v>8.5560000000000009</v>
      </c>
      <c r="M114" s="8">
        <v>7.9379999999999997</v>
      </c>
      <c r="N114" s="8">
        <v>8.0280000000000005</v>
      </c>
      <c r="O114" s="8">
        <v>3.4154999999999998</v>
      </c>
      <c r="P114" s="8">
        <v>3.8502000000000005</v>
      </c>
      <c r="Q114" s="8">
        <v>3.5720999999999998</v>
      </c>
      <c r="R114" s="8">
        <v>3.6126000000000005</v>
      </c>
    </row>
    <row r="115" spans="1:18">
      <c r="B115" t="s">
        <v>34</v>
      </c>
      <c r="C115" s="8">
        <v>1.2496</v>
      </c>
      <c r="D115" s="8">
        <v>1.7378900000000002</v>
      </c>
      <c r="E115" s="8">
        <v>2.0730999999999997</v>
      </c>
      <c r="F115" s="8">
        <v>1.6868633333333332</v>
      </c>
      <c r="G115" s="8">
        <v>9.5851599999999983</v>
      </c>
      <c r="H115" s="8">
        <v>12.800240000000001</v>
      </c>
      <c r="I115" s="8">
        <v>11.999199999999998</v>
      </c>
      <c r="J115" s="8">
        <v>11.46153333333333</v>
      </c>
      <c r="K115" s="8">
        <v>10.834759999999999</v>
      </c>
      <c r="L115" s="8">
        <v>14.538130000000001</v>
      </c>
      <c r="M115" s="8">
        <v>14.072299999999998</v>
      </c>
      <c r="N115" s="8">
        <v>13.148396666666665</v>
      </c>
      <c r="O115" s="8">
        <v>4.875642</v>
      </c>
      <c r="P115" s="8">
        <v>6.5421585000000002</v>
      </c>
      <c r="Q115" s="8">
        <v>6.3325349999999991</v>
      </c>
      <c r="R115" s="8">
        <v>5.9167784999999995</v>
      </c>
    </row>
    <row r="116" spans="1:18">
      <c r="B116" t="s">
        <v>35</v>
      </c>
      <c r="C116" s="8">
        <v>1.71</v>
      </c>
      <c r="D116" s="8">
        <v>1.6595</v>
      </c>
      <c r="E116" s="8">
        <v>1.1719999999999999</v>
      </c>
      <c r="F116" s="8">
        <v>1.5138333333333334</v>
      </c>
      <c r="G116" s="8">
        <v>11.356499999999999</v>
      </c>
      <c r="H116" s="8">
        <v>11.384689999999999</v>
      </c>
      <c r="I116" s="8">
        <v>12.0435</v>
      </c>
      <c r="J116" s="8">
        <v>11.594896666666665</v>
      </c>
      <c r="K116" s="8">
        <v>13.066499999999998</v>
      </c>
      <c r="L116" s="8">
        <v>13.044189999999999</v>
      </c>
      <c r="M116" s="8">
        <v>13.2155</v>
      </c>
      <c r="N116" s="8">
        <v>13.10873</v>
      </c>
      <c r="O116" s="8">
        <v>5.8799249999999992</v>
      </c>
      <c r="P116" s="8">
        <v>5.8698854999999996</v>
      </c>
      <c r="Q116" s="8">
        <v>5.9469750000000001</v>
      </c>
      <c r="R116" s="8">
        <v>5.8989284999999994</v>
      </c>
    </row>
    <row r="117" spans="1:18">
      <c r="B117" t="s">
        <v>36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>
      <c r="B118" t="s">
        <v>37</v>
      </c>
      <c r="C118" s="8">
        <v>1.08</v>
      </c>
      <c r="D118" s="8">
        <v>0.88800000000000012</v>
      </c>
      <c r="E118" s="8">
        <v>0.8640000000000001</v>
      </c>
      <c r="F118" s="8">
        <v>0.94400000000000006</v>
      </c>
      <c r="G118" s="8">
        <v>8.07</v>
      </c>
      <c r="H118" s="8">
        <v>7.3655999999999997</v>
      </c>
      <c r="I118" s="8">
        <v>8.4552000000000014</v>
      </c>
      <c r="J118" s="8">
        <v>7.9636000000000005</v>
      </c>
      <c r="K118" s="8">
        <v>9.15</v>
      </c>
      <c r="L118" s="8">
        <v>8.2536000000000005</v>
      </c>
      <c r="M118" s="8">
        <v>9.3192000000000021</v>
      </c>
      <c r="N118" s="8">
        <v>8.9076000000000004</v>
      </c>
      <c r="O118" s="8">
        <v>4.1175000000000006</v>
      </c>
      <c r="P118" s="8">
        <v>3.7141200000000003</v>
      </c>
      <c r="Q118" s="8">
        <v>4.1936400000000011</v>
      </c>
      <c r="R118" s="8">
        <v>4.008420000000001</v>
      </c>
    </row>
    <row r="119" spans="1:18">
      <c r="B119" t="s">
        <v>38</v>
      </c>
      <c r="C119" s="8">
        <v>2.0063999999999997</v>
      </c>
      <c r="D119" s="8">
        <v>1.7962000000000002</v>
      </c>
      <c r="E119" s="8">
        <v>2.0270999999999999</v>
      </c>
      <c r="F119" s="8">
        <v>1.9432333333333334</v>
      </c>
      <c r="G119" s="8">
        <v>12.641179999999999</v>
      </c>
      <c r="H119" s="8">
        <v>12.558</v>
      </c>
      <c r="I119" s="8">
        <v>12.905000000000001</v>
      </c>
      <c r="J119" s="8">
        <v>12.701393333333334</v>
      </c>
      <c r="K119" s="8">
        <v>14.647579999999998</v>
      </c>
      <c r="L119" s="8">
        <v>14.354200000000001</v>
      </c>
      <c r="M119" s="8">
        <v>14.932100000000002</v>
      </c>
      <c r="N119" s="8">
        <v>14.644626666666667</v>
      </c>
      <c r="O119" s="8">
        <v>6.591410999999999</v>
      </c>
      <c r="P119" s="8">
        <v>6.45939</v>
      </c>
      <c r="Q119" s="8">
        <v>6.7194450000000012</v>
      </c>
      <c r="R119" s="8">
        <v>6.5900819999999998</v>
      </c>
    </row>
    <row r="120" spans="1:18">
      <c r="B120" t="s">
        <v>39</v>
      </c>
      <c r="C120" s="8">
        <v>1.7520499999999997</v>
      </c>
      <c r="D120" s="8">
        <v>2.1315</v>
      </c>
      <c r="E120" s="8">
        <v>1.8516000000000004</v>
      </c>
      <c r="F120" s="8">
        <v>1.9117166666666667</v>
      </c>
      <c r="G120" s="8">
        <v>13.34477</v>
      </c>
      <c r="H120" s="8">
        <v>14.509599999999999</v>
      </c>
      <c r="I120" s="8">
        <v>14.2546</v>
      </c>
      <c r="J120" s="8">
        <v>14.036323333333334</v>
      </c>
      <c r="K120" s="8">
        <v>15.096820000000001</v>
      </c>
      <c r="L120" s="8">
        <v>16.641099999999998</v>
      </c>
      <c r="M120" s="8">
        <v>16.106200000000001</v>
      </c>
      <c r="N120" s="8">
        <v>15.948040000000001</v>
      </c>
      <c r="O120" s="8">
        <v>6.7935690000000006</v>
      </c>
      <c r="P120" s="8">
        <v>7.4884949999999995</v>
      </c>
      <c r="Q120" s="8">
        <v>7.2477900000000011</v>
      </c>
      <c r="R120" s="8">
        <v>7.1766180000000004</v>
      </c>
    </row>
    <row r="123" spans="1:18">
      <c r="A123" s="1" t="s">
        <v>41</v>
      </c>
    </row>
    <row r="124" spans="1:18">
      <c r="D124" t="s">
        <v>32</v>
      </c>
      <c r="F124" t="s">
        <v>25</v>
      </c>
      <c r="H124" t="s">
        <v>23</v>
      </c>
      <c r="J124" t="s">
        <v>25</v>
      </c>
      <c r="L124" t="s">
        <v>42</v>
      </c>
    </row>
    <row r="125" spans="1:18">
      <c r="C125" t="s">
        <v>9</v>
      </c>
      <c r="D125" t="s">
        <v>10</v>
      </c>
      <c r="E125" t="s">
        <v>11</v>
      </c>
      <c r="G125" t="s">
        <v>9</v>
      </c>
      <c r="H125" t="s">
        <v>10</v>
      </c>
      <c r="I125" t="s">
        <v>11</v>
      </c>
    </row>
    <row r="126" spans="1:18">
      <c r="C126" s="8">
        <v>12.524638499999998</v>
      </c>
      <c r="D126" s="8">
        <v>12.138503400000001</v>
      </c>
      <c r="E126" s="8">
        <v>11.589828524999998</v>
      </c>
      <c r="F126" s="8">
        <v>12.084323475</v>
      </c>
      <c r="G126" s="3">
        <v>18786.957749999998</v>
      </c>
      <c r="H126" s="3">
        <v>18207.755100000002</v>
      </c>
      <c r="I126" s="3">
        <v>17384.742787499996</v>
      </c>
      <c r="J126" s="3">
        <v>18126.4852125</v>
      </c>
      <c r="K126" s="5">
        <f>G126/1500</f>
        <v>12.524638499999998</v>
      </c>
      <c r="L126" s="5">
        <f>H126/1500</f>
        <v>12.138503400000001</v>
      </c>
      <c r="M126" s="5">
        <f>I126/1500</f>
        <v>11.589828524999998</v>
      </c>
      <c r="N126" s="5">
        <f>J126/1500</f>
        <v>12.084323475</v>
      </c>
    </row>
    <row r="127" spans="1:18">
      <c r="C127" s="8">
        <v>14.750278312499997</v>
      </c>
      <c r="D127" s="8">
        <v>19.763665033500001</v>
      </c>
      <c r="E127" s="8">
        <v>18.564534031499999</v>
      </c>
      <c r="F127" s="8">
        <v>17.692825792499999</v>
      </c>
      <c r="G127" s="3">
        <v>22125.417468749994</v>
      </c>
      <c r="H127" s="3">
        <v>29645.497550250002</v>
      </c>
      <c r="I127" s="3">
        <v>27846.801047249999</v>
      </c>
      <c r="J127" s="3">
        <v>26539.23868875</v>
      </c>
      <c r="K127" s="5">
        <f>G127/1500</f>
        <v>14.750278312499995</v>
      </c>
      <c r="L127" s="5">
        <f>H127/1500</f>
        <v>19.763665033500001</v>
      </c>
      <c r="M127" s="5">
        <f>I127/1500</f>
        <v>18.564534031499999</v>
      </c>
      <c r="N127" s="5">
        <f>J127/1500</f>
        <v>17.692825792499999</v>
      </c>
    </row>
    <row r="128" spans="1:18">
      <c r="C128" s="8">
        <v>17.692660777499999</v>
      </c>
      <c r="D128" s="8">
        <v>16.2574593165</v>
      </c>
      <c r="E128" s="8">
        <v>20.324072475000001</v>
      </c>
      <c r="F128" s="8">
        <v>18.091397523000001</v>
      </c>
      <c r="G128" s="3">
        <v>26538.991166249998</v>
      </c>
      <c r="H128" s="3">
        <v>24386.188974749999</v>
      </c>
      <c r="I128" s="3">
        <v>30486.108712500001</v>
      </c>
      <c r="J128" s="3">
        <v>27137.096284499999</v>
      </c>
      <c r="K128" s="5">
        <f>G128/1500</f>
        <v>17.692660777499999</v>
      </c>
      <c r="L128" s="5">
        <f>H128/1500</f>
        <v>16.2574593165</v>
      </c>
      <c r="M128" s="5">
        <f>I128/1500</f>
        <v>20.324072475000001</v>
      </c>
      <c r="N128" s="5">
        <f>J128/1500</f>
        <v>18.091397523000001</v>
      </c>
    </row>
    <row r="129" spans="3:14">
      <c r="C129" s="8"/>
      <c r="D129" s="8"/>
      <c r="E129" s="8"/>
      <c r="F129" s="8"/>
      <c r="G129" s="3"/>
      <c r="H129" s="3"/>
      <c r="I129" s="3"/>
      <c r="J129" s="3"/>
      <c r="K129" s="5"/>
      <c r="L129" s="5"/>
      <c r="M129" s="5"/>
      <c r="N129" s="5"/>
    </row>
    <row r="130" spans="3:14">
      <c r="C130" s="8">
        <v>12.683052899999998</v>
      </c>
      <c r="D130" s="8">
        <v>13.61967804</v>
      </c>
      <c r="E130" s="8">
        <v>14.096571389999999</v>
      </c>
      <c r="F130" s="8">
        <v>13.46643411</v>
      </c>
      <c r="G130" s="3">
        <v>19024.579349999996</v>
      </c>
      <c r="H130" s="3">
        <v>20429.517060000002</v>
      </c>
      <c r="I130" s="3">
        <v>21144.857085</v>
      </c>
      <c r="J130" s="3">
        <v>20199.651164999999</v>
      </c>
      <c r="K130" s="5">
        <f>G130/1500</f>
        <v>12.683052899999998</v>
      </c>
      <c r="L130" s="5">
        <f>H130/1500</f>
        <v>13.619678040000002</v>
      </c>
      <c r="M130" s="5">
        <f>I130/1500</f>
        <v>14.096571389999999</v>
      </c>
      <c r="N130" s="5">
        <f>J130/1500</f>
        <v>13.46643411</v>
      </c>
    </row>
    <row r="131" spans="3:14">
      <c r="C131" s="8">
        <v>21.258601924499999</v>
      </c>
      <c r="D131" s="8">
        <v>21.113042192999998</v>
      </c>
      <c r="E131" s="8">
        <v>19.070618534999998</v>
      </c>
      <c r="F131" s="8">
        <v>20.480754217499996</v>
      </c>
      <c r="G131" s="3">
        <v>31887.902886749998</v>
      </c>
      <c r="H131" s="3">
        <v>31669.563289499998</v>
      </c>
      <c r="I131" s="3">
        <v>28605.927802499995</v>
      </c>
      <c r="J131" s="3">
        <v>30721.131326249993</v>
      </c>
      <c r="K131" s="5">
        <f>G131/1500</f>
        <v>21.258601924499999</v>
      </c>
      <c r="L131" s="5">
        <f>H131/1500</f>
        <v>21.113042192999998</v>
      </c>
      <c r="M131" s="5">
        <f>I131/1500</f>
        <v>19.070618534999998</v>
      </c>
      <c r="N131" s="5">
        <f>J131/1500</f>
        <v>20.480754217499996</v>
      </c>
    </row>
    <row r="132" spans="3:14">
      <c r="C132" s="8">
        <v>21.75095718</v>
      </c>
      <c r="D132" s="8">
        <v>19.488931560000001</v>
      </c>
      <c r="E132" s="8">
        <v>23.077182735000001</v>
      </c>
      <c r="F132" s="8">
        <v>21.439023825000003</v>
      </c>
      <c r="G132" s="3">
        <v>32626.43577</v>
      </c>
      <c r="H132" s="3">
        <v>29233.397340000003</v>
      </c>
      <c r="I132" s="3">
        <v>34615.7741025</v>
      </c>
      <c r="J132" s="3">
        <v>32158.535737500002</v>
      </c>
      <c r="K132" s="5">
        <f>G132/1500</f>
        <v>21.75095718</v>
      </c>
      <c r="L132" s="5">
        <f>H132/1500</f>
        <v>19.488931560000001</v>
      </c>
      <c r="M132" s="5">
        <f>I132/1500</f>
        <v>23.077182735000001</v>
      </c>
      <c r="N132" s="5">
        <f>J132/1500</f>
        <v>21.439023825000003</v>
      </c>
    </row>
    <row r="133" spans="3:14">
      <c r="K133" s="5"/>
      <c r="L133" s="5"/>
      <c r="M133" s="5"/>
      <c r="N133" s="5"/>
    </row>
    <row r="134" spans="3:14">
      <c r="K134" s="5"/>
      <c r="L134" s="5"/>
      <c r="M134" s="5"/>
      <c r="N134" s="5"/>
    </row>
    <row r="135" spans="3:14">
      <c r="D135" t="s">
        <v>32</v>
      </c>
      <c r="F135" t="s">
        <v>25</v>
      </c>
      <c r="H135" t="s">
        <v>23</v>
      </c>
      <c r="J135" t="s">
        <v>24</v>
      </c>
      <c r="K135" s="5"/>
      <c r="L135" t="s">
        <v>42</v>
      </c>
      <c r="M135" s="5"/>
      <c r="N135" s="5"/>
    </row>
    <row r="136" spans="3:14">
      <c r="C136" t="s">
        <v>9</v>
      </c>
      <c r="D136" t="s">
        <v>10</v>
      </c>
      <c r="E136" t="s">
        <v>11</v>
      </c>
      <c r="G136" t="s">
        <v>9</v>
      </c>
      <c r="H136" t="s">
        <v>10</v>
      </c>
      <c r="I136" t="s">
        <v>11</v>
      </c>
      <c r="K136" s="5"/>
      <c r="L136" s="5"/>
      <c r="M136" s="5"/>
      <c r="N136" s="5"/>
    </row>
    <row r="137" spans="3:14">
      <c r="C137" s="8">
        <v>12.524638499999998</v>
      </c>
      <c r="D137" s="8">
        <v>14.118683400000002</v>
      </c>
      <c r="E137" s="8">
        <v>13.098890699999998</v>
      </c>
      <c r="F137" s="8">
        <v>13.2474042</v>
      </c>
      <c r="G137" s="3">
        <v>18786.957749999998</v>
      </c>
      <c r="H137" s="3">
        <v>21178.025100000003</v>
      </c>
      <c r="I137" s="3">
        <v>19648.336049999998</v>
      </c>
      <c r="J137" s="3">
        <v>19871.106299999999</v>
      </c>
      <c r="K137" s="5">
        <f t="shared" ref="K137:K143" si="44">G137/1500</f>
        <v>12.524638499999998</v>
      </c>
      <c r="L137" s="5">
        <f t="shared" ref="L137:L143" si="45">H137/1500</f>
        <v>14.118683400000002</v>
      </c>
      <c r="M137" s="5">
        <f t="shared" ref="M137:M143" si="46">I137/1500</f>
        <v>13.098890699999998</v>
      </c>
      <c r="N137" s="5">
        <f t="shared" ref="N137:N143" si="47">J137/1500</f>
        <v>13.2474042</v>
      </c>
    </row>
    <row r="138" spans="3:14">
      <c r="C138" s="8">
        <v>17.878979213999997</v>
      </c>
      <c r="D138" s="8">
        <v>23.990095219499999</v>
      </c>
      <c r="E138" s="8">
        <v>23.221405844999996</v>
      </c>
      <c r="F138" s="8">
        <v>21.696826759499999</v>
      </c>
      <c r="G138" s="3">
        <v>26818.468820999995</v>
      </c>
      <c r="H138" s="3">
        <v>35985.142829249999</v>
      </c>
      <c r="I138" s="3">
        <v>34832.108767499994</v>
      </c>
      <c r="J138" s="3">
        <v>32545.240139249992</v>
      </c>
      <c r="K138" s="5">
        <f t="shared" si="44"/>
        <v>17.878979213999997</v>
      </c>
      <c r="L138" s="5">
        <f t="shared" si="45"/>
        <v>23.990095219499999</v>
      </c>
      <c r="M138" s="5">
        <f t="shared" si="46"/>
        <v>23.221405844999996</v>
      </c>
      <c r="N138" s="5">
        <f t="shared" si="47"/>
        <v>21.696826759499995</v>
      </c>
    </row>
    <row r="139" spans="3:14">
      <c r="C139" s="8">
        <v>21.561684974999995</v>
      </c>
      <c r="D139" s="8">
        <v>21.524870128499998</v>
      </c>
      <c r="E139" s="8">
        <v>21.807557324999998</v>
      </c>
      <c r="F139" s="8">
        <v>21.631370809499998</v>
      </c>
      <c r="G139" s="3">
        <v>32342.527462499991</v>
      </c>
      <c r="H139" s="3">
        <v>32287.305192749998</v>
      </c>
      <c r="I139" s="3">
        <v>32711.335987499995</v>
      </c>
      <c r="J139" s="3">
        <v>32447.056214249995</v>
      </c>
      <c r="K139" s="5">
        <f t="shared" si="44"/>
        <v>21.561684974999995</v>
      </c>
      <c r="L139" s="5">
        <f t="shared" si="45"/>
        <v>21.524870128499998</v>
      </c>
      <c r="M139" s="5">
        <f t="shared" si="46"/>
        <v>21.807557324999998</v>
      </c>
      <c r="N139" s="5">
        <f t="shared" si="47"/>
        <v>21.631370809499998</v>
      </c>
    </row>
    <row r="140" spans="3:14">
      <c r="C140" s="8"/>
      <c r="D140" s="8"/>
      <c r="E140" s="8"/>
      <c r="F140" s="8"/>
      <c r="G140" s="3"/>
      <c r="H140" s="3"/>
      <c r="I140" s="3"/>
      <c r="J140" s="3"/>
      <c r="K140" s="5"/>
      <c r="L140" s="5"/>
      <c r="M140" s="5"/>
      <c r="N140" s="5"/>
    </row>
    <row r="141" spans="3:14">
      <c r="C141" s="8">
        <v>15.098872500000001</v>
      </c>
      <c r="D141" s="8">
        <v>13.61967804</v>
      </c>
      <c r="E141" s="8">
        <v>15.378077880000003</v>
      </c>
      <c r="F141" s="8">
        <v>14.698876140000001</v>
      </c>
      <c r="G141" s="3">
        <v>22648.30875</v>
      </c>
      <c r="H141" s="3">
        <v>20429.517060000002</v>
      </c>
      <c r="I141" s="3">
        <v>23067.116820000003</v>
      </c>
      <c r="J141" s="3">
        <v>22048.31421</v>
      </c>
      <c r="K141" s="5">
        <f t="shared" si="44"/>
        <v>15.098872500000001</v>
      </c>
      <c r="L141" s="5">
        <f t="shared" si="45"/>
        <v>13.619678040000002</v>
      </c>
      <c r="M141" s="5">
        <f t="shared" si="46"/>
        <v>15.378077880000001</v>
      </c>
      <c r="N141" s="5">
        <f t="shared" si="47"/>
        <v>14.698876139999999</v>
      </c>
    </row>
    <row r="142" spans="3:14">
      <c r="C142" s="8">
        <v>24.170704136999994</v>
      </c>
      <c r="D142" s="8">
        <v>23.686583129999999</v>
      </c>
      <c r="E142" s="8">
        <v>24.640204815000004</v>
      </c>
      <c r="F142" s="8">
        <v>24.165830693999997</v>
      </c>
      <c r="G142" s="3">
        <v>36256.05620549999</v>
      </c>
      <c r="H142" s="3">
        <v>35529.874694999999</v>
      </c>
      <c r="I142" s="3">
        <v>36960.307222500007</v>
      </c>
      <c r="J142" s="3">
        <v>36248.746040999999</v>
      </c>
      <c r="K142" s="5">
        <f t="shared" si="44"/>
        <v>24.170704136999994</v>
      </c>
      <c r="L142" s="5">
        <f t="shared" si="45"/>
        <v>23.686583129999999</v>
      </c>
      <c r="M142" s="5">
        <f t="shared" si="46"/>
        <v>24.640204815000004</v>
      </c>
      <c r="N142" s="5">
        <f t="shared" si="47"/>
        <v>24.165830694</v>
      </c>
    </row>
    <row r="143" spans="3:14">
      <c r="C143" s="8">
        <v>24.912017522999999</v>
      </c>
      <c r="D143" s="8">
        <v>27.460311164999997</v>
      </c>
      <c r="E143" s="8">
        <v>26.577645930000003</v>
      </c>
      <c r="F143" s="8">
        <v>26.316658206</v>
      </c>
      <c r="G143" s="3">
        <v>37368.026284499996</v>
      </c>
      <c r="H143" s="3">
        <v>41190.466747499995</v>
      </c>
      <c r="I143" s="3">
        <v>39866.468895000005</v>
      </c>
      <c r="J143" s="3">
        <v>39474.987308999996</v>
      </c>
      <c r="K143" s="5">
        <f t="shared" si="44"/>
        <v>24.912017522999996</v>
      </c>
      <c r="L143" s="5">
        <f t="shared" si="45"/>
        <v>27.460311164999997</v>
      </c>
      <c r="M143" s="5">
        <f t="shared" si="46"/>
        <v>26.577645930000003</v>
      </c>
      <c r="N143" s="5">
        <f t="shared" si="47"/>
        <v>26.316658205999996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2023-04-13T12:34:34Z</dcterms:modified>
</cp:coreProperties>
</file>